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131"/>
  <workbookPr codeName="ThisWorkbook" defaultThemeVersion="124226"/>
  <mc:AlternateContent xmlns:mc="http://schemas.openxmlformats.org/markup-compatibility/2006">
    <mc:Choice Requires="x15">
      <x15ac:absPath xmlns:x15ac="http://schemas.microsoft.com/office/spreadsheetml/2010/11/ac" url="C:\Users\jcsal\Downloads\web aceite\web aceite\histogramas\19\"/>
    </mc:Choice>
  </mc:AlternateContent>
  <xr:revisionPtr revIDLastSave="0" documentId="13_ncr:1_{91AD2A0B-75FA-48EE-9D48-EC79213AF475}" xr6:coauthVersionLast="47" xr6:coauthVersionMax="47" xr10:uidLastSave="{00000000-0000-0000-0000-000000000000}"/>
  <workbookProtection workbookAlgorithmName="SHA-512" workbookHashValue="qOfZ6KptgPXuB+Vis+5HojBkmxmHOIxxUsG8zNZx5z1gqAah5J8thZ96oEVVCNryWJzl8qQOewZSBk/Opm8MQw==" workbookSaltValue="sO2Bx3EeoLP899oqOM/COw==" workbookSpinCount="100000" lockStructure="1"/>
  <bookViews>
    <workbookView showSheetTabs="0" xWindow="-108" yWindow="-108" windowWidth="23256" windowHeight="12576" tabRatio="884" xr2:uid="{00000000-000D-0000-FFFF-FFFF00000000}"/>
  </bookViews>
  <sheets>
    <sheet name="Portada" sheetId="12" r:id="rId1"/>
    <sheet name="Aceite de Oliva" sheetId="1" r:id="rId2"/>
    <sheet name="Aceite Virgen Extra" sheetId="8" r:id="rId3"/>
    <sheet name="Aceite Virgen" sheetId="7" r:id="rId4"/>
    <sheet name="TAM Aceite Virgen Extra" sheetId="10" r:id="rId5"/>
    <sheet name="TAM Aceite Virgen" sheetId="9" r:id="rId6"/>
    <sheet name="TAM Aceite de Oliva" sheetId="2" r:id="rId7"/>
    <sheet name="Gráfico" sheetId="5" r:id="rId8"/>
    <sheet name="Enlaces" sheetId="4" state="veryHidden" r:id="rId9"/>
    <sheet name="Data Chart" sheetId="11" state="veryHidden" r:id="rId10"/>
    <sheet name="Instrucciones de actualizacion" sheetId="13" state="veryHidden" r:id="rId11"/>
  </sheets>
  <definedNames>
    <definedName name="_xlnm.Print_Area" localSheetId="7">Gráfico!$A$1:$O$76</definedName>
    <definedName name="_xlnm.Print_Area" localSheetId="0">Portada!$A$1:$L$28</definedName>
  </definedNames>
  <calcPr calcId="191029"/>
</workbook>
</file>

<file path=xl/calcChain.xml><?xml version="1.0" encoding="utf-8"?>
<calcChain xmlns="http://schemas.openxmlformats.org/spreadsheetml/2006/main">
  <c r="FP260" i="7" l="1"/>
  <c r="FR259" i="7" s="1"/>
  <c r="FP260" i="8"/>
  <c r="FR259" i="8" s="1"/>
  <c r="FP260" i="1"/>
  <c r="FS259" i="1" s="1"/>
  <c r="FS259" i="8" l="1"/>
  <c r="FP259" i="7"/>
  <c r="FQ259" i="7"/>
  <c r="FS259" i="7"/>
  <c r="FP259" i="8"/>
  <c r="FQ259" i="8"/>
  <c r="FQ259" i="1"/>
  <c r="FR259" i="1"/>
  <c r="FP259" i="1"/>
  <c r="FI260" i="7"/>
  <c r="FL259" i="7" s="1"/>
  <c r="FI260" i="8"/>
  <c r="FI260" i="1"/>
  <c r="FL259" i="1" s="1"/>
  <c r="FK259" i="1"/>
  <c r="FJ259" i="1"/>
  <c r="FI259" i="1"/>
  <c r="FI259" i="7" l="1"/>
  <c r="FL259" i="8"/>
  <c r="FI259" i="8"/>
  <c r="FJ259" i="7"/>
  <c r="FK259" i="7"/>
  <c r="FJ259" i="8"/>
  <c r="FK259" i="8"/>
  <c r="FB260" i="7"/>
  <c r="FE259" i="7" s="1"/>
  <c r="FB260" i="8"/>
  <c r="FE259" i="8" s="1"/>
  <c r="FB260" i="1"/>
  <c r="FE259" i="1" s="1"/>
  <c r="FB259" i="8" l="1"/>
  <c r="FC259" i="8"/>
  <c r="FC259" i="7"/>
  <c r="FB259" i="1"/>
  <c r="FC259" i="1"/>
  <c r="FB259" i="7"/>
  <c r="FD259" i="7"/>
  <c r="FD259" i="8"/>
  <c r="FD259" i="1"/>
  <c r="EU260" i="8"/>
  <c r="EX259" i="8" s="1"/>
  <c r="EU260" i="7"/>
  <c r="EX259" i="7" s="1"/>
  <c r="EU260" i="1"/>
  <c r="EX259" i="1" s="1"/>
  <c r="EV259" i="8" l="1"/>
  <c r="EU259" i="1"/>
  <c r="EV259" i="1"/>
  <c r="EU259" i="8"/>
  <c r="EU259" i="7"/>
  <c r="EV259" i="7"/>
  <c r="EW259" i="7"/>
  <c r="EW259" i="8"/>
  <c r="EW259" i="1"/>
  <c r="EN260" i="7"/>
  <c r="EP259" i="7" s="1"/>
  <c r="EN260" i="8"/>
  <c r="EN259" i="8" s="1"/>
  <c r="EN260" i="1"/>
  <c r="EN259" i="1" s="1"/>
  <c r="EQ259" i="8" l="1"/>
  <c r="EO259" i="7"/>
  <c r="EN259" i="7"/>
  <c r="EQ259" i="7"/>
  <c r="EO259" i="8"/>
  <c r="EP259" i="8"/>
  <c r="EP259" i="1"/>
  <c r="EO259" i="1"/>
  <c r="EQ259" i="1"/>
  <c r="EG260" i="7"/>
  <c r="EJ259" i="7" s="1"/>
  <c r="EG260" i="8"/>
  <c r="EJ259" i="8" s="1"/>
  <c r="EG260" i="1"/>
  <c r="EG259" i="1" s="1"/>
  <c r="EG259" i="7" l="1"/>
  <c r="EI259" i="7"/>
  <c r="EH259" i="7"/>
  <c r="EH259" i="8"/>
  <c r="EI259" i="8"/>
  <c r="EG259" i="8"/>
  <c r="EH259" i="1"/>
  <c r="EI259" i="1"/>
  <c r="EJ259" i="1"/>
  <c r="DZ260" i="7"/>
  <c r="EC259" i="7" s="1"/>
  <c r="EA259" i="7" l="1"/>
  <c r="EB259" i="7"/>
  <c r="DZ259" i="7"/>
  <c r="DZ260" i="8"/>
  <c r="EC259" i="8" s="1"/>
  <c r="DZ260" i="1"/>
  <c r="EC259" i="1" s="1"/>
  <c r="DZ259" i="8" l="1"/>
  <c r="EA259" i="8"/>
  <c r="EB259" i="8"/>
  <c r="DZ259" i="1"/>
  <c r="EA259" i="1"/>
  <c r="EB259" i="1"/>
  <c r="DS260" i="1"/>
  <c r="DT259" i="1" s="1"/>
  <c r="DS260" i="7"/>
  <c r="DS259" i="7" s="1"/>
  <c r="DS260" i="8"/>
  <c r="DU259" i="8" s="1"/>
  <c r="DS259" i="1" l="1"/>
  <c r="DU259" i="1"/>
  <c r="DV259" i="1"/>
  <c r="DT259" i="7"/>
  <c r="DU259" i="7"/>
  <c r="DV259" i="7"/>
  <c r="DS259" i="8"/>
  <c r="DV259" i="8"/>
  <c r="DT259" i="8"/>
  <c r="DL260" i="8" l="1"/>
  <c r="DL259" i="8" s="1"/>
  <c r="DL260" i="7"/>
  <c r="DL259" i="7" s="1"/>
  <c r="DL260" i="1"/>
  <c r="DO259" i="1" s="1"/>
  <c r="DM259" i="8" l="1"/>
  <c r="DO259" i="8"/>
  <c r="DN259" i="8"/>
  <c r="DM259" i="7"/>
  <c r="DO259" i="7"/>
  <c r="DN259" i="7"/>
  <c r="DN259" i="1"/>
  <c r="DL259" i="1"/>
  <c r="DM259" i="1"/>
  <c r="DE260" i="1"/>
  <c r="DH259" i="1" s="1"/>
  <c r="DE260" i="7"/>
  <c r="DF259" i="7" s="1"/>
  <c r="DE260" i="8"/>
  <c r="DF259" i="8" s="1"/>
  <c r="DG259" i="1" l="1"/>
  <c r="DE259" i="1"/>
  <c r="DF259" i="1"/>
  <c r="DG259" i="7"/>
  <c r="DH259" i="7"/>
  <c r="DE259" i="7"/>
  <c r="DG259" i="8"/>
  <c r="DH259" i="8"/>
  <c r="DE259" i="8"/>
  <c r="CX260" i="7"/>
  <c r="DA259" i="7" s="1"/>
  <c r="CX260" i="1"/>
  <c r="CY259" i="1" s="1"/>
  <c r="CX260" i="8"/>
  <c r="DA259" i="8" s="1"/>
  <c r="CZ259" i="1" l="1"/>
  <c r="DA259" i="1"/>
  <c r="CX259" i="1"/>
  <c r="CX259" i="7"/>
  <c r="CZ259" i="7"/>
  <c r="CY259" i="7"/>
  <c r="CX259" i="8"/>
  <c r="CZ259" i="8"/>
  <c r="CY259" i="8"/>
  <c r="B11" i="9"/>
  <c r="C11" i="9" s="1"/>
  <c r="B12" i="9" s="1"/>
  <c r="C12" i="9" s="1"/>
  <c r="B13" i="9" s="1"/>
  <c r="C13" i="9" s="1"/>
  <c r="B14" i="9" s="1"/>
  <c r="C14" i="9" s="1"/>
  <c r="B15" i="9" s="1"/>
  <c r="C15" i="9" s="1"/>
  <c r="B16" i="9" s="1"/>
  <c r="C16" i="9" s="1"/>
  <c r="B17" i="9" s="1"/>
  <c r="C17" i="9" s="1"/>
  <c r="B18" i="9" s="1"/>
  <c r="C18" i="9" s="1"/>
  <c r="B19" i="9" s="1"/>
  <c r="C19" i="9" s="1"/>
  <c r="B20" i="9" s="1"/>
  <c r="C20" i="9" s="1"/>
  <c r="B21" i="9" s="1"/>
  <c r="C21" i="9" s="1"/>
  <c r="B22" i="9" s="1"/>
  <c r="C22" i="9" s="1"/>
  <c r="B23" i="9" s="1"/>
  <c r="C23" i="9" s="1"/>
  <c r="B24" i="9" s="1"/>
  <c r="C24" i="9" s="1"/>
  <c r="B25" i="9" s="1"/>
  <c r="C25" i="9" s="1"/>
  <c r="B26" i="9" s="1"/>
  <c r="C26" i="9" s="1"/>
  <c r="B27" i="9" s="1"/>
  <c r="C27" i="9" s="1"/>
  <c r="B28" i="9" s="1"/>
  <c r="C28" i="9" s="1"/>
  <c r="B29" i="9" s="1"/>
  <c r="C29" i="9" s="1"/>
  <c r="B30" i="9" s="1"/>
  <c r="C30" i="9" s="1"/>
  <c r="B31" i="9" s="1"/>
  <c r="C31" i="9" s="1"/>
  <c r="B32" i="9" s="1"/>
  <c r="C32" i="9" s="1"/>
  <c r="B33" i="9" s="1"/>
  <c r="CQ260" i="8" l="1"/>
  <c r="CT259" i="8" s="1"/>
  <c r="CQ260" i="7"/>
  <c r="CT259" i="7" s="1"/>
  <c r="CQ260" i="1"/>
  <c r="CQ259" i="1" s="1"/>
  <c r="CS259" i="8" l="1"/>
  <c r="CQ259" i="8"/>
  <c r="CR259" i="8"/>
  <c r="CQ259" i="7"/>
  <c r="CR259" i="7"/>
  <c r="CS259" i="7"/>
  <c r="CS259" i="1"/>
  <c r="CR259" i="1"/>
  <c r="CT259" i="1"/>
  <c r="CJ260" i="8"/>
  <c r="CJ259" i="8" s="1"/>
  <c r="CJ260" i="7"/>
  <c r="CJ259" i="7" s="1"/>
  <c r="CJ260" i="1"/>
  <c r="CJ259" i="1" s="1"/>
  <c r="CM259" i="7" l="1"/>
  <c r="CL259" i="7"/>
  <c r="CL259" i="8"/>
  <c r="CM259" i="8"/>
  <c r="CK259" i="8"/>
  <c r="CK259" i="7"/>
  <c r="CM259" i="1"/>
  <c r="CL259" i="1"/>
  <c r="CK259" i="1"/>
  <c r="H5" i="5"/>
  <c r="D33" i="11"/>
  <c r="D10" i="11"/>
  <c r="F10" i="11" s="1"/>
  <c r="C10" i="11"/>
  <c r="D3" i="11"/>
  <c r="D2" i="11"/>
  <c r="B262" i="8"/>
  <c r="A262" i="8"/>
  <c r="B285" i="7"/>
  <c r="B262" i="7"/>
  <c r="A262" i="7"/>
  <c r="B11" i="10"/>
  <c r="A263" i="8" s="1"/>
  <c r="C2" i="10"/>
  <c r="A263" i="7"/>
  <c r="C2" i="9"/>
  <c r="CC260" i="8"/>
  <c r="CC259" i="8" s="1"/>
  <c r="BV260" i="8"/>
  <c r="BW259" i="8" s="1"/>
  <c r="BO260" i="8"/>
  <c r="BP259" i="8" s="1"/>
  <c r="BH260" i="8"/>
  <c r="BI259" i="8" s="1"/>
  <c r="BA260" i="8"/>
  <c r="BA259" i="8" s="1"/>
  <c r="AT260" i="8"/>
  <c r="AV259" i="8" s="1"/>
  <c r="AM260" i="8"/>
  <c r="AO259" i="8" s="1"/>
  <c r="AF260" i="8"/>
  <c r="AG259" i="8" s="1"/>
  <c r="Y260" i="8"/>
  <c r="Y259" i="8" s="1"/>
  <c r="R260" i="8"/>
  <c r="R259" i="8" s="1"/>
  <c r="K260" i="8"/>
  <c r="K259" i="8" s="1"/>
  <c r="D260" i="8"/>
  <c r="G259" i="8" s="1"/>
  <c r="CC260" i="7"/>
  <c r="CE259" i="7" s="1"/>
  <c r="BV260" i="7"/>
  <c r="BY259" i="7" s="1"/>
  <c r="BO260" i="7"/>
  <c r="BO259" i="7" s="1"/>
  <c r="BH260" i="7"/>
  <c r="BJ259" i="7" s="1"/>
  <c r="BA260" i="7"/>
  <c r="BC259" i="7" s="1"/>
  <c r="AT260" i="7"/>
  <c r="AV259" i="7" s="1"/>
  <c r="AM260" i="7"/>
  <c r="AM259" i="7" s="1"/>
  <c r="AF260" i="7"/>
  <c r="AH259" i="7" s="1"/>
  <c r="Y260" i="7"/>
  <c r="AA259" i="7" s="1"/>
  <c r="R260" i="7"/>
  <c r="U259" i="7" s="1"/>
  <c r="K260" i="7"/>
  <c r="N259" i="7" s="1"/>
  <c r="D260" i="7"/>
  <c r="F259" i="7" s="1"/>
  <c r="FR262" i="8" l="1"/>
  <c r="FQ262" i="8"/>
  <c r="FP262" i="8"/>
  <c r="FS262" i="8"/>
  <c r="FQ262" i="7"/>
  <c r="FS262" i="7"/>
  <c r="FR262" i="7"/>
  <c r="FP262" i="7"/>
  <c r="FK262" i="8"/>
  <c r="FJ262" i="8"/>
  <c r="FI262" i="8"/>
  <c r="FL262" i="8"/>
  <c r="FB262" i="8"/>
  <c r="FC262" i="8"/>
  <c r="FE262" i="8"/>
  <c r="FD262" i="8"/>
  <c r="FL262" i="7"/>
  <c r="FK262" i="7"/>
  <c r="FJ262" i="7"/>
  <c r="FI262" i="7"/>
  <c r="FD262" i="7"/>
  <c r="FC262" i="7"/>
  <c r="FB262" i="7"/>
  <c r="FE262" i="7"/>
  <c r="EX262" i="8"/>
  <c r="EW262" i="8"/>
  <c r="EV262" i="8"/>
  <c r="EU262" i="8"/>
  <c r="EQ262" i="8"/>
  <c r="EP262" i="8"/>
  <c r="EO262" i="8"/>
  <c r="EN262" i="8"/>
  <c r="EV262" i="7"/>
  <c r="EU262" i="7"/>
  <c r="EX262" i="7"/>
  <c r="EW262" i="7"/>
  <c r="EP262" i="7"/>
  <c r="EN262" i="7"/>
  <c r="EQ262" i="7"/>
  <c r="EO262" i="7"/>
  <c r="EJ262" i="7"/>
  <c r="EI262" i="7"/>
  <c r="EH262" i="7"/>
  <c r="EG262" i="7"/>
  <c r="EJ262" i="8"/>
  <c r="EI262" i="8"/>
  <c r="EG262" i="8"/>
  <c r="EH262" i="8"/>
  <c r="EC262" i="7"/>
  <c r="EB262" i="7"/>
  <c r="EA262" i="7"/>
  <c r="DZ262" i="7"/>
  <c r="BX259" i="8"/>
  <c r="CF259" i="8"/>
  <c r="AN259" i="7"/>
  <c r="S259" i="8"/>
  <c r="AI259" i="7"/>
  <c r="AB259" i="8"/>
  <c r="BX259" i="7"/>
  <c r="CF259" i="7"/>
  <c r="EC262" i="8"/>
  <c r="EB262" i="8"/>
  <c r="EA262" i="8"/>
  <c r="DZ262" i="8"/>
  <c r="E259" i="7"/>
  <c r="DS262" i="8"/>
  <c r="DT262" i="8"/>
  <c r="DU262" i="8"/>
  <c r="DV262" i="8"/>
  <c r="N259" i="8"/>
  <c r="DV262" i="7"/>
  <c r="DT262" i="7"/>
  <c r="DU262" i="7"/>
  <c r="DS262" i="7"/>
  <c r="DM262" i="8"/>
  <c r="DL262" i="8"/>
  <c r="DN262" i="8"/>
  <c r="DO262" i="8"/>
  <c r="DN262" i="7"/>
  <c r="DM262" i="7"/>
  <c r="DO262" i="7"/>
  <c r="DL262" i="7"/>
  <c r="DF262" i="8"/>
  <c r="DE262" i="8"/>
  <c r="DH262" i="8"/>
  <c r="DG262" i="8"/>
  <c r="AF259" i="8"/>
  <c r="DE262" i="7"/>
  <c r="DH262" i="7"/>
  <c r="DG262" i="7"/>
  <c r="DF262" i="7"/>
  <c r="L259" i="7"/>
  <c r="BK259" i="7"/>
  <c r="AH259" i="8"/>
  <c r="T259" i="8"/>
  <c r="AI259" i="8"/>
  <c r="DA262" i="7"/>
  <c r="CZ262" i="7"/>
  <c r="CY262" i="7"/>
  <c r="CX262" i="7"/>
  <c r="DA262" i="8"/>
  <c r="CZ262" i="8"/>
  <c r="CY262" i="8"/>
  <c r="CX262" i="8"/>
  <c r="CT262" i="8"/>
  <c r="CS262" i="8"/>
  <c r="CR262" i="8"/>
  <c r="CQ262" i="8"/>
  <c r="CT262" i="7"/>
  <c r="CS262" i="7"/>
  <c r="CQ262" i="7"/>
  <c r="CR262" i="7"/>
  <c r="C11" i="10"/>
  <c r="D259" i="7"/>
  <c r="R259" i="7"/>
  <c r="U259" i="8"/>
  <c r="AU259" i="8"/>
  <c r="S259" i="7"/>
  <c r="BV259" i="7"/>
  <c r="Z259" i="8"/>
  <c r="T259" i="7"/>
  <c r="BI259" i="7"/>
  <c r="BW259" i="7"/>
  <c r="AA259" i="8"/>
  <c r="BA262" i="8"/>
  <c r="CL262" i="8"/>
  <c r="CK262" i="8"/>
  <c r="CJ262" i="8"/>
  <c r="CM262" i="8"/>
  <c r="U262" i="7"/>
  <c r="CJ262" i="7"/>
  <c r="CM262" i="7"/>
  <c r="CL262" i="7"/>
  <c r="CK262" i="7"/>
  <c r="M262" i="7"/>
  <c r="U262" i="8"/>
  <c r="Y262" i="8"/>
  <c r="BK262" i="8"/>
  <c r="BP262" i="7"/>
  <c r="BQ262" i="7"/>
  <c r="AO262" i="7"/>
  <c r="AW262" i="7"/>
  <c r="E262" i="7"/>
  <c r="CF262" i="7"/>
  <c r="BI262" i="7"/>
  <c r="AG262" i="7"/>
  <c r="L262" i="7"/>
  <c r="BY262" i="7"/>
  <c r="AB262" i="7"/>
  <c r="AV262" i="7"/>
  <c r="AI262" i="8"/>
  <c r="BY262" i="8"/>
  <c r="G262" i="8"/>
  <c r="AW262" i="8"/>
  <c r="CC262" i="8"/>
  <c r="BO262" i="8"/>
  <c r="AM262" i="8"/>
  <c r="K262" i="8"/>
  <c r="CD259" i="8"/>
  <c r="CE259" i="8"/>
  <c r="CC259" i="7"/>
  <c r="CD259" i="7"/>
  <c r="BH259" i="7"/>
  <c r="BJ259" i="8"/>
  <c r="BK259" i="8"/>
  <c r="BH259" i="8"/>
  <c r="BB259" i="8"/>
  <c r="BD259" i="8"/>
  <c r="BC259" i="8"/>
  <c r="BB259" i="7"/>
  <c r="BD259" i="7"/>
  <c r="AT259" i="7"/>
  <c r="AU259" i="7"/>
  <c r="AW259" i="7"/>
  <c r="AF259" i="7"/>
  <c r="AG259" i="7"/>
  <c r="Y259" i="7"/>
  <c r="AB259" i="7"/>
  <c r="L259" i="8"/>
  <c r="D259" i="8"/>
  <c r="F259" i="8"/>
  <c r="E259" i="8"/>
  <c r="AM259" i="8"/>
  <c r="AP259" i="8"/>
  <c r="BO259" i="8"/>
  <c r="BR259" i="8"/>
  <c r="CE262" i="8"/>
  <c r="BX262" i="8"/>
  <c r="BQ262" i="8"/>
  <c r="BJ262" i="8"/>
  <c r="BC262" i="8"/>
  <c r="AV262" i="8"/>
  <c r="AO262" i="8"/>
  <c r="AH262" i="8"/>
  <c r="AA262" i="8"/>
  <c r="T262" i="8"/>
  <c r="M262" i="8"/>
  <c r="F262" i="8"/>
  <c r="CD262" i="8"/>
  <c r="BW262" i="8"/>
  <c r="BP262" i="8"/>
  <c r="BI262" i="8"/>
  <c r="BB262" i="8"/>
  <c r="AU262" i="8"/>
  <c r="AN262" i="8"/>
  <c r="AG262" i="8"/>
  <c r="Z262" i="8"/>
  <c r="S262" i="8"/>
  <c r="L262" i="8"/>
  <c r="E262" i="8"/>
  <c r="N262" i="8"/>
  <c r="AB262" i="8"/>
  <c r="AP262" i="8"/>
  <c r="BD262" i="8"/>
  <c r="BR262" i="8"/>
  <c r="CF262" i="8"/>
  <c r="M259" i="8"/>
  <c r="AN259" i="8"/>
  <c r="BQ259" i="8"/>
  <c r="AT259" i="8"/>
  <c r="AW259" i="8"/>
  <c r="BV259" i="8"/>
  <c r="BY259" i="8"/>
  <c r="D262" i="8"/>
  <c r="R262" i="8"/>
  <c r="AF262" i="8"/>
  <c r="AT262" i="8"/>
  <c r="BH262" i="8"/>
  <c r="BV262" i="8"/>
  <c r="G259" i="7"/>
  <c r="M259" i="7"/>
  <c r="K259" i="7"/>
  <c r="AO259" i="7"/>
  <c r="AP259" i="7"/>
  <c r="BQ259" i="7"/>
  <c r="BR259" i="7"/>
  <c r="BP259" i="7"/>
  <c r="CC262" i="7"/>
  <c r="BV262" i="7"/>
  <c r="BO262" i="7"/>
  <c r="BH262" i="7"/>
  <c r="BA262" i="7"/>
  <c r="AT262" i="7"/>
  <c r="AM262" i="7"/>
  <c r="AF262" i="7"/>
  <c r="Y262" i="7"/>
  <c r="R262" i="7"/>
  <c r="K262" i="7"/>
  <c r="D262" i="7"/>
  <c r="CE262" i="7"/>
  <c r="BW262" i="7"/>
  <c r="BK262" i="7"/>
  <c r="BC262" i="7"/>
  <c r="AU262" i="7"/>
  <c r="AI262" i="7"/>
  <c r="AA262" i="7"/>
  <c r="S262" i="7"/>
  <c r="G262" i="7"/>
  <c r="CD262" i="7"/>
  <c r="BR262" i="7"/>
  <c r="BJ262" i="7"/>
  <c r="BB262" i="7"/>
  <c r="AP262" i="7"/>
  <c r="AH262" i="7"/>
  <c r="Z262" i="7"/>
  <c r="N262" i="7"/>
  <c r="F262" i="7"/>
  <c r="T262" i="7"/>
  <c r="AN262" i="7"/>
  <c r="BD262" i="7"/>
  <c r="BX262" i="7"/>
  <c r="Z259" i="7"/>
  <c r="BA259" i="7"/>
  <c r="B263" i="8" l="1"/>
  <c r="B12" i="10"/>
  <c r="C12" i="10" s="1"/>
  <c r="B263" i="7"/>
  <c r="FQ263" i="8" l="1"/>
  <c r="FS263" i="8"/>
  <c r="FR263" i="8"/>
  <c r="FP263" i="8"/>
  <c r="FS263" i="7"/>
  <c r="FR263" i="7"/>
  <c r="FQ263" i="7"/>
  <c r="FP263" i="7"/>
  <c r="FK263" i="8"/>
  <c r="FB263" i="8"/>
  <c r="FJ263" i="8"/>
  <c r="FE263" i="8"/>
  <c r="FI263" i="8"/>
  <c r="FD263" i="8"/>
  <c r="FL263" i="8"/>
  <c r="FC263" i="8"/>
  <c r="FL263" i="7"/>
  <c r="FD263" i="7"/>
  <c r="FK263" i="7"/>
  <c r="FC263" i="7"/>
  <c r="FJ263" i="7"/>
  <c r="FB263" i="7"/>
  <c r="FI263" i="7"/>
  <c r="FE263" i="7"/>
  <c r="EV263" i="7"/>
  <c r="EW263" i="7"/>
  <c r="EX263" i="7"/>
  <c r="EU263" i="7"/>
  <c r="EX263" i="8"/>
  <c r="EQ263" i="8"/>
  <c r="EV263" i="8"/>
  <c r="EW263" i="8"/>
  <c r="EP263" i="8"/>
  <c r="EU263" i="8"/>
  <c r="EN263" i="8"/>
  <c r="EO263" i="8"/>
  <c r="EQ263" i="7"/>
  <c r="EP263" i="7"/>
  <c r="EN263" i="7"/>
  <c r="EO263" i="7"/>
  <c r="EJ263" i="7"/>
  <c r="EI263" i="7"/>
  <c r="EG263" i="7"/>
  <c r="EH263" i="7"/>
  <c r="EJ263" i="8"/>
  <c r="EI263" i="8"/>
  <c r="EG263" i="8"/>
  <c r="EH263" i="8"/>
  <c r="EC263" i="7"/>
  <c r="EB263" i="7"/>
  <c r="DZ263" i="7"/>
  <c r="EA263" i="7"/>
  <c r="DZ263" i="8"/>
  <c r="EC263" i="8"/>
  <c r="EB263" i="8"/>
  <c r="EA263" i="8"/>
  <c r="DV263" i="7"/>
  <c r="DS263" i="7"/>
  <c r="DU263" i="7"/>
  <c r="DT263" i="7"/>
  <c r="DS263" i="8"/>
  <c r="DU263" i="8"/>
  <c r="DT263" i="8"/>
  <c r="DV263" i="8"/>
  <c r="DN263" i="7"/>
  <c r="DM263" i="7"/>
  <c r="DO263" i="7"/>
  <c r="DL263" i="7"/>
  <c r="DM263" i="8"/>
  <c r="DL263" i="8"/>
  <c r="DN263" i="8"/>
  <c r="DO263" i="8"/>
  <c r="DE263" i="7"/>
  <c r="DH263" i="7"/>
  <c r="DG263" i="7"/>
  <c r="DF263" i="7"/>
  <c r="DH263" i="8"/>
  <c r="DF263" i="8"/>
  <c r="DE263" i="8"/>
  <c r="DG263" i="8"/>
  <c r="DA263" i="7"/>
  <c r="CZ263" i="7"/>
  <c r="CY263" i="7"/>
  <c r="CX263" i="7"/>
  <c r="DA263" i="8"/>
  <c r="CX263" i="8"/>
  <c r="CZ263" i="8"/>
  <c r="CY263" i="8"/>
  <c r="CT263" i="8"/>
  <c r="CS263" i="8"/>
  <c r="CQ263" i="8"/>
  <c r="CR263" i="8"/>
  <c r="CT263" i="7"/>
  <c r="CS263" i="7"/>
  <c r="CR263" i="7"/>
  <c r="CQ263" i="7"/>
  <c r="CM263" i="8"/>
  <c r="CL263" i="8"/>
  <c r="CK263" i="8"/>
  <c r="CJ263" i="8"/>
  <c r="CL263" i="7"/>
  <c r="CK263" i="7"/>
  <c r="CJ263" i="7"/>
  <c r="CM263" i="7"/>
  <c r="A264" i="8"/>
  <c r="A264" i="7"/>
  <c r="FS264" i="7" l="1"/>
  <c r="FR264" i="7"/>
  <c r="FQ264" i="8"/>
  <c r="FP264" i="8"/>
  <c r="FS264" i="8"/>
  <c r="B13" i="10"/>
  <c r="C13" i="10" s="1"/>
  <c r="B264" i="8"/>
  <c r="CM264" i="8" s="1"/>
  <c r="B264" i="7"/>
  <c r="CJ264" i="7" s="1"/>
  <c r="FR264" i="8" l="1"/>
  <c r="FP264" i="7"/>
  <c r="FC264" i="8"/>
  <c r="FQ264" i="7"/>
  <c r="FJ264" i="8"/>
  <c r="FB264" i="8"/>
  <c r="FK264" i="8"/>
  <c r="FD264" i="8"/>
  <c r="FL264" i="8"/>
  <c r="EN264" i="8"/>
  <c r="FE264" i="8"/>
  <c r="FI264" i="8"/>
  <c r="FC264" i="7"/>
  <c r="FK264" i="7"/>
  <c r="FL264" i="7"/>
  <c r="FD264" i="7"/>
  <c r="FE264" i="7"/>
  <c r="FI264" i="7"/>
  <c r="FB264" i="7"/>
  <c r="FJ264" i="7"/>
  <c r="EO264" i="8"/>
  <c r="EV264" i="8"/>
  <c r="EU264" i="7"/>
  <c r="EW264" i="8"/>
  <c r="EX264" i="7"/>
  <c r="EP264" i="8"/>
  <c r="EU264" i="8"/>
  <c r="EW264" i="7"/>
  <c r="EV264" i="7"/>
  <c r="EQ264" i="8"/>
  <c r="EX264" i="8"/>
  <c r="EQ264" i="7"/>
  <c r="EN264" i="7"/>
  <c r="EO264" i="7"/>
  <c r="EP264" i="7"/>
  <c r="EH264" i="8"/>
  <c r="EJ264" i="8"/>
  <c r="EG264" i="7"/>
  <c r="EI264" i="7"/>
  <c r="EJ264" i="7"/>
  <c r="EH264" i="7"/>
  <c r="EG264" i="8"/>
  <c r="EI264" i="8"/>
  <c r="DZ264" i="7"/>
  <c r="EA264" i="7"/>
  <c r="EC264" i="7"/>
  <c r="EB264" i="7"/>
  <c r="DF264" i="8"/>
  <c r="EC264" i="8"/>
  <c r="DT264" i="8"/>
  <c r="EA264" i="8"/>
  <c r="DS264" i="7"/>
  <c r="DZ264" i="8"/>
  <c r="DE264" i="8"/>
  <c r="DS264" i="8"/>
  <c r="EB264" i="8"/>
  <c r="DT264" i="7"/>
  <c r="DO264" i="8"/>
  <c r="DV264" i="7"/>
  <c r="DU264" i="8"/>
  <c r="DM264" i="8"/>
  <c r="DU264" i="7"/>
  <c r="DV264" i="8"/>
  <c r="DL264" i="8"/>
  <c r="DM264" i="7"/>
  <c r="DN264" i="7"/>
  <c r="DL264" i="7"/>
  <c r="DG264" i="7"/>
  <c r="DN264" i="8"/>
  <c r="DO264" i="7"/>
  <c r="DH264" i="7"/>
  <c r="DG264" i="8"/>
  <c r="DE264" i="7"/>
  <c r="DH264" i="8"/>
  <c r="DF264" i="7"/>
  <c r="DA264" i="7"/>
  <c r="CZ264" i="7"/>
  <c r="CX264" i="7"/>
  <c r="CY264" i="7"/>
  <c r="CX264" i="8"/>
  <c r="CZ264" i="8"/>
  <c r="DA264" i="8"/>
  <c r="CY264" i="8"/>
  <c r="CS264" i="7"/>
  <c r="CR264" i="8"/>
  <c r="CT264" i="8"/>
  <c r="CQ264" i="8"/>
  <c r="CS264" i="8"/>
  <c r="CT264" i="7"/>
  <c r="CR264" i="7"/>
  <c r="CM264" i="7"/>
  <c r="CK264" i="7"/>
  <c r="CQ264" i="7"/>
  <c r="CJ264" i="8"/>
  <c r="CL264" i="7"/>
  <c r="CK264" i="8"/>
  <c r="CL264" i="8"/>
  <c r="A265" i="8"/>
  <c r="A265" i="7"/>
  <c r="FS265" i="8" l="1"/>
  <c r="FR265" i="8"/>
  <c r="B14" i="10"/>
  <c r="C14" i="10" s="1"/>
  <c r="B265" i="8"/>
  <c r="CJ265" i="8" s="1"/>
  <c r="B265" i="7"/>
  <c r="CM265" i="7" s="1"/>
  <c r="FP265" i="7" l="1"/>
  <c r="FQ265" i="7"/>
  <c r="FP265" i="8"/>
  <c r="FR265" i="7"/>
  <c r="FQ265" i="8"/>
  <c r="FS265" i="7"/>
  <c r="EU265" i="8"/>
  <c r="FC265" i="8"/>
  <c r="FI265" i="8"/>
  <c r="FE265" i="8"/>
  <c r="FJ265" i="8"/>
  <c r="EO265" i="8"/>
  <c r="FB265" i="8"/>
  <c r="FK265" i="8"/>
  <c r="EP265" i="8"/>
  <c r="FD265" i="8"/>
  <c r="FL265" i="8"/>
  <c r="FC265" i="7"/>
  <c r="FK265" i="7"/>
  <c r="FD265" i="7"/>
  <c r="FL265" i="7"/>
  <c r="FE265" i="7"/>
  <c r="FI265" i="7"/>
  <c r="FB265" i="7"/>
  <c r="FJ265" i="7"/>
  <c r="EV265" i="8"/>
  <c r="EW265" i="7"/>
  <c r="EX265" i="7"/>
  <c r="EQ265" i="8"/>
  <c r="EX265" i="8"/>
  <c r="EV265" i="7"/>
  <c r="EN265" i="8"/>
  <c r="EW265" i="8"/>
  <c r="EU265" i="7"/>
  <c r="EQ265" i="7"/>
  <c r="EN265" i="7"/>
  <c r="EO265" i="7"/>
  <c r="EP265" i="7"/>
  <c r="EA265" i="7"/>
  <c r="EG265" i="8"/>
  <c r="EI265" i="8"/>
  <c r="EJ265" i="8"/>
  <c r="EJ265" i="7"/>
  <c r="EG265" i="7"/>
  <c r="EH265" i="7"/>
  <c r="EI265" i="7"/>
  <c r="EH265" i="8"/>
  <c r="EB265" i="7"/>
  <c r="EC265" i="7"/>
  <c r="DZ265" i="7"/>
  <c r="DO265" i="7"/>
  <c r="EA265" i="8"/>
  <c r="EB265" i="8"/>
  <c r="EC265" i="8"/>
  <c r="DZ265" i="8"/>
  <c r="DU265" i="8"/>
  <c r="DT265" i="7"/>
  <c r="DM265" i="7"/>
  <c r="DT265" i="8"/>
  <c r="DS265" i="7"/>
  <c r="DN265" i="7"/>
  <c r="DV265" i="8"/>
  <c r="DU265" i="7"/>
  <c r="DS265" i="8"/>
  <c r="DV265" i="7"/>
  <c r="DO265" i="8"/>
  <c r="DN265" i="8"/>
  <c r="DL265" i="8"/>
  <c r="DL265" i="7"/>
  <c r="DM265" i="8"/>
  <c r="DG265" i="7"/>
  <c r="DG265" i="8"/>
  <c r="DF265" i="7"/>
  <c r="DE265" i="8"/>
  <c r="CY265" i="8"/>
  <c r="DF265" i="8"/>
  <c r="DH265" i="7"/>
  <c r="DH265" i="8"/>
  <c r="DE265" i="7"/>
  <c r="DA265" i="7"/>
  <c r="CY265" i="7"/>
  <c r="CZ265" i="7"/>
  <c r="CX265" i="7"/>
  <c r="DA265" i="8"/>
  <c r="CX265" i="8"/>
  <c r="CZ265" i="8"/>
  <c r="CT265" i="8"/>
  <c r="CR265" i="8"/>
  <c r="CS265" i="8"/>
  <c r="CQ265" i="8"/>
  <c r="CR265" i="7"/>
  <c r="CQ265" i="7"/>
  <c r="CS265" i="7"/>
  <c r="CT265" i="7"/>
  <c r="CL265" i="7"/>
  <c r="CJ265" i="7"/>
  <c r="CK265" i="7"/>
  <c r="CK265" i="8"/>
  <c r="CL265" i="8"/>
  <c r="CM265" i="8"/>
  <c r="A266" i="8"/>
  <c r="A266" i="7"/>
  <c r="FS266" i="7" l="1"/>
  <c r="FR266" i="7"/>
  <c r="FP266" i="7"/>
  <c r="FI266" i="8"/>
  <c r="FL266" i="8"/>
  <c r="FB266" i="8"/>
  <c r="B15" i="10"/>
  <c r="C15" i="10" s="1"/>
  <c r="B266" i="8"/>
  <c r="CM266" i="8" s="1"/>
  <c r="B266" i="7"/>
  <c r="CK266" i="7" s="1"/>
  <c r="FQ266" i="8" l="1"/>
  <c r="FS266" i="8"/>
  <c r="FP266" i="8"/>
  <c r="FC266" i="8"/>
  <c r="FD266" i="8"/>
  <c r="FR266" i="8"/>
  <c r="FK266" i="8"/>
  <c r="FQ266" i="7"/>
  <c r="FE266" i="8"/>
  <c r="FJ266" i="8"/>
  <c r="FE266" i="7"/>
  <c r="FI266" i="7"/>
  <c r="FB266" i="7"/>
  <c r="FJ266" i="7"/>
  <c r="FC266" i="7"/>
  <c r="FK266" i="7"/>
  <c r="EW266" i="7"/>
  <c r="FD266" i="7"/>
  <c r="FL266" i="7"/>
  <c r="EO266" i="8"/>
  <c r="EV266" i="8"/>
  <c r="EP266" i="8"/>
  <c r="EW266" i="8"/>
  <c r="EX266" i="7"/>
  <c r="EO266" i="7"/>
  <c r="EQ266" i="8"/>
  <c r="EX266" i="8"/>
  <c r="EU266" i="7"/>
  <c r="EN266" i="8"/>
  <c r="EU266" i="8"/>
  <c r="EV266" i="7"/>
  <c r="EP266" i="7"/>
  <c r="EN266" i="7"/>
  <c r="EQ266" i="7"/>
  <c r="EH266" i="7"/>
  <c r="EG266" i="7"/>
  <c r="EI266" i="7"/>
  <c r="DZ266" i="7"/>
  <c r="EJ266" i="7"/>
  <c r="EH266" i="8"/>
  <c r="EI266" i="8"/>
  <c r="EG266" i="8"/>
  <c r="EJ266" i="8"/>
  <c r="EA266" i="7"/>
  <c r="EB266" i="7"/>
  <c r="EC266" i="7"/>
  <c r="DZ266" i="8"/>
  <c r="EA266" i="8"/>
  <c r="EB266" i="8"/>
  <c r="EC266" i="8"/>
  <c r="DS266" i="7"/>
  <c r="DV266" i="8"/>
  <c r="DU266" i="8"/>
  <c r="DU266" i="7"/>
  <c r="DT266" i="7"/>
  <c r="DT266" i="8"/>
  <c r="DL266" i="8"/>
  <c r="DV266" i="7"/>
  <c r="DS266" i="8"/>
  <c r="DG266" i="7"/>
  <c r="DM266" i="7"/>
  <c r="DL266" i="7"/>
  <c r="DO266" i="8"/>
  <c r="DF266" i="7"/>
  <c r="DO266" i="7"/>
  <c r="DN266" i="8"/>
  <c r="DN266" i="7"/>
  <c r="DM266" i="8"/>
  <c r="DG266" i="8"/>
  <c r="DH266" i="8"/>
  <c r="CQ266" i="8"/>
  <c r="DE266" i="8"/>
  <c r="DH266" i="7"/>
  <c r="CZ266" i="8"/>
  <c r="DF266" i="8"/>
  <c r="DE266" i="7"/>
  <c r="CX266" i="7"/>
  <c r="CY266" i="7"/>
  <c r="CZ266" i="7"/>
  <c r="DA266" i="7"/>
  <c r="CR266" i="8"/>
  <c r="DA266" i="8"/>
  <c r="CY266" i="8"/>
  <c r="CX266" i="8"/>
  <c r="CS266" i="8"/>
  <c r="CT266" i="8"/>
  <c r="CR266" i="7"/>
  <c r="CQ266" i="7"/>
  <c r="CS266" i="7"/>
  <c r="CT266" i="7"/>
  <c r="CJ266" i="8"/>
  <c r="CK266" i="8"/>
  <c r="CL266" i="8"/>
  <c r="CL266" i="7"/>
  <c r="CM266" i="7"/>
  <c r="CJ266" i="7"/>
  <c r="A267" i="8"/>
  <c r="A267" i="7"/>
  <c r="C2" i="2"/>
  <c r="FS267" i="8" l="1"/>
  <c r="FR267" i="8"/>
  <c r="FP267" i="8"/>
  <c r="B16" i="10"/>
  <c r="C16" i="10" s="1"/>
  <c r="B267" i="8"/>
  <c r="CL267" i="8" s="1"/>
  <c r="B267" i="7"/>
  <c r="CL267" i="7" s="1"/>
  <c r="CC260" i="1"/>
  <c r="CF259" i="1" s="1"/>
  <c r="FQ267" i="8" l="1"/>
  <c r="FQ267" i="7"/>
  <c r="FP267" i="7"/>
  <c r="FR267" i="7"/>
  <c r="FE267" i="7"/>
  <c r="FS267" i="7"/>
  <c r="FD267" i="8"/>
  <c r="FL267" i="8"/>
  <c r="FE267" i="8"/>
  <c r="FI267" i="8"/>
  <c r="FC267" i="8"/>
  <c r="FJ267" i="8"/>
  <c r="FI267" i="7"/>
  <c r="FB267" i="8"/>
  <c r="FK267" i="8"/>
  <c r="FB267" i="7"/>
  <c r="FJ267" i="7"/>
  <c r="FC267" i="7"/>
  <c r="FK267" i="7"/>
  <c r="FD267" i="7"/>
  <c r="FL267" i="7"/>
  <c r="EN267" i="8"/>
  <c r="EX267" i="7"/>
  <c r="EO267" i="8"/>
  <c r="EV267" i="8"/>
  <c r="EU267" i="7"/>
  <c r="EP267" i="8"/>
  <c r="EW267" i="8"/>
  <c r="EW267" i="7"/>
  <c r="EU267" i="8"/>
  <c r="EQ267" i="8"/>
  <c r="EX267" i="8"/>
  <c r="EV267" i="7"/>
  <c r="EO267" i="7"/>
  <c r="EN267" i="7"/>
  <c r="EP267" i="7"/>
  <c r="EQ267" i="7"/>
  <c r="EJ267" i="7"/>
  <c r="EG267" i="7"/>
  <c r="EI267" i="7"/>
  <c r="EH267" i="7"/>
  <c r="EH267" i="8"/>
  <c r="EI267" i="8"/>
  <c r="EG267" i="8"/>
  <c r="EJ267" i="8"/>
  <c r="DZ267" i="7"/>
  <c r="EA267" i="7"/>
  <c r="EB267" i="7"/>
  <c r="EC267" i="7"/>
  <c r="CE259" i="1"/>
  <c r="DH267" i="8"/>
  <c r="DZ267" i="8"/>
  <c r="EA267" i="8"/>
  <c r="DT267" i="7"/>
  <c r="EB267" i="8"/>
  <c r="DV267" i="8"/>
  <c r="EC267" i="8"/>
  <c r="DG267" i="8"/>
  <c r="DU267" i="7"/>
  <c r="DT267" i="8"/>
  <c r="DN267" i="8"/>
  <c r="DS267" i="7"/>
  <c r="DU267" i="8"/>
  <c r="DL267" i="8"/>
  <c r="DV267" i="7"/>
  <c r="DS267" i="8"/>
  <c r="DL267" i="7"/>
  <c r="DO267" i="8"/>
  <c r="DO267" i="7"/>
  <c r="DM267" i="7"/>
  <c r="DF267" i="7"/>
  <c r="DN267" i="7"/>
  <c r="DM267" i="8"/>
  <c r="DE267" i="8"/>
  <c r="DH267" i="7"/>
  <c r="DG267" i="7"/>
  <c r="CC259" i="1"/>
  <c r="CD259" i="1"/>
  <c r="DF267" i="8"/>
  <c r="DE267" i="7"/>
  <c r="CY267" i="7"/>
  <c r="CX267" i="7"/>
  <c r="CZ267" i="7"/>
  <c r="DA267" i="7"/>
  <c r="CY267" i="8"/>
  <c r="CZ267" i="8"/>
  <c r="CQ267" i="8"/>
  <c r="DA267" i="8"/>
  <c r="CX267" i="8"/>
  <c r="CR267" i="8"/>
  <c r="CS267" i="8"/>
  <c r="CT267" i="8"/>
  <c r="CR267" i="7"/>
  <c r="CQ267" i="7"/>
  <c r="CS267" i="7"/>
  <c r="CT267" i="7"/>
  <c r="CJ267" i="8"/>
  <c r="CM267" i="8"/>
  <c r="CK267" i="8"/>
  <c r="CM267" i="7"/>
  <c r="CJ267" i="7"/>
  <c r="CK267" i="7"/>
  <c r="A268" i="8"/>
  <c r="A268" i="7"/>
  <c r="FR268" i="7" l="1"/>
  <c r="FP268" i="7"/>
  <c r="B17" i="10"/>
  <c r="C17" i="10" s="1"/>
  <c r="B268" i="8"/>
  <c r="CL268" i="8" s="1"/>
  <c r="B268" i="7"/>
  <c r="CL268" i="7" s="1"/>
  <c r="D260" i="1"/>
  <c r="G259" i="1" s="1"/>
  <c r="K260" i="1"/>
  <c r="K259" i="1" s="1"/>
  <c r="R260" i="1"/>
  <c r="U259" i="1" s="1"/>
  <c r="Y260" i="1"/>
  <c r="AA259" i="1" s="1"/>
  <c r="AF260" i="1"/>
  <c r="AG259" i="1" s="1"/>
  <c r="AM260" i="1"/>
  <c r="AN259" i="1" s="1"/>
  <c r="FS268" i="8" l="1"/>
  <c r="FP268" i="8"/>
  <c r="FQ268" i="8"/>
  <c r="FR268" i="8"/>
  <c r="FQ268" i="7"/>
  <c r="FS268" i="7"/>
  <c r="FD268" i="8"/>
  <c r="FL268" i="8"/>
  <c r="FC268" i="8"/>
  <c r="FI268" i="8"/>
  <c r="FE268" i="8"/>
  <c r="FJ268" i="8"/>
  <c r="EN268" i="8"/>
  <c r="FB268" i="8"/>
  <c r="FK268" i="8"/>
  <c r="FB268" i="7"/>
  <c r="FE268" i="7"/>
  <c r="FJ268" i="7"/>
  <c r="FC268" i="7"/>
  <c r="FK268" i="7"/>
  <c r="FI268" i="7"/>
  <c r="FD268" i="7"/>
  <c r="FL268" i="7"/>
  <c r="EO268" i="8"/>
  <c r="EV268" i="8"/>
  <c r="EU268" i="7"/>
  <c r="EW268" i="8"/>
  <c r="EW268" i="7"/>
  <c r="EX268" i="7"/>
  <c r="EP268" i="8"/>
  <c r="EU268" i="8"/>
  <c r="EV268" i="7"/>
  <c r="EQ268" i="8"/>
  <c r="EX268" i="8"/>
  <c r="EO268" i="7"/>
  <c r="EP268" i="7"/>
  <c r="EN268" i="7"/>
  <c r="EQ268" i="7"/>
  <c r="EI268" i="7"/>
  <c r="DZ268" i="7"/>
  <c r="EJ268" i="7"/>
  <c r="EH268" i="7"/>
  <c r="EG268" i="7"/>
  <c r="EH268" i="8"/>
  <c r="EI268" i="8"/>
  <c r="EG268" i="8"/>
  <c r="EJ268" i="8"/>
  <c r="EA268" i="7"/>
  <c r="EB268" i="7"/>
  <c r="EC268" i="7"/>
  <c r="EA268" i="8"/>
  <c r="DZ268" i="8"/>
  <c r="EB268" i="8"/>
  <c r="EC268" i="8"/>
  <c r="DT268" i="8"/>
  <c r="DU268" i="7"/>
  <c r="DU268" i="8"/>
  <c r="DS268" i="7"/>
  <c r="AI259" i="1"/>
  <c r="DV268" i="8"/>
  <c r="DT268" i="7"/>
  <c r="AH259" i="1"/>
  <c r="DL268" i="7"/>
  <c r="DS268" i="8"/>
  <c r="DV268" i="7"/>
  <c r="DO268" i="7"/>
  <c r="DN268" i="8"/>
  <c r="DO268" i="8"/>
  <c r="AF259" i="1"/>
  <c r="AB259" i="1"/>
  <c r="F259" i="1"/>
  <c r="DG268" i="8"/>
  <c r="DM268" i="7"/>
  <c r="DL268" i="8"/>
  <c r="DF268" i="7"/>
  <c r="DN268" i="7"/>
  <c r="DM268" i="8"/>
  <c r="DH268" i="8"/>
  <c r="DG268" i="7"/>
  <c r="DE268" i="8"/>
  <c r="DH268" i="7"/>
  <c r="R259" i="1"/>
  <c r="D259" i="1"/>
  <c r="T259" i="1"/>
  <c r="DF268" i="8"/>
  <c r="DE268" i="7"/>
  <c r="CX268" i="7"/>
  <c r="CY268" i="7"/>
  <c r="CZ268" i="7"/>
  <c r="DA268" i="7"/>
  <c r="CX268" i="8"/>
  <c r="CZ268" i="8"/>
  <c r="CY268" i="8"/>
  <c r="CQ268" i="8"/>
  <c r="DA268" i="8"/>
  <c r="CS268" i="7"/>
  <c r="CQ268" i="7"/>
  <c r="CR268" i="7"/>
  <c r="CR268" i="8"/>
  <c r="CS268" i="8"/>
  <c r="CT268" i="8"/>
  <c r="CM268" i="7"/>
  <c r="CT268" i="7"/>
  <c r="AO259" i="1"/>
  <c r="L259" i="1"/>
  <c r="AM259" i="1"/>
  <c r="Z259" i="1"/>
  <c r="N259" i="1"/>
  <c r="AP259" i="1"/>
  <c r="Y259" i="1"/>
  <c r="S259" i="1"/>
  <c r="M259" i="1"/>
  <c r="E259" i="1"/>
  <c r="CM268" i="8"/>
  <c r="CJ268" i="8"/>
  <c r="CK268" i="8"/>
  <c r="CJ268" i="7"/>
  <c r="CK268" i="7"/>
  <c r="A269" i="8"/>
  <c r="A269" i="7"/>
  <c r="AT260" i="1"/>
  <c r="BV260" i="1"/>
  <c r="BX259" i="1" s="1"/>
  <c r="FR269" i="8" l="1"/>
  <c r="FP269" i="8"/>
  <c r="AW259" i="1"/>
  <c r="AU259" i="1"/>
  <c r="AV259" i="1"/>
  <c r="AT259" i="1"/>
  <c r="B18" i="10"/>
  <c r="C18" i="10" s="1"/>
  <c r="B269" i="8"/>
  <c r="CL269" i="8" s="1"/>
  <c r="B269" i="7"/>
  <c r="CK269" i="7" s="1"/>
  <c r="BW259" i="1"/>
  <c r="BV259" i="1"/>
  <c r="BY259" i="1"/>
  <c r="BO260" i="1"/>
  <c r="BQ259" i="1" s="1"/>
  <c r="BH260" i="1"/>
  <c r="BI259" i="1" s="1"/>
  <c r="BA260" i="1"/>
  <c r="B285" i="1"/>
  <c r="B262" i="1"/>
  <c r="A262" i="1"/>
  <c r="FS269" i="8" l="1"/>
  <c r="FQ269" i="8"/>
  <c r="FP269" i="7"/>
  <c r="FQ269" i="7"/>
  <c r="FR269" i="7"/>
  <c r="FS262" i="1"/>
  <c r="FR262" i="1"/>
  <c r="FQ262" i="1"/>
  <c r="FP262" i="1"/>
  <c r="FS269" i="7"/>
  <c r="FL262" i="1"/>
  <c r="FK262" i="1"/>
  <c r="FI262" i="1"/>
  <c r="FJ262" i="1"/>
  <c r="FE262" i="1"/>
  <c r="FD262" i="1"/>
  <c r="FB262" i="1"/>
  <c r="FC262" i="1"/>
  <c r="FL269" i="8"/>
  <c r="FD269" i="8"/>
  <c r="FI269" i="8"/>
  <c r="FC269" i="8"/>
  <c r="FE269" i="7"/>
  <c r="FE269" i="8"/>
  <c r="FJ269" i="8"/>
  <c r="FI269" i="7"/>
  <c r="FB269" i="8"/>
  <c r="FK269" i="8"/>
  <c r="FB269" i="7"/>
  <c r="FJ269" i="7"/>
  <c r="FC269" i="7"/>
  <c r="FK269" i="7"/>
  <c r="FD269" i="7"/>
  <c r="FL269" i="7"/>
  <c r="EW262" i="1"/>
  <c r="EV262" i="1"/>
  <c r="EU262" i="1"/>
  <c r="EX262" i="1"/>
  <c r="EO262" i="1"/>
  <c r="EN262" i="1"/>
  <c r="EQ262" i="1"/>
  <c r="EP262" i="1"/>
  <c r="EN269" i="8"/>
  <c r="EW269" i="8"/>
  <c r="EU269" i="7"/>
  <c r="EO269" i="8"/>
  <c r="EU269" i="8"/>
  <c r="EW269" i="7"/>
  <c r="EP269" i="8"/>
  <c r="EV269" i="8"/>
  <c r="EX269" i="7"/>
  <c r="EQ269" i="8"/>
  <c r="EX269" i="8"/>
  <c r="EV269" i="7"/>
  <c r="EN269" i="7"/>
  <c r="EO269" i="7"/>
  <c r="EP269" i="7"/>
  <c r="EQ269" i="7"/>
  <c r="EI269" i="7"/>
  <c r="DZ269" i="7"/>
  <c r="EJ269" i="7"/>
  <c r="EG269" i="7"/>
  <c r="EH269" i="7"/>
  <c r="EI269" i="8"/>
  <c r="EG269" i="8"/>
  <c r="EH269" i="8"/>
  <c r="EJ269" i="8"/>
  <c r="EJ262" i="1"/>
  <c r="EI262" i="1"/>
  <c r="EH262" i="1"/>
  <c r="EG262" i="1"/>
  <c r="EA269" i="7"/>
  <c r="EB269" i="7"/>
  <c r="EC269" i="7"/>
  <c r="DZ269" i="8"/>
  <c r="EC262" i="1"/>
  <c r="EB262" i="1"/>
  <c r="EA262" i="1"/>
  <c r="DZ262" i="1"/>
  <c r="EA269" i="8"/>
  <c r="DT269" i="7"/>
  <c r="EB269" i="8"/>
  <c r="DS269" i="7"/>
  <c r="EC269" i="8"/>
  <c r="DT269" i="8"/>
  <c r="DU269" i="8"/>
  <c r="DO269" i="8"/>
  <c r="DU269" i="7"/>
  <c r="DV269" i="8"/>
  <c r="DU262" i="1"/>
  <c r="DV262" i="1"/>
  <c r="DS262" i="1"/>
  <c r="DT262" i="1"/>
  <c r="DL269" i="7"/>
  <c r="DV269" i="7"/>
  <c r="DS269" i="8"/>
  <c r="DH269" i="8"/>
  <c r="DN269" i="8"/>
  <c r="DO269" i="7"/>
  <c r="DO262" i="1"/>
  <c r="DN262" i="1"/>
  <c r="DL262" i="1"/>
  <c r="DM262" i="1"/>
  <c r="DG269" i="8"/>
  <c r="DL269" i="8"/>
  <c r="DM269" i="7"/>
  <c r="DF269" i="7"/>
  <c r="DM269" i="8"/>
  <c r="DN269" i="7"/>
  <c r="DG269" i="7"/>
  <c r="DH262" i="1"/>
  <c r="DG262" i="1"/>
  <c r="DE262" i="1"/>
  <c r="DF262" i="1"/>
  <c r="BR259" i="1"/>
  <c r="DE269" i="8"/>
  <c r="DH269" i="7"/>
  <c r="I9" i="10" a="1"/>
  <c r="I9" i="10" s="1"/>
  <c r="I5" i="10" s="1"/>
  <c r="I10" i="10" s="1" a="1"/>
  <c r="I10" i="10" s="1"/>
  <c r="DF269" i="8"/>
  <c r="DE269" i="7"/>
  <c r="CY269" i="7"/>
  <c r="CX269" i="7"/>
  <c r="CZ269" i="7"/>
  <c r="DA269" i="7"/>
  <c r="DA262" i="1"/>
  <c r="CZ262" i="1"/>
  <c r="CY262" i="1"/>
  <c r="CX262" i="1"/>
  <c r="CY269" i="8"/>
  <c r="CX269" i="8"/>
  <c r="CZ269" i="8"/>
  <c r="DA269" i="8"/>
  <c r="CR269" i="8"/>
  <c r="CQ269" i="8"/>
  <c r="CS269" i="8"/>
  <c r="CM269" i="8"/>
  <c r="CT269" i="8"/>
  <c r="CR269" i="7"/>
  <c r="CT269" i="7"/>
  <c r="CQ269" i="7"/>
  <c r="CS269" i="7"/>
  <c r="CS262" i="1"/>
  <c r="CT262" i="1"/>
  <c r="CR262" i="1"/>
  <c r="CQ262" i="1"/>
  <c r="P9" i="10" a="1"/>
  <c r="P9" i="10" s="1"/>
  <c r="P5" i="10" s="1"/>
  <c r="P10" i="10" s="1" a="1"/>
  <c r="P10" i="10" s="1"/>
  <c r="H9" i="2" a="1"/>
  <c r="H9" i="2" s="1"/>
  <c r="N9" i="9" a="1"/>
  <c r="N9" i="9" s="1"/>
  <c r="N5" i="9" s="1"/>
  <c r="N10" i="9" s="1" a="1"/>
  <c r="N10" i="9" s="1"/>
  <c r="H9" i="9" a="1"/>
  <c r="H9" i="9" s="1"/>
  <c r="H5" i="9" s="1"/>
  <c r="H10" i="9" s="1" a="1"/>
  <c r="H10" i="9" s="1"/>
  <c r="G9" i="2" a="1"/>
  <c r="G9" i="2" s="1"/>
  <c r="J9" i="9" a="1"/>
  <c r="J9" i="9" s="1"/>
  <c r="J5" i="9" s="1"/>
  <c r="J10" i="9" s="1" a="1"/>
  <c r="J10" i="9" s="1"/>
  <c r="M9" i="10" a="1"/>
  <c r="M9" i="10" s="1"/>
  <c r="M5" i="10" s="1"/>
  <c r="M10" i="10" s="1" a="1"/>
  <c r="M10" i="10" s="1"/>
  <c r="F9" i="9" a="1"/>
  <c r="F9" i="9" s="1"/>
  <c r="F5" i="9" s="1"/>
  <c r="F10" i="9" s="1" a="1"/>
  <c r="F10" i="9" s="1"/>
  <c r="BB259" i="1"/>
  <c r="O9" i="9" a="1"/>
  <c r="O9" i="9" s="1"/>
  <c r="O5" i="9" s="1"/>
  <c r="O10" i="9" s="1" a="1"/>
  <c r="O10" i="9" s="1"/>
  <c r="N9" i="10" a="1"/>
  <c r="N9" i="10" s="1"/>
  <c r="N5" i="10" s="1"/>
  <c r="N10" i="10" s="1" a="1"/>
  <c r="N10" i="10" s="1"/>
  <c r="K9" i="2" a="1"/>
  <c r="K9" i="2" s="1"/>
  <c r="H9" i="10" a="1"/>
  <c r="H9" i="10" s="1"/>
  <c r="H5" i="10" s="1"/>
  <c r="H10" i="10" s="1" a="1"/>
  <c r="H10" i="10" s="1"/>
  <c r="L9" i="9" a="1"/>
  <c r="L9" i="9" s="1"/>
  <c r="L5" i="9" s="1"/>
  <c r="L10" i="9" s="1" a="1"/>
  <c r="L10" i="9" s="1"/>
  <c r="L9" i="2" a="1"/>
  <c r="L9" i="2" s="1"/>
  <c r="M9" i="9" a="1"/>
  <c r="M9" i="9" s="1"/>
  <c r="M5" i="9" s="1"/>
  <c r="M10" i="9" s="1" a="1"/>
  <c r="M10" i="9" s="1"/>
  <c r="E9" i="10" a="1"/>
  <c r="E9" i="10" s="1"/>
  <c r="E5" i="10" s="1"/>
  <c r="E10" i="10" s="1" a="1"/>
  <c r="E10" i="10" s="1"/>
  <c r="E9" i="2" a="1"/>
  <c r="E9" i="2" s="1"/>
  <c r="J9" i="10" a="1"/>
  <c r="J9" i="10" s="1"/>
  <c r="J5" i="10" s="1"/>
  <c r="J10" i="10" s="1" a="1"/>
  <c r="J10" i="10" s="1"/>
  <c r="F9" i="10" a="1"/>
  <c r="F9" i="10" s="1"/>
  <c r="F5" i="10" s="1"/>
  <c r="F10" i="10" s="1" a="1"/>
  <c r="F10" i="10" s="1"/>
  <c r="P9" i="9" a="1"/>
  <c r="P9" i="9" s="1"/>
  <c r="P5" i="9" s="1"/>
  <c r="P10" i="9" s="1" a="1"/>
  <c r="P10" i="9" s="1"/>
  <c r="CM262" i="1"/>
  <c r="CK262" i="1"/>
  <c r="CL262" i="1"/>
  <c r="CJ262" i="1"/>
  <c r="BJ259" i="1"/>
  <c r="O9" i="10" a="1"/>
  <c r="O9" i="10" s="1"/>
  <c r="O5" i="10" s="1"/>
  <c r="O10" i="10" s="1" a="1"/>
  <c r="O10" i="10" s="1"/>
  <c r="G9" i="9" a="1"/>
  <c r="G9" i="9" s="1"/>
  <c r="G5" i="9" s="1"/>
  <c r="G10" i="9" s="1" a="1"/>
  <c r="G10" i="9" s="1"/>
  <c r="M9" i="2" a="1"/>
  <c r="M9" i="2" s="1"/>
  <c r="K9" i="10" a="1"/>
  <c r="K9" i="10" s="1"/>
  <c r="K5" i="10" s="1"/>
  <c r="K10" i="10" s="1" a="1"/>
  <c r="K10" i="10" s="1"/>
  <c r="J9" i="2" a="1"/>
  <c r="J9" i="2" s="1"/>
  <c r="G9" i="10" a="1"/>
  <c r="G9" i="10" s="1"/>
  <c r="G5" i="10" s="1"/>
  <c r="G10" i="10" s="1" a="1"/>
  <c r="G10" i="10" s="1"/>
  <c r="F9" i="2" a="1"/>
  <c r="F9" i="2" s="1"/>
  <c r="I9" i="2" a="1"/>
  <c r="I9" i="2" s="1"/>
  <c r="I9" i="9" a="1"/>
  <c r="I9" i="9" s="1"/>
  <c r="I5" i="9" s="1"/>
  <c r="I10" i="9" s="1" a="1"/>
  <c r="I10" i="9" s="1"/>
  <c r="O9" i="2" a="1"/>
  <c r="O9" i="2" s="1"/>
  <c r="N9" i="2" a="1"/>
  <c r="N9" i="2" s="1"/>
  <c r="E9" i="9" a="1"/>
  <c r="E9" i="9" s="1"/>
  <c r="E5" i="9" s="1"/>
  <c r="E10" i="9" s="1" a="1"/>
  <c r="E10" i="9" s="1"/>
  <c r="P9" i="2" a="1"/>
  <c r="P9" i="2" s="1"/>
  <c r="K9" i="9" a="1"/>
  <c r="K9" i="9" s="1"/>
  <c r="K5" i="9" s="1"/>
  <c r="K10" i="9" s="1" a="1"/>
  <c r="K10" i="9" s="1"/>
  <c r="L9" i="10" a="1"/>
  <c r="L9" i="10" s="1"/>
  <c r="L5" i="10" s="1"/>
  <c r="L10" i="10" s="1" a="1"/>
  <c r="L10" i="10" s="1"/>
  <c r="CJ269" i="8"/>
  <c r="CK269" i="8"/>
  <c r="CJ269" i="7"/>
  <c r="CL269" i="7"/>
  <c r="CM269" i="7"/>
  <c r="A270" i="8"/>
  <c r="A270" i="7"/>
  <c r="CC262" i="1"/>
  <c r="CF262" i="1"/>
  <c r="CE262" i="1"/>
  <c r="CD262" i="1"/>
  <c r="G262" i="1"/>
  <c r="K262" i="1"/>
  <c r="S262" i="1"/>
  <c r="F262" i="1"/>
  <c r="N262" i="1"/>
  <c r="R262" i="1"/>
  <c r="E262" i="1"/>
  <c r="M262" i="1"/>
  <c r="U262" i="1"/>
  <c r="D262" i="1"/>
  <c r="L262" i="1"/>
  <c r="T262" i="1"/>
  <c r="AB262" i="1"/>
  <c r="AF262" i="1"/>
  <c r="AN262" i="1"/>
  <c r="AA262" i="1"/>
  <c r="AI262" i="1"/>
  <c r="AM262" i="1"/>
  <c r="AT262" i="1"/>
  <c r="Y262" i="1"/>
  <c r="Z262" i="1"/>
  <c r="AH262" i="1"/>
  <c r="AP262" i="1"/>
  <c r="AU262" i="1"/>
  <c r="AG262" i="1"/>
  <c r="AO262" i="1"/>
  <c r="AW262" i="1"/>
  <c r="AV262" i="1"/>
  <c r="BD259" i="1"/>
  <c r="BH259" i="1"/>
  <c r="BP259" i="1"/>
  <c r="BA259" i="1"/>
  <c r="BC259" i="1"/>
  <c r="BK259" i="1"/>
  <c r="BO259" i="1"/>
  <c r="BD262" i="1"/>
  <c r="BK262" i="1"/>
  <c r="BP262" i="1"/>
  <c r="BY262" i="1"/>
  <c r="BB262" i="1"/>
  <c r="BR262" i="1"/>
  <c r="BC262" i="1"/>
  <c r="BQ262" i="1"/>
  <c r="BA262" i="1"/>
  <c r="BH262" i="1"/>
  <c r="BO262" i="1"/>
  <c r="BV262" i="1"/>
  <c r="BI262" i="1"/>
  <c r="BW262" i="1"/>
  <c r="BJ262" i="1"/>
  <c r="BX262" i="1"/>
  <c r="B11" i="2"/>
  <c r="C11" i="11" s="1"/>
  <c r="P5" i="2" l="1"/>
  <c r="P10" i="2" s="1"/>
  <c r="R10" i="11" s="1"/>
  <c r="R9" i="11"/>
  <c r="J5" i="2"/>
  <c r="J10" i="2" s="1"/>
  <c r="L10" i="11" s="1"/>
  <c r="L9" i="11"/>
  <c r="L5" i="2"/>
  <c r="L10" i="2" s="1"/>
  <c r="N10" i="11" s="1"/>
  <c r="N9" i="11"/>
  <c r="O5" i="2"/>
  <c r="O10" i="2" s="1"/>
  <c r="Q10" i="11" s="1"/>
  <c r="Q9" i="11"/>
  <c r="K5" i="2"/>
  <c r="M9" i="11"/>
  <c r="I5" i="2"/>
  <c r="I10" i="2" s="1"/>
  <c r="K10" i="11" s="1"/>
  <c r="K9" i="11"/>
  <c r="G9" i="11"/>
  <c r="E5" i="2"/>
  <c r="E10" i="2" s="1"/>
  <c r="G10" i="11" s="1"/>
  <c r="H5" i="2"/>
  <c r="H10" i="2" s="1"/>
  <c r="J10" i="11" s="1"/>
  <c r="J9" i="11"/>
  <c r="N5" i="2"/>
  <c r="N10" i="2" s="1"/>
  <c r="P10" i="11" s="1"/>
  <c r="P9" i="11"/>
  <c r="H9" i="11"/>
  <c r="F5" i="2"/>
  <c r="F10" i="2" s="1"/>
  <c r="H10" i="11" s="1"/>
  <c r="M5" i="2"/>
  <c r="M10" i="2" s="1"/>
  <c r="O10" i="11" s="1"/>
  <c r="O9" i="11"/>
  <c r="G5" i="2"/>
  <c r="G10" i="2" s="1"/>
  <c r="I10" i="11" s="1"/>
  <c r="I9" i="11"/>
  <c r="K10" i="2"/>
  <c r="M10" i="11" s="1"/>
  <c r="B19" i="10"/>
  <c r="C19" i="10" s="1"/>
  <c r="B270" i="8"/>
  <c r="CL270" i="8" s="1"/>
  <c r="B270" i="7"/>
  <c r="CL270" i="7" s="1"/>
  <c r="A263" i="1"/>
  <c r="C11" i="2"/>
  <c r="D11" i="11" s="1"/>
  <c r="F11" i="11" s="1"/>
  <c r="FS270" i="7" l="1"/>
  <c r="FS270" i="8"/>
  <c r="FP270" i="7"/>
  <c r="FP270" i="8"/>
  <c r="FQ270" i="7"/>
  <c r="FQ270" i="8"/>
  <c r="FR270" i="7"/>
  <c r="FR270" i="8"/>
  <c r="FD270" i="8"/>
  <c r="FL270" i="8"/>
  <c r="FC270" i="8"/>
  <c r="FI270" i="8"/>
  <c r="FE270" i="8"/>
  <c r="FJ270" i="8"/>
  <c r="FB270" i="8"/>
  <c r="FK270" i="8"/>
  <c r="FE270" i="7"/>
  <c r="FI270" i="7"/>
  <c r="FB270" i="7"/>
  <c r="FJ270" i="7"/>
  <c r="FC270" i="7"/>
  <c r="FK270" i="7"/>
  <c r="FD270" i="7"/>
  <c r="FL270" i="7"/>
  <c r="EN270" i="8"/>
  <c r="EU270" i="8"/>
  <c r="EU270" i="7"/>
  <c r="EO270" i="8"/>
  <c r="EV270" i="8"/>
  <c r="EV270" i="7"/>
  <c r="EP270" i="8"/>
  <c r="EW270" i="8"/>
  <c r="EW270" i="7"/>
  <c r="EQ270" i="8"/>
  <c r="EX270" i="8"/>
  <c r="EX270" i="7"/>
  <c r="EQ270" i="7"/>
  <c r="EP270" i="7"/>
  <c r="EN270" i="7"/>
  <c r="EO270" i="7"/>
  <c r="B12" i="2"/>
  <c r="C12" i="11" s="1"/>
  <c r="EB270" i="7"/>
  <c r="EJ270" i="7"/>
  <c r="EG270" i="7"/>
  <c r="DZ270" i="7"/>
  <c r="EH270" i="7"/>
  <c r="EA270" i="7"/>
  <c r="EI270" i="7"/>
  <c r="EH270" i="8"/>
  <c r="EG270" i="8"/>
  <c r="EI270" i="8"/>
  <c r="EJ270" i="8"/>
  <c r="EC270" i="7"/>
  <c r="B263" i="1"/>
  <c r="EC263" i="1" s="1"/>
  <c r="EB270" i="8"/>
  <c r="EC270" i="8"/>
  <c r="DZ270" i="8"/>
  <c r="EA270" i="8"/>
  <c r="DV270" i="7"/>
  <c r="DV270" i="8"/>
  <c r="DS270" i="7"/>
  <c r="DU270" i="8"/>
  <c r="DU270" i="7"/>
  <c r="DT270" i="8"/>
  <c r="DT270" i="7"/>
  <c r="DS270" i="8"/>
  <c r="DN270" i="7"/>
  <c r="DO270" i="8"/>
  <c r="DL270" i="7"/>
  <c r="DN270" i="8"/>
  <c r="DO270" i="7"/>
  <c r="DL270" i="8"/>
  <c r="DM270" i="7"/>
  <c r="DM270" i="8"/>
  <c r="DH270" i="7"/>
  <c r="DH270" i="8"/>
  <c r="DE270" i="7"/>
  <c r="DE270" i="8"/>
  <c r="DF270" i="7"/>
  <c r="DF270" i="8"/>
  <c r="DG270" i="7"/>
  <c r="DG270" i="8"/>
  <c r="CX270" i="7"/>
  <c r="CY270" i="7"/>
  <c r="CZ270" i="7"/>
  <c r="DA270" i="7"/>
  <c r="CX270" i="8"/>
  <c r="CY270" i="8"/>
  <c r="CZ270" i="8"/>
  <c r="CQ270" i="8"/>
  <c r="DA270" i="8"/>
  <c r="CR270" i="8"/>
  <c r="CS270" i="8"/>
  <c r="CT270" i="8"/>
  <c r="CT270" i="7"/>
  <c r="CQ270" i="7"/>
  <c r="CR270" i="7"/>
  <c r="CS270" i="7"/>
  <c r="CJ270" i="8"/>
  <c r="CK270" i="8"/>
  <c r="CM270" i="8"/>
  <c r="CM270" i="7"/>
  <c r="CJ270" i="7"/>
  <c r="CK270" i="7"/>
  <c r="A271" i="8"/>
  <c r="A271" i="7"/>
  <c r="BY263" i="7"/>
  <c r="CE263" i="7"/>
  <c r="BI263" i="7"/>
  <c r="Y263" i="7"/>
  <c r="CD263" i="7"/>
  <c r="BK263" i="7"/>
  <c r="AT263" i="7"/>
  <c r="Z263" i="7"/>
  <c r="G263" i="7"/>
  <c r="CC263" i="7"/>
  <c r="AP263" i="7"/>
  <c r="E263" i="7"/>
  <c r="AG263" i="7"/>
  <c r="BB263" i="7"/>
  <c r="R263" i="7"/>
  <c r="BA263" i="7"/>
  <c r="N263" i="7"/>
  <c r="BV263" i="7"/>
  <c r="O11" i="9" s="1" a="1"/>
  <c r="O11" i="9" s="1"/>
  <c r="AI263" i="7"/>
  <c r="BR263" i="7"/>
  <c r="K263" i="7"/>
  <c r="AU263" i="7"/>
  <c r="CF263" i="7"/>
  <c r="L263" i="7"/>
  <c r="AW263" i="7"/>
  <c r="BD263" i="7"/>
  <c r="D263" i="7"/>
  <c r="BH263" i="7"/>
  <c r="M263" i="7"/>
  <c r="AO263" i="7"/>
  <c r="BQ263" i="7"/>
  <c r="AB263" i="7"/>
  <c r="BW263" i="7"/>
  <c r="AF263" i="7"/>
  <c r="AA263" i="7"/>
  <c r="BC263" i="7"/>
  <c r="AM263" i="7"/>
  <c r="AN263" i="7"/>
  <c r="F263" i="7"/>
  <c r="AH263" i="7"/>
  <c r="BJ263" i="7"/>
  <c r="T263" i="7"/>
  <c r="S263" i="7"/>
  <c r="U263" i="7"/>
  <c r="BX263" i="7"/>
  <c r="BO263" i="7"/>
  <c r="BP263" i="7"/>
  <c r="AV263" i="7"/>
  <c r="P11" i="9" a="1"/>
  <c r="P11" i="9" s="1"/>
  <c r="BW263" i="8"/>
  <c r="BC263" i="8"/>
  <c r="AH263" i="8"/>
  <c r="S263" i="8"/>
  <c r="CE263" i="8"/>
  <c r="F263" i="8"/>
  <c r="BX263" i="8"/>
  <c r="AV263" i="8"/>
  <c r="AA263" i="8"/>
  <c r="E263" i="8"/>
  <c r="BQ263" i="8"/>
  <c r="AU263" i="8"/>
  <c r="T263" i="8"/>
  <c r="BJ263" i="8"/>
  <c r="AO263" i="8"/>
  <c r="M263" i="8"/>
  <c r="BI263" i="8"/>
  <c r="AG263" i="8"/>
  <c r="BH263" i="8"/>
  <c r="AF263" i="8"/>
  <c r="D263" i="8"/>
  <c r="BK263" i="8"/>
  <c r="AI263" i="8"/>
  <c r="G263" i="8"/>
  <c r="BB263" i="8"/>
  <c r="CC263" i="8"/>
  <c r="BA263" i="8"/>
  <c r="Y263" i="8"/>
  <c r="CF263" i="8"/>
  <c r="BD263" i="8"/>
  <c r="AB263" i="8"/>
  <c r="L263" i="8"/>
  <c r="BP263" i="8"/>
  <c r="BV263" i="8"/>
  <c r="O11" i="10" s="1" a="1"/>
  <c r="O11" i="10" s="1"/>
  <c r="AT263" i="8"/>
  <c r="K11" i="10" s="1" a="1"/>
  <c r="K11" i="10" s="1"/>
  <c r="R263" i="8"/>
  <c r="BY263" i="8"/>
  <c r="AW263" i="8"/>
  <c r="U263" i="8"/>
  <c r="Z263" i="8"/>
  <c r="CD263" i="8"/>
  <c r="K263" i="8"/>
  <c r="AN263" i="8"/>
  <c r="BR263" i="8"/>
  <c r="BO263" i="8"/>
  <c r="AP263" i="8"/>
  <c r="AM263" i="8"/>
  <c r="N263" i="8"/>
  <c r="CD263" i="1"/>
  <c r="AT263" i="1"/>
  <c r="N263" i="1"/>
  <c r="AM263" i="1"/>
  <c r="D263" i="1"/>
  <c r="S263" i="1"/>
  <c r="AA263" i="1"/>
  <c r="AU263" i="1"/>
  <c r="BJ263" i="1"/>
  <c r="BO263" i="1"/>
  <c r="BH263" i="1"/>
  <c r="BA263" i="1"/>
  <c r="A264" i="1"/>
  <c r="C12" i="2"/>
  <c r="D12" i="11" s="1"/>
  <c r="F12" i="11" s="1"/>
  <c r="FR263" i="1" l="1"/>
  <c r="FQ263" i="1"/>
  <c r="FS263" i="1"/>
  <c r="FB263" i="1"/>
  <c r="FP263" i="1"/>
  <c r="FI263" i="1"/>
  <c r="FC263" i="1"/>
  <c r="FJ263" i="1"/>
  <c r="FD263" i="1"/>
  <c r="FK263" i="1"/>
  <c r="FE263" i="1"/>
  <c r="FL263" i="1"/>
  <c r="EQ263" i="1"/>
  <c r="EV263" i="1"/>
  <c r="EN263" i="1"/>
  <c r="EX263" i="1"/>
  <c r="EO263" i="1"/>
  <c r="EW263" i="1"/>
  <c r="EP263" i="1"/>
  <c r="EU263" i="1"/>
  <c r="CK263" i="1"/>
  <c r="BC263" i="1"/>
  <c r="BP263" i="1"/>
  <c r="BI263" i="1"/>
  <c r="BR263" i="1"/>
  <c r="AW263" i="1"/>
  <c r="L263" i="1"/>
  <c r="AG263" i="1"/>
  <c r="K263" i="1"/>
  <c r="AB263" i="1"/>
  <c r="AP263" i="1"/>
  <c r="M263" i="1"/>
  <c r="CF263" i="1"/>
  <c r="BD263" i="1"/>
  <c r="BY263" i="1"/>
  <c r="BX263" i="1"/>
  <c r="BK263" i="1"/>
  <c r="AH263" i="1"/>
  <c r="E263" i="1"/>
  <c r="AF263" i="1"/>
  <c r="AO263" i="1"/>
  <c r="U263" i="1"/>
  <c r="AI263" i="1"/>
  <c r="F263" i="1"/>
  <c r="CC263" i="1"/>
  <c r="CZ263" i="1"/>
  <c r="BB263" i="1"/>
  <c r="BW263" i="1"/>
  <c r="BV263" i="1"/>
  <c r="BQ263" i="1"/>
  <c r="AV263" i="1"/>
  <c r="AN263" i="1"/>
  <c r="Z263" i="1"/>
  <c r="R263" i="1"/>
  <c r="Y263" i="1"/>
  <c r="G263" i="1"/>
  <c r="T263" i="1"/>
  <c r="CE263" i="1"/>
  <c r="CL263" i="1"/>
  <c r="CQ263" i="1"/>
  <c r="DG263" i="1"/>
  <c r="CY263" i="1"/>
  <c r="DL263" i="1"/>
  <c r="CR263" i="1"/>
  <c r="DF263" i="1"/>
  <c r="DU263" i="1"/>
  <c r="CM263" i="1"/>
  <c r="CS263" i="1"/>
  <c r="DA263" i="1"/>
  <c r="DH263" i="1"/>
  <c r="DO263" i="1"/>
  <c r="DV263" i="1"/>
  <c r="EA263" i="1"/>
  <c r="EJ263" i="1"/>
  <c r="CJ263" i="1"/>
  <c r="CT263" i="1"/>
  <c r="CX263" i="1"/>
  <c r="DE263" i="1"/>
  <c r="DM263" i="1"/>
  <c r="DT263" i="1"/>
  <c r="EG263" i="1"/>
  <c r="EH263" i="1"/>
  <c r="DN263" i="1"/>
  <c r="DS263" i="1"/>
  <c r="EI263" i="1"/>
  <c r="EB263" i="1"/>
  <c r="DZ263" i="1"/>
  <c r="O11" i="2" s="1"/>
  <c r="Q11" i="11" s="1"/>
  <c r="G11" i="10" a="1"/>
  <c r="G11" i="10" s="1"/>
  <c r="J11" i="10" a="1"/>
  <c r="J11" i="10" s="1"/>
  <c r="F11" i="10" a="1"/>
  <c r="F11" i="10" s="1"/>
  <c r="L11" i="10" a="1"/>
  <c r="L11" i="10" s="1"/>
  <c r="N11" i="9" a="1"/>
  <c r="N11" i="9" s="1"/>
  <c r="J11" i="9" a="1"/>
  <c r="J11" i="9" s="1"/>
  <c r="E11" i="9" a="1"/>
  <c r="E11" i="9" s="1"/>
  <c r="G11" i="9" a="1"/>
  <c r="G11" i="9" s="1"/>
  <c r="F11" i="9" a="1"/>
  <c r="F11" i="9" s="1"/>
  <c r="N11" i="10" a="1"/>
  <c r="N11" i="10" s="1"/>
  <c r="E11" i="10" a="1"/>
  <c r="E11" i="10" s="1"/>
  <c r="M11" i="10" a="1"/>
  <c r="M11" i="10" s="1"/>
  <c r="I11" i="9" a="1"/>
  <c r="I11" i="9" s="1"/>
  <c r="M11" i="9" a="1"/>
  <c r="M11" i="9" s="1"/>
  <c r="L11" i="9" a="1"/>
  <c r="L11" i="9" s="1"/>
  <c r="H11" i="9" a="1"/>
  <c r="H11" i="9" s="1"/>
  <c r="K11" i="9" a="1"/>
  <c r="K11" i="9" s="1"/>
  <c r="K11" i="2"/>
  <c r="H11" i="2"/>
  <c r="I11" i="10" a="1"/>
  <c r="I11" i="10" s="1"/>
  <c r="P11" i="10" a="1"/>
  <c r="P11" i="10" s="1"/>
  <c r="H11" i="10" a="1"/>
  <c r="H11" i="10" s="1"/>
  <c r="G11" i="2"/>
  <c r="E11" i="2"/>
  <c r="B20" i="10"/>
  <c r="C20" i="10" s="1"/>
  <c r="B271" i="8"/>
  <c r="CJ271" i="8" s="1"/>
  <c r="B271" i="7"/>
  <c r="CL271" i="7" s="1"/>
  <c r="BI264" i="7"/>
  <c r="E264" i="7"/>
  <c r="L264" i="7"/>
  <c r="AO264" i="7"/>
  <c r="M264" i="7"/>
  <c r="BX264" i="7"/>
  <c r="S264" i="7"/>
  <c r="BH264" i="7"/>
  <c r="BB264" i="7"/>
  <c r="D264" i="7"/>
  <c r="AN264" i="7"/>
  <c r="BC264" i="7"/>
  <c r="BW264" i="7"/>
  <c r="CE264" i="8"/>
  <c r="CC264" i="8"/>
  <c r="BA264" i="8"/>
  <c r="Y264" i="8"/>
  <c r="BK264" i="8"/>
  <c r="U264" i="8"/>
  <c r="AW264" i="8"/>
  <c r="K264" i="8"/>
  <c r="BY264" i="8"/>
  <c r="AM264" i="8"/>
  <c r="G264" i="8"/>
  <c r="BO264" i="8"/>
  <c r="AI264" i="8"/>
  <c r="BI264" i="8"/>
  <c r="AG264" i="8"/>
  <c r="E264" i="8"/>
  <c r="BD264" i="8"/>
  <c r="CD264" i="8"/>
  <c r="BB264" i="8"/>
  <c r="Z264" i="8"/>
  <c r="N264" i="8"/>
  <c r="BR264" i="8"/>
  <c r="R264" i="8"/>
  <c r="BV264" i="8"/>
  <c r="BW264" i="8"/>
  <c r="AU264" i="8"/>
  <c r="S264" i="8"/>
  <c r="AB264" i="8"/>
  <c r="CF264" i="8"/>
  <c r="AF264" i="8"/>
  <c r="BP264" i="8"/>
  <c r="AN264" i="8"/>
  <c r="L264" i="8"/>
  <c r="AP264" i="8"/>
  <c r="AT264" i="8"/>
  <c r="T264" i="8"/>
  <c r="AV264" i="8"/>
  <c r="BX264" i="8"/>
  <c r="AA264" i="8"/>
  <c r="BJ264" i="8"/>
  <c r="D264" i="8"/>
  <c r="AH264" i="8"/>
  <c r="BQ264" i="8"/>
  <c r="BH264" i="8"/>
  <c r="M12" i="10" s="1" a="1"/>
  <c r="M12" i="10" s="1"/>
  <c r="F264" i="8"/>
  <c r="AO264" i="8"/>
  <c r="M264" i="8"/>
  <c r="BC264" i="8"/>
  <c r="B13" i="2"/>
  <c r="C13" i="11" s="1"/>
  <c r="B264" i="1"/>
  <c r="BB264" i="1" s="1"/>
  <c r="F11" i="2" l="1"/>
  <c r="FP271" i="7"/>
  <c r="FQ271" i="7"/>
  <c r="FR271" i="7"/>
  <c r="FS271" i="7"/>
  <c r="FP264" i="1"/>
  <c r="FP271" i="8"/>
  <c r="FR264" i="1"/>
  <c r="FR271" i="8"/>
  <c r="FQ264" i="1"/>
  <c r="FS271" i="8"/>
  <c r="FS264" i="1"/>
  <c r="FQ271" i="8"/>
  <c r="FE271" i="8"/>
  <c r="FJ271" i="8"/>
  <c r="FB264" i="1"/>
  <c r="FI264" i="1"/>
  <c r="FB271" i="8"/>
  <c r="FK271" i="8"/>
  <c r="FE264" i="1"/>
  <c r="FL264" i="1"/>
  <c r="FD271" i="8"/>
  <c r="FL271" i="8"/>
  <c r="FC264" i="1"/>
  <c r="FK264" i="1"/>
  <c r="P11" i="2"/>
  <c r="FC271" i="8"/>
  <c r="FI271" i="8"/>
  <c r="FD264" i="1"/>
  <c r="FJ264" i="1"/>
  <c r="FE271" i="7"/>
  <c r="FI271" i="7"/>
  <c r="FB271" i="7"/>
  <c r="FJ271" i="7"/>
  <c r="FC271" i="7"/>
  <c r="FK271" i="7"/>
  <c r="FD271" i="7"/>
  <c r="FL271" i="7"/>
  <c r="N11" i="2"/>
  <c r="P11" i="11" s="1"/>
  <c r="J11" i="2"/>
  <c r="EP271" i="8"/>
  <c r="EW271" i="8"/>
  <c r="EN264" i="1"/>
  <c r="EX264" i="1"/>
  <c r="EX271" i="7"/>
  <c r="I11" i="2"/>
  <c r="K11" i="11" s="1"/>
  <c r="M11" i="2"/>
  <c r="O11" i="11" s="1"/>
  <c r="EQ271" i="8"/>
  <c r="EX271" i="8"/>
  <c r="EO264" i="1"/>
  <c r="EW264" i="1"/>
  <c r="EU271" i="7"/>
  <c r="L11" i="2"/>
  <c r="N11" i="11" s="1"/>
  <c r="EN271" i="8"/>
  <c r="EU271" i="8"/>
  <c r="EP264" i="1"/>
  <c r="EU264" i="1"/>
  <c r="EW271" i="7"/>
  <c r="EO271" i="8"/>
  <c r="EV271" i="8"/>
  <c r="EQ264" i="1"/>
  <c r="EV264" i="1"/>
  <c r="EV271" i="7"/>
  <c r="EN271" i="7"/>
  <c r="EO271" i="7"/>
  <c r="EP271" i="7"/>
  <c r="EQ271" i="7"/>
  <c r="I11" i="11"/>
  <c r="EH271" i="7"/>
  <c r="EG271" i="7"/>
  <c r="EI271" i="7"/>
  <c r="EJ271" i="7"/>
  <c r="EG271" i="8"/>
  <c r="EH271" i="8"/>
  <c r="EI271" i="8"/>
  <c r="EJ271" i="8"/>
  <c r="EJ264" i="1"/>
  <c r="EG264" i="1"/>
  <c r="EH264" i="1"/>
  <c r="EI264" i="1"/>
  <c r="DZ271" i="7"/>
  <c r="EA271" i="7"/>
  <c r="EB271" i="7"/>
  <c r="EC271" i="7"/>
  <c r="EA271" i="8"/>
  <c r="EB264" i="1"/>
  <c r="EB271" i="8"/>
  <c r="EC264" i="1"/>
  <c r="EC271" i="8"/>
  <c r="DZ264" i="1"/>
  <c r="DZ271" i="8"/>
  <c r="EA264" i="1"/>
  <c r="DS264" i="1"/>
  <c r="DT271" i="8"/>
  <c r="DT271" i="7"/>
  <c r="DU264" i="1"/>
  <c r="DU271" i="8"/>
  <c r="DU271" i="7"/>
  <c r="DN271" i="8"/>
  <c r="DT264" i="1"/>
  <c r="DS271" i="8"/>
  <c r="DS271" i="7"/>
  <c r="DM271" i="8"/>
  <c r="DV264" i="1"/>
  <c r="DV271" i="8"/>
  <c r="DV271" i="7"/>
  <c r="DN264" i="1"/>
  <c r="DL271" i="7"/>
  <c r="DO264" i="1"/>
  <c r="DL271" i="8"/>
  <c r="DO271" i="7"/>
  <c r="DM264" i="1"/>
  <c r="DM271" i="7"/>
  <c r="DL264" i="1"/>
  <c r="DO271" i="8"/>
  <c r="DN271" i="7"/>
  <c r="DF264" i="1"/>
  <c r="DF271" i="8"/>
  <c r="DG271" i="7"/>
  <c r="DE264" i="1"/>
  <c r="DH271" i="8"/>
  <c r="DH271" i="7"/>
  <c r="DG264" i="1"/>
  <c r="DG271" i="8"/>
  <c r="DE271" i="7"/>
  <c r="CR271" i="8"/>
  <c r="CY271" i="8"/>
  <c r="DH264" i="1"/>
  <c r="DE271" i="8"/>
  <c r="DF271" i="7"/>
  <c r="R11" i="11"/>
  <c r="CX271" i="7"/>
  <c r="CY271" i="7"/>
  <c r="CZ271" i="7"/>
  <c r="DA271" i="7"/>
  <c r="CZ264" i="1"/>
  <c r="DA264" i="1"/>
  <c r="CX264" i="1"/>
  <c r="CY264" i="1"/>
  <c r="K12" i="10" a="1"/>
  <c r="K12" i="10" s="1"/>
  <c r="CX271" i="8"/>
  <c r="CZ271" i="8"/>
  <c r="DA271" i="8"/>
  <c r="L11" i="11"/>
  <c r="H11" i="11"/>
  <c r="G11" i="11"/>
  <c r="I12" i="10" a="1"/>
  <c r="I12" i="10" s="1"/>
  <c r="CQ271" i="8"/>
  <c r="E12" i="10" a="1"/>
  <c r="E12" i="10" s="1"/>
  <c r="CS271" i="8"/>
  <c r="CT271" i="8"/>
  <c r="CR271" i="7"/>
  <c r="CS271" i="7"/>
  <c r="CT271" i="7"/>
  <c r="CQ271" i="7"/>
  <c r="CS264" i="1"/>
  <c r="CT264" i="1"/>
  <c r="CQ264" i="1"/>
  <c r="CJ264" i="1"/>
  <c r="CR264" i="1"/>
  <c r="M11" i="11"/>
  <c r="CL264" i="1"/>
  <c r="CM271" i="7"/>
  <c r="CK264" i="1"/>
  <c r="CM264" i="1"/>
  <c r="J11" i="11"/>
  <c r="CK271" i="8"/>
  <c r="CL271" i="8"/>
  <c r="CM271" i="8"/>
  <c r="CJ271" i="7"/>
  <c r="CK271" i="7"/>
  <c r="O12" i="10" a="1"/>
  <c r="O12" i="10" s="1"/>
  <c r="N12" i="10" a="1"/>
  <c r="N12" i="10" s="1"/>
  <c r="F12" i="10" a="1"/>
  <c r="F12" i="10" s="1"/>
  <c r="H12" i="10" a="1"/>
  <c r="H12" i="10" s="1"/>
  <c r="G12" i="10" a="1"/>
  <c r="G12" i="10" s="1"/>
  <c r="L12" i="10" a="1"/>
  <c r="L12" i="10" s="1"/>
  <c r="J12" i="10" a="1"/>
  <c r="J12" i="10" s="1"/>
  <c r="P12" i="10" a="1"/>
  <c r="P12" i="10" s="1"/>
  <c r="A272" i="8"/>
  <c r="A272" i="7"/>
  <c r="N264" i="7"/>
  <c r="BJ264" i="7"/>
  <c r="BO264" i="7"/>
  <c r="AU264" i="7"/>
  <c r="T264" i="7"/>
  <c r="Y264" i="7"/>
  <c r="BR264" i="7"/>
  <c r="BV264" i="7"/>
  <c r="CD264" i="7"/>
  <c r="BQ264" i="7"/>
  <c r="AW264" i="7"/>
  <c r="CF264" i="7"/>
  <c r="AI264" i="7"/>
  <c r="G264" i="7"/>
  <c r="AH264" i="7"/>
  <c r="AM264" i="7"/>
  <c r="BK264" i="7"/>
  <c r="BD264" i="7"/>
  <c r="R264" i="7"/>
  <c r="F264" i="7"/>
  <c r="BP264" i="7"/>
  <c r="AV264" i="7"/>
  <c r="AG264" i="7"/>
  <c r="BY264" i="7"/>
  <c r="K264" i="7"/>
  <c r="BA264" i="7"/>
  <c r="AF264" i="7"/>
  <c r="CE264" i="7"/>
  <c r="CC264" i="7"/>
  <c r="AA264" i="7"/>
  <c r="Z264" i="7"/>
  <c r="AT264" i="7"/>
  <c r="AP264" i="7"/>
  <c r="U264" i="7"/>
  <c r="AB264" i="7"/>
  <c r="CD264" i="1"/>
  <c r="CE264" i="1"/>
  <c r="CF264" i="1"/>
  <c r="CC264" i="1"/>
  <c r="AA264" i="1"/>
  <c r="F264" i="1"/>
  <c r="AN264" i="1"/>
  <c r="L264" i="1"/>
  <c r="E264" i="1"/>
  <c r="S264" i="1"/>
  <c r="AO264" i="1"/>
  <c r="T264" i="1"/>
  <c r="Y264" i="1"/>
  <c r="AU264" i="1"/>
  <c r="AP264" i="1"/>
  <c r="AM264" i="1"/>
  <c r="AF264" i="1"/>
  <c r="D264" i="1"/>
  <c r="R264" i="1"/>
  <c r="K264" i="1"/>
  <c r="Z264" i="1"/>
  <c r="M264" i="1"/>
  <c r="AG264" i="1"/>
  <c r="AW264" i="1"/>
  <c r="AT264" i="1"/>
  <c r="AH264" i="1"/>
  <c r="AI264" i="1"/>
  <c r="AB264" i="1"/>
  <c r="U264" i="1"/>
  <c r="N264" i="1"/>
  <c r="G264" i="1"/>
  <c r="AV264" i="1"/>
  <c r="BH264" i="1"/>
  <c r="BK264" i="1"/>
  <c r="BY264" i="1"/>
  <c r="BP264" i="1"/>
  <c r="BO264" i="1"/>
  <c r="BW264" i="1"/>
  <c r="BA264" i="1"/>
  <c r="BJ264" i="1"/>
  <c r="BI264" i="1"/>
  <c r="BX264" i="1"/>
  <c r="BR264" i="1"/>
  <c r="BQ264" i="1"/>
  <c r="BV264" i="1"/>
  <c r="BD264" i="1"/>
  <c r="BC264" i="1"/>
  <c r="A265" i="1"/>
  <c r="C13" i="2"/>
  <c r="D13" i="11" s="1"/>
  <c r="F13" i="11" s="1"/>
  <c r="K12" i="9" l="1" a="1"/>
  <c r="K12" i="9" s="1"/>
  <c r="L12" i="9" a="1"/>
  <c r="L12" i="9" s="1"/>
  <c r="F12" i="9" a="1"/>
  <c r="F12" i="9" s="1"/>
  <c r="H12" i="9" a="1"/>
  <c r="H12" i="9" s="1"/>
  <c r="O12" i="9" a="1"/>
  <c r="O12" i="9" s="1"/>
  <c r="E12" i="9" a="1"/>
  <c r="E12" i="9" s="1"/>
  <c r="J12" i="9" a="1"/>
  <c r="J12" i="9" s="1"/>
  <c r="I12" i="9" a="1"/>
  <c r="I12" i="9" s="1"/>
  <c r="G12" i="9" a="1"/>
  <c r="G12" i="9" s="1"/>
  <c r="N12" i="9" a="1"/>
  <c r="N12" i="9" s="1"/>
  <c r="M12" i="9" a="1"/>
  <c r="M12" i="9" s="1"/>
  <c r="P12" i="2"/>
  <c r="B21" i="10"/>
  <c r="C21" i="10" s="1"/>
  <c r="B272" i="8"/>
  <c r="CL272" i="8" s="1"/>
  <c r="B272" i="7"/>
  <c r="CK272" i="7" s="1"/>
  <c r="M12" i="2"/>
  <c r="F12" i="2"/>
  <c r="L12" i="2"/>
  <c r="N12" i="11" s="1"/>
  <c r="BY265" i="7"/>
  <c r="G12" i="2"/>
  <c r="N12" i="2"/>
  <c r="H12" i="2"/>
  <c r="K12" i="2"/>
  <c r="CE265" i="7"/>
  <c r="CC265" i="7"/>
  <c r="AP265" i="7"/>
  <c r="CD265" i="7"/>
  <c r="BK265" i="7"/>
  <c r="AT265" i="7"/>
  <c r="Z265" i="7"/>
  <c r="G265" i="7"/>
  <c r="BI265" i="7"/>
  <c r="Y265" i="7"/>
  <c r="E265" i="7"/>
  <c r="AI265" i="7"/>
  <c r="BV265" i="7"/>
  <c r="O13" i="9" s="1" a="1"/>
  <c r="O13" i="9" s="1"/>
  <c r="BR265" i="7"/>
  <c r="AG265" i="7"/>
  <c r="BB265" i="7"/>
  <c r="R265" i="7"/>
  <c r="BA265" i="7"/>
  <c r="N265" i="7"/>
  <c r="AM265" i="7"/>
  <c r="BW265" i="7"/>
  <c r="S265" i="7"/>
  <c r="BO265" i="7"/>
  <c r="L265" i="7"/>
  <c r="AW265" i="7"/>
  <c r="T265" i="7"/>
  <c r="AV265" i="7"/>
  <c r="BX265" i="7"/>
  <c r="AU265" i="7"/>
  <c r="AF265" i="7"/>
  <c r="BP265" i="7"/>
  <c r="F265" i="7"/>
  <c r="AH265" i="7"/>
  <c r="BJ265" i="7"/>
  <c r="K265" i="7"/>
  <c r="BD265" i="7"/>
  <c r="D265" i="7"/>
  <c r="AN265" i="7"/>
  <c r="M265" i="7"/>
  <c r="AO265" i="7"/>
  <c r="BQ265" i="7"/>
  <c r="AB265" i="7"/>
  <c r="U265" i="7"/>
  <c r="BC265" i="7"/>
  <c r="CF265" i="7"/>
  <c r="BH265" i="7"/>
  <c r="AA265" i="7"/>
  <c r="P13" i="9" a="1"/>
  <c r="P13" i="9" s="1"/>
  <c r="O12" i="2"/>
  <c r="E12" i="2"/>
  <c r="I12" i="2"/>
  <c r="J12" i="2"/>
  <c r="CE265" i="8"/>
  <c r="BJ265" i="8"/>
  <c r="AU265" i="8"/>
  <c r="AA265" i="8"/>
  <c r="F265" i="8"/>
  <c r="BW265" i="8"/>
  <c r="AV265" i="8"/>
  <c r="BQ265" i="8"/>
  <c r="AO265" i="8"/>
  <c r="S265" i="8"/>
  <c r="BI265" i="8"/>
  <c r="AH265" i="8"/>
  <c r="M265" i="8"/>
  <c r="BX265" i="8"/>
  <c r="BC265" i="8"/>
  <c r="AG265" i="8"/>
  <c r="E265" i="8"/>
  <c r="T265" i="8"/>
  <c r="BH265" i="8"/>
  <c r="AF265" i="8"/>
  <c r="D265" i="8"/>
  <c r="BK265" i="8"/>
  <c r="AI265" i="8"/>
  <c r="G265" i="8"/>
  <c r="BB265" i="8"/>
  <c r="CC265" i="8"/>
  <c r="BA265" i="8"/>
  <c r="Y265" i="8"/>
  <c r="CF265" i="8"/>
  <c r="BD265" i="8"/>
  <c r="AB265" i="8"/>
  <c r="L265" i="8"/>
  <c r="BP265" i="8"/>
  <c r="BV265" i="8"/>
  <c r="O13" i="10" s="1" a="1"/>
  <c r="O13" i="10" s="1"/>
  <c r="AT265" i="8"/>
  <c r="K13" i="10" s="1" a="1"/>
  <c r="K13" i="10" s="1"/>
  <c r="R265" i="8"/>
  <c r="BY265" i="8"/>
  <c r="AW265" i="8"/>
  <c r="U265" i="8"/>
  <c r="Z265" i="8"/>
  <c r="CD265" i="8"/>
  <c r="AM265" i="8"/>
  <c r="N265" i="8"/>
  <c r="K265" i="8"/>
  <c r="AN265" i="8"/>
  <c r="BR265" i="8"/>
  <c r="BO265" i="8"/>
  <c r="N13" i="10" s="1" a="1"/>
  <c r="N13" i="10" s="1"/>
  <c r="AP265" i="8"/>
  <c r="P12" i="9" a="1"/>
  <c r="P12" i="9" s="1"/>
  <c r="B14" i="2"/>
  <c r="C14" i="11" s="1"/>
  <c r="B265" i="1"/>
  <c r="BY265" i="1" s="1"/>
  <c r="FQ265" i="1" l="1"/>
  <c r="FP265" i="1"/>
  <c r="FP272" i="7"/>
  <c r="FS272" i="8"/>
  <c r="FQ272" i="7"/>
  <c r="FP272" i="8"/>
  <c r="FR272" i="7"/>
  <c r="FQ272" i="8"/>
  <c r="FS272" i="7"/>
  <c r="FR272" i="8"/>
  <c r="FR265" i="1"/>
  <c r="FS265" i="1"/>
  <c r="FC265" i="1"/>
  <c r="FI265" i="1"/>
  <c r="FD272" i="8"/>
  <c r="FL272" i="8"/>
  <c r="FD265" i="1"/>
  <c r="FJ265" i="1"/>
  <c r="FC272" i="8"/>
  <c r="FI272" i="8"/>
  <c r="FE265" i="1"/>
  <c r="FL265" i="1"/>
  <c r="FE272" i="8"/>
  <c r="FJ272" i="8"/>
  <c r="FB265" i="1"/>
  <c r="FK265" i="1"/>
  <c r="FB272" i="8"/>
  <c r="FK272" i="8"/>
  <c r="FE272" i="7"/>
  <c r="FI272" i="7"/>
  <c r="FB272" i="7"/>
  <c r="FJ272" i="7"/>
  <c r="FC272" i="7"/>
  <c r="FK272" i="7"/>
  <c r="FD272" i="7"/>
  <c r="FL272" i="7"/>
  <c r="EX272" i="7"/>
  <c r="EV272" i="7"/>
  <c r="EN265" i="1"/>
  <c r="EU265" i="1"/>
  <c r="EP272" i="8"/>
  <c r="EU272" i="8"/>
  <c r="EO265" i="1"/>
  <c r="EW265" i="1"/>
  <c r="EQ272" i="8"/>
  <c r="EX272" i="8"/>
  <c r="EP265" i="1"/>
  <c r="EV265" i="1"/>
  <c r="EN272" i="8"/>
  <c r="EV272" i="8"/>
  <c r="EU272" i="7"/>
  <c r="EQ265" i="1"/>
  <c r="EX265" i="1"/>
  <c r="EO272" i="8"/>
  <c r="EW272" i="8"/>
  <c r="EW272" i="7"/>
  <c r="EP272" i="7"/>
  <c r="EN272" i="7"/>
  <c r="EO272" i="7"/>
  <c r="EQ272" i="7"/>
  <c r="M12" i="11"/>
  <c r="EH272" i="8"/>
  <c r="EG272" i="7"/>
  <c r="EH272" i="7"/>
  <c r="EI272" i="7"/>
  <c r="EJ272" i="7"/>
  <c r="EG272" i="8"/>
  <c r="EI272" i="8"/>
  <c r="EJ272" i="8"/>
  <c r="EG265" i="1"/>
  <c r="EH265" i="1"/>
  <c r="EI265" i="1"/>
  <c r="EJ265" i="1"/>
  <c r="DZ272" i="7"/>
  <c r="EA272" i="7"/>
  <c r="EB272" i="7"/>
  <c r="EC272" i="7"/>
  <c r="DZ272" i="8"/>
  <c r="DZ265" i="1"/>
  <c r="EA272" i="8"/>
  <c r="EA265" i="1"/>
  <c r="EB272" i="8"/>
  <c r="EB265" i="1"/>
  <c r="DT272" i="8"/>
  <c r="EC272" i="8"/>
  <c r="EC265" i="1"/>
  <c r="DV272" i="7"/>
  <c r="DV265" i="1"/>
  <c r="DU272" i="7"/>
  <c r="DU272" i="8"/>
  <c r="DS265" i="1"/>
  <c r="DS272" i="7"/>
  <c r="DV272" i="8"/>
  <c r="DT265" i="1"/>
  <c r="DO272" i="7"/>
  <c r="DT272" i="7"/>
  <c r="DS272" i="8"/>
  <c r="DU265" i="1"/>
  <c r="DL272" i="8"/>
  <c r="DN265" i="1"/>
  <c r="DM272" i="8"/>
  <c r="DO265" i="1"/>
  <c r="DM272" i="7"/>
  <c r="DG272" i="8"/>
  <c r="DO272" i="8"/>
  <c r="DM265" i="1"/>
  <c r="DN272" i="7"/>
  <c r="F13" i="10" a="1"/>
  <c r="F13" i="10" s="1"/>
  <c r="G13" i="10" a="1"/>
  <c r="G13" i="10" s="1"/>
  <c r="DE265" i="1"/>
  <c r="DN272" i="8"/>
  <c r="DL265" i="1"/>
  <c r="DL272" i="7"/>
  <c r="DE272" i="7"/>
  <c r="DF272" i="7"/>
  <c r="DH272" i="8"/>
  <c r="DF265" i="1"/>
  <c r="CX272" i="8"/>
  <c r="DG272" i="7"/>
  <c r="DE272" i="8"/>
  <c r="DG265" i="1"/>
  <c r="DH272" i="7"/>
  <c r="DF272" i="8"/>
  <c r="DH265" i="1"/>
  <c r="CX265" i="1"/>
  <c r="G12" i="11"/>
  <c r="CX272" i="7"/>
  <c r="CZ272" i="7"/>
  <c r="DA272" i="7"/>
  <c r="CY272" i="7"/>
  <c r="CY265" i="1"/>
  <c r="CZ265" i="1"/>
  <c r="DA265" i="1"/>
  <c r="CY272" i="8"/>
  <c r="CZ272" i="8"/>
  <c r="DA272" i="8"/>
  <c r="Q12" i="11"/>
  <c r="I12" i="11"/>
  <c r="K12" i="11"/>
  <c r="J12" i="11"/>
  <c r="J13" i="9" a="1"/>
  <c r="J13" i="9" s="1"/>
  <c r="F13" i="9" a="1"/>
  <c r="F13" i="9" s="1"/>
  <c r="N13" i="9" a="1"/>
  <c r="N13" i="9" s="1"/>
  <c r="M13" i="9" a="1"/>
  <c r="M13" i="9" s="1"/>
  <c r="E13" i="9" a="1"/>
  <c r="E13" i="9" s="1"/>
  <c r="P12" i="11"/>
  <c r="I13" i="9" a="1"/>
  <c r="I13" i="9" s="1"/>
  <c r="H12" i="11"/>
  <c r="O12" i="11"/>
  <c r="L12" i="11"/>
  <c r="L13" i="10" a="1"/>
  <c r="L13" i="10" s="1"/>
  <c r="CQ272" i="8"/>
  <c r="CR272" i="8"/>
  <c r="CS272" i="8"/>
  <c r="CT272" i="8"/>
  <c r="CR272" i="7"/>
  <c r="CQ272" i="7"/>
  <c r="G13" i="9" a="1"/>
  <c r="G13" i="9" s="1"/>
  <c r="CS272" i="7"/>
  <c r="CT272" i="7"/>
  <c r="CR265" i="1"/>
  <c r="CQ265" i="1"/>
  <c r="CS265" i="1"/>
  <c r="CT265" i="1"/>
  <c r="CM272" i="7"/>
  <c r="CJ265" i="1"/>
  <c r="CL265" i="1"/>
  <c r="CM265" i="1"/>
  <c r="CL272" i="7"/>
  <c r="CK265" i="1"/>
  <c r="CM272" i="8"/>
  <c r="E13" i="10" a="1"/>
  <c r="E13" i="10" s="1"/>
  <c r="CJ272" i="8"/>
  <c r="I13" i="10" a="1"/>
  <c r="I13" i="10" s="1"/>
  <c r="CK272" i="8"/>
  <c r="M13" i="10" a="1"/>
  <c r="M13" i="10" s="1"/>
  <c r="CJ272" i="7"/>
  <c r="L13" i="9" a="1"/>
  <c r="L13" i="9" s="1"/>
  <c r="H13" i="9" a="1"/>
  <c r="H13" i="9" s="1"/>
  <c r="K13" i="9" a="1"/>
  <c r="K13" i="9" s="1"/>
  <c r="J13" i="10" a="1"/>
  <c r="J13" i="10" s="1"/>
  <c r="P13" i="10" a="1"/>
  <c r="P13" i="10" s="1"/>
  <c r="H13" i="10" a="1"/>
  <c r="H13" i="10" s="1"/>
  <c r="R12" i="11"/>
  <c r="A273" i="8"/>
  <c r="A273" i="7"/>
  <c r="CD265" i="1"/>
  <c r="CE265" i="1"/>
  <c r="CF265" i="1"/>
  <c r="CC265" i="1"/>
  <c r="AO265" i="1"/>
  <c r="AG265" i="1"/>
  <c r="AB265" i="1"/>
  <c r="U265" i="1"/>
  <c r="N265" i="1"/>
  <c r="G265" i="1"/>
  <c r="AP265" i="1"/>
  <c r="AM265" i="1"/>
  <c r="AT265" i="1"/>
  <c r="T265" i="1"/>
  <c r="M265" i="1"/>
  <c r="F265" i="1"/>
  <c r="AH265" i="1"/>
  <c r="AI265" i="1"/>
  <c r="AN265" i="1"/>
  <c r="L265" i="1"/>
  <c r="E265" i="1"/>
  <c r="S265" i="1"/>
  <c r="Z265" i="1"/>
  <c r="AA265" i="1"/>
  <c r="AF265" i="1"/>
  <c r="D265" i="1"/>
  <c r="R265" i="1"/>
  <c r="K265" i="1"/>
  <c r="Y265" i="1"/>
  <c r="BD265" i="1"/>
  <c r="AU265" i="1"/>
  <c r="BQ265" i="1"/>
  <c r="AV265" i="1"/>
  <c r="BC265" i="1"/>
  <c r="BB265" i="1"/>
  <c r="BP265" i="1"/>
  <c r="AW265" i="1"/>
  <c r="BV265" i="1"/>
  <c r="BH265" i="1"/>
  <c r="BK265" i="1"/>
  <c r="BW265" i="1"/>
  <c r="BJ265" i="1"/>
  <c r="BO265" i="1"/>
  <c r="BX265" i="1"/>
  <c r="BA265" i="1"/>
  <c r="BI265" i="1"/>
  <c r="BR265" i="1"/>
  <c r="A266" i="1"/>
  <c r="C14" i="2"/>
  <c r="D14" i="11" s="1"/>
  <c r="F14" i="11" s="1"/>
  <c r="FS273" i="8" l="1"/>
  <c r="FR273" i="8"/>
  <c r="FQ273" i="8"/>
  <c r="FP273" i="8"/>
  <c r="O13" i="2"/>
  <c r="Q13" i="11" s="1"/>
  <c r="P13" i="2"/>
  <c r="R13" i="11" s="1"/>
  <c r="B22" i="10"/>
  <c r="C22" i="10" s="1"/>
  <c r="B273" i="8"/>
  <c r="CL273" i="8" s="1"/>
  <c r="B273" i="7"/>
  <c r="CL273" i="7" s="1"/>
  <c r="N13" i="2"/>
  <c r="P13" i="11" s="1"/>
  <c r="L13" i="2"/>
  <c r="N13" i="11" s="1"/>
  <c r="I13" i="2"/>
  <c r="K13" i="11" s="1"/>
  <c r="E13" i="2"/>
  <c r="G13" i="11" s="1"/>
  <c r="K13" i="2"/>
  <c r="M13" i="11" s="1"/>
  <c r="F13" i="2"/>
  <c r="H13" i="11" s="1"/>
  <c r="M13" i="2"/>
  <c r="O13" i="11" s="1"/>
  <c r="G13" i="2"/>
  <c r="I13" i="11" s="1"/>
  <c r="L266" i="7"/>
  <c r="J13" i="2"/>
  <c r="L13" i="11" s="1"/>
  <c r="H13" i="2"/>
  <c r="J13" i="11" s="1"/>
  <c r="CE266" i="8"/>
  <c r="BO266" i="8"/>
  <c r="AM266" i="8"/>
  <c r="K266" i="8"/>
  <c r="CC266" i="8"/>
  <c r="AW266" i="8"/>
  <c r="G266" i="8"/>
  <c r="BY266" i="8"/>
  <c r="AI266" i="8"/>
  <c r="BK266" i="8"/>
  <c r="Y266" i="8"/>
  <c r="BA266" i="8"/>
  <c r="U266" i="8"/>
  <c r="BW266" i="8"/>
  <c r="AU266" i="8"/>
  <c r="S266" i="8"/>
  <c r="AB266" i="8"/>
  <c r="CF266" i="8"/>
  <c r="BP266" i="8"/>
  <c r="AN266" i="8"/>
  <c r="L266" i="8"/>
  <c r="AP266" i="8"/>
  <c r="R266" i="8"/>
  <c r="BV266" i="8"/>
  <c r="O14" i="10" s="1" a="1"/>
  <c r="O14" i="10" s="1"/>
  <c r="BI266" i="8"/>
  <c r="AG266" i="8"/>
  <c r="E266" i="8"/>
  <c r="BD266" i="8"/>
  <c r="AF266" i="8"/>
  <c r="CD266" i="8"/>
  <c r="BB266" i="8"/>
  <c r="Z266" i="8"/>
  <c r="N266" i="8"/>
  <c r="BR266" i="8"/>
  <c r="AT266" i="8"/>
  <c r="AA266" i="8"/>
  <c r="BC266" i="8"/>
  <c r="T266" i="8"/>
  <c r="BJ266" i="8"/>
  <c r="AH266" i="8"/>
  <c r="BQ266" i="8"/>
  <c r="D266" i="8"/>
  <c r="F266" i="8"/>
  <c r="AO266" i="8"/>
  <c r="BX266" i="8"/>
  <c r="BH266" i="8"/>
  <c r="M14" i="10" s="1" a="1"/>
  <c r="M14" i="10" s="1"/>
  <c r="M266" i="8"/>
  <c r="AV266" i="8"/>
  <c r="B15" i="2"/>
  <c r="C15" i="11" s="1"/>
  <c r="B266" i="1"/>
  <c r="BA266" i="1" s="1"/>
  <c r="FS266" i="1" l="1"/>
  <c r="FQ266" i="1"/>
  <c r="FP273" i="7"/>
  <c r="FQ273" i="7"/>
  <c r="FR273" i="7"/>
  <c r="FP266" i="1"/>
  <c r="FS273" i="7"/>
  <c r="FR266" i="1"/>
  <c r="FI273" i="7"/>
  <c r="FD273" i="8"/>
  <c r="FI273" i="8"/>
  <c r="FB266" i="1"/>
  <c r="FK266" i="1"/>
  <c r="FJ273" i="7"/>
  <c r="FE273" i="8"/>
  <c r="FJ273" i="8"/>
  <c r="FC266" i="1"/>
  <c r="FJ266" i="1"/>
  <c r="FE273" i="7"/>
  <c r="FB273" i="8"/>
  <c r="FK273" i="8"/>
  <c r="FD266" i="1"/>
  <c r="FL266" i="1"/>
  <c r="FB273" i="7"/>
  <c r="FC273" i="8"/>
  <c r="FL273" i="8"/>
  <c r="FE266" i="1"/>
  <c r="FI266" i="1"/>
  <c r="FC273" i="7"/>
  <c r="FK273" i="7"/>
  <c r="FD273" i="7"/>
  <c r="FL273" i="7"/>
  <c r="EO266" i="1"/>
  <c r="EW266" i="1"/>
  <c r="EW273" i="7"/>
  <c r="EN273" i="8"/>
  <c r="EU273" i="8"/>
  <c r="EP266" i="1"/>
  <c r="EX266" i="1"/>
  <c r="EX273" i="7"/>
  <c r="EO273" i="8"/>
  <c r="EV273" i="8"/>
  <c r="EQ266" i="1"/>
  <c r="EU266" i="1"/>
  <c r="EV273" i="7"/>
  <c r="EP273" i="8"/>
  <c r="EW273" i="8"/>
  <c r="EN266" i="1"/>
  <c r="EV266" i="1"/>
  <c r="EU273" i="7"/>
  <c r="EQ273" i="8"/>
  <c r="EX273" i="8"/>
  <c r="EN273" i="7"/>
  <c r="EQ273" i="7"/>
  <c r="EO273" i="7"/>
  <c r="EP273" i="7"/>
  <c r="EH273" i="7"/>
  <c r="EG273" i="7"/>
  <c r="EI273" i="7"/>
  <c r="EJ273" i="7"/>
  <c r="EG273" i="8"/>
  <c r="EH273" i="8"/>
  <c r="EI273" i="8"/>
  <c r="EJ273" i="8"/>
  <c r="EJ266" i="1"/>
  <c r="EG266" i="1"/>
  <c r="EH266" i="1"/>
  <c r="EI266" i="1"/>
  <c r="DZ273" i="7"/>
  <c r="EA273" i="7"/>
  <c r="EB273" i="7"/>
  <c r="EC273" i="7"/>
  <c r="DT273" i="7"/>
  <c r="DZ273" i="8"/>
  <c r="EC273" i="8"/>
  <c r="EA266" i="1"/>
  <c r="DU273" i="8"/>
  <c r="EB266" i="1"/>
  <c r="EA273" i="8"/>
  <c r="DT273" i="8"/>
  <c r="EC266" i="1"/>
  <c r="EB273" i="8"/>
  <c r="DZ266" i="1"/>
  <c r="DT266" i="1"/>
  <c r="DS273" i="7"/>
  <c r="DS266" i="1"/>
  <c r="DV273" i="8"/>
  <c r="DU273" i="7"/>
  <c r="DV266" i="1"/>
  <c r="DO273" i="8"/>
  <c r="DS273" i="8"/>
  <c r="DV273" i="7"/>
  <c r="DU266" i="1"/>
  <c r="DN273" i="8"/>
  <c r="DL273" i="7"/>
  <c r="DM266" i="1"/>
  <c r="DO273" i="7"/>
  <c r="DL266" i="1"/>
  <c r="DF266" i="1"/>
  <c r="DL273" i="8"/>
  <c r="DM273" i="7"/>
  <c r="DN266" i="1"/>
  <c r="DH273" i="8"/>
  <c r="DM273" i="8"/>
  <c r="DN273" i="7"/>
  <c r="DO266" i="1"/>
  <c r="CX273" i="8"/>
  <c r="DG273" i="7"/>
  <c r="DE266" i="1"/>
  <c r="DG273" i="8"/>
  <c r="CY273" i="8"/>
  <c r="DH273" i="7"/>
  <c r="DG266" i="1"/>
  <c r="DE273" i="8"/>
  <c r="DF273" i="7"/>
  <c r="CZ273" i="8"/>
  <c r="DE273" i="7"/>
  <c r="DH266" i="1"/>
  <c r="DF273" i="8"/>
  <c r="CX273" i="7"/>
  <c r="CY273" i="7"/>
  <c r="CZ273" i="7"/>
  <c r="DA273" i="7"/>
  <c r="CX266" i="1"/>
  <c r="CY266" i="1"/>
  <c r="CZ266" i="1"/>
  <c r="DA266" i="1"/>
  <c r="E14" i="10" a="1"/>
  <c r="E14" i="10" s="1"/>
  <c r="CR273" i="8"/>
  <c r="DA273" i="8"/>
  <c r="CR273" i="7"/>
  <c r="CQ273" i="7"/>
  <c r="I14" i="10" a="1"/>
  <c r="I14" i="10" s="1"/>
  <c r="CQ273" i="8"/>
  <c r="K14" i="10" a="1"/>
  <c r="K14" i="10" s="1"/>
  <c r="G14" i="10" a="1"/>
  <c r="G14" i="10" s="1"/>
  <c r="CS273" i="8"/>
  <c r="CT273" i="8"/>
  <c r="CS273" i="7"/>
  <c r="CT273" i="7"/>
  <c r="CQ266" i="1"/>
  <c r="CR266" i="1"/>
  <c r="CS266" i="1"/>
  <c r="CT266" i="1"/>
  <c r="CJ266" i="1"/>
  <c r="CL266" i="1"/>
  <c r="CK266" i="1"/>
  <c r="CM266" i="1"/>
  <c r="CM273" i="8"/>
  <c r="CJ273" i="8"/>
  <c r="CK273" i="8"/>
  <c r="CM273" i="7"/>
  <c r="CJ273" i="7"/>
  <c r="CK273" i="7"/>
  <c r="H14" i="10" a="1"/>
  <c r="H14" i="10" s="1"/>
  <c r="J14" i="10" a="1"/>
  <c r="J14" i="10" s="1"/>
  <c r="N14" i="10" a="1"/>
  <c r="N14" i="10" s="1"/>
  <c r="P14" i="10" a="1"/>
  <c r="P14" i="10" s="1"/>
  <c r="L14" i="10" a="1"/>
  <c r="L14" i="10" s="1"/>
  <c r="F14" i="10" a="1"/>
  <c r="F14" i="10" s="1"/>
  <c r="A274" i="8"/>
  <c r="A274" i="7"/>
  <c r="BD266" i="7"/>
  <c r="BQ266" i="7"/>
  <c r="CF266" i="7"/>
  <c r="BH266" i="7"/>
  <c r="BB266" i="7"/>
  <c r="AM266" i="7"/>
  <c r="BP266" i="7"/>
  <c r="BA266" i="7"/>
  <c r="AH266" i="7"/>
  <c r="AV266" i="7"/>
  <c r="U266" i="7"/>
  <c r="AG266" i="7"/>
  <c r="BV266" i="7"/>
  <c r="CD266" i="7"/>
  <c r="AI266" i="7"/>
  <c r="BC266" i="7"/>
  <c r="BR266" i="7"/>
  <c r="BO266" i="7"/>
  <c r="AU266" i="7"/>
  <c r="CC266" i="7"/>
  <c r="F266" i="7"/>
  <c r="M266" i="7"/>
  <c r="E266" i="7"/>
  <c r="BK266" i="7"/>
  <c r="Z266" i="7"/>
  <c r="AT266" i="7"/>
  <c r="D266" i="7"/>
  <c r="CE266" i="7"/>
  <c r="AA266" i="7"/>
  <c r="BJ266" i="7"/>
  <c r="G266" i="7"/>
  <c r="BX266" i="7"/>
  <c r="AP266" i="7"/>
  <c r="BW266" i="7"/>
  <c r="AW266" i="7"/>
  <c r="AB266" i="7"/>
  <c r="R266" i="7"/>
  <c r="S266" i="7"/>
  <c r="BI266" i="7"/>
  <c r="AF266" i="7"/>
  <c r="I14" i="9" s="1" a="1"/>
  <c r="I14" i="9" s="1"/>
  <c r="T266" i="7"/>
  <c r="K266" i="7"/>
  <c r="N266" i="7"/>
  <c r="Y266" i="7"/>
  <c r="AN266" i="7"/>
  <c r="AO266" i="7"/>
  <c r="BY266" i="7"/>
  <c r="CD266" i="1"/>
  <c r="AB266" i="1"/>
  <c r="CE266" i="1"/>
  <c r="AA266" i="1"/>
  <c r="L266" i="1"/>
  <c r="CF266" i="1"/>
  <c r="AO266" i="1"/>
  <c r="AP266" i="1"/>
  <c r="N266" i="1"/>
  <c r="CC266" i="1"/>
  <c r="Z266" i="1"/>
  <c r="U266" i="1"/>
  <c r="AG266" i="1"/>
  <c r="AT266" i="1"/>
  <c r="Y266" i="1"/>
  <c r="T266" i="1"/>
  <c r="M266" i="1"/>
  <c r="F266" i="1"/>
  <c r="E266" i="1"/>
  <c r="S266" i="1"/>
  <c r="AM266" i="1"/>
  <c r="AN266" i="1"/>
  <c r="BY266" i="1"/>
  <c r="AH266" i="1"/>
  <c r="AI266" i="1"/>
  <c r="AF266" i="1"/>
  <c r="D266" i="1"/>
  <c r="R266" i="1"/>
  <c r="K266" i="1"/>
  <c r="G266" i="1"/>
  <c r="AU266" i="1"/>
  <c r="AV266" i="1"/>
  <c r="AW266" i="1"/>
  <c r="BI266" i="1"/>
  <c r="BJ266" i="1"/>
  <c r="BH266" i="1"/>
  <c r="BR266" i="1"/>
  <c r="BK266" i="1"/>
  <c r="BQ266" i="1"/>
  <c r="BV266" i="1"/>
  <c r="BX266" i="1"/>
  <c r="BP266" i="1"/>
  <c r="BO266" i="1"/>
  <c r="BW266" i="1"/>
  <c r="A267" i="1"/>
  <c r="C15" i="2"/>
  <c r="D15" i="11" s="1"/>
  <c r="F15" i="11" s="1"/>
  <c r="BC266" i="1"/>
  <c r="BD266" i="1"/>
  <c r="BB266" i="1"/>
  <c r="FR274" i="7" l="1"/>
  <c r="FQ274" i="7"/>
  <c r="K14" i="2"/>
  <c r="H14" i="9" a="1"/>
  <c r="H14" i="9" s="1"/>
  <c r="K14" i="9" a="1"/>
  <c r="K14" i="9" s="1"/>
  <c r="F14" i="9" a="1"/>
  <c r="F14" i="9" s="1"/>
  <c r="N14" i="9" a="1"/>
  <c r="N14" i="9" s="1"/>
  <c r="L14" i="9" a="1"/>
  <c r="L14" i="9" s="1"/>
  <c r="M14" i="9" a="1"/>
  <c r="M14" i="9" s="1"/>
  <c r="E14" i="9" a="1"/>
  <c r="E14" i="9" s="1"/>
  <c r="J14" i="9" a="1"/>
  <c r="J14" i="9" s="1"/>
  <c r="G14" i="9" a="1"/>
  <c r="G14" i="9" s="1"/>
  <c r="O14" i="9" a="1"/>
  <c r="O14" i="9" s="1"/>
  <c r="E14" i="2"/>
  <c r="G14" i="11" s="1"/>
  <c r="L14" i="2"/>
  <c r="M14" i="2"/>
  <c r="G14" i="2"/>
  <c r="J14" i="2"/>
  <c r="O14" i="2"/>
  <c r="P14" i="2"/>
  <c r="H14" i="2"/>
  <c r="J14" i="11" s="1"/>
  <c r="N14" i="2"/>
  <c r="I14" i="2"/>
  <c r="K14" i="11" s="1"/>
  <c r="F14" i="2"/>
  <c r="B23" i="10"/>
  <c r="C23" i="10" s="1"/>
  <c r="B274" i="8"/>
  <c r="CL274" i="8" s="1"/>
  <c r="B274" i="7"/>
  <c r="CJ274" i="7" s="1"/>
  <c r="BB267" i="7"/>
  <c r="BQ267" i="8"/>
  <c r="AV267" i="8"/>
  <c r="BX267" i="8"/>
  <c r="BI267" i="8"/>
  <c r="AO267" i="8"/>
  <c r="BW267" i="8"/>
  <c r="BC267" i="8"/>
  <c r="AH267" i="8"/>
  <c r="S267" i="8"/>
  <c r="AU267" i="8"/>
  <c r="M267" i="8"/>
  <c r="AG267" i="8"/>
  <c r="F267" i="8"/>
  <c r="CE267" i="8"/>
  <c r="AA267" i="8"/>
  <c r="E267" i="8"/>
  <c r="BJ267" i="8"/>
  <c r="T267" i="8"/>
  <c r="BH267" i="8"/>
  <c r="AF267" i="8"/>
  <c r="D267" i="8"/>
  <c r="BK267" i="8"/>
  <c r="AI267" i="8"/>
  <c r="G267" i="8"/>
  <c r="BB267" i="8"/>
  <c r="CC267" i="8"/>
  <c r="BA267" i="8"/>
  <c r="Y267" i="8"/>
  <c r="CF267" i="8"/>
  <c r="BD267" i="8"/>
  <c r="AB267" i="8"/>
  <c r="L267" i="8"/>
  <c r="BP267" i="8"/>
  <c r="BV267" i="8"/>
  <c r="O15" i="10" s="1" a="1"/>
  <c r="O15" i="10" s="1"/>
  <c r="AT267" i="8"/>
  <c r="K15" i="10" s="1" a="1"/>
  <c r="K15" i="10" s="1"/>
  <c r="R267" i="8"/>
  <c r="BY267" i="8"/>
  <c r="AW267" i="8"/>
  <c r="U267" i="8"/>
  <c r="Z267" i="8"/>
  <c r="CD267" i="8"/>
  <c r="BO267" i="8"/>
  <c r="N15" i="10" s="1" a="1"/>
  <c r="N15" i="10" s="1"/>
  <c r="AP267" i="8"/>
  <c r="AM267" i="8"/>
  <c r="N267" i="8"/>
  <c r="K267" i="8"/>
  <c r="AN267" i="8"/>
  <c r="BR267" i="8"/>
  <c r="CD267" i="7"/>
  <c r="N267" i="7"/>
  <c r="CE267" i="7"/>
  <c r="BO267" i="7"/>
  <c r="AM267" i="7"/>
  <c r="K267" i="7"/>
  <c r="AW267" i="7"/>
  <c r="CF267" i="7"/>
  <c r="AU267" i="7"/>
  <c r="AB267" i="7"/>
  <c r="BP267" i="7"/>
  <c r="AP267" i="7"/>
  <c r="BV267" i="7"/>
  <c r="AF267" i="7"/>
  <c r="BY267" i="7"/>
  <c r="G267" i="7"/>
  <c r="AG267" i="7"/>
  <c r="L267" i="7"/>
  <c r="AA267" i="7"/>
  <c r="BC267" i="7"/>
  <c r="Z267" i="7"/>
  <c r="BA267" i="7"/>
  <c r="R267" i="7"/>
  <c r="AI267" i="7"/>
  <c r="BW267" i="7"/>
  <c r="E267" i="7"/>
  <c r="M267" i="7"/>
  <c r="AO267" i="7"/>
  <c r="BQ267" i="7"/>
  <c r="CC267" i="7"/>
  <c r="AT267" i="7"/>
  <c r="D267" i="7"/>
  <c r="U267" i="7"/>
  <c r="BI267" i="7"/>
  <c r="BD267" i="7"/>
  <c r="T267" i="7"/>
  <c r="AV267" i="7"/>
  <c r="BX267" i="7"/>
  <c r="BR267" i="7"/>
  <c r="BH267" i="7"/>
  <c r="F267" i="7"/>
  <c r="Y267" i="7"/>
  <c r="AN267" i="7"/>
  <c r="AH267" i="7"/>
  <c r="BK267" i="7"/>
  <c r="BJ267" i="7"/>
  <c r="S267" i="7"/>
  <c r="B16" i="2"/>
  <c r="C16" i="11" s="1"/>
  <c r="B267" i="1"/>
  <c r="BB267" i="1" s="1"/>
  <c r="FP274" i="7" l="1"/>
  <c r="FS274" i="7"/>
  <c r="FS274" i="8"/>
  <c r="FQ267" i="1"/>
  <c r="FP274" i="8"/>
  <c r="FR267" i="1"/>
  <c r="FQ274" i="8"/>
  <c r="FS267" i="1"/>
  <c r="FR274" i="8"/>
  <c r="FP267" i="1"/>
  <c r="FD274" i="8"/>
  <c r="FL274" i="8"/>
  <c r="FC267" i="1"/>
  <c r="FK267" i="1"/>
  <c r="FC274" i="8"/>
  <c r="FI274" i="8"/>
  <c r="FD267" i="1"/>
  <c r="FJ267" i="1"/>
  <c r="FE274" i="8"/>
  <c r="FJ274" i="8"/>
  <c r="FB267" i="1"/>
  <c r="FL267" i="1"/>
  <c r="FB274" i="8"/>
  <c r="FK274" i="8"/>
  <c r="FE267" i="1"/>
  <c r="FI267" i="1"/>
  <c r="FE274" i="7"/>
  <c r="FI274" i="7"/>
  <c r="FB274" i="7"/>
  <c r="FJ274" i="7"/>
  <c r="FC274" i="7"/>
  <c r="FK274" i="7"/>
  <c r="FD274" i="7"/>
  <c r="FL274" i="7"/>
  <c r="EN274" i="8"/>
  <c r="EU274" i="8"/>
  <c r="EW274" i="7"/>
  <c r="EP267" i="1"/>
  <c r="EU267" i="1"/>
  <c r="EO274" i="8"/>
  <c r="EV274" i="8"/>
  <c r="EX274" i="7"/>
  <c r="EQ267" i="1"/>
  <c r="EV267" i="1"/>
  <c r="EP274" i="8"/>
  <c r="EW274" i="8"/>
  <c r="EU274" i="7"/>
  <c r="EN267" i="1"/>
  <c r="EX267" i="1"/>
  <c r="EQ274" i="8"/>
  <c r="EX274" i="8"/>
  <c r="EV274" i="7"/>
  <c r="EO267" i="1"/>
  <c r="EW267" i="1"/>
  <c r="EP274" i="7"/>
  <c r="EN274" i="7"/>
  <c r="EO274" i="7"/>
  <c r="EQ274" i="7"/>
  <c r="EG274" i="7"/>
  <c r="EH274" i="7"/>
  <c r="DZ274" i="7"/>
  <c r="EI274" i="7"/>
  <c r="EA274" i="7"/>
  <c r="EJ274" i="7"/>
  <c r="EH274" i="8"/>
  <c r="EG274" i="8"/>
  <c r="EI274" i="8"/>
  <c r="EJ274" i="8"/>
  <c r="EI267" i="1"/>
  <c r="EJ267" i="1"/>
  <c r="EG267" i="1"/>
  <c r="EH267" i="1"/>
  <c r="EB274" i="7"/>
  <c r="EC274" i="7"/>
  <c r="DZ274" i="8"/>
  <c r="DZ267" i="1"/>
  <c r="EA274" i="8"/>
  <c r="EA267" i="1"/>
  <c r="EB274" i="8"/>
  <c r="EB267" i="1"/>
  <c r="EC274" i="8"/>
  <c r="EC267" i="1"/>
  <c r="DS267" i="1"/>
  <c r="DU274" i="8"/>
  <c r="DS274" i="7"/>
  <c r="DV267" i="1"/>
  <c r="DV274" i="8"/>
  <c r="DU274" i="7"/>
  <c r="DT267" i="1"/>
  <c r="DT274" i="8"/>
  <c r="DT274" i="7"/>
  <c r="DM274" i="8"/>
  <c r="DU267" i="1"/>
  <c r="DS274" i="8"/>
  <c r="DV274" i="7"/>
  <c r="F15" i="10" a="1"/>
  <c r="F15" i="10" s="1"/>
  <c r="DL274" i="7"/>
  <c r="DN274" i="8"/>
  <c r="DM267" i="1"/>
  <c r="DO274" i="7"/>
  <c r="DO274" i="8"/>
  <c r="DL267" i="1"/>
  <c r="DM274" i="7"/>
  <c r="DL274" i="8"/>
  <c r="DN267" i="1"/>
  <c r="DN274" i="7"/>
  <c r="DO267" i="1"/>
  <c r="DE267" i="1"/>
  <c r="DG274" i="8"/>
  <c r="DF274" i="7"/>
  <c r="DF267" i="1"/>
  <c r="DH274" i="8"/>
  <c r="DG274" i="7"/>
  <c r="G15" i="10" a="1"/>
  <c r="G15" i="10" s="1"/>
  <c r="DG267" i="1"/>
  <c r="DE274" i="8"/>
  <c r="DH274" i="7"/>
  <c r="DH267" i="1"/>
  <c r="DF274" i="8"/>
  <c r="DE274" i="7"/>
  <c r="M14" i="11"/>
  <c r="CX267" i="1"/>
  <c r="H14" i="11"/>
  <c r="CY274" i="7"/>
  <c r="CX274" i="7"/>
  <c r="CZ274" i="7"/>
  <c r="DA274" i="7"/>
  <c r="CY267" i="1"/>
  <c r="CZ267" i="1"/>
  <c r="DA267" i="1"/>
  <c r="CY274" i="8"/>
  <c r="CX274" i="8"/>
  <c r="CZ274" i="8"/>
  <c r="DA274" i="8"/>
  <c r="M15" i="9" a="1"/>
  <c r="M15" i="9" s="1"/>
  <c r="I14" i="11"/>
  <c r="N14" i="11"/>
  <c r="P14" i="11"/>
  <c r="H15" i="9" a="1"/>
  <c r="H15" i="9" s="1"/>
  <c r="Q14" i="11"/>
  <c r="K15" i="9" a="1"/>
  <c r="K15" i="9" s="1"/>
  <c r="L15" i="10" a="1"/>
  <c r="L15" i="10" s="1"/>
  <c r="CQ274" i="8"/>
  <c r="CR274" i="8"/>
  <c r="CS274" i="8"/>
  <c r="CT274" i="8"/>
  <c r="I15" i="9" a="1"/>
  <c r="I15" i="9" s="1"/>
  <c r="CR274" i="7"/>
  <c r="CQ274" i="7"/>
  <c r="CS274" i="7"/>
  <c r="E15" i="9" a="1"/>
  <c r="E15" i="9" s="1"/>
  <c r="CT274" i="7"/>
  <c r="CR267" i="1"/>
  <c r="CQ267" i="1"/>
  <c r="CS267" i="1"/>
  <c r="CT267" i="1"/>
  <c r="O14" i="11"/>
  <c r="L14" i="11"/>
  <c r="CJ267" i="1"/>
  <c r="CL267" i="1"/>
  <c r="CK267" i="1"/>
  <c r="CM267" i="1"/>
  <c r="CM274" i="8"/>
  <c r="E15" i="10" a="1"/>
  <c r="E15" i="10" s="1"/>
  <c r="CJ274" i="8"/>
  <c r="I15" i="10" a="1"/>
  <c r="I15" i="10" s="1"/>
  <c r="CK274" i="8"/>
  <c r="M15" i="10" a="1"/>
  <c r="M15" i="10" s="1"/>
  <c r="L15" i="9" a="1"/>
  <c r="L15" i="9" s="1"/>
  <c r="F15" i="9" a="1"/>
  <c r="F15" i="9" s="1"/>
  <c r="CK274" i="7"/>
  <c r="O15" i="9" a="1"/>
  <c r="O15" i="9" s="1"/>
  <c r="J15" i="9" a="1"/>
  <c r="J15" i="9" s="1"/>
  <c r="CL274" i="7"/>
  <c r="N15" i="9" a="1"/>
  <c r="N15" i="9" s="1"/>
  <c r="CM274" i="7"/>
  <c r="G15" i="9" a="1"/>
  <c r="G15" i="9" s="1"/>
  <c r="P15" i="10" a="1"/>
  <c r="P15" i="10" s="1"/>
  <c r="J15" i="10" a="1"/>
  <c r="J15" i="10" s="1"/>
  <c r="H15" i="10" a="1"/>
  <c r="H15" i="10" s="1"/>
  <c r="A275" i="8"/>
  <c r="A275" i="7"/>
  <c r="CD267" i="1"/>
  <c r="CE267" i="1"/>
  <c r="CF267" i="1"/>
  <c r="CC267" i="1"/>
  <c r="K267" i="1"/>
  <c r="Y267" i="1"/>
  <c r="Z267" i="1"/>
  <c r="AA267" i="1"/>
  <c r="T267" i="1"/>
  <c r="M267" i="1"/>
  <c r="F267" i="1"/>
  <c r="AG267" i="1"/>
  <c r="L267" i="1"/>
  <c r="E267" i="1"/>
  <c r="S267" i="1"/>
  <c r="AT267" i="1"/>
  <c r="AN267" i="1"/>
  <c r="BJ267" i="1"/>
  <c r="AP267" i="1"/>
  <c r="AM267" i="1"/>
  <c r="AF267" i="1"/>
  <c r="D267" i="1"/>
  <c r="R267" i="1"/>
  <c r="BC267" i="1"/>
  <c r="AO267" i="1"/>
  <c r="AH267" i="1"/>
  <c r="AI267" i="1"/>
  <c r="AB267" i="1"/>
  <c r="U267" i="1"/>
  <c r="N267" i="1"/>
  <c r="G267" i="1"/>
  <c r="AU267" i="1"/>
  <c r="AV267" i="1"/>
  <c r="BH267" i="1"/>
  <c r="AW267" i="1"/>
  <c r="BP267" i="1"/>
  <c r="BX267" i="1"/>
  <c r="BQ267" i="1"/>
  <c r="BY267" i="1"/>
  <c r="BR267" i="1"/>
  <c r="BK267" i="1"/>
  <c r="BV267" i="1"/>
  <c r="BI267" i="1"/>
  <c r="BO267" i="1"/>
  <c r="BW267" i="1"/>
  <c r="BA267" i="1"/>
  <c r="BD267" i="1"/>
  <c r="A268" i="1"/>
  <c r="C16" i="2"/>
  <c r="D16" i="11" s="1"/>
  <c r="F16" i="11" s="1"/>
  <c r="FR275" i="8" l="1"/>
  <c r="E15" i="2"/>
  <c r="G15" i="11" s="1"/>
  <c r="G15" i="2"/>
  <c r="I15" i="11" s="1"/>
  <c r="L15" i="2"/>
  <c r="N15" i="11" s="1"/>
  <c r="I15" i="2"/>
  <c r="K15" i="11" s="1"/>
  <c r="J15" i="2"/>
  <c r="L15" i="11" s="1"/>
  <c r="K15" i="2"/>
  <c r="M15" i="11" s="1"/>
  <c r="M15" i="2"/>
  <c r="O15" i="11" s="1"/>
  <c r="H15" i="2"/>
  <c r="J15" i="11" s="1"/>
  <c r="F15" i="2"/>
  <c r="H15" i="11" s="1"/>
  <c r="O15" i="2"/>
  <c r="Q15" i="11" s="1"/>
  <c r="N15" i="2"/>
  <c r="P15" i="11" s="1"/>
  <c r="B24" i="10"/>
  <c r="C24" i="10" s="1"/>
  <c r="B275" i="8"/>
  <c r="CL275" i="8" s="1"/>
  <c r="B275" i="7"/>
  <c r="CL275" i="7" s="1"/>
  <c r="AW268" i="8"/>
  <c r="CF268" i="7"/>
  <c r="CE268" i="7"/>
  <c r="AN268" i="7"/>
  <c r="BW268" i="7"/>
  <c r="BB268" i="7"/>
  <c r="AI268" i="7"/>
  <c r="S268" i="7"/>
  <c r="CD268" i="7"/>
  <c r="BK268" i="7"/>
  <c r="AU268" i="7"/>
  <c r="Z268" i="7"/>
  <c r="G268" i="7"/>
  <c r="BY268" i="7"/>
  <c r="BI268" i="7"/>
  <c r="U268" i="7"/>
  <c r="E268" i="7"/>
  <c r="AW268" i="7"/>
  <c r="AG268" i="7"/>
  <c r="L268" i="7"/>
  <c r="BP268" i="7"/>
  <c r="N268" i="7"/>
  <c r="BR268" i="7"/>
  <c r="D268" i="7"/>
  <c r="AF268" i="7"/>
  <c r="BH268" i="7"/>
  <c r="T268" i="7"/>
  <c r="AV268" i="7"/>
  <c r="BX268" i="7"/>
  <c r="AP268" i="7"/>
  <c r="R268" i="7"/>
  <c r="AT268" i="7"/>
  <c r="BV268" i="7"/>
  <c r="F268" i="7"/>
  <c r="AH268" i="7"/>
  <c r="BJ268" i="7"/>
  <c r="BD268" i="7"/>
  <c r="Y268" i="7"/>
  <c r="BA268" i="7"/>
  <c r="CC268" i="7"/>
  <c r="M268" i="7"/>
  <c r="AO268" i="7"/>
  <c r="BQ268" i="7"/>
  <c r="AB268" i="7"/>
  <c r="K268" i="7"/>
  <c r="AA268" i="7"/>
  <c r="AM268" i="7"/>
  <c r="BC268" i="7"/>
  <c r="BO268" i="7"/>
  <c r="B17" i="2"/>
  <c r="C17" i="11" s="1"/>
  <c r="B268" i="1"/>
  <c r="BA268" i="1" s="1"/>
  <c r="FP275" i="8" l="1"/>
  <c r="FS275" i="8"/>
  <c r="FQ275" i="8"/>
  <c r="FP268" i="1"/>
  <c r="FP275" i="7"/>
  <c r="FQ268" i="1"/>
  <c r="FQ275" i="7"/>
  <c r="FR268" i="1"/>
  <c r="FR275" i="7"/>
  <c r="FS268" i="1"/>
  <c r="FS275" i="7"/>
  <c r="FD275" i="8"/>
  <c r="FL275" i="8"/>
  <c r="FC268" i="1"/>
  <c r="FJ268" i="1"/>
  <c r="FE275" i="7"/>
  <c r="FC275" i="8"/>
  <c r="FI275" i="8"/>
  <c r="FB268" i="1"/>
  <c r="FK268" i="1"/>
  <c r="FB275" i="7"/>
  <c r="FE275" i="8"/>
  <c r="FJ275" i="8"/>
  <c r="FD268" i="1"/>
  <c r="FL268" i="1"/>
  <c r="FJ275" i="7"/>
  <c r="FB275" i="8"/>
  <c r="FK275" i="8"/>
  <c r="FE268" i="1"/>
  <c r="FI268" i="1"/>
  <c r="FI275" i="7"/>
  <c r="FC275" i="7"/>
  <c r="FK275" i="7"/>
  <c r="FD275" i="7"/>
  <c r="FL275" i="7"/>
  <c r="EN268" i="1"/>
  <c r="EX268" i="1"/>
  <c r="EP275" i="8"/>
  <c r="EW275" i="8"/>
  <c r="EW275" i="7"/>
  <c r="EP268" i="1"/>
  <c r="EU268" i="1"/>
  <c r="EN275" i="8"/>
  <c r="EU275" i="8"/>
  <c r="EX275" i="7"/>
  <c r="EQ268" i="1"/>
  <c r="EV268" i="1"/>
  <c r="EO275" i="8"/>
  <c r="EV275" i="8"/>
  <c r="EU275" i="7"/>
  <c r="EO268" i="1"/>
  <c r="EW268" i="1"/>
  <c r="EQ275" i="8"/>
  <c r="EX275" i="8"/>
  <c r="EV275" i="7"/>
  <c r="EO275" i="7"/>
  <c r="EN275" i="7"/>
  <c r="EP275" i="7"/>
  <c r="EQ275" i="7"/>
  <c r="EH275" i="7"/>
  <c r="EG275" i="7"/>
  <c r="EI275" i="7"/>
  <c r="EJ275" i="7"/>
  <c r="EG275" i="8"/>
  <c r="EH275" i="8"/>
  <c r="EI275" i="8"/>
  <c r="EJ275" i="8"/>
  <c r="EG268" i="1"/>
  <c r="EH268" i="1"/>
  <c r="EI268" i="1"/>
  <c r="EJ268" i="1"/>
  <c r="DZ275" i="7"/>
  <c r="EA275" i="7"/>
  <c r="EB275" i="7"/>
  <c r="EC275" i="7"/>
  <c r="DZ275" i="8"/>
  <c r="EA275" i="8"/>
  <c r="EA268" i="1"/>
  <c r="DV275" i="8"/>
  <c r="EB275" i="8"/>
  <c r="EB268" i="1"/>
  <c r="DT275" i="7"/>
  <c r="EC275" i="8"/>
  <c r="EC268" i="1"/>
  <c r="DZ268" i="1"/>
  <c r="DT268" i="1"/>
  <c r="DT275" i="8"/>
  <c r="DU275" i="7"/>
  <c r="DV268" i="1"/>
  <c r="DU275" i="8"/>
  <c r="DS275" i="7"/>
  <c r="DS268" i="1"/>
  <c r="DS275" i="8"/>
  <c r="DV275" i="7"/>
  <c r="DU268" i="1"/>
  <c r="DO275" i="8"/>
  <c r="DO275" i="7"/>
  <c r="DL268" i="1"/>
  <c r="DL275" i="8"/>
  <c r="DM275" i="7"/>
  <c r="DN268" i="1"/>
  <c r="DM275" i="8"/>
  <c r="DN275" i="7"/>
  <c r="DO268" i="1"/>
  <c r="DN275" i="8"/>
  <c r="DL275" i="7"/>
  <c r="DM268" i="1"/>
  <c r="DH275" i="8"/>
  <c r="DF275" i="7"/>
  <c r="DF268" i="1"/>
  <c r="DG275" i="8"/>
  <c r="DG275" i="7"/>
  <c r="DE268" i="1"/>
  <c r="DE275" i="8"/>
  <c r="DH275" i="7"/>
  <c r="DG268" i="1"/>
  <c r="CZ275" i="8"/>
  <c r="DF275" i="8"/>
  <c r="DE275" i="7"/>
  <c r="DH268" i="1"/>
  <c r="CX275" i="7"/>
  <c r="CY275" i="7"/>
  <c r="CZ275" i="7"/>
  <c r="DA275" i="7"/>
  <c r="CX268" i="1"/>
  <c r="CY268" i="1"/>
  <c r="CZ268" i="1"/>
  <c r="DA268" i="1"/>
  <c r="DA275" i="8"/>
  <c r="CY275" i="8"/>
  <c r="CX275" i="8"/>
  <c r="N16" i="9" a="1"/>
  <c r="N16" i="9" s="1"/>
  <c r="F16" i="9" a="1"/>
  <c r="F16" i="9" s="1"/>
  <c r="CR275" i="7"/>
  <c r="CR275" i="8"/>
  <c r="CQ275" i="8"/>
  <c r="CS275" i="8"/>
  <c r="CT275" i="8"/>
  <c r="CQ275" i="7"/>
  <c r="CS275" i="7"/>
  <c r="H16" i="9" a="1"/>
  <c r="H16" i="9" s="1"/>
  <c r="CT275" i="7"/>
  <c r="CK268" i="1"/>
  <c r="CQ268" i="1"/>
  <c r="CR268" i="1"/>
  <c r="CS268" i="1"/>
  <c r="CL268" i="1"/>
  <c r="CT268" i="1"/>
  <c r="CM275" i="8"/>
  <c r="CJ268" i="1"/>
  <c r="J16" i="9" a="1"/>
  <c r="J16" i="9" s="1"/>
  <c r="L16" i="9" a="1"/>
  <c r="L16" i="9" s="1"/>
  <c r="CM268" i="1"/>
  <c r="CJ275" i="8"/>
  <c r="CK275" i="8"/>
  <c r="O16" i="9" a="1"/>
  <c r="O16" i="9" s="1"/>
  <c r="I16" i="9" a="1"/>
  <c r="I16" i="9" s="1"/>
  <c r="CM275" i="7"/>
  <c r="K16" i="9" a="1"/>
  <c r="K16" i="9" s="1"/>
  <c r="E16" i="9" a="1"/>
  <c r="E16" i="9" s="1"/>
  <c r="CJ275" i="7"/>
  <c r="G16" i="9" a="1"/>
  <c r="G16" i="9" s="1"/>
  <c r="CK275" i="7"/>
  <c r="M16" i="9" a="1"/>
  <c r="M16" i="9" s="1"/>
  <c r="A276" i="8"/>
  <c r="A276" i="7"/>
  <c r="M268" i="8"/>
  <c r="AO268" i="8"/>
  <c r="AA268" i="8"/>
  <c r="AM268" i="8"/>
  <c r="F268" i="8"/>
  <c r="AP268" i="8"/>
  <c r="AF268" i="8"/>
  <c r="AU268" i="8"/>
  <c r="BR268" i="8"/>
  <c r="CD268" i="8"/>
  <c r="BI268" i="8"/>
  <c r="G268" i="8"/>
  <c r="Y268" i="8"/>
  <c r="CC268" i="8"/>
  <c r="P16" i="10" s="1" a="1"/>
  <c r="P16" i="10" s="1"/>
  <c r="BO268" i="8"/>
  <c r="BH268" i="8"/>
  <c r="BA268" i="8"/>
  <c r="L268" i="8"/>
  <c r="CF268" i="8"/>
  <c r="BW268" i="8"/>
  <c r="N268" i="8"/>
  <c r="BD268" i="8"/>
  <c r="U268" i="8"/>
  <c r="BK268" i="8"/>
  <c r="D268" i="8"/>
  <c r="K268" i="8"/>
  <c r="BC268" i="8"/>
  <c r="BJ268" i="8"/>
  <c r="CE268" i="8"/>
  <c r="AN268" i="8"/>
  <c r="AB268" i="8"/>
  <c r="BV268" i="8"/>
  <c r="O16" i="10" s="1" a="1"/>
  <c r="O16" i="10" s="1"/>
  <c r="Z268" i="8"/>
  <c r="E268" i="8"/>
  <c r="BY268" i="8"/>
  <c r="AI268" i="8"/>
  <c r="AV268" i="8"/>
  <c r="BX268" i="8"/>
  <c r="BQ268" i="8"/>
  <c r="T268" i="8"/>
  <c r="AH268" i="8"/>
  <c r="AT268" i="8"/>
  <c r="BP268" i="8"/>
  <c r="S268" i="8"/>
  <c r="R268" i="8"/>
  <c r="BB268" i="8"/>
  <c r="AG268" i="8"/>
  <c r="CD268" i="1"/>
  <c r="CE268" i="1"/>
  <c r="CF268" i="1"/>
  <c r="CC268" i="1"/>
  <c r="AT268" i="1"/>
  <c r="Y268" i="1"/>
  <c r="AO268" i="1"/>
  <c r="AB268" i="1"/>
  <c r="U268" i="1"/>
  <c r="G268" i="1"/>
  <c r="AP268" i="1"/>
  <c r="AM268" i="1"/>
  <c r="AG268" i="1"/>
  <c r="T268" i="1"/>
  <c r="M268" i="1"/>
  <c r="F268" i="1"/>
  <c r="AH268" i="1"/>
  <c r="AI268" i="1"/>
  <c r="AN268" i="1"/>
  <c r="L268" i="1"/>
  <c r="E268" i="1"/>
  <c r="S268" i="1"/>
  <c r="Z268" i="1"/>
  <c r="AA268" i="1"/>
  <c r="AF268" i="1"/>
  <c r="D268" i="1"/>
  <c r="R268" i="1"/>
  <c r="K268" i="1"/>
  <c r="N268" i="1"/>
  <c r="AU268" i="1"/>
  <c r="AV268" i="1"/>
  <c r="AW268" i="1"/>
  <c r="BI268" i="1"/>
  <c r="BB268" i="1"/>
  <c r="BP268" i="1"/>
  <c r="BV268" i="1"/>
  <c r="BW268" i="1"/>
  <c r="BJ268" i="1"/>
  <c r="BH268" i="1"/>
  <c r="BY268" i="1"/>
  <c r="BR268" i="1"/>
  <c r="BK268" i="1"/>
  <c r="BQ268" i="1"/>
  <c r="BO268" i="1"/>
  <c r="BX268" i="1"/>
  <c r="BD268" i="1"/>
  <c r="BC268" i="1"/>
  <c r="A269" i="1"/>
  <c r="C17" i="2"/>
  <c r="D17" i="11" s="1"/>
  <c r="F17" i="11" s="1"/>
  <c r="M16" i="10" l="1" a="1"/>
  <c r="M16" i="10" s="1"/>
  <c r="L16" i="2"/>
  <c r="F16" i="2"/>
  <c r="K16" i="10" a="1"/>
  <c r="K16" i="10" s="1"/>
  <c r="F16" i="10" a="1"/>
  <c r="F16" i="10" s="1"/>
  <c r="K16" i="2"/>
  <c r="O16" i="2"/>
  <c r="Q16" i="11" s="1"/>
  <c r="J16" i="2"/>
  <c r="M16" i="2"/>
  <c r="G16" i="10" a="1"/>
  <c r="G16" i="10" s="1"/>
  <c r="J16" i="10" a="1"/>
  <c r="J16" i="10" s="1"/>
  <c r="N16" i="10" a="1"/>
  <c r="N16" i="10" s="1"/>
  <c r="I16" i="10" a="1"/>
  <c r="I16" i="10" s="1"/>
  <c r="E16" i="10" a="1"/>
  <c r="E16" i="10" s="1"/>
  <c r="L16" i="10" a="1"/>
  <c r="L16" i="10" s="1"/>
  <c r="H16" i="10" a="1"/>
  <c r="H16" i="10" s="1"/>
  <c r="N16" i="2"/>
  <c r="H16" i="2"/>
  <c r="I16" i="2"/>
  <c r="E16" i="2"/>
  <c r="G16" i="2"/>
  <c r="B25" i="10"/>
  <c r="C25" i="10" s="1"/>
  <c r="B276" i="8"/>
  <c r="CM276" i="8" s="1"/>
  <c r="B276" i="7"/>
  <c r="CL276" i="7" s="1"/>
  <c r="CD269" i="7"/>
  <c r="BQ269" i="8"/>
  <c r="AV269" i="8"/>
  <c r="AG269" i="8"/>
  <c r="M269" i="8"/>
  <c r="BX269" i="8"/>
  <c r="BI269" i="8"/>
  <c r="AO269" i="8"/>
  <c r="T269" i="8"/>
  <c r="E269" i="8"/>
  <c r="BW269" i="8"/>
  <c r="BC269" i="8"/>
  <c r="AH269" i="8"/>
  <c r="S269" i="8"/>
  <c r="BJ269" i="8"/>
  <c r="AU269" i="8"/>
  <c r="AA269" i="8"/>
  <c r="CE269" i="8"/>
  <c r="F269" i="8"/>
  <c r="BH269" i="8"/>
  <c r="AF269" i="8"/>
  <c r="D269" i="8"/>
  <c r="BK269" i="8"/>
  <c r="AI269" i="8"/>
  <c r="G269" i="8"/>
  <c r="BB269" i="8"/>
  <c r="CC269" i="8"/>
  <c r="BA269" i="8"/>
  <c r="Y269" i="8"/>
  <c r="CF269" i="8"/>
  <c r="BD269" i="8"/>
  <c r="AB269" i="8"/>
  <c r="L269" i="8"/>
  <c r="BP269" i="8"/>
  <c r="BV269" i="8"/>
  <c r="O17" i="10" s="1" a="1"/>
  <c r="O17" i="10" s="1"/>
  <c r="AT269" i="8"/>
  <c r="K17" i="10" s="1" a="1"/>
  <c r="K17" i="10" s="1"/>
  <c r="R269" i="8"/>
  <c r="BY269" i="8"/>
  <c r="AW269" i="8"/>
  <c r="U269" i="8"/>
  <c r="Z269" i="8"/>
  <c r="CD269" i="8"/>
  <c r="BR269" i="8"/>
  <c r="BO269" i="8"/>
  <c r="N17" i="10" s="1" a="1"/>
  <c r="N17" i="10" s="1"/>
  <c r="AP269" i="8"/>
  <c r="AM269" i="8"/>
  <c r="N269" i="8"/>
  <c r="K269" i="8"/>
  <c r="AN269" i="8"/>
  <c r="AN269" i="7"/>
  <c r="BV269" i="7"/>
  <c r="AT269" i="7"/>
  <c r="R269" i="7"/>
  <c r="AP269" i="7"/>
  <c r="S269" i="7"/>
  <c r="BW269" i="7"/>
  <c r="Z269" i="7"/>
  <c r="BO269" i="7"/>
  <c r="AF269" i="7"/>
  <c r="BR269" i="7"/>
  <c r="BD269" i="7"/>
  <c r="AU269" i="7"/>
  <c r="AW269" i="7"/>
  <c r="F269" i="7"/>
  <c r="AH269" i="7"/>
  <c r="BJ269" i="7"/>
  <c r="CE269" i="7"/>
  <c r="BP269" i="7"/>
  <c r="BA269" i="7"/>
  <c r="K269" i="7"/>
  <c r="N269" i="7"/>
  <c r="E269" i="7"/>
  <c r="U269" i="7"/>
  <c r="BY269" i="7"/>
  <c r="T269" i="7"/>
  <c r="AV269" i="7"/>
  <c r="BX269" i="7"/>
  <c r="L269" i="7"/>
  <c r="CC269" i="7"/>
  <c r="AM269" i="7"/>
  <c r="D269" i="7"/>
  <c r="AB269" i="7"/>
  <c r="AG269" i="7"/>
  <c r="AI269" i="7"/>
  <c r="AA269" i="7"/>
  <c r="BC269" i="7"/>
  <c r="BH269" i="7"/>
  <c r="M17" i="9" s="1" a="1"/>
  <c r="M17" i="9" s="1"/>
  <c r="AO269" i="7"/>
  <c r="G269" i="7"/>
  <c r="CF269" i="7"/>
  <c r="BK269" i="7"/>
  <c r="BB269" i="7"/>
  <c r="BI269" i="7"/>
  <c r="M269" i="7"/>
  <c r="Y269" i="7"/>
  <c r="BQ269" i="7"/>
  <c r="B18" i="2"/>
  <c r="C18" i="11" s="1"/>
  <c r="B269" i="1"/>
  <c r="BW269" i="1" s="1"/>
  <c r="FC276" i="8" l="1"/>
  <c r="FR269" i="1"/>
  <c r="FL276" i="8"/>
  <c r="FS269" i="1"/>
  <c r="FB269" i="1"/>
  <c r="FQ269" i="1"/>
  <c r="FK269" i="1"/>
  <c r="FP269" i="1"/>
  <c r="FS276" i="8"/>
  <c r="FP276" i="7"/>
  <c r="FP276" i="8"/>
  <c r="FR276" i="7"/>
  <c r="FQ276" i="8"/>
  <c r="FS276" i="7"/>
  <c r="FR276" i="8"/>
  <c r="FQ276" i="7"/>
  <c r="FD276" i="8"/>
  <c r="FI276" i="8"/>
  <c r="FC269" i="1"/>
  <c r="FJ269" i="1"/>
  <c r="FE276" i="8"/>
  <c r="FJ276" i="8"/>
  <c r="FD269" i="1"/>
  <c r="FL269" i="1"/>
  <c r="FB276" i="8"/>
  <c r="FK276" i="8"/>
  <c r="FE269" i="1"/>
  <c r="FI269" i="1"/>
  <c r="FE276" i="7"/>
  <c r="FI276" i="7"/>
  <c r="FB276" i="7"/>
  <c r="FJ276" i="7"/>
  <c r="FC276" i="7"/>
  <c r="FK276" i="7"/>
  <c r="FD276" i="7"/>
  <c r="FL276" i="7"/>
  <c r="EQ269" i="1"/>
  <c r="EX269" i="1"/>
  <c r="EW276" i="7"/>
  <c r="EN276" i="8"/>
  <c r="EU276" i="8"/>
  <c r="EP269" i="1"/>
  <c r="EV269" i="1"/>
  <c r="EU276" i="7"/>
  <c r="EO276" i="8"/>
  <c r="EV276" i="8"/>
  <c r="EP276" i="8"/>
  <c r="EW276" i="8"/>
  <c r="EN269" i="1"/>
  <c r="EU269" i="1"/>
  <c r="EX276" i="7"/>
  <c r="EQ276" i="8"/>
  <c r="EX276" i="8"/>
  <c r="EO269" i="1"/>
  <c r="EW269" i="1"/>
  <c r="EV276" i="7"/>
  <c r="EN276" i="7"/>
  <c r="EQ276" i="7"/>
  <c r="EP276" i="7"/>
  <c r="EO276" i="7"/>
  <c r="EJ269" i="1"/>
  <c r="EG276" i="7"/>
  <c r="EH276" i="7"/>
  <c r="EA276" i="7"/>
  <c r="EI276" i="7"/>
  <c r="EJ276" i="7"/>
  <c r="EH276" i="8"/>
  <c r="EG276" i="8"/>
  <c r="EI276" i="8"/>
  <c r="EJ276" i="8"/>
  <c r="EG269" i="1"/>
  <c r="EH269" i="1"/>
  <c r="EI269" i="1"/>
  <c r="DZ276" i="7"/>
  <c r="EB276" i="7"/>
  <c r="EC276" i="7"/>
  <c r="DZ276" i="8"/>
  <c r="EA269" i="1"/>
  <c r="EA276" i="8"/>
  <c r="EB269" i="1"/>
  <c r="EB276" i="8"/>
  <c r="EC269" i="1"/>
  <c r="EC276" i="8"/>
  <c r="DZ269" i="1"/>
  <c r="DU276" i="7"/>
  <c r="DT276" i="8"/>
  <c r="DV269" i="1"/>
  <c r="DS276" i="7"/>
  <c r="DU276" i="8"/>
  <c r="DS269" i="1"/>
  <c r="DT276" i="7"/>
  <c r="DV276" i="8"/>
  <c r="DT269" i="1"/>
  <c r="DV276" i="7"/>
  <c r="DS276" i="8"/>
  <c r="DU269" i="1"/>
  <c r="DN276" i="8"/>
  <c r="DM269" i="1"/>
  <c r="DL276" i="7"/>
  <c r="DO276" i="8"/>
  <c r="DL269" i="1"/>
  <c r="DO276" i="7"/>
  <c r="DL276" i="8"/>
  <c r="DN269" i="1"/>
  <c r="DM276" i="7"/>
  <c r="DG276" i="8"/>
  <c r="DM276" i="8"/>
  <c r="DO269" i="1"/>
  <c r="DN276" i="7"/>
  <c r="DE269" i="1"/>
  <c r="DF276" i="7"/>
  <c r="DH276" i="8"/>
  <c r="DF269" i="1"/>
  <c r="DG276" i="7"/>
  <c r="DE276" i="8"/>
  <c r="DG269" i="1"/>
  <c r="DH276" i="7"/>
  <c r="G17" i="10" a="1"/>
  <c r="G17" i="10" s="1"/>
  <c r="DF276" i="8"/>
  <c r="DH269" i="1"/>
  <c r="DE276" i="7"/>
  <c r="CY276" i="7"/>
  <c r="CX276" i="7"/>
  <c r="CZ276" i="7"/>
  <c r="DA276" i="7"/>
  <c r="E17" i="9" a="1"/>
  <c r="E17" i="9" s="1"/>
  <c r="CX269" i="1"/>
  <c r="CY269" i="1"/>
  <c r="CZ269" i="1"/>
  <c r="CR269" i="1"/>
  <c r="DA269" i="1"/>
  <c r="CY276" i="8"/>
  <c r="CX276" i="8"/>
  <c r="CZ276" i="8"/>
  <c r="CR276" i="8"/>
  <c r="DA276" i="8"/>
  <c r="H17" i="9" a="1"/>
  <c r="H17" i="9" s="1"/>
  <c r="I16" i="11"/>
  <c r="O16" i="11"/>
  <c r="J17" i="9" a="1"/>
  <c r="J17" i="9" s="1"/>
  <c r="N16" i="11"/>
  <c r="CQ276" i="7"/>
  <c r="F17" i="10" a="1"/>
  <c r="F17" i="10" s="1"/>
  <c r="CQ276" i="8"/>
  <c r="CS276" i="8"/>
  <c r="CT276" i="8"/>
  <c r="F17" i="9" a="1"/>
  <c r="F17" i="9" s="1"/>
  <c r="N17" i="9" a="1"/>
  <c r="N17" i="9" s="1"/>
  <c r="CR276" i="7"/>
  <c r="CS276" i="7"/>
  <c r="CT276" i="7"/>
  <c r="CL269" i="1"/>
  <c r="CQ269" i="1"/>
  <c r="CS269" i="1"/>
  <c r="CT269" i="1"/>
  <c r="K16" i="11"/>
  <c r="M16" i="11"/>
  <c r="H16" i="11"/>
  <c r="L16" i="11"/>
  <c r="CK269" i="1"/>
  <c r="CM269" i="1"/>
  <c r="CJ269" i="1"/>
  <c r="E17" i="10" a="1"/>
  <c r="E17" i="10" s="1"/>
  <c r="CJ276" i="8"/>
  <c r="I17" i="10" a="1"/>
  <c r="I17" i="10" s="1"/>
  <c r="CK276" i="8"/>
  <c r="CL276" i="8"/>
  <c r="I17" i="9" a="1"/>
  <c r="I17" i="9" s="1"/>
  <c r="O17" i="9" a="1"/>
  <c r="O17" i="9" s="1"/>
  <c r="CM276" i="7"/>
  <c r="CJ276" i="7"/>
  <c r="L17" i="9" a="1"/>
  <c r="L17" i="9" s="1"/>
  <c r="G17" i="9" a="1"/>
  <c r="G17" i="9" s="1"/>
  <c r="CK276" i="7"/>
  <c r="K17" i="9" a="1"/>
  <c r="K17" i="9" s="1"/>
  <c r="L17" i="10" a="1"/>
  <c r="L17" i="10" s="1"/>
  <c r="J16" i="11"/>
  <c r="M17" i="10" a="1"/>
  <c r="M17" i="10" s="1"/>
  <c r="J17" i="10" a="1"/>
  <c r="J17" i="10" s="1"/>
  <c r="H17" i="10" a="1"/>
  <c r="H17" i="10" s="1"/>
  <c r="P17" i="10" a="1"/>
  <c r="P17" i="10" s="1"/>
  <c r="G16" i="11"/>
  <c r="P16" i="11"/>
  <c r="A277" i="8"/>
  <c r="A277" i="7"/>
  <c r="CC269" i="1"/>
  <c r="CD269" i="1"/>
  <c r="CE269" i="1"/>
  <c r="CF269" i="1"/>
  <c r="Z269" i="1"/>
  <c r="AI269" i="1"/>
  <c r="AF269" i="1"/>
  <c r="D269" i="1"/>
  <c r="R269" i="1"/>
  <c r="K269" i="1"/>
  <c r="AO269" i="1"/>
  <c r="AA269" i="1"/>
  <c r="AB269" i="1"/>
  <c r="U269" i="1"/>
  <c r="N269" i="1"/>
  <c r="G269" i="1"/>
  <c r="AP269" i="1"/>
  <c r="AG269" i="1"/>
  <c r="AT269" i="1"/>
  <c r="T269" i="1"/>
  <c r="M269" i="1"/>
  <c r="F269" i="1"/>
  <c r="AH269" i="1"/>
  <c r="AM269" i="1"/>
  <c r="AN269" i="1"/>
  <c r="L269" i="1"/>
  <c r="E269" i="1"/>
  <c r="S269" i="1"/>
  <c r="Y269" i="1"/>
  <c r="BD269" i="1"/>
  <c r="BC269" i="1"/>
  <c r="AU269" i="1"/>
  <c r="AV269" i="1"/>
  <c r="AW269" i="1"/>
  <c r="BQ269" i="1"/>
  <c r="BP269" i="1"/>
  <c r="BY269" i="1"/>
  <c r="BB269" i="1"/>
  <c r="BJ269" i="1"/>
  <c r="BI269" i="1"/>
  <c r="BV269" i="1"/>
  <c r="BR269" i="1"/>
  <c r="BK269" i="1"/>
  <c r="BX269" i="1"/>
  <c r="BA269" i="1"/>
  <c r="BH269" i="1"/>
  <c r="BO269" i="1"/>
  <c r="A270" i="1"/>
  <c r="C18" i="2"/>
  <c r="D18" i="11" s="1"/>
  <c r="F18" i="11" s="1"/>
  <c r="FR277" i="8" l="1"/>
  <c r="FP277" i="8"/>
  <c r="FP270" i="1"/>
  <c r="E17" i="2"/>
  <c r="G17" i="11" s="1"/>
  <c r="F17" i="2"/>
  <c r="H17" i="11" s="1"/>
  <c r="K17" i="2"/>
  <c r="M17" i="11" s="1"/>
  <c r="G17" i="2"/>
  <c r="I17" i="11" s="1"/>
  <c r="N17" i="2"/>
  <c r="P17" i="11" s="1"/>
  <c r="L17" i="2"/>
  <c r="N17" i="11" s="1"/>
  <c r="I17" i="2"/>
  <c r="K17" i="11" s="1"/>
  <c r="O17" i="2"/>
  <c r="Q17" i="11" s="1"/>
  <c r="J17" i="2"/>
  <c r="L17" i="11" s="1"/>
  <c r="H17" i="2"/>
  <c r="J17" i="11" s="1"/>
  <c r="M17" i="2"/>
  <c r="O17" i="11" s="1"/>
  <c r="B26" i="10"/>
  <c r="C26" i="10" s="1"/>
  <c r="B277" i="8"/>
  <c r="CL277" i="8" s="1"/>
  <c r="B277" i="7"/>
  <c r="CK277" i="7" s="1"/>
  <c r="AU270" i="8"/>
  <c r="BP270" i="8"/>
  <c r="R270" i="8"/>
  <c r="AG270" i="8"/>
  <c r="AW270" i="8"/>
  <c r="N270" i="8"/>
  <c r="BK270" i="8"/>
  <c r="M270" i="8"/>
  <c r="AO270" i="8"/>
  <c r="U270" i="8"/>
  <c r="Y270" i="8"/>
  <c r="BH270" i="8"/>
  <c r="BY270" i="8"/>
  <c r="BJ270" i="8"/>
  <c r="BA270" i="8"/>
  <c r="CE270" i="8"/>
  <c r="CC270" i="8"/>
  <c r="BW270" i="8"/>
  <c r="BX270" i="7"/>
  <c r="BY270" i="7"/>
  <c r="AW270" i="7"/>
  <c r="BO270" i="7"/>
  <c r="AU270" i="7"/>
  <c r="Z270" i="7"/>
  <c r="G270" i="7"/>
  <c r="CC270" i="7"/>
  <c r="BB270" i="7"/>
  <c r="AI270" i="7"/>
  <c r="S270" i="7"/>
  <c r="BR270" i="7"/>
  <c r="AG270" i="7"/>
  <c r="L270" i="7"/>
  <c r="U270" i="7"/>
  <c r="CF270" i="7"/>
  <c r="E270" i="7"/>
  <c r="BJ270" i="7"/>
  <c r="AN270" i="7"/>
  <c r="AB270" i="7"/>
  <c r="K270" i="7"/>
  <c r="AM270" i="7"/>
  <c r="BQ270" i="7"/>
  <c r="BI270" i="7"/>
  <c r="AA270" i="7"/>
  <c r="BC270" i="7"/>
  <c r="BD270" i="7"/>
  <c r="Y270" i="7"/>
  <c r="BA270" i="7"/>
  <c r="BW270" i="7"/>
  <c r="M270" i="7"/>
  <c r="AO270" i="7"/>
  <c r="BV270" i="7"/>
  <c r="O18" i="9" s="1" a="1"/>
  <c r="O18" i="9" s="1"/>
  <c r="N270" i="7"/>
  <c r="D270" i="7"/>
  <c r="AF270" i="7"/>
  <c r="BH270" i="7"/>
  <c r="BP270" i="7"/>
  <c r="T270" i="7"/>
  <c r="AV270" i="7"/>
  <c r="CE270" i="7"/>
  <c r="AH270" i="7"/>
  <c r="R270" i="7"/>
  <c r="CD270" i="7"/>
  <c r="AP270" i="7"/>
  <c r="AT270" i="7"/>
  <c r="F270" i="7"/>
  <c r="BK270" i="7"/>
  <c r="B19" i="2"/>
  <c r="C19" i="11" s="1"/>
  <c r="B270" i="1"/>
  <c r="BA270" i="1" s="1"/>
  <c r="FR270" i="1" l="1"/>
  <c r="FQ270" i="1"/>
  <c r="FS270" i="1"/>
  <c r="FP277" i="7"/>
  <c r="FQ277" i="7"/>
  <c r="FQ277" i="8"/>
  <c r="FR277" i="7"/>
  <c r="FS277" i="7"/>
  <c r="FS277" i="8"/>
  <c r="FC270" i="1"/>
  <c r="FJ270" i="1"/>
  <c r="FD277" i="8"/>
  <c r="FL277" i="8"/>
  <c r="FD270" i="1"/>
  <c r="FK270" i="1"/>
  <c r="FC277" i="8"/>
  <c r="FI277" i="8"/>
  <c r="FB270" i="1"/>
  <c r="FL270" i="1"/>
  <c r="FE277" i="8"/>
  <c r="FJ277" i="8"/>
  <c r="FE270" i="1"/>
  <c r="FI270" i="1"/>
  <c r="FB277" i="8"/>
  <c r="FK277" i="8"/>
  <c r="FE277" i="7"/>
  <c r="FI277" i="7"/>
  <c r="FB277" i="7"/>
  <c r="FJ277" i="7"/>
  <c r="FC277" i="7"/>
  <c r="FK277" i="7"/>
  <c r="FD277" i="7"/>
  <c r="FL277" i="7"/>
  <c r="EN277" i="8"/>
  <c r="EU277" i="8"/>
  <c r="EU277" i="7"/>
  <c r="EP270" i="1"/>
  <c r="EX270" i="1"/>
  <c r="EO277" i="8"/>
  <c r="EV277" i="8"/>
  <c r="EW277" i="7"/>
  <c r="EQ270" i="1"/>
  <c r="EU270" i="1"/>
  <c r="EP277" i="8"/>
  <c r="EW277" i="8"/>
  <c r="EX277" i="7"/>
  <c r="EN270" i="1"/>
  <c r="EV270" i="1"/>
  <c r="EQ277" i="8"/>
  <c r="EX277" i="8"/>
  <c r="EV277" i="7"/>
  <c r="EO270" i="1"/>
  <c r="EW270" i="1"/>
  <c r="EN277" i="7"/>
  <c r="EO277" i="7"/>
  <c r="EP277" i="7"/>
  <c r="EQ277" i="7"/>
  <c r="EG277" i="8"/>
  <c r="EH277" i="7"/>
  <c r="EG277" i="7"/>
  <c r="EI277" i="7"/>
  <c r="EJ277" i="7"/>
  <c r="EH277" i="8"/>
  <c r="EI277" i="8"/>
  <c r="EJ277" i="8"/>
  <c r="EJ270" i="1"/>
  <c r="EG270" i="1"/>
  <c r="EH270" i="1"/>
  <c r="EI270" i="1"/>
  <c r="DZ277" i="7"/>
  <c r="EA277" i="7"/>
  <c r="EB277" i="7"/>
  <c r="EC277" i="7"/>
  <c r="DZ277" i="8"/>
  <c r="DZ270" i="1"/>
  <c r="DT277" i="7"/>
  <c r="EA277" i="8"/>
  <c r="EA270" i="1"/>
  <c r="DT270" i="1"/>
  <c r="EB277" i="8"/>
  <c r="EB270" i="1"/>
  <c r="DU277" i="8"/>
  <c r="EC277" i="8"/>
  <c r="EC270" i="1"/>
  <c r="DS277" i="7"/>
  <c r="DS270" i="1"/>
  <c r="DT277" i="8"/>
  <c r="DU277" i="7"/>
  <c r="DV270" i="1"/>
  <c r="DV277" i="8"/>
  <c r="DV277" i="7"/>
  <c r="DU270" i="1"/>
  <c r="DS277" i="8"/>
  <c r="DG277" i="8"/>
  <c r="DL277" i="7"/>
  <c r="DM270" i="1"/>
  <c r="DN277" i="8"/>
  <c r="DF270" i="1"/>
  <c r="DO277" i="7"/>
  <c r="DL270" i="1"/>
  <c r="DO277" i="8"/>
  <c r="DF277" i="7"/>
  <c r="DM277" i="7"/>
  <c r="DN270" i="1"/>
  <c r="DL277" i="8"/>
  <c r="DH277" i="8"/>
  <c r="DG277" i="7"/>
  <c r="DN277" i="7"/>
  <c r="DO270" i="1"/>
  <c r="DM277" i="8"/>
  <c r="DE270" i="1"/>
  <c r="DE277" i="8"/>
  <c r="DG270" i="1"/>
  <c r="DH277" i="7"/>
  <c r="DF277" i="8"/>
  <c r="DH270" i="1"/>
  <c r="DE277" i="7"/>
  <c r="CX277" i="7"/>
  <c r="CY277" i="7"/>
  <c r="CZ277" i="7"/>
  <c r="DA277" i="7"/>
  <c r="CX270" i="1"/>
  <c r="CY270" i="1"/>
  <c r="CQ270" i="1"/>
  <c r="CZ270" i="1"/>
  <c r="DA270" i="1"/>
  <c r="CX277" i="8"/>
  <c r="CY277" i="8"/>
  <c r="CZ277" i="8"/>
  <c r="CQ277" i="8"/>
  <c r="DA277" i="8"/>
  <c r="M18" i="9" a="1"/>
  <c r="M18" i="9" s="1"/>
  <c r="G18" i="9" a="1"/>
  <c r="G18" i="9" s="1"/>
  <c r="K18" i="9" a="1"/>
  <c r="K18" i="9" s="1"/>
  <c r="CR277" i="8"/>
  <c r="CS277" i="8"/>
  <c r="CT277" i="8"/>
  <c r="CR277" i="7"/>
  <c r="CQ277" i="7"/>
  <c r="I18" i="9" a="1"/>
  <c r="I18" i="9" s="1"/>
  <c r="CS277" i="7"/>
  <c r="E18" i="9" a="1"/>
  <c r="E18" i="9" s="1"/>
  <c r="CT277" i="7"/>
  <c r="CR270" i="1"/>
  <c r="CS270" i="1"/>
  <c r="CT270" i="1"/>
  <c r="CL270" i="1"/>
  <c r="CK270" i="1"/>
  <c r="CJ270" i="1"/>
  <c r="CM270" i="1"/>
  <c r="CM277" i="8"/>
  <c r="CJ277" i="8"/>
  <c r="CK277" i="8"/>
  <c r="CL277" i="7"/>
  <c r="J18" i="9" a="1"/>
  <c r="J18" i="9" s="1"/>
  <c r="CM277" i="7"/>
  <c r="L18" i="9" a="1"/>
  <c r="L18" i="9" s="1"/>
  <c r="F18" i="9" a="1"/>
  <c r="F18" i="9" s="1"/>
  <c r="CJ277" i="7"/>
  <c r="H18" i="9" a="1"/>
  <c r="H18" i="9" s="1"/>
  <c r="N18" i="9" a="1"/>
  <c r="N18" i="9" s="1"/>
  <c r="A278" i="8"/>
  <c r="A278" i="7"/>
  <c r="AV270" i="8"/>
  <c r="BX270" i="8"/>
  <c r="AA270" i="8"/>
  <c r="BC270" i="8"/>
  <c r="D270" i="8"/>
  <c r="BO270" i="8"/>
  <c r="AT270" i="8"/>
  <c r="K18" i="10" s="1" a="1"/>
  <c r="K18" i="10" s="1"/>
  <c r="BB270" i="8"/>
  <c r="BD270" i="8"/>
  <c r="AI270" i="8"/>
  <c r="L270" i="8"/>
  <c r="AB270" i="8"/>
  <c r="F270" i="8"/>
  <c r="AH270" i="8"/>
  <c r="AM270" i="8"/>
  <c r="T270" i="8"/>
  <c r="BQ270" i="8"/>
  <c r="K270" i="8"/>
  <c r="BR270" i="8"/>
  <c r="CD270" i="8"/>
  <c r="P18" i="10" s="1" a="1"/>
  <c r="P18" i="10" s="1"/>
  <c r="E270" i="8"/>
  <c r="BV270" i="8"/>
  <c r="O18" i="10" s="1" a="1"/>
  <c r="O18" i="10" s="1"/>
  <c r="AN270" i="8"/>
  <c r="S270" i="8"/>
  <c r="G270" i="8"/>
  <c r="Z270" i="8"/>
  <c r="AF270" i="8"/>
  <c r="BI270" i="8"/>
  <c r="AP270" i="8"/>
  <c r="CF270" i="8"/>
  <c r="CD270" i="1"/>
  <c r="CF270" i="1"/>
  <c r="CC270" i="1"/>
  <c r="CE270" i="1"/>
  <c r="AP270" i="1"/>
  <c r="AM270" i="1"/>
  <c r="AF270" i="1"/>
  <c r="D270" i="1"/>
  <c r="R270" i="1"/>
  <c r="K270" i="1"/>
  <c r="AO270" i="1"/>
  <c r="AH270" i="1"/>
  <c r="AI270" i="1"/>
  <c r="AB270" i="1"/>
  <c r="U270" i="1"/>
  <c r="N270" i="1"/>
  <c r="G270" i="1"/>
  <c r="AG270" i="1"/>
  <c r="Z270" i="1"/>
  <c r="AA270" i="1"/>
  <c r="T270" i="1"/>
  <c r="M270" i="1"/>
  <c r="F270" i="1"/>
  <c r="Y270" i="1"/>
  <c r="AT270" i="1"/>
  <c r="AN270" i="1"/>
  <c r="L270" i="1"/>
  <c r="E270" i="1"/>
  <c r="S270" i="1"/>
  <c r="AU270" i="1"/>
  <c r="AV270" i="1"/>
  <c r="AW270" i="1"/>
  <c r="BH270" i="1"/>
  <c r="BP270" i="1"/>
  <c r="BX270" i="1"/>
  <c r="BB270" i="1"/>
  <c r="BD270" i="1"/>
  <c r="BJ270" i="1"/>
  <c r="BQ270" i="1"/>
  <c r="BV270" i="1"/>
  <c r="BR270" i="1"/>
  <c r="BK270" i="1"/>
  <c r="BY270" i="1"/>
  <c r="BC270" i="1"/>
  <c r="BI270" i="1"/>
  <c r="BO270" i="1"/>
  <c r="BW270" i="1"/>
  <c r="A271" i="1"/>
  <c r="C19" i="2"/>
  <c r="D19" i="11" s="1"/>
  <c r="F19" i="11" s="1"/>
  <c r="FP278" i="8" l="1"/>
  <c r="FL278" i="8"/>
  <c r="G18" i="10" a="1"/>
  <c r="G18" i="10" s="1"/>
  <c r="I18" i="10" a="1"/>
  <c r="I18" i="10" s="1"/>
  <c r="F18" i="10" a="1"/>
  <c r="F18" i="10" s="1"/>
  <c r="L18" i="2"/>
  <c r="M18" i="10" a="1"/>
  <c r="M18" i="10" s="1"/>
  <c r="L18" i="10" a="1"/>
  <c r="L18" i="10" s="1"/>
  <c r="H18" i="10" a="1"/>
  <c r="H18" i="10" s="1"/>
  <c r="N18" i="10" a="1"/>
  <c r="N18" i="10" s="1"/>
  <c r="M18" i="2"/>
  <c r="E18" i="2"/>
  <c r="K18" i="2"/>
  <c r="M18" i="11" s="1"/>
  <c r="F18" i="2"/>
  <c r="O18" i="2"/>
  <c r="Q18" i="11" s="1"/>
  <c r="G18" i="2"/>
  <c r="I18" i="11" s="1"/>
  <c r="J18" i="10" a="1"/>
  <c r="J18" i="10" s="1"/>
  <c r="E18" i="10" a="1"/>
  <c r="E18" i="10" s="1"/>
  <c r="N18" i="2"/>
  <c r="J18" i="2"/>
  <c r="H18" i="2"/>
  <c r="B27" i="10"/>
  <c r="C27" i="10" s="1"/>
  <c r="B278" i="8"/>
  <c r="CL278" i="8" s="1"/>
  <c r="B278" i="7"/>
  <c r="CL278" i="7" s="1"/>
  <c r="E271" i="8"/>
  <c r="BY271" i="8"/>
  <c r="BA271" i="8"/>
  <c r="Y271" i="8"/>
  <c r="BR271" i="8"/>
  <c r="AP271" i="8"/>
  <c r="U271" i="8"/>
  <c r="AN271" i="8"/>
  <c r="N271" i="8"/>
  <c r="CC271" i="8"/>
  <c r="AG271" i="8"/>
  <c r="F271" i="8"/>
  <c r="BJ271" i="8"/>
  <c r="CF271" i="8"/>
  <c r="AU271" i="8"/>
  <c r="K271" i="8"/>
  <c r="Z271" i="8"/>
  <c r="AF271" i="8"/>
  <c r="CE271" i="8"/>
  <c r="AA271" i="8"/>
  <c r="BW271" i="8"/>
  <c r="AM271" i="8"/>
  <c r="BB271" i="8"/>
  <c r="R271" i="8"/>
  <c r="AW271" i="8"/>
  <c r="AV271" i="8"/>
  <c r="T271" i="8"/>
  <c r="BO271" i="8"/>
  <c r="CD271" i="8"/>
  <c r="AT271" i="8"/>
  <c r="G271" i="8"/>
  <c r="M271" i="8"/>
  <c r="AI271" i="8"/>
  <c r="BD271" i="8"/>
  <c r="BQ271" i="8"/>
  <c r="S271" i="8"/>
  <c r="AO271" i="8"/>
  <c r="BX271" i="7"/>
  <c r="Y271" i="7"/>
  <c r="BQ271" i="7"/>
  <c r="BH271" i="7"/>
  <c r="AU271" i="7"/>
  <c r="AG271" i="7"/>
  <c r="T271" i="7"/>
  <c r="K271" i="7"/>
  <c r="CC271" i="7"/>
  <c r="BO271" i="7"/>
  <c r="BA271" i="7"/>
  <c r="AN271" i="7"/>
  <c r="AA271" i="7"/>
  <c r="M271" i="7"/>
  <c r="D271" i="7"/>
  <c r="BI271" i="7"/>
  <c r="AV271" i="7"/>
  <c r="AM271" i="7"/>
  <c r="L271" i="7"/>
  <c r="BC271" i="7"/>
  <c r="E271" i="7"/>
  <c r="AO271" i="7"/>
  <c r="CE271" i="7"/>
  <c r="AF271" i="7"/>
  <c r="BP271" i="7"/>
  <c r="S271" i="7"/>
  <c r="BK271" i="7"/>
  <c r="AI271" i="7"/>
  <c r="G271" i="7"/>
  <c r="R271" i="7"/>
  <c r="BB271" i="7"/>
  <c r="BY271" i="7"/>
  <c r="AW271" i="7"/>
  <c r="U271" i="7"/>
  <c r="BV271" i="7"/>
  <c r="O19" i="9" s="1" a="1"/>
  <c r="O19" i="9" s="1"/>
  <c r="AH271" i="7"/>
  <c r="BW271" i="7"/>
  <c r="BR271" i="7"/>
  <c r="AP271" i="7"/>
  <c r="N271" i="7"/>
  <c r="F271" i="7"/>
  <c r="AT271" i="7"/>
  <c r="CF271" i="7"/>
  <c r="Z271" i="7"/>
  <c r="BD271" i="7"/>
  <c r="AB271" i="7"/>
  <c r="CD271" i="7"/>
  <c r="BJ271" i="7"/>
  <c r="B20" i="2"/>
  <c r="C20" i="11" s="1"/>
  <c r="B271" i="1"/>
  <c r="BW271" i="1" s="1"/>
  <c r="FD278" i="8" l="1"/>
  <c r="FS278" i="8"/>
  <c r="FB271" i="1"/>
  <c r="FQ278" i="8"/>
  <c r="FK271" i="1"/>
  <c r="FR278" i="8"/>
  <c r="FQ271" i="1"/>
  <c r="FP278" i="7"/>
  <c r="FR271" i="1"/>
  <c r="FQ278" i="7"/>
  <c r="FS271" i="1"/>
  <c r="FR278" i="7"/>
  <c r="FP271" i="1"/>
  <c r="FS278" i="7"/>
  <c r="FE278" i="8"/>
  <c r="FI278" i="8"/>
  <c r="FC271" i="1"/>
  <c r="FJ271" i="1"/>
  <c r="FC278" i="8"/>
  <c r="FJ278" i="8"/>
  <c r="FD271" i="1"/>
  <c r="FL271" i="1"/>
  <c r="FB278" i="8"/>
  <c r="FK278" i="8"/>
  <c r="FE271" i="1"/>
  <c r="FI271" i="1"/>
  <c r="FE278" i="7"/>
  <c r="FI278" i="7"/>
  <c r="FB278" i="7"/>
  <c r="FJ278" i="7"/>
  <c r="FC278" i="7"/>
  <c r="FK278" i="7"/>
  <c r="FD278" i="7"/>
  <c r="FL278" i="7"/>
  <c r="EP278" i="8"/>
  <c r="EW278" i="8"/>
  <c r="EN278" i="8"/>
  <c r="EU278" i="8"/>
  <c r="EP271" i="1"/>
  <c r="EU271" i="1"/>
  <c r="EW278" i="7"/>
  <c r="EO278" i="8"/>
  <c r="EV278" i="8"/>
  <c r="EQ271" i="1"/>
  <c r="EV271" i="1"/>
  <c r="EX278" i="7"/>
  <c r="EN271" i="1"/>
  <c r="EX271" i="1"/>
  <c r="EU278" i="7"/>
  <c r="EQ278" i="8"/>
  <c r="EX278" i="8"/>
  <c r="EO271" i="1"/>
  <c r="EW271" i="1"/>
  <c r="EV278" i="7"/>
  <c r="EQ278" i="7"/>
  <c r="EN278" i="7"/>
  <c r="EO278" i="7"/>
  <c r="EP278" i="7"/>
  <c r="H18" i="11"/>
  <c r="EH278" i="8"/>
  <c r="EG278" i="8"/>
  <c r="EG278" i="7"/>
  <c r="EH278" i="7"/>
  <c r="EI278" i="7"/>
  <c r="EJ278" i="7"/>
  <c r="EI278" i="8"/>
  <c r="EJ278" i="8"/>
  <c r="EG271" i="1"/>
  <c r="EH271" i="1"/>
  <c r="EI271" i="1"/>
  <c r="EJ271" i="1"/>
  <c r="DZ278" i="7"/>
  <c r="EA278" i="7"/>
  <c r="EB278" i="7"/>
  <c r="EC278" i="7"/>
  <c r="DT271" i="1"/>
  <c r="DZ278" i="8"/>
  <c r="EA271" i="1"/>
  <c r="DT278" i="8"/>
  <c r="EA278" i="8"/>
  <c r="EB271" i="1"/>
  <c r="EB278" i="8"/>
  <c r="EC271" i="1"/>
  <c r="DU278" i="7"/>
  <c r="EC278" i="8"/>
  <c r="DZ271" i="1"/>
  <c r="DV271" i="1"/>
  <c r="DU278" i="8"/>
  <c r="DS278" i="7"/>
  <c r="DN278" i="8"/>
  <c r="DU271" i="1"/>
  <c r="DS278" i="8"/>
  <c r="DT278" i="7"/>
  <c r="DS271" i="1"/>
  <c r="DV278" i="8"/>
  <c r="DV278" i="7"/>
  <c r="DL278" i="7"/>
  <c r="DL271" i="1"/>
  <c r="DO278" i="8"/>
  <c r="DO278" i="7"/>
  <c r="DM271" i="1"/>
  <c r="DL278" i="8"/>
  <c r="DM278" i="7"/>
  <c r="DN271" i="1"/>
  <c r="DM278" i="8"/>
  <c r="DN278" i="7"/>
  <c r="DO271" i="1"/>
  <c r="G19" i="9" a="1"/>
  <c r="G19" i="9" s="1"/>
  <c r="DE271" i="1"/>
  <c r="DG278" i="8"/>
  <c r="DF278" i="7"/>
  <c r="CY278" i="8"/>
  <c r="DF271" i="1"/>
  <c r="DH278" i="8"/>
  <c r="DG278" i="7"/>
  <c r="DG271" i="1"/>
  <c r="DE278" i="8"/>
  <c r="DH278" i="7"/>
  <c r="DH271" i="1"/>
  <c r="DF278" i="8"/>
  <c r="DE278" i="7"/>
  <c r="N18" i="11"/>
  <c r="DA278" i="7"/>
  <c r="CY278" i="7"/>
  <c r="CX278" i="7"/>
  <c r="CZ278" i="7"/>
  <c r="CY271" i="1"/>
  <c r="CZ271" i="1"/>
  <c r="DA271" i="1"/>
  <c r="CQ271" i="1"/>
  <c r="CX271" i="1"/>
  <c r="CX278" i="8"/>
  <c r="CZ278" i="8"/>
  <c r="DA278" i="8"/>
  <c r="O18" i="11"/>
  <c r="P18" i="11"/>
  <c r="E19" i="9" a="1"/>
  <c r="E19" i="9" s="1"/>
  <c r="L19" i="9" a="1"/>
  <c r="L19" i="9" s="1"/>
  <c r="CQ278" i="8"/>
  <c r="CR278" i="8"/>
  <c r="CM278" i="8"/>
  <c r="CS278" i="8"/>
  <c r="CT278" i="8"/>
  <c r="CR278" i="7"/>
  <c r="CQ278" i="7"/>
  <c r="CS278" i="7"/>
  <c r="I19" i="9" a="1"/>
  <c r="I19" i="9" s="1"/>
  <c r="CT278" i="7"/>
  <c r="CR271" i="1"/>
  <c r="CS271" i="1"/>
  <c r="CJ271" i="1"/>
  <c r="CT271" i="1"/>
  <c r="J18" i="11"/>
  <c r="G18" i="11"/>
  <c r="CJ278" i="8"/>
  <c r="CL271" i="1"/>
  <c r="K19" i="9" a="1"/>
  <c r="K19" i="9" s="1"/>
  <c r="CK271" i="1"/>
  <c r="CM271" i="1"/>
  <c r="CK278" i="8"/>
  <c r="CM278" i="7"/>
  <c r="J19" i="9" a="1"/>
  <c r="J19" i="9" s="1"/>
  <c r="N19" i="9" a="1"/>
  <c r="N19" i="9" s="1"/>
  <c r="H19" i="9" a="1"/>
  <c r="H19" i="9" s="1"/>
  <c r="CJ278" i="7"/>
  <c r="CK278" i="7"/>
  <c r="F19" i="9" a="1"/>
  <c r="F19" i="9" s="1"/>
  <c r="M19" i="9" a="1"/>
  <c r="M19" i="9" s="1"/>
  <c r="P19" i="10" a="1"/>
  <c r="P19" i="10" s="1"/>
  <c r="L18" i="11"/>
  <c r="A279" i="8"/>
  <c r="A279" i="7"/>
  <c r="BV271" i="8"/>
  <c r="O19" i="10" s="1" a="1"/>
  <c r="O19" i="10" s="1"/>
  <c r="L271" i="8"/>
  <c r="BP271" i="8"/>
  <c r="AB271" i="8"/>
  <c r="BX271" i="8"/>
  <c r="D271" i="8"/>
  <c r="BC271" i="8"/>
  <c r="BK271" i="8"/>
  <c r="AH271" i="8"/>
  <c r="BH271" i="8"/>
  <c r="L19" i="10" s="1" a="1"/>
  <c r="L19" i="10" s="1"/>
  <c r="BI271" i="8"/>
  <c r="CE271" i="1"/>
  <c r="CF271" i="1"/>
  <c r="CD271" i="1"/>
  <c r="CC271" i="1"/>
  <c r="AH271" i="1"/>
  <c r="AA271" i="1"/>
  <c r="AF271" i="1"/>
  <c r="D271" i="1"/>
  <c r="R271" i="1"/>
  <c r="K271" i="1"/>
  <c r="Y271" i="1"/>
  <c r="Z271" i="1"/>
  <c r="AO271" i="1"/>
  <c r="AB271" i="1"/>
  <c r="U271" i="1"/>
  <c r="N271" i="1"/>
  <c r="G271" i="1"/>
  <c r="AT271" i="1"/>
  <c r="AM271" i="1"/>
  <c r="AG271" i="1"/>
  <c r="T271" i="1"/>
  <c r="M271" i="1"/>
  <c r="F271" i="1"/>
  <c r="AP271" i="1"/>
  <c r="AI271" i="1"/>
  <c r="AN271" i="1"/>
  <c r="L271" i="1"/>
  <c r="E271" i="1"/>
  <c r="S271" i="1"/>
  <c r="AV271" i="1"/>
  <c r="AU271" i="1"/>
  <c r="AW271" i="1"/>
  <c r="BA271" i="1"/>
  <c r="BI271" i="1"/>
  <c r="BH271" i="1"/>
  <c r="BY271" i="1"/>
  <c r="BB271" i="1"/>
  <c r="BC271" i="1"/>
  <c r="BJ271" i="1"/>
  <c r="BP271" i="1"/>
  <c r="BV271" i="1"/>
  <c r="BR271" i="1"/>
  <c r="BK271" i="1"/>
  <c r="BX271" i="1"/>
  <c r="BD271" i="1"/>
  <c r="BQ271" i="1"/>
  <c r="BO271" i="1"/>
  <c r="A272" i="1"/>
  <c r="C20" i="2"/>
  <c r="D20" i="11" s="1"/>
  <c r="F20" i="11" s="1"/>
  <c r="FQ279" i="7" l="1"/>
  <c r="E19" i="10" a="1"/>
  <c r="E19" i="10" s="1"/>
  <c r="F19" i="10" a="1"/>
  <c r="F19" i="10" s="1"/>
  <c r="G19" i="10" a="1"/>
  <c r="G19" i="10" s="1"/>
  <c r="J19" i="10" a="1"/>
  <c r="J19" i="10" s="1"/>
  <c r="H19" i="10" a="1"/>
  <c r="H19" i="10" s="1"/>
  <c r="I19" i="10" a="1"/>
  <c r="I19" i="10" s="1"/>
  <c r="K19" i="10" a="1"/>
  <c r="K19" i="10" s="1"/>
  <c r="H19" i="2"/>
  <c r="L19" i="2"/>
  <c r="N19" i="11" s="1"/>
  <c r="N19" i="10" a="1"/>
  <c r="N19" i="10" s="1"/>
  <c r="K19" i="2"/>
  <c r="F19" i="2"/>
  <c r="J19" i="2"/>
  <c r="M19" i="2"/>
  <c r="G19" i="2"/>
  <c r="I19" i="11" s="1"/>
  <c r="I19" i="2"/>
  <c r="E19" i="2"/>
  <c r="M19" i="10" a="1"/>
  <c r="M19" i="10" s="1"/>
  <c r="O19" i="11" s="1"/>
  <c r="O19" i="2"/>
  <c r="Q19" i="11" s="1"/>
  <c r="N19" i="2"/>
  <c r="B28" i="10"/>
  <c r="C28" i="10" s="1"/>
  <c r="B279" i="8"/>
  <c r="CM279" i="8" s="1"/>
  <c r="B279" i="7"/>
  <c r="CL279" i="7" s="1"/>
  <c r="CE272" i="8"/>
  <c r="CC272" i="7"/>
  <c r="L272" i="8"/>
  <c r="BP272" i="8"/>
  <c r="AV272" i="8"/>
  <c r="BV272" i="8"/>
  <c r="AT272" i="8"/>
  <c r="R272" i="8"/>
  <c r="AH272" i="8"/>
  <c r="BY272" i="8"/>
  <c r="AO272" i="8"/>
  <c r="BW272" i="8"/>
  <c r="T272" i="8"/>
  <c r="BO272" i="8"/>
  <c r="K272" i="8"/>
  <c r="BJ272" i="8"/>
  <c r="Z272" i="8"/>
  <c r="AG272" i="8"/>
  <c r="S272" i="8"/>
  <c r="BH272" i="8"/>
  <c r="D272" i="8"/>
  <c r="BB272" i="8"/>
  <c r="N272" i="8"/>
  <c r="U272" i="8"/>
  <c r="AI272" i="8"/>
  <c r="BD272" i="8"/>
  <c r="Y272" i="8"/>
  <c r="AW272" i="8"/>
  <c r="G272" i="8"/>
  <c r="M272" i="8"/>
  <c r="AA272" i="8"/>
  <c r="CC272" i="8"/>
  <c r="BC272" i="8"/>
  <c r="AN272" i="8"/>
  <c r="BK272" i="8"/>
  <c r="F272" i="8"/>
  <c r="BX272" i="8"/>
  <c r="CE272" i="7"/>
  <c r="AH272" i="7"/>
  <c r="BD272" i="7"/>
  <c r="G272" i="7"/>
  <c r="AT272" i="7"/>
  <c r="BR272" i="7"/>
  <c r="T272" i="7"/>
  <c r="BW272" i="7"/>
  <c r="AU272" i="7"/>
  <c r="S272" i="7"/>
  <c r="BQ272" i="7"/>
  <c r="AF272" i="7"/>
  <c r="K272" i="7"/>
  <c r="BJ272" i="7"/>
  <c r="BA272" i="7"/>
  <c r="F272" i="7"/>
  <c r="BC272" i="7"/>
  <c r="BI272" i="7"/>
  <c r="AG272" i="7"/>
  <c r="E272" i="7"/>
  <c r="AW272" i="7"/>
  <c r="M272" i="7"/>
  <c r="AI272" i="7"/>
  <c r="CF272" i="7"/>
  <c r="AA272" i="7"/>
  <c r="BX272" i="7"/>
  <c r="AB272" i="7"/>
  <c r="CD272" i="7"/>
  <c r="BB272" i="7"/>
  <c r="Z272" i="7"/>
  <c r="BY272" i="7"/>
  <c r="AO272" i="7"/>
  <c r="D272" i="7"/>
  <c r="AV272" i="7"/>
  <c r="AM272" i="7"/>
  <c r="AP272" i="7"/>
  <c r="L272" i="7"/>
  <c r="BV272" i="7"/>
  <c r="O20" i="9" s="1" a="1"/>
  <c r="O20" i="9" s="1"/>
  <c r="BK272" i="7"/>
  <c r="BH272" i="7"/>
  <c r="BP272" i="7"/>
  <c r="U272" i="7"/>
  <c r="R272" i="7"/>
  <c r="AN272" i="7"/>
  <c r="Y272" i="7"/>
  <c r="N272" i="7"/>
  <c r="BO272" i="7"/>
  <c r="N20" i="9" s="1" a="1"/>
  <c r="N20" i="9" s="1"/>
  <c r="B21" i="2"/>
  <c r="C21" i="11" s="1"/>
  <c r="B272" i="1"/>
  <c r="BC272" i="1" s="1"/>
  <c r="FP279" i="7" l="1"/>
  <c r="FC279" i="8"/>
  <c r="FR279" i="7"/>
  <c r="FL279" i="8"/>
  <c r="FS279" i="7"/>
  <c r="FP279" i="8"/>
  <c r="FP272" i="1"/>
  <c r="FR279" i="8"/>
  <c r="FR272" i="1"/>
  <c r="FS279" i="8"/>
  <c r="FS272" i="1"/>
  <c r="FQ279" i="8"/>
  <c r="FQ272" i="1"/>
  <c r="G19" i="11"/>
  <c r="FC272" i="1"/>
  <c r="FK272" i="1"/>
  <c r="FD279" i="8"/>
  <c r="FI279" i="8"/>
  <c r="FB272" i="1"/>
  <c r="FJ272" i="1"/>
  <c r="FE279" i="8"/>
  <c r="FJ279" i="8"/>
  <c r="FD272" i="1"/>
  <c r="FL272" i="1"/>
  <c r="FB279" i="8"/>
  <c r="FK279" i="8"/>
  <c r="FE272" i="1"/>
  <c r="FI272" i="1"/>
  <c r="FE279" i="7"/>
  <c r="FI279" i="7"/>
  <c r="FB279" i="7"/>
  <c r="FJ279" i="7"/>
  <c r="FC279" i="7"/>
  <c r="FK279" i="7"/>
  <c r="FD279" i="7"/>
  <c r="FL279" i="7"/>
  <c r="EN279" i="8"/>
  <c r="EU279" i="8"/>
  <c r="EP272" i="1"/>
  <c r="EU272" i="1"/>
  <c r="EX279" i="7"/>
  <c r="EO279" i="8"/>
  <c r="EV279" i="8"/>
  <c r="EQ272" i="1"/>
  <c r="EV272" i="1"/>
  <c r="EU279" i="7"/>
  <c r="EP279" i="8"/>
  <c r="EW279" i="8"/>
  <c r="EN272" i="1"/>
  <c r="EX272" i="1"/>
  <c r="EW279" i="7"/>
  <c r="EQ279" i="8"/>
  <c r="EX279" i="8"/>
  <c r="EO272" i="1"/>
  <c r="EW272" i="1"/>
  <c r="EV279" i="7"/>
  <c r="EO279" i="7"/>
  <c r="EP279" i="7"/>
  <c r="EN279" i="7"/>
  <c r="EQ279" i="7"/>
  <c r="H19" i="11"/>
  <c r="EG279" i="7"/>
  <c r="EH279" i="7"/>
  <c r="EI279" i="7"/>
  <c r="EJ279" i="7"/>
  <c r="EG279" i="8"/>
  <c r="EH279" i="8"/>
  <c r="EI279" i="8"/>
  <c r="EJ279" i="8"/>
  <c r="EJ272" i="1"/>
  <c r="EG272" i="1"/>
  <c r="EH272" i="1"/>
  <c r="EI272" i="1"/>
  <c r="DZ279" i="7"/>
  <c r="EA279" i="7"/>
  <c r="EB279" i="7"/>
  <c r="EC279" i="7"/>
  <c r="DZ279" i="8"/>
  <c r="DZ272" i="1"/>
  <c r="DS279" i="8"/>
  <c r="EA279" i="8"/>
  <c r="EA272" i="1"/>
  <c r="DU272" i="1"/>
  <c r="EB279" i="8"/>
  <c r="EB272" i="1"/>
  <c r="EC279" i="8"/>
  <c r="EC272" i="1"/>
  <c r="J19" i="11"/>
  <c r="DV279" i="7"/>
  <c r="DV279" i="8"/>
  <c r="DT272" i="1"/>
  <c r="DT279" i="7"/>
  <c r="H20" i="9" a="1"/>
  <c r="H20" i="9" s="1"/>
  <c r="DT279" i="8"/>
  <c r="DV272" i="1"/>
  <c r="DU279" i="7"/>
  <c r="DU279" i="8"/>
  <c r="DS272" i="1"/>
  <c r="DS279" i="7"/>
  <c r="L19" i="11"/>
  <c r="DO279" i="8"/>
  <c r="DL272" i="1"/>
  <c r="DO279" i="7"/>
  <c r="DL279" i="8"/>
  <c r="DN272" i="1"/>
  <c r="DM279" i="7"/>
  <c r="DM279" i="8"/>
  <c r="DO272" i="1"/>
  <c r="DN279" i="7"/>
  <c r="DN279" i="8"/>
  <c r="DM272" i="1"/>
  <c r="DL279" i="7"/>
  <c r="M19" i="11"/>
  <c r="K19" i="11"/>
  <c r="DG279" i="7"/>
  <c r="DE272" i="1"/>
  <c r="DH279" i="8"/>
  <c r="DH279" i="7"/>
  <c r="DG272" i="1"/>
  <c r="DG279" i="8"/>
  <c r="DE279" i="7"/>
  <c r="DF272" i="1"/>
  <c r="DE279" i="8"/>
  <c r="DF279" i="7"/>
  <c r="DH272" i="1"/>
  <c r="DF279" i="8"/>
  <c r="CY279" i="7"/>
  <c r="CX279" i="7"/>
  <c r="CZ279" i="7"/>
  <c r="DA279" i="7"/>
  <c r="CX272" i="1"/>
  <c r="CY272" i="1"/>
  <c r="CZ272" i="1"/>
  <c r="DA272" i="1"/>
  <c r="CY279" i="8"/>
  <c r="CX279" i="8"/>
  <c r="CZ279" i="8"/>
  <c r="DA279" i="8"/>
  <c r="J20" i="9" a="1"/>
  <c r="J20" i="9" s="1"/>
  <c r="N20" i="10" a="1"/>
  <c r="N20" i="10" s="1"/>
  <c r="CQ279" i="8"/>
  <c r="CR279" i="8"/>
  <c r="CS279" i="8"/>
  <c r="CT279" i="8"/>
  <c r="CQ279" i="7"/>
  <c r="E20" i="9" a="1"/>
  <c r="E20" i="9" s="1"/>
  <c r="CR279" i="7"/>
  <c r="CS279" i="7"/>
  <c r="CT279" i="7"/>
  <c r="CR272" i="1"/>
  <c r="CQ272" i="1"/>
  <c r="CS272" i="1"/>
  <c r="CT272" i="1"/>
  <c r="P19" i="11"/>
  <c r="CK272" i="1"/>
  <c r="CJ272" i="1"/>
  <c r="CM272" i="1"/>
  <c r="CL272" i="1"/>
  <c r="CJ279" i="8"/>
  <c r="CK279" i="8"/>
  <c r="CL279" i="8"/>
  <c r="F20" i="9" a="1"/>
  <c r="F20" i="9" s="1"/>
  <c r="K20" i="9" a="1"/>
  <c r="K20" i="9" s="1"/>
  <c r="CM279" i="7"/>
  <c r="M20" i="9" a="1"/>
  <c r="M20" i="9" s="1"/>
  <c r="I20" i="9" a="1"/>
  <c r="I20" i="9" s="1"/>
  <c r="CJ279" i="7"/>
  <c r="G20" i="9" a="1"/>
  <c r="G20" i="9" s="1"/>
  <c r="L20" i="9" a="1"/>
  <c r="L20" i="9" s="1"/>
  <c r="CK279" i="7"/>
  <c r="O20" i="10" a="1"/>
  <c r="O20" i="10" s="1"/>
  <c r="A280" i="8"/>
  <c r="A280" i="7"/>
  <c r="BA272" i="8"/>
  <c r="L20" i="10" s="1" a="1"/>
  <c r="L20" i="10" s="1"/>
  <c r="AP272" i="8"/>
  <c r="CD272" i="8"/>
  <c r="P20" i="10" s="1" a="1"/>
  <c r="P20" i="10" s="1"/>
  <c r="AU272" i="8"/>
  <c r="K20" i="10" s="1" a="1"/>
  <c r="K20" i="10" s="1"/>
  <c r="BI272" i="8"/>
  <c r="M20" i="10" s="1" a="1"/>
  <c r="M20" i="10" s="1"/>
  <c r="AF272" i="8"/>
  <c r="G20" i="10" s="1" a="1"/>
  <c r="G20" i="10" s="1"/>
  <c r="BQ272" i="8"/>
  <c r="AM272" i="8"/>
  <c r="J20" i="10" s="1" a="1"/>
  <c r="J20" i="10" s="1"/>
  <c r="E272" i="8"/>
  <c r="BR272" i="8"/>
  <c r="AB272" i="8"/>
  <c r="CF272" i="8"/>
  <c r="CE272" i="1"/>
  <c r="CF272" i="1"/>
  <c r="CC272" i="1"/>
  <c r="CD272" i="1"/>
  <c r="AG272" i="1"/>
  <c r="AH272" i="1"/>
  <c r="AM272" i="1"/>
  <c r="AF272" i="1"/>
  <c r="D272" i="1"/>
  <c r="R272" i="1"/>
  <c r="K272" i="1"/>
  <c r="AT272" i="1"/>
  <c r="Z272" i="1"/>
  <c r="AI272" i="1"/>
  <c r="AB272" i="1"/>
  <c r="U272" i="1"/>
  <c r="N272" i="1"/>
  <c r="G272" i="1"/>
  <c r="Y272" i="1"/>
  <c r="AO272" i="1"/>
  <c r="AA272" i="1"/>
  <c r="T272" i="1"/>
  <c r="M272" i="1"/>
  <c r="F272" i="1"/>
  <c r="AP272" i="1"/>
  <c r="AN272" i="1"/>
  <c r="L272" i="1"/>
  <c r="E272" i="1"/>
  <c r="S272" i="1"/>
  <c r="AV272" i="1"/>
  <c r="AU272" i="1"/>
  <c r="AW272" i="1"/>
  <c r="BQ272" i="1"/>
  <c r="BP272" i="1"/>
  <c r="BV272" i="1"/>
  <c r="BD272" i="1"/>
  <c r="BB272" i="1"/>
  <c r="BH272" i="1"/>
  <c r="BI272" i="1"/>
  <c r="BY272" i="1"/>
  <c r="BJ272" i="1"/>
  <c r="BK272" i="1"/>
  <c r="BW272" i="1"/>
  <c r="BA272" i="1"/>
  <c r="BR272" i="1"/>
  <c r="BO272" i="1"/>
  <c r="BX272" i="1"/>
  <c r="A273" i="1"/>
  <c r="C21" i="2"/>
  <c r="D21" i="11" s="1"/>
  <c r="F21" i="11" s="1"/>
  <c r="F20" i="10" l="1" a="1"/>
  <c r="F20" i="10" s="1"/>
  <c r="E20" i="10" a="1"/>
  <c r="E20" i="10" s="1"/>
  <c r="I20" i="10" a="1"/>
  <c r="I20" i="10" s="1"/>
  <c r="H20" i="10" a="1"/>
  <c r="H20" i="10" s="1"/>
  <c r="M20" i="2"/>
  <c r="O20" i="11" s="1"/>
  <c r="K20" i="2"/>
  <c r="M20" i="11" s="1"/>
  <c r="O20" i="2"/>
  <c r="Q20" i="11" s="1"/>
  <c r="G20" i="2"/>
  <c r="I20" i="11" s="1"/>
  <c r="E20" i="2"/>
  <c r="J20" i="2"/>
  <c r="L20" i="11" s="1"/>
  <c r="F20" i="2"/>
  <c r="I20" i="2"/>
  <c r="N20" i="2"/>
  <c r="P20" i="11" s="1"/>
  <c r="L20" i="2"/>
  <c r="N20" i="11" s="1"/>
  <c r="H20" i="2"/>
  <c r="B29" i="10"/>
  <c r="C29" i="10" s="1"/>
  <c r="B280" i="8"/>
  <c r="CL280" i="8" s="1"/>
  <c r="B280" i="7"/>
  <c r="CL280" i="7" s="1"/>
  <c r="CC273" i="8"/>
  <c r="AF273" i="8"/>
  <c r="BK273" i="8"/>
  <c r="N273" i="8"/>
  <c r="AW273" i="8"/>
  <c r="CD273" i="8"/>
  <c r="AG273" i="8"/>
  <c r="BO273" i="8"/>
  <c r="BC273" i="8"/>
  <c r="BJ273" i="8"/>
  <c r="BQ273" i="8"/>
  <c r="AV273" i="8"/>
  <c r="CF273" i="8"/>
  <c r="BC273" i="7"/>
  <c r="CC273" i="7"/>
  <c r="AF273" i="7"/>
  <c r="BA273" i="7"/>
  <c r="BX273" i="7"/>
  <c r="L273" i="7"/>
  <c r="K273" i="7"/>
  <c r="M273" i="7"/>
  <c r="AP273" i="7"/>
  <c r="R273" i="7"/>
  <c r="AH273" i="7"/>
  <c r="F273" i="7"/>
  <c r="AB273" i="7"/>
  <c r="B22" i="2"/>
  <c r="C22" i="11" s="1"/>
  <c r="B273" i="1"/>
  <c r="BW273" i="1" s="1"/>
  <c r="FS280" i="8" l="1"/>
  <c r="FP280" i="8"/>
  <c r="FQ280" i="8"/>
  <c r="FR280" i="8"/>
  <c r="FQ273" i="1"/>
  <c r="FP280" i="7"/>
  <c r="FR273" i="1"/>
  <c r="FR280" i="7"/>
  <c r="FS273" i="1"/>
  <c r="FS280" i="7"/>
  <c r="FP273" i="1"/>
  <c r="FQ280" i="7"/>
  <c r="FD280" i="8"/>
  <c r="FL280" i="8"/>
  <c r="FC273" i="1"/>
  <c r="FK273" i="1"/>
  <c r="FC280" i="8"/>
  <c r="FI280" i="8"/>
  <c r="FD273" i="1"/>
  <c r="FJ273" i="1"/>
  <c r="FE280" i="8"/>
  <c r="FJ280" i="8"/>
  <c r="FB273" i="1"/>
  <c r="FL273" i="1"/>
  <c r="FB280" i="8"/>
  <c r="FK280" i="8"/>
  <c r="FE273" i="1"/>
  <c r="FI273" i="1"/>
  <c r="FE280" i="7"/>
  <c r="FI280" i="7"/>
  <c r="FB280" i="7"/>
  <c r="FJ280" i="7"/>
  <c r="FC280" i="7"/>
  <c r="FK280" i="7"/>
  <c r="FD280" i="7"/>
  <c r="FL280" i="7"/>
  <c r="EU280" i="7"/>
  <c r="EP273" i="1"/>
  <c r="EV273" i="1"/>
  <c r="EN280" i="8"/>
  <c r="EU280" i="8"/>
  <c r="EW280" i="7"/>
  <c r="EQ273" i="1"/>
  <c r="EX273" i="1"/>
  <c r="EO280" i="8"/>
  <c r="EV280" i="8"/>
  <c r="EX280" i="7"/>
  <c r="EN273" i="1"/>
  <c r="EU273" i="1"/>
  <c r="EP280" i="8"/>
  <c r="EW280" i="8"/>
  <c r="EV280" i="7"/>
  <c r="EO273" i="1"/>
  <c r="EW273" i="1"/>
  <c r="EQ280" i="8"/>
  <c r="EX280" i="8"/>
  <c r="EP280" i="7"/>
  <c r="EN280" i="7"/>
  <c r="EO280" i="7"/>
  <c r="EQ280" i="7"/>
  <c r="EH280" i="7"/>
  <c r="EG280" i="7"/>
  <c r="EI280" i="7"/>
  <c r="EJ280" i="7"/>
  <c r="EH280" i="8"/>
  <c r="EG280" i="8"/>
  <c r="EI280" i="8"/>
  <c r="EJ280" i="8"/>
  <c r="EJ273" i="1"/>
  <c r="EG273" i="1"/>
  <c r="EH273" i="1"/>
  <c r="EI273" i="1"/>
  <c r="DZ280" i="7"/>
  <c r="EA280" i="7"/>
  <c r="EB280" i="7"/>
  <c r="EC280" i="7"/>
  <c r="EA280" i="8"/>
  <c r="DZ280" i="8"/>
  <c r="EA273" i="1"/>
  <c r="EB273" i="1"/>
  <c r="EB280" i="8"/>
  <c r="EC273" i="1"/>
  <c r="EC280" i="8"/>
  <c r="DZ273" i="1"/>
  <c r="G20" i="11"/>
  <c r="DU280" i="7"/>
  <c r="DS273" i="1"/>
  <c r="DT280" i="8"/>
  <c r="DS280" i="7"/>
  <c r="DV273" i="1"/>
  <c r="DU280" i="8"/>
  <c r="DT280" i="7"/>
  <c r="DT273" i="1"/>
  <c r="DV280" i="8"/>
  <c r="DV280" i="7"/>
  <c r="DU273" i="1"/>
  <c r="DS280" i="8"/>
  <c r="DL280" i="7"/>
  <c r="DM273" i="1"/>
  <c r="DN280" i="8"/>
  <c r="DF280" i="7"/>
  <c r="DO280" i="7"/>
  <c r="DL273" i="1"/>
  <c r="DO280" i="8"/>
  <c r="DE273" i="1"/>
  <c r="DM280" i="7"/>
  <c r="DN273" i="1"/>
  <c r="DL280" i="8"/>
  <c r="DG280" i="8"/>
  <c r="DN280" i="7"/>
  <c r="DO273" i="1"/>
  <c r="DM280" i="8"/>
  <c r="H20" i="11"/>
  <c r="CX280" i="8"/>
  <c r="DG280" i="7"/>
  <c r="DF273" i="1"/>
  <c r="DH280" i="8"/>
  <c r="DH280" i="7"/>
  <c r="DG273" i="1"/>
  <c r="DE280" i="8"/>
  <c r="K20" i="11"/>
  <c r="DE280" i="7"/>
  <c r="DH273" i="1"/>
  <c r="DF280" i="8"/>
  <c r="CX273" i="1"/>
  <c r="CX280" i="7"/>
  <c r="CY280" i="7"/>
  <c r="CZ280" i="7"/>
  <c r="DA280" i="7"/>
  <c r="CY273" i="1"/>
  <c r="CZ273" i="1"/>
  <c r="DA273" i="1"/>
  <c r="CY280" i="8"/>
  <c r="CZ280" i="8"/>
  <c r="DA280" i="8"/>
  <c r="J20" i="11"/>
  <c r="CR280" i="7"/>
  <c r="CR280" i="8"/>
  <c r="CQ280" i="8"/>
  <c r="CS280" i="8"/>
  <c r="CT280" i="8"/>
  <c r="CQ280" i="7"/>
  <c r="CS280" i="7"/>
  <c r="CT280" i="7"/>
  <c r="CQ273" i="1"/>
  <c r="CR273" i="1"/>
  <c r="CS273" i="1"/>
  <c r="CT273" i="1"/>
  <c r="CK273" i="1"/>
  <c r="CJ273" i="1"/>
  <c r="CM280" i="8"/>
  <c r="CL273" i="1"/>
  <c r="CM273" i="1"/>
  <c r="CJ280" i="8"/>
  <c r="CK280" i="8"/>
  <c r="CM280" i="7"/>
  <c r="CJ280" i="7"/>
  <c r="CK280" i="7"/>
  <c r="P21" i="10" a="1"/>
  <c r="P21" i="10" s="1"/>
  <c r="A281" i="8"/>
  <c r="A281" i="7"/>
  <c r="CF273" i="7"/>
  <c r="N273" i="7"/>
  <c r="BR273" i="7"/>
  <c r="CE273" i="7"/>
  <c r="Y273" i="7"/>
  <c r="AA273" i="7"/>
  <c r="E273" i="7"/>
  <c r="BQ273" i="7"/>
  <c r="AO273" i="7"/>
  <c r="Z273" i="7"/>
  <c r="BJ273" i="7"/>
  <c r="CD273" i="7"/>
  <c r="BB273" i="7"/>
  <c r="BY273" i="7"/>
  <c r="BO273" i="7"/>
  <c r="AV273" i="7"/>
  <c r="BW273" i="7"/>
  <c r="BI273" i="7"/>
  <c r="AM273" i="7"/>
  <c r="S273" i="7"/>
  <c r="BP273" i="7"/>
  <c r="BX273" i="8"/>
  <c r="K273" i="8"/>
  <c r="AU273" i="8"/>
  <c r="AM273" i="8"/>
  <c r="S273" i="8"/>
  <c r="U273" i="8"/>
  <c r="BR273" i="8"/>
  <c r="AI273" i="8"/>
  <c r="D273" i="8"/>
  <c r="BA273" i="8"/>
  <c r="R273" i="8"/>
  <c r="BP273" i="8"/>
  <c r="T273" i="8"/>
  <c r="AO273" i="8"/>
  <c r="AH273" i="8"/>
  <c r="AA273" i="8"/>
  <c r="AB273" i="8"/>
  <c r="AT273" i="8"/>
  <c r="L273" i="8"/>
  <c r="BI273" i="8"/>
  <c r="Z273" i="8"/>
  <c r="BY273" i="8"/>
  <c r="AP273" i="8"/>
  <c r="CE273" i="8"/>
  <c r="G273" i="7"/>
  <c r="AI273" i="7"/>
  <c r="U273" i="7"/>
  <c r="BV273" i="7"/>
  <c r="O21" i="9" s="1" a="1"/>
  <c r="O21" i="9" s="1"/>
  <c r="BD273" i="7"/>
  <c r="AT273" i="7"/>
  <c r="BK273" i="7"/>
  <c r="AW273" i="7"/>
  <c r="D273" i="7"/>
  <c r="AG273" i="7"/>
  <c r="AN273" i="7"/>
  <c r="AU273" i="7"/>
  <c r="T273" i="7"/>
  <c r="BH273" i="7"/>
  <c r="BD273" i="8"/>
  <c r="M273" i="8"/>
  <c r="F273" i="8"/>
  <c r="BW273" i="8"/>
  <c r="G273" i="8"/>
  <c r="BH273" i="8"/>
  <c r="M21" i="10" s="1" a="1"/>
  <c r="M21" i="10" s="1"/>
  <c r="Y273" i="8"/>
  <c r="BV273" i="8"/>
  <c r="O21" i="10" s="1" a="1"/>
  <c r="O21" i="10" s="1"/>
  <c r="AN273" i="8"/>
  <c r="E273" i="8"/>
  <c r="BB273" i="8"/>
  <c r="L273" i="1"/>
  <c r="CE273" i="1"/>
  <c r="E273" i="1"/>
  <c r="CF273" i="1"/>
  <c r="AH273" i="1"/>
  <c r="K273" i="1"/>
  <c r="CC273" i="1"/>
  <c r="BB273" i="1"/>
  <c r="AT273" i="1"/>
  <c r="CD273" i="1"/>
  <c r="AI273" i="1"/>
  <c r="AF273" i="1"/>
  <c r="AN273" i="1"/>
  <c r="D273" i="1"/>
  <c r="N273" i="1"/>
  <c r="G273" i="1"/>
  <c r="AO273" i="1"/>
  <c r="U273" i="1"/>
  <c r="F273" i="1"/>
  <c r="AP273" i="1"/>
  <c r="AG273" i="1"/>
  <c r="T273" i="1"/>
  <c r="M273" i="1"/>
  <c r="AA273" i="1"/>
  <c r="AM273" i="1"/>
  <c r="Z273" i="1"/>
  <c r="AB273" i="1"/>
  <c r="Y273" i="1"/>
  <c r="R273" i="1"/>
  <c r="S273" i="1"/>
  <c r="BQ273" i="1"/>
  <c r="AV273" i="1"/>
  <c r="BD273" i="1"/>
  <c r="BC273" i="1"/>
  <c r="BR273" i="1"/>
  <c r="AU273" i="1"/>
  <c r="AW273" i="1"/>
  <c r="BY273" i="1"/>
  <c r="BJ273" i="1"/>
  <c r="BP273" i="1"/>
  <c r="BX273" i="1"/>
  <c r="BI273" i="1"/>
  <c r="BV273" i="1"/>
  <c r="BK273" i="1"/>
  <c r="BA273" i="1"/>
  <c r="BH273" i="1"/>
  <c r="BO273" i="1"/>
  <c r="A274" i="1"/>
  <c r="C22" i="2"/>
  <c r="D22" i="11" s="1"/>
  <c r="F22" i="11" s="1"/>
  <c r="FP281" i="8" l="1"/>
  <c r="H21" i="10" a="1"/>
  <c r="H21" i="10" s="1"/>
  <c r="E21" i="9" a="1"/>
  <c r="E21" i="9" s="1"/>
  <c r="I21" i="10" a="1"/>
  <c r="I21" i="10" s="1"/>
  <c r="M21" i="9" a="1"/>
  <c r="M21" i="9" s="1"/>
  <c r="F21" i="9" a="1"/>
  <c r="F21" i="9" s="1"/>
  <c r="K21" i="10" a="1"/>
  <c r="K21" i="10" s="1"/>
  <c r="H21" i="9" a="1"/>
  <c r="H21" i="9" s="1"/>
  <c r="K21" i="9" a="1"/>
  <c r="K21" i="9" s="1"/>
  <c r="I21" i="9" a="1"/>
  <c r="I21" i="9" s="1"/>
  <c r="N21" i="10" a="1"/>
  <c r="N21" i="10" s="1"/>
  <c r="G21" i="10" a="1"/>
  <c r="G21" i="10" s="1"/>
  <c r="J21" i="9" a="1"/>
  <c r="J21" i="9" s="1"/>
  <c r="N21" i="9" a="1"/>
  <c r="N21" i="9" s="1"/>
  <c r="G21" i="9" a="1"/>
  <c r="G21" i="9" s="1"/>
  <c r="L21" i="9" a="1"/>
  <c r="L21" i="9" s="1"/>
  <c r="F21" i="2"/>
  <c r="H21" i="2"/>
  <c r="I21" i="2"/>
  <c r="K21" i="2"/>
  <c r="J21" i="10" a="1"/>
  <c r="J21" i="10" s="1"/>
  <c r="L21" i="10" a="1"/>
  <c r="L21" i="10" s="1"/>
  <c r="F21" i="10" a="1"/>
  <c r="F21" i="10" s="1"/>
  <c r="E21" i="10" a="1"/>
  <c r="E21" i="10" s="1"/>
  <c r="E21" i="2"/>
  <c r="L21" i="2"/>
  <c r="M21" i="2"/>
  <c r="J21" i="2"/>
  <c r="N21" i="2"/>
  <c r="O21" i="2"/>
  <c r="Q21" i="11" s="1"/>
  <c r="G21" i="2"/>
  <c r="B30" i="10"/>
  <c r="C30" i="10" s="1"/>
  <c r="B281" i="8"/>
  <c r="CJ281" i="8" s="1"/>
  <c r="B281" i="7"/>
  <c r="CJ281" i="7" s="1"/>
  <c r="BR274" i="8"/>
  <c r="BX274" i="7"/>
  <c r="BW274" i="8"/>
  <c r="G274" i="8"/>
  <c r="AU274" i="8"/>
  <c r="AA274" i="8"/>
  <c r="CC274" i="8"/>
  <c r="Y274" i="8"/>
  <c r="L274" i="8"/>
  <c r="AB274" i="8"/>
  <c r="AM274" i="8"/>
  <c r="K274" i="8"/>
  <c r="BI274" i="8"/>
  <c r="N274" i="8"/>
  <c r="BB274" i="8"/>
  <c r="M274" i="8"/>
  <c r="BJ274" i="8"/>
  <c r="BV274" i="8"/>
  <c r="O22" i="10" s="1" a="1"/>
  <c r="O22" i="10" s="1"/>
  <c r="R274" i="8"/>
  <c r="AH274" i="8"/>
  <c r="BK274" i="8"/>
  <c r="E274" i="8"/>
  <c r="BH274" i="8"/>
  <c r="D274" i="8"/>
  <c r="CD274" i="8"/>
  <c r="AO274" i="8"/>
  <c r="S274" i="8"/>
  <c r="CF274" i="8"/>
  <c r="BY274" i="8"/>
  <c r="BP274" i="8"/>
  <c r="F274" i="8"/>
  <c r="AI274" i="8"/>
  <c r="AV274" i="8"/>
  <c r="AF274" i="8"/>
  <c r="AP274" i="8"/>
  <c r="BX274" i="8"/>
  <c r="U274" i="8"/>
  <c r="T274" i="8"/>
  <c r="R274" i="7"/>
  <c r="BO274" i="7"/>
  <c r="T274" i="7"/>
  <c r="BP274" i="7"/>
  <c r="AN274" i="7"/>
  <c r="L274" i="7"/>
  <c r="U274" i="7"/>
  <c r="Y274" i="7"/>
  <c r="BV274" i="7"/>
  <c r="N274" i="7"/>
  <c r="BK274" i="7"/>
  <c r="AP274" i="7"/>
  <c r="AT274" i="7"/>
  <c r="CD274" i="7"/>
  <c r="BB274" i="7"/>
  <c r="Z274" i="7"/>
  <c r="BY274" i="7"/>
  <c r="AO274" i="7"/>
  <c r="D274" i="7"/>
  <c r="AV274" i="7"/>
  <c r="AM274" i="7"/>
  <c r="F274" i="7"/>
  <c r="BC274" i="7"/>
  <c r="G274" i="7"/>
  <c r="BD274" i="7"/>
  <c r="BW274" i="7"/>
  <c r="AU274" i="7"/>
  <c r="S274" i="7"/>
  <c r="BQ274" i="7"/>
  <c r="AF274" i="7"/>
  <c r="K274" i="7"/>
  <c r="BJ274" i="7"/>
  <c r="BA274" i="7"/>
  <c r="BI274" i="7"/>
  <c r="M274" i="7"/>
  <c r="AA274" i="7"/>
  <c r="AG274" i="7"/>
  <c r="CE274" i="7"/>
  <c r="E274" i="7"/>
  <c r="CF274" i="7"/>
  <c r="AW274" i="7"/>
  <c r="AB274" i="7"/>
  <c r="AH274" i="7"/>
  <c r="AI274" i="7"/>
  <c r="B23" i="2"/>
  <c r="C23" i="11" s="1"/>
  <c r="B274" i="1"/>
  <c r="BA274" i="1" s="1"/>
  <c r="FR281" i="8" l="1"/>
  <c r="FS281" i="8"/>
  <c r="FQ281" i="8"/>
  <c r="FP281" i="7"/>
  <c r="FP274" i="1"/>
  <c r="FQ281" i="7"/>
  <c r="FQ274" i="1"/>
  <c r="FR281" i="7"/>
  <c r="FR274" i="1"/>
  <c r="FS281" i="7"/>
  <c r="FS274" i="1"/>
  <c r="FC274" i="1"/>
  <c r="FJ274" i="1"/>
  <c r="FC281" i="8"/>
  <c r="FL281" i="8"/>
  <c r="FD274" i="1"/>
  <c r="FK274" i="1"/>
  <c r="FD281" i="8"/>
  <c r="FI281" i="8"/>
  <c r="FB274" i="1"/>
  <c r="FL274" i="1"/>
  <c r="FE281" i="8"/>
  <c r="FJ281" i="8"/>
  <c r="FE274" i="1"/>
  <c r="FI274" i="1"/>
  <c r="FB281" i="8"/>
  <c r="FK281" i="8"/>
  <c r="FE281" i="7"/>
  <c r="FI281" i="7"/>
  <c r="FB281" i="7"/>
  <c r="FJ281" i="7"/>
  <c r="FC281" i="7"/>
  <c r="FK281" i="7"/>
  <c r="FD281" i="7"/>
  <c r="FL281" i="7"/>
  <c r="EU281" i="7"/>
  <c r="EP274" i="1"/>
  <c r="EX274" i="1"/>
  <c r="EN281" i="8"/>
  <c r="EU281" i="8"/>
  <c r="EW281" i="7"/>
  <c r="EQ274" i="1"/>
  <c r="EU274" i="1"/>
  <c r="EO281" i="8"/>
  <c r="EV281" i="8"/>
  <c r="EX281" i="7"/>
  <c r="EN274" i="1"/>
  <c r="EV274" i="1"/>
  <c r="EP281" i="8"/>
  <c r="EW281" i="8"/>
  <c r="EV281" i="7"/>
  <c r="EO274" i="1"/>
  <c r="EW274" i="1"/>
  <c r="EQ281" i="8"/>
  <c r="EX281" i="8"/>
  <c r="EN281" i="7"/>
  <c r="EO281" i="7"/>
  <c r="EP281" i="7"/>
  <c r="EQ281" i="7"/>
  <c r="EG281" i="7"/>
  <c r="EH281" i="7"/>
  <c r="EI281" i="7"/>
  <c r="DZ281" i="7"/>
  <c r="EJ281" i="7"/>
  <c r="EG281" i="8"/>
  <c r="EH281" i="8"/>
  <c r="EI281" i="8"/>
  <c r="EJ281" i="8"/>
  <c r="EG274" i="1"/>
  <c r="EH274" i="1"/>
  <c r="EI274" i="1"/>
  <c r="EJ274" i="1"/>
  <c r="EA281" i="7"/>
  <c r="EB281" i="7"/>
  <c r="EC281" i="7"/>
  <c r="DZ274" i="1"/>
  <c r="DZ281" i="8"/>
  <c r="EA274" i="1"/>
  <c r="EA281" i="8"/>
  <c r="EB274" i="1"/>
  <c r="EB281" i="8"/>
  <c r="DT281" i="7"/>
  <c r="EC274" i="1"/>
  <c r="EC281" i="8"/>
  <c r="DS274" i="1"/>
  <c r="DU281" i="8"/>
  <c r="DV274" i="1"/>
  <c r="DT281" i="8"/>
  <c r="DS281" i="7"/>
  <c r="DT274" i="1"/>
  <c r="DV281" i="8"/>
  <c r="DU281" i="7"/>
  <c r="DU274" i="1"/>
  <c r="DS281" i="8"/>
  <c r="DV281" i="7"/>
  <c r="DN281" i="8"/>
  <c r="DL281" i="7"/>
  <c r="DM274" i="1"/>
  <c r="DE274" i="1"/>
  <c r="DO281" i="8"/>
  <c r="DO281" i="7"/>
  <c r="DL274" i="1"/>
  <c r="DF281" i="7"/>
  <c r="DL281" i="8"/>
  <c r="DM281" i="7"/>
  <c r="DN274" i="1"/>
  <c r="DH281" i="8"/>
  <c r="DM281" i="8"/>
  <c r="DN281" i="7"/>
  <c r="DO274" i="1"/>
  <c r="CT281" i="8"/>
  <c r="DF274" i="1"/>
  <c r="DG281" i="7"/>
  <c r="DG281" i="8"/>
  <c r="DG274" i="1"/>
  <c r="DH281" i="7"/>
  <c r="DE281" i="8"/>
  <c r="DH274" i="1"/>
  <c r="DE281" i="7"/>
  <c r="DF281" i="8"/>
  <c r="CY281" i="7"/>
  <c r="CX281" i="7"/>
  <c r="CZ281" i="7"/>
  <c r="DA281" i="7"/>
  <c r="CY274" i="1"/>
  <c r="CX274" i="1"/>
  <c r="CZ274" i="1"/>
  <c r="DA274" i="1"/>
  <c r="CY281" i="8"/>
  <c r="CX281" i="8"/>
  <c r="CZ281" i="8"/>
  <c r="DA281" i="8"/>
  <c r="O21" i="11"/>
  <c r="P21" i="11"/>
  <c r="M21" i="11"/>
  <c r="K21" i="11"/>
  <c r="J21" i="11"/>
  <c r="CR281" i="8"/>
  <c r="CS281" i="8"/>
  <c r="CQ281" i="8"/>
  <c r="CT281" i="7"/>
  <c r="CQ281" i="7"/>
  <c r="CR281" i="7"/>
  <c r="CS281" i="7"/>
  <c r="CR274" i="1"/>
  <c r="CQ274" i="1"/>
  <c r="CS274" i="1"/>
  <c r="CJ274" i="1"/>
  <c r="CT274" i="1"/>
  <c r="I21" i="11"/>
  <c r="G21" i="11"/>
  <c r="H21" i="11"/>
  <c r="N21" i="11"/>
  <c r="CL274" i="1"/>
  <c r="CK274" i="1"/>
  <c r="CM274" i="1"/>
  <c r="CK281" i="8"/>
  <c r="CL281" i="8"/>
  <c r="CM281" i="8"/>
  <c r="CK281" i="7"/>
  <c r="CL281" i="7"/>
  <c r="CM281" i="7"/>
  <c r="L21" i="11"/>
  <c r="P22" i="10" a="1"/>
  <c r="P22" i="10" s="1"/>
  <c r="A282" i="8"/>
  <c r="A282" i="7"/>
  <c r="BH274" i="7"/>
  <c r="BR274" i="7"/>
  <c r="CC274" i="7"/>
  <c r="O22" i="9" s="1" a="1"/>
  <c r="O22" i="9" s="1"/>
  <c r="CE274" i="8"/>
  <c r="BQ274" i="8"/>
  <c r="AG274" i="8"/>
  <c r="AT274" i="8"/>
  <c r="Z274" i="8"/>
  <c r="AN274" i="8"/>
  <c r="AW274" i="8"/>
  <c r="BD274" i="8"/>
  <c r="BC274" i="8"/>
  <c r="BO274" i="8"/>
  <c r="N22" i="10" s="1" a="1"/>
  <c r="N22" i="10" s="1"/>
  <c r="BA274" i="8"/>
  <c r="E22" i="10" s="1" a="1"/>
  <c r="E22" i="10" s="1"/>
  <c r="L274" i="1"/>
  <c r="CE274" i="1"/>
  <c r="E274" i="1"/>
  <c r="CF274" i="1"/>
  <c r="AG274" i="1"/>
  <c r="K274" i="1"/>
  <c r="CC274" i="1"/>
  <c r="BD274" i="1"/>
  <c r="AI274" i="1"/>
  <c r="CD274" i="1"/>
  <c r="AH274" i="1"/>
  <c r="AN274" i="1"/>
  <c r="D274" i="1"/>
  <c r="N274" i="1"/>
  <c r="G274" i="1"/>
  <c r="Z274" i="1"/>
  <c r="AF274" i="1"/>
  <c r="U274" i="1"/>
  <c r="F274" i="1"/>
  <c r="AO274" i="1"/>
  <c r="AT274" i="1"/>
  <c r="T274" i="1"/>
  <c r="M274" i="1"/>
  <c r="AA274" i="1"/>
  <c r="AP274" i="1"/>
  <c r="AM274" i="1"/>
  <c r="AB274" i="1"/>
  <c r="Y274" i="1"/>
  <c r="R274" i="1"/>
  <c r="S274" i="1"/>
  <c r="AV274" i="1"/>
  <c r="AU274" i="1"/>
  <c r="AW274" i="1"/>
  <c r="BI274" i="1"/>
  <c r="BP274" i="1"/>
  <c r="BV274" i="1"/>
  <c r="BB274" i="1"/>
  <c r="BQ274" i="1"/>
  <c r="BH274" i="1"/>
  <c r="BX274" i="1"/>
  <c r="BJ274" i="1"/>
  <c r="BK274" i="1"/>
  <c r="BY274" i="1"/>
  <c r="BC274" i="1"/>
  <c r="BR274" i="1"/>
  <c r="N22" i="2" s="1"/>
  <c r="BO274" i="1"/>
  <c r="BW274" i="1"/>
  <c r="A275" i="1"/>
  <c r="C23" i="2"/>
  <c r="D23" i="11" s="1"/>
  <c r="F23" i="11" s="1"/>
  <c r="H22" i="9" l="1" a="1"/>
  <c r="H22" i="9" s="1"/>
  <c r="E22" i="9" a="1"/>
  <c r="E22" i="9" s="1"/>
  <c r="I22" i="9" a="1"/>
  <c r="I22" i="9" s="1"/>
  <c r="F22" i="9" a="1"/>
  <c r="F22" i="9" s="1"/>
  <c r="H22" i="10" a="1"/>
  <c r="H22" i="10" s="1"/>
  <c r="G22" i="9" a="1"/>
  <c r="G22" i="9" s="1"/>
  <c r="F22" i="10" a="1"/>
  <c r="F22" i="10" s="1"/>
  <c r="I22" i="10" a="1"/>
  <c r="I22" i="10" s="1"/>
  <c r="G22" i="10" a="1"/>
  <c r="G22" i="10" s="1"/>
  <c r="M22" i="9" a="1"/>
  <c r="M22" i="9" s="1"/>
  <c r="J22" i="9" a="1"/>
  <c r="J22" i="9" s="1"/>
  <c r="J22" i="10" a="1"/>
  <c r="J22" i="10" s="1"/>
  <c r="L22" i="10" a="1"/>
  <c r="L22" i="10" s="1"/>
  <c r="K22" i="9" a="1"/>
  <c r="K22" i="9" s="1"/>
  <c r="N22" i="9" a="1"/>
  <c r="N22" i="9" s="1"/>
  <c r="P22" i="11" s="1"/>
  <c r="K22" i="2"/>
  <c r="K22" i="10" a="1"/>
  <c r="K22" i="10" s="1"/>
  <c r="M22" i="10" a="1"/>
  <c r="M22" i="10" s="1"/>
  <c r="L22" i="9" a="1"/>
  <c r="L22" i="9" s="1"/>
  <c r="M22" i="2"/>
  <c r="F22" i="2"/>
  <c r="L22" i="2"/>
  <c r="O22" i="2"/>
  <c r="Q22" i="11" s="1"/>
  <c r="E22" i="2"/>
  <c r="G22" i="11" s="1"/>
  <c r="J22" i="2"/>
  <c r="I22" i="2"/>
  <c r="H22" i="2"/>
  <c r="G22" i="2"/>
  <c r="B31" i="10"/>
  <c r="C31" i="10" s="1"/>
  <c r="B282" i="8"/>
  <c r="CL282" i="8" s="1"/>
  <c r="B282" i="7"/>
  <c r="CL282" i="7" s="1"/>
  <c r="BY275" i="8"/>
  <c r="AN275" i="7"/>
  <c r="AU275" i="7"/>
  <c r="AA275" i="7"/>
  <c r="Y275" i="7"/>
  <c r="AV275" i="7"/>
  <c r="BI275" i="7"/>
  <c r="AO275" i="7"/>
  <c r="S275" i="7"/>
  <c r="BP275" i="7"/>
  <c r="D275" i="7"/>
  <c r="AM275" i="7"/>
  <c r="CF275" i="7"/>
  <c r="BD275" i="7"/>
  <c r="F275" i="7"/>
  <c r="AT275" i="7"/>
  <c r="CD275" i="7"/>
  <c r="N275" i="7"/>
  <c r="AP275" i="7"/>
  <c r="BB275" i="7"/>
  <c r="AI275" i="7"/>
  <c r="R275" i="7"/>
  <c r="BJ275" i="7"/>
  <c r="BK275" i="7"/>
  <c r="U275" i="7"/>
  <c r="Z275" i="7"/>
  <c r="AH275" i="7"/>
  <c r="BY275" i="7"/>
  <c r="BH275" i="8"/>
  <c r="AP275" i="8"/>
  <c r="AB275" i="8"/>
  <c r="BR275" i="8"/>
  <c r="BD275" i="8"/>
  <c r="AN275" i="8"/>
  <c r="E275" i="8"/>
  <c r="CF275" i="8"/>
  <c r="BP275" i="8"/>
  <c r="AG275" i="8"/>
  <c r="S275" i="8"/>
  <c r="D275" i="8"/>
  <c r="BO275" i="8"/>
  <c r="AU275" i="8"/>
  <c r="AF275" i="8"/>
  <c r="BK275" i="8"/>
  <c r="Z275" i="8"/>
  <c r="Y275" i="8"/>
  <c r="AT275" i="8"/>
  <c r="L275" i="8"/>
  <c r="CE275" i="8"/>
  <c r="AH275" i="8"/>
  <c r="BJ275" i="8"/>
  <c r="CD275" i="8"/>
  <c r="AM275" i="8"/>
  <c r="M275" i="8"/>
  <c r="AO275" i="8"/>
  <c r="BV275" i="8"/>
  <c r="R275" i="8"/>
  <c r="AW275" i="8"/>
  <c r="AV275" i="8"/>
  <c r="BX275" i="8"/>
  <c r="BB275" i="8"/>
  <c r="BI275" i="8"/>
  <c r="AA275" i="8"/>
  <c r="BC275" i="8"/>
  <c r="B24" i="2"/>
  <c r="C24" i="11" s="1"/>
  <c r="B275" i="1"/>
  <c r="BB275" i="1" s="1"/>
  <c r="FS282" i="8" l="1"/>
  <c r="FP282" i="8"/>
  <c r="FQ282" i="8"/>
  <c r="FR282" i="8"/>
  <c r="FQ275" i="1"/>
  <c r="FP282" i="7"/>
  <c r="FR275" i="1"/>
  <c r="FR282" i="7"/>
  <c r="FS275" i="1"/>
  <c r="FS282" i="7"/>
  <c r="FP275" i="1"/>
  <c r="FQ282" i="7"/>
  <c r="FC275" i="1"/>
  <c r="FJ275" i="1"/>
  <c r="FC282" i="8"/>
  <c r="FL282" i="8"/>
  <c r="FB275" i="1"/>
  <c r="FK275" i="1"/>
  <c r="FD282" i="8"/>
  <c r="FI282" i="8"/>
  <c r="FD275" i="1"/>
  <c r="FL275" i="1"/>
  <c r="FE282" i="8"/>
  <c r="FJ282" i="8"/>
  <c r="FE275" i="1"/>
  <c r="FI275" i="1"/>
  <c r="FB282" i="8"/>
  <c r="FK282" i="8"/>
  <c r="FE282" i="7"/>
  <c r="FI282" i="7"/>
  <c r="FB282" i="7"/>
  <c r="FJ282" i="7"/>
  <c r="FC282" i="7"/>
  <c r="FK282" i="7"/>
  <c r="FD282" i="7"/>
  <c r="FL282" i="7"/>
  <c r="J22" i="11"/>
  <c r="EN282" i="8"/>
  <c r="EU282" i="8"/>
  <c r="EW282" i="7"/>
  <c r="EP275" i="1"/>
  <c r="EU275" i="1"/>
  <c r="EO282" i="8"/>
  <c r="EV282" i="8"/>
  <c r="EX282" i="7"/>
  <c r="EQ275" i="1"/>
  <c r="EV275" i="1"/>
  <c r="EP282" i="8"/>
  <c r="EW282" i="8"/>
  <c r="EU282" i="7"/>
  <c r="EN275" i="1"/>
  <c r="EX275" i="1"/>
  <c r="EQ282" i="8"/>
  <c r="EX282" i="8"/>
  <c r="EV282" i="7"/>
  <c r="EO275" i="1"/>
  <c r="EW275" i="1"/>
  <c r="EO282" i="7"/>
  <c r="EP282" i="7"/>
  <c r="EN282" i="7"/>
  <c r="EQ282" i="7"/>
  <c r="EH282" i="7"/>
  <c r="EG282" i="7"/>
  <c r="EI282" i="7"/>
  <c r="EJ282" i="7"/>
  <c r="EH282" i="8"/>
  <c r="EG282" i="8"/>
  <c r="EI282" i="8"/>
  <c r="EJ282" i="8"/>
  <c r="EJ275" i="1"/>
  <c r="EG275" i="1"/>
  <c r="EH275" i="1"/>
  <c r="EI275" i="1"/>
  <c r="DZ282" i="7"/>
  <c r="EA282" i="7"/>
  <c r="EB282" i="7"/>
  <c r="EC282" i="7"/>
  <c r="H22" i="11"/>
  <c r="I22" i="11"/>
  <c r="EC282" i="8"/>
  <c r="EC275" i="1"/>
  <c r="EB282" i="8"/>
  <c r="DZ275" i="1"/>
  <c r="EA275" i="1"/>
  <c r="DZ282" i="8"/>
  <c r="EB275" i="1"/>
  <c r="EA282" i="8"/>
  <c r="K22" i="11"/>
  <c r="DU275" i="1"/>
  <c r="DS282" i="8"/>
  <c r="DU282" i="7"/>
  <c r="DS275" i="1"/>
  <c r="DV282" i="8"/>
  <c r="DT282" i="7"/>
  <c r="DV275" i="1"/>
  <c r="DU282" i="8"/>
  <c r="DV282" i="7"/>
  <c r="DT275" i="1"/>
  <c r="DT282" i="8"/>
  <c r="DS282" i="7"/>
  <c r="DF282" i="7"/>
  <c r="DL282" i="8"/>
  <c r="DO282" i="7"/>
  <c r="DL275" i="1"/>
  <c r="DG282" i="8"/>
  <c r="DM282" i="8"/>
  <c r="DM282" i="7"/>
  <c r="DN275" i="1"/>
  <c r="DN282" i="8"/>
  <c r="DN282" i="7"/>
  <c r="DO275" i="1"/>
  <c r="DO282" i="8"/>
  <c r="DL282" i="7"/>
  <c r="DM275" i="1"/>
  <c r="DE275" i="1"/>
  <c r="DF275" i="1"/>
  <c r="DG282" i="7"/>
  <c r="DH282" i="8"/>
  <c r="DG275" i="1"/>
  <c r="DH282" i="7"/>
  <c r="DE282" i="8"/>
  <c r="DH275" i="1"/>
  <c r="DE282" i="7"/>
  <c r="DF282" i="8"/>
  <c r="L22" i="11"/>
  <c r="CX282" i="7"/>
  <c r="CY282" i="7"/>
  <c r="CZ282" i="7"/>
  <c r="DA282" i="7"/>
  <c r="CX275" i="1"/>
  <c r="CY275" i="1"/>
  <c r="CZ275" i="1"/>
  <c r="DA275" i="1"/>
  <c r="CY282" i="8"/>
  <c r="CR282" i="8"/>
  <c r="CZ282" i="8"/>
  <c r="DA282" i="8"/>
  <c r="CX282" i="8"/>
  <c r="M22" i="11"/>
  <c r="CR282" i="7"/>
  <c r="CQ282" i="8"/>
  <c r="CS282" i="8"/>
  <c r="CT282" i="8"/>
  <c r="CQ282" i="7"/>
  <c r="CS282" i="7"/>
  <c r="CT282" i="7"/>
  <c r="CR275" i="1"/>
  <c r="CS275" i="1"/>
  <c r="CT275" i="1"/>
  <c r="CQ275" i="1"/>
  <c r="O22" i="11"/>
  <c r="N22" i="11"/>
  <c r="CL275" i="1"/>
  <c r="CK275" i="1"/>
  <c r="CM282" i="8"/>
  <c r="CJ275" i="1"/>
  <c r="CM275" i="1"/>
  <c r="CJ282" i="8"/>
  <c r="CK282" i="8"/>
  <c r="CM282" i="7"/>
  <c r="CJ282" i="7"/>
  <c r="CK282" i="7"/>
  <c r="M23" i="10" a="1"/>
  <c r="M23" i="10" s="1"/>
  <c r="A283" i="8"/>
  <c r="A283" i="7"/>
  <c r="BX275" i="7"/>
  <c r="BO275" i="7"/>
  <c r="K275" i="7"/>
  <c r="BH275" i="7"/>
  <c r="G275" i="8"/>
  <c r="T275" i="8"/>
  <c r="BQ275" i="8"/>
  <c r="AI275" i="8"/>
  <c r="F275" i="8"/>
  <c r="BW275" i="8"/>
  <c r="O23" i="10" s="1" a="1"/>
  <c r="O23" i="10" s="1"/>
  <c r="N275" i="8"/>
  <c r="CC275" i="8"/>
  <c r="P23" i="10" s="1" a="1"/>
  <c r="P23" i="10" s="1"/>
  <c r="BA275" i="8"/>
  <c r="L23" i="10" s="1" a="1"/>
  <c r="L23" i="10" s="1"/>
  <c r="U275" i="8"/>
  <c r="K275" i="8"/>
  <c r="F23" i="10" s="1" a="1"/>
  <c r="F23" i="10" s="1"/>
  <c r="BV275" i="7"/>
  <c r="G275" i="7"/>
  <c r="BR275" i="7"/>
  <c r="AW275" i="7"/>
  <c r="AB275" i="7"/>
  <c r="BA275" i="7"/>
  <c r="L275" i="7"/>
  <c r="M275" i="7"/>
  <c r="CC275" i="7"/>
  <c r="BC275" i="7"/>
  <c r="T275" i="7"/>
  <c r="BQ275" i="7"/>
  <c r="AF275" i="7"/>
  <c r="I23" i="9" s="1" a="1"/>
  <c r="I23" i="9" s="1"/>
  <c r="E275" i="7"/>
  <c r="BW275" i="7"/>
  <c r="AG275" i="7"/>
  <c r="CE275" i="7"/>
  <c r="D275" i="1"/>
  <c r="CE275" i="1"/>
  <c r="Z275" i="1"/>
  <c r="CF275" i="1"/>
  <c r="AP275" i="1"/>
  <c r="K275" i="1"/>
  <c r="CC275" i="1"/>
  <c r="AN275" i="1"/>
  <c r="CD275" i="1"/>
  <c r="AO275" i="1"/>
  <c r="AF275" i="1"/>
  <c r="Y275" i="1"/>
  <c r="N275" i="1"/>
  <c r="G275" i="1"/>
  <c r="AM275" i="1"/>
  <c r="AB275" i="1"/>
  <c r="M275" i="1"/>
  <c r="F275" i="1"/>
  <c r="AT275" i="1"/>
  <c r="AI275" i="1"/>
  <c r="L275" i="1"/>
  <c r="E275" i="1"/>
  <c r="AA275" i="1"/>
  <c r="AH275" i="1"/>
  <c r="AG275" i="1"/>
  <c r="T275" i="1"/>
  <c r="U275" i="1"/>
  <c r="R275" i="1"/>
  <c r="S275" i="1"/>
  <c r="BC275" i="1"/>
  <c r="BI275" i="1"/>
  <c r="AU275" i="1"/>
  <c r="AV275" i="1"/>
  <c r="BK275" i="1"/>
  <c r="AW275" i="1"/>
  <c r="BV275" i="1"/>
  <c r="BH275" i="1"/>
  <c r="BQ275" i="1"/>
  <c r="BY275" i="1"/>
  <c r="BP275" i="1"/>
  <c r="BW275" i="1"/>
  <c r="BJ275" i="1"/>
  <c r="BR275" i="1"/>
  <c r="BO275" i="1"/>
  <c r="BX275" i="1"/>
  <c r="BA275" i="1"/>
  <c r="BD275" i="1"/>
  <c r="A276" i="1"/>
  <c r="C24" i="2"/>
  <c r="D24" i="11" s="1"/>
  <c r="F24" i="11" s="1"/>
  <c r="L23" i="2" l="1"/>
  <c r="I23" i="10" a="1"/>
  <c r="I23" i="10" s="1"/>
  <c r="G23" i="10" a="1"/>
  <c r="G23" i="10" s="1"/>
  <c r="H23" i="10" a="1"/>
  <c r="H23" i="10" s="1"/>
  <c r="H23" i="2"/>
  <c r="L23" i="9" a="1"/>
  <c r="L23" i="9" s="1"/>
  <c r="F23" i="9" a="1"/>
  <c r="F23" i="9" s="1"/>
  <c r="N23" i="10" a="1"/>
  <c r="N23" i="10" s="1"/>
  <c r="J23" i="10" a="1"/>
  <c r="J23" i="10" s="1"/>
  <c r="J23" i="9" a="1"/>
  <c r="J23" i="9" s="1"/>
  <c r="G23" i="9" a="1"/>
  <c r="G23" i="9" s="1"/>
  <c r="N23" i="9" a="1"/>
  <c r="N23" i="9" s="1"/>
  <c r="E23" i="10" a="1"/>
  <c r="E23" i="10" s="1"/>
  <c r="K23" i="10" a="1"/>
  <c r="K23" i="10" s="1"/>
  <c r="O23" i="9" a="1"/>
  <c r="O23" i="9" s="1"/>
  <c r="M23" i="9" a="1"/>
  <c r="M23" i="9" s="1"/>
  <c r="E23" i="9" a="1"/>
  <c r="E23" i="9" s="1"/>
  <c r="H23" i="9" a="1"/>
  <c r="H23" i="9" s="1"/>
  <c r="K23" i="9" a="1"/>
  <c r="K23" i="9" s="1"/>
  <c r="K23" i="2"/>
  <c r="F23" i="2"/>
  <c r="I23" i="2"/>
  <c r="K23" i="11" s="1"/>
  <c r="E23" i="2"/>
  <c r="N23" i="2"/>
  <c r="O23" i="2"/>
  <c r="G23" i="2"/>
  <c r="M23" i="2"/>
  <c r="J23" i="2"/>
  <c r="B32" i="10"/>
  <c r="C32" i="10" s="1"/>
  <c r="B283" i="8"/>
  <c r="CM283" i="8" s="1"/>
  <c r="B283" i="7"/>
  <c r="CJ283" i="7" s="1"/>
  <c r="G276" i="8"/>
  <c r="AF276" i="8"/>
  <c r="F276" i="8"/>
  <c r="BI276" i="8"/>
  <c r="BX276" i="8"/>
  <c r="AM276" i="8"/>
  <c r="AI276" i="8"/>
  <c r="AB276" i="8"/>
  <c r="AO276" i="8"/>
  <c r="CD276" i="8"/>
  <c r="BQ276" i="8"/>
  <c r="AN276" i="8"/>
  <c r="CC276" i="7"/>
  <c r="BD276" i="7"/>
  <c r="BI276" i="7"/>
  <c r="M276" i="7"/>
  <c r="AB276" i="7"/>
  <c r="BQ276" i="7"/>
  <c r="N276" i="7"/>
  <c r="BP276" i="7"/>
  <c r="U276" i="7"/>
  <c r="BX276" i="7"/>
  <c r="AV276" i="7"/>
  <c r="BB276" i="7"/>
  <c r="B25" i="2"/>
  <c r="C25" i="11" s="1"/>
  <c r="B276" i="1"/>
  <c r="BC276" i="1" s="1"/>
  <c r="FP283" i="7" l="1"/>
  <c r="FQ283" i="7"/>
  <c r="FR283" i="7"/>
  <c r="FS283" i="7"/>
  <c r="FP283" i="8"/>
  <c r="FP276" i="1"/>
  <c r="FR283" i="8"/>
  <c r="FR276" i="1"/>
  <c r="FS283" i="8"/>
  <c r="FQ276" i="1"/>
  <c r="FQ283" i="8"/>
  <c r="FS276" i="1"/>
  <c r="FB276" i="1"/>
  <c r="FJ276" i="1"/>
  <c r="FC283" i="8"/>
  <c r="FL283" i="8"/>
  <c r="FC276" i="1"/>
  <c r="FK276" i="1"/>
  <c r="FD283" i="8"/>
  <c r="FI283" i="8"/>
  <c r="FD276" i="1"/>
  <c r="FL276" i="1"/>
  <c r="FE283" i="8"/>
  <c r="FJ283" i="8"/>
  <c r="EU283" i="8"/>
  <c r="FE276" i="1"/>
  <c r="FI276" i="1"/>
  <c r="FB283" i="8"/>
  <c r="FK283" i="8"/>
  <c r="FE283" i="7"/>
  <c r="FI283" i="7"/>
  <c r="FB283" i="7"/>
  <c r="FJ283" i="7"/>
  <c r="FC283" i="7"/>
  <c r="FK283" i="7"/>
  <c r="FD283" i="7"/>
  <c r="FL283" i="7"/>
  <c r="EX283" i="7"/>
  <c r="EP276" i="1"/>
  <c r="EN283" i="8"/>
  <c r="EU276" i="1"/>
  <c r="EO283" i="8"/>
  <c r="EV283" i="8"/>
  <c r="EU283" i="7"/>
  <c r="EQ276" i="1"/>
  <c r="EV276" i="1"/>
  <c r="EP283" i="8"/>
  <c r="EW283" i="8"/>
  <c r="EW283" i="7"/>
  <c r="EN276" i="1"/>
  <c r="EX276" i="1"/>
  <c r="EQ283" i="8"/>
  <c r="EX283" i="8"/>
  <c r="EV283" i="7"/>
  <c r="EO276" i="1"/>
  <c r="EW276" i="1"/>
  <c r="EN283" i="7"/>
  <c r="EO283" i="7"/>
  <c r="EP283" i="7"/>
  <c r="EQ283" i="7"/>
  <c r="N23" i="11"/>
  <c r="EG283" i="7"/>
  <c r="EH283" i="7"/>
  <c r="EI283" i="7"/>
  <c r="EJ283" i="7"/>
  <c r="EG283" i="8"/>
  <c r="EH283" i="8"/>
  <c r="EI283" i="8"/>
  <c r="EJ283" i="8"/>
  <c r="EG276" i="1"/>
  <c r="EH276" i="1"/>
  <c r="EI276" i="1"/>
  <c r="EJ276" i="1"/>
  <c r="DZ283" i="7"/>
  <c r="EA283" i="7"/>
  <c r="EB283" i="7"/>
  <c r="EC283" i="7"/>
  <c r="EA283" i="8"/>
  <c r="DZ276" i="1"/>
  <c r="EB283" i="8"/>
  <c r="EA276" i="1"/>
  <c r="EC283" i="8"/>
  <c r="EB276" i="1"/>
  <c r="DZ283" i="8"/>
  <c r="EC276" i="1"/>
  <c r="DV283" i="8"/>
  <c r="DS276" i="1"/>
  <c r="DT283" i="7"/>
  <c r="DT283" i="8"/>
  <c r="DV276" i="1"/>
  <c r="DU283" i="7"/>
  <c r="DU283" i="8"/>
  <c r="DT276" i="1"/>
  <c r="DS283" i="7"/>
  <c r="DS283" i="8"/>
  <c r="DU276" i="1"/>
  <c r="DV283" i="7"/>
  <c r="DF276" i="1"/>
  <c r="DN283" i="8"/>
  <c r="DL283" i="7"/>
  <c r="DM276" i="1"/>
  <c r="DO283" i="8"/>
  <c r="DO283" i="7"/>
  <c r="DL276" i="1"/>
  <c r="DH283" i="8"/>
  <c r="DL283" i="8"/>
  <c r="DM283" i="7"/>
  <c r="DN276" i="1"/>
  <c r="DM283" i="8"/>
  <c r="DN283" i="7"/>
  <c r="DO276" i="1"/>
  <c r="P23" i="11"/>
  <c r="DH283" i="7"/>
  <c r="DG276" i="1"/>
  <c r="DG283" i="8"/>
  <c r="DE283" i="7"/>
  <c r="DH276" i="1"/>
  <c r="DE283" i="8"/>
  <c r="DG283" i="7"/>
  <c r="DF283" i="7"/>
  <c r="DE276" i="1"/>
  <c r="DF283" i="8"/>
  <c r="J23" i="11"/>
  <c r="CY283" i="7"/>
  <c r="CX283" i="7"/>
  <c r="CZ283" i="7"/>
  <c r="DA283" i="7"/>
  <c r="CX276" i="1"/>
  <c r="CY276" i="1"/>
  <c r="CZ276" i="1"/>
  <c r="DA276" i="1"/>
  <c r="CY283" i="8"/>
  <c r="CX283" i="8"/>
  <c r="CZ283" i="8"/>
  <c r="DA283" i="8"/>
  <c r="H23" i="11"/>
  <c r="L23" i="11"/>
  <c r="I23" i="11"/>
  <c r="O23" i="11"/>
  <c r="G23" i="11"/>
  <c r="CR283" i="8"/>
  <c r="CQ283" i="8"/>
  <c r="CS283" i="8"/>
  <c r="CT283" i="8"/>
  <c r="CR283" i="7"/>
  <c r="CS283" i="7"/>
  <c r="CT283" i="7"/>
  <c r="CQ283" i="7"/>
  <c r="CR276" i="1"/>
  <c r="CQ276" i="1"/>
  <c r="CS276" i="1"/>
  <c r="CT276" i="1"/>
  <c r="Q23" i="11"/>
  <c r="M23" i="11"/>
  <c r="CJ276" i="1"/>
  <c r="CK283" i="7"/>
  <c r="CL276" i="1"/>
  <c r="CK276" i="1"/>
  <c r="CM276" i="1"/>
  <c r="CJ283" i="8"/>
  <c r="CK283" i="8"/>
  <c r="CL283" i="8"/>
  <c r="CL283" i="7"/>
  <c r="CM283" i="7"/>
  <c r="A284" i="8"/>
  <c r="A284" i="7"/>
  <c r="AP276" i="7"/>
  <c r="BY276" i="7"/>
  <c r="Z276" i="7"/>
  <c r="AA276" i="7"/>
  <c r="BH276" i="7"/>
  <c r="BC276" i="7"/>
  <c r="BJ276" i="7"/>
  <c r="S276" i="7"/>
  <c r="AM276" i="7"/>
  <c r="AW276" i="7"/>
  <c r="AT276" i="7"/>
  <c r="G276" i="7"/>
  <c r="BJ276" i="8"/>
  <c r="R276" i="8"/>
  <c r="BY276" i="8"/>
  <c r="T276" i="8"/>
  <c r="M276" i="8"/>
  <c r="BV276" i="8"/>
  <c r="BW276" i="8"/>
  <c r="K276" i="8"/>
  <c r="BP276" i="8"/>
  <c r="BH276" i="8"/>
  <c r="BD276" i="8"/>
  <c r="BA276" i="7"/>
  <c r="AO276" i="7"/>
  <c r="BO276" i="7"/>
  <c r="BV276" i="7"/>
  <c r="O24" i="9" s="1" a="1"/>
  <c r="O24" i="9" s="1"/>
  <c r="L276" i="7"/>
  <c r="F276" i="7"/>
  <c r="K276" i="7"/>
  <c r="AU276" i="7"/>
  <c r="CF276" i="7"/>
  <c r="E276" i="7"/>
  <c r="CE276" i="7"/>
  <c r="T276" i="7"/>
  <c r="L276" i="8"/>
  <c r="BA276" i="8"/>
  <c r="AV276" i="8"/>
  <c r="Y276" i="8"/>
  <c r="CE276" i="8"/>
  <c r="AW276" i="8"/>
  <c r="BC276" i="8"/>
  <c r="Z276" i="8"/>
  <c r="AT276" i="8"/>
  <c r="AU276" i="8"/>
  <c r="BB276" i="8"/>
  <c r="BK276" i="8"/>
  <c r="D276" i="7"/>
  <c r="CD276" i="7"/>
  <c r="R276" i="7"/>
  <c r="Y276" i="7"/>
  <c r="AN276" i="7"/>
  <c r="BK276" i="7"/>
  <c r="AF276" i="7"/>
  <c r="BW276" i="7"/>
  <c r="AI276" i="7"/>
  <c r="AG276" i="7"/>
  <c r="AH276" i="7"/>
  <c r="BR276" i="7"/>
  <c r="AG276" i="8"/>
  <c r="S276" i="8"/>
  <c r="E276" i="8"/>
  <c r="BO276" i="8"/>
  <c r="CF276" i="8"/>
  <c r="D276" i="8"/>
  <c r="AH276" i="8"/>
  <c r="U276" i="8"/>
  <c r="CC276" i="8"/>
  <c r="P24" i="10" s="1" a="1"/>
  <c r="P24" i="10" s="1"/>
  <c r="AA276" i="8"/>
  <c r="AP276" i="8"/>
  <c r="N276" i="8"/>
  <c r="BR276" i="8"/>
  <c r="D276" i="1"/>
  <c r="CE276" i="1"/>
  <c r="Z276" i="1"/>
  <c r="CF276" i="1"/>
  <c r="AP276" i="1"/>
  <c r="K276" i="1"/>
  <c r="CC276" i="1"/>
  <c r="AN276" i="1"/>
  <c r="CD276" i="1"/>
  <c r="AG276" i="1"/>
  <c r="AF276" i="1"/>
  <c r="Y276" i="1"/>
  <c r="N276" i="1"/>
  <c r="G276" i="1"/>
  <c r="AM276" i="1"/>
  <c r="AB276" i="1"/>
  <c r="M276" i="1"/>
  <c r="F276" i="1"/>
  <c r="AT276" i="1"/>
  <c r="AI276" i="1"/>
  <c r="L276" i="1"/>
  <c r="E276" i="1"/>
  <c r="AA276" i="1"/>
  <c r="AH276" i="1"/>
  <c r="AO276" i="1"/>
  <c r="T276" i="1"/>
  <c r="U276" i="1"/>
  <c r="R276" i="1"/>
  <c r="S276" i="1"/>
  <c r="BP276" i="1"/>
  <c r="BH276" i="1"/>
  <c r="AV276" i="1"/>
  <c r="AU276" i="1"/>
  <c r="BJ276" i="1"/>
  <c r="AW276" i="1"/>
  <c r="BV276" i="1"/>
  <c r="BQ276" i="1"/>
  <c r="BX276" i="1"/>
  <c r="BK276" i="1"/>
  <c r="BW276" i="1"/>
  <c r="BR276" i="1"/>
  <c r="BI276" i="1"/>
  <c r="BO276" i="1"/>
  <c r="BY276" i="1"/>
  <c r="BD276" i="1"/>
  <c r="BA276" i="1"/>
  <c r="A277" i="1"/>
  <c r="C25" i="2"/>
  <c r="D25" i="11" s="1"/>
  <c r="F25" i="11" s="1"/>
  <c r="BB276" i="1"/>
  <c r="E24" i="10" l="1" a="1"/>
  <c r="E24" i="10" s="1"/>
  <c r="O24" i="2"/>
  <c r="I24" i="10" a="1"/>
  <c r="I24" i="10" s="1"/>
  <c r="J24" i="10" a="1"/>
  <c r="J24" i="10" s="1"/>
  <c r="I24" i="2"/>
  <c r="I24" i="9" a="1"/>
  <c r="I24" i="9" s="1"/>
  <c r="E24" i="9" a="1"/>
  <c r="E24" i="9" s="1"/>
  <c r="L24" i="9" a="1"/>
  <c r="L24" i="9" s="1"/>
  <c r="N24" i="10" a="1"/>
  <c r="N24" i="10" s="1"/>
  <c r="H24" i="9" a="1"/>
  <c r="H24" i="9" s="1"/>
  <c r="M24" i="10" a="1"/>
  <c r="M24" i="10" s="1"/>
  <c r="G24" i="9" a="1"/>
  <c r="G24" i="9" s="1"/>
  <c r="F24" i="9" a="1"/>
  <c r="F24" i="9" s="1"/>
  <c r="N24" i="9" a="1"/>
  <c r="N24" i="9" s="1"/>
  <c r="J24" i="9" a="1"/>
  <c r="J24" i="9" s="1"/>
  <c r="M24" i="9" a="1"/>
  <c r="M24" i="9" s="1"/>
  <c r="K24" i="9" a="1"/>
  <c r="K24" i="9" s="1"/>
  <c r="K24" i="2"/>
  <c r="M24" i="2"/>
  <c r="E24" i="2"/>
  <c r="F24" i="2"/>
  <c r="H24" i="2"/>
  <c r="O24" i="10" a="1"/>
  <c r="O24" i="10" s="1"/>
  <c r="G24" i="10" a="1"/>
  <c r="G24" i="10" s="1"/>
  <c r="L24" i="10" a="1"/>
  <c r="L24" i="10" s="1"/>
  <c r="K24" i="10" a="1"/>
  <c r="K24" i="10" s="1"/>
  <c r="F24" i="10" a="1"/>
  <c r="F24" i="10" s="1"/>
  <c r="H24" i="10" a="1"/>
  <c r="H24" i="10" s="1"/>
  <c r="L24" i="2"/>
  <c r="N24" i="2"/>
  <c r="G24" i="2"/>
  <c r="J24" i="2"/>
  <c r="B33" i="10"/>
  <c r="B284" i="8"/>
  <c r="CM284" i="8" s="1"/>
  <c r="A285" i="7"/>
  <c r="B284" i="7"/>
  <c r="CJ284" i="7" s="1"/>
  <c r="CC277" i="8"/>
  <c r="BX277" i="7"/>
  <c r="BO277" i="7"/>
  <c r="BA277" i="7"/>
  <c r="AN277" i="7"/>
  <c r="M277" i="7"/>
  <c r="D277" i="7"/>
  <c r="Y277" i="7"/>
  <c r="BC277" i="7"/>
  <c r="AM277" i="7"/>
  <c r="T277" i="7"/>
  <c r="CC277" i="7"/>
  <c r="BI277" i="7"/>
  <c r="AU277" i="7"/>
  <c r="L277" i="7"/>
  <c r="BW277" i="7"/>
  <c r="BH277" i="7"/>
  <c r="K277" i="7"/>
  <c r="AG277" i="7"/>
  <c r="CE277" i="7"/>
  <c r="BP277" i="7"/>
  <c r="AV277" i="7"/>
  <c r="BK277" i="7"/>
  <c r="AI277" i="7"/>
  <c r="G277" i="7"/>
  <c r="AH277" i="7"/>
  <c r="BV277" i="7"/>
  <c r="O25" i="9" s="1" a="1"/>
  <c r="O25" i="9" s="1"/>
  <c r="CF277" i="7"/>
  <c r="AW277" i="7"/>
  <c r="N277" i="7"/>
  <c r="AT277" i="7"/>
  <c r="F277" i="7"/>
  <c r="BR277" i="7"/>
  <c r="AB277" i="7"/>
  <c r="R277" i="7"/>
  <c r="BJ277" i="7"/>
  <c r="AP277" i="7"/>
  <c r="BD277" i="7"/>
  <c r="U277" i="7"/>
  <c r="Z277" i="7"/>
  <c r="CD277" i="7"/>
  <c r="BY277" i="7"/>
  <c r="BB277" i="7"/>
  <c r="BR277" i="8"/>
  <c r="U277" i="8"/>
  <c r="BH277" i="8"/>
  <c r="K277" i="8"/>
  <c r="AU277" i="8"/>
  <c r="CF277" i="8"/>
  <c r="AG277" i="8"/>
  <c r="AF277" i="8"/>
  <c r="BB277" i="8"/>
  <c r="R277" i="8"/>
  <c r="AM277" i="8"/>
  <c r="AB277" i="8"/>
  <c r="BY277" i="8"/>
  <c r="M277" i="8"/>
  <c r="AO277" i="8"/>
  <c r="BQ277" i="8"/>
  <c r="AP277" i="8"/>
  <c r="CD277" i="8"/>
  <c r="AT277" i="8"/>
  <c r="G277" i="8"/>
  <c r="AW277" i="8"/>
  <c r="AN277" i="8"/>
  <c r="CE277" i="8"/>
  <c r="T277" i="8"/>
  <c r="AV277" i="8"/>
  <c r="BX277" i="8"/>
  <c r="E277" i="8"/>
  <c r="BD277" i="8"/>
  <c r="BV277" i="8"/>
  <c r="AI277" i="8"/>
  <c r="L277" i="8"/>
  <c r="BI277" i="8"/>
  <c r="D277" i="8"/>
  <c r="BA277" i="8"/>
  <c r="AA277" i="8"/>
  <c r="BC277" i="8"/>
  <c r="S277" i="8"/>
  <c r="BP277" i="8"/>
  <c r="BK277" i="8"/>
  <c r="Z277" i="8"/>
  <c r="Y277" i="8"/>
  <c r="BW277" i="8"/>
  <c r="N277" i="8"/>
  <c r="BO277" i="8"/>
  <c r="F277" i="8"/>
  <c r="AH277" i="8"/>
  <c r="BJ277" i="8"/>
  <c r="B26" i="2"/>
  <c r="C26" i="11" s="1"/>
  <c r="B277" i="1"/>
  <c r="BD277" i="1" s="1"/>
  <c r="FQ277" i="1" l="1"/>
  <c r="FR277" i="1"/>
  <c r="FC284" i="8"/>
  <c r="FS277" i="1"/>
  <c r="FL284" i="8"/>
  <c r="FP277" i="1"/>
  <c r="FS284" i="8"/>
  <c r="FP284" i="7"/>
  <c r="FP284" i="8"/>
  <c r="FQ284" i="7"/>
  <c r="FQ284" i="8"/>
  <c r="FR284" i="7"/>
  <c r="FS285" i="7"/>
  <c r="FR285" i="7"/>
  <c r="FR287" i="7" s="1"/>
  <c r="FQ285" i="7"/>
  <c r="FQ287" i="7" s="1"/>
  <c r="FP285" i="7"/>
  <c r="FP287" i="7" s="1"/>
  <c r="FR284" i="8"/>
  <c r="FS284" i="7"/>
  <c r="Q24" i="11"/>
  <c r="FC277" i="1"/>
  <c r="FJ277" i="1"/>
  <c r="FD284" i="8"/>
  <c r="FI284" i="8"/>
  <c r="FD277" i="1"/>
  <c r="FK277" i="1"/>
  <c r="FE284" i="8"/>
  <c r="FJ284" i="8"/>
  <c r="FB277" i="1"/>
  <c r="FL277" i="1"/>
  <c r="FB284" i="8"/>
  <c r="FK284" i="8"/>
  <c r="FE277" i="1"/>
  <c r="FI277" i="1"/>
  <c r="FE284" i="7"/>
  <c r="FI284" i="7"/>
  <c r="FL285" i="7"/>
  <c r="FK285" i="7"/>
  <c r="FJ285" i="7"/>
  <c r="FI285" i="7"/>
  <c r="FI287" i="7" s="1"/>
  <c r="FD285" i="7"/>
  <c r="FC285" i="7"/>
  <c r="FB285" i="7"/>
  <c r="FE285" i="7"/>
  <c r="FB284" i="7"/>
  <c r="FJ284" i="7"/>
  <c r="FC284" i="7"/>
  <c r="FK284" i="7"/>
  <c r="FD284" i="7"/>
  <c r="FL284" i="7"/>
  <c r="EN284" i="8"/>
  <c r="EU284" i="8"/>
  <c r="EU284" i="7"/>
  <c r="EP277" i="1"/>
  <c r="EV277" i="1"/>
  <c r="EV285" i="7"/>
  <c r="EX285" i="7"/>
  <c r="EW285" i="7"/>
  <c r="EU285" i="7"/>
  <c r="EW284" i="7"/>
  <c r="EQ277" i="1"/>
  <c r="EX277" i="1"/>
  <c r="EO284" i="8"/>
  <c r="EV284" i="8"/>
  <c r="EX284" i="7"/>
  <c r="EN277" i="1"/>
  <c r="EU277" i="1"/>
  <c r="EP284" i="8"/>
  <c r="EW284" i="8"/>
  <c r="EV284" i="7"/>
  <c r="EO277" i="1"/>
  <c r="EW277" i="1"/>
  <c r="EQ284" i="8"/>
  <c r="EX284" i="8"/>
  <c r="EO284" i="7"/>
  <c r="EQ285" i="7"/>
  <c r="EO285" i="7"/>
  <c r="EN285" i="7"/>
  <c r="EP285" i="7"/>
  <c r="EN284" i="7"/>
  <c r="EP284" i="7"/>
  <c r="EQ284" i="7"/>
  <c r="H25" i="10" a="1"/>
  <c r="H25" i="10" s="1"/>
  <c r="EH284" i="7"/>
  <c r="EG284" i="7"/>
  <c r="EJ285" i="7"/>
  <c r="EI285" i="7"/>
  <c r="EG285" i="7"/>
  <c r="EH285" i="7"/>
  <c r="EI284" i="7"/>
  <c r="EJ284" i="7"/>
  <c r="EG284" i="8"/>
  <c r="EH284" i="8"/>
  <c r="EI284" i="8"/>
  <c r="EJ284" i="8"/>
  <c r="EH277" i="1"/>
  <c r="EG277" i="1"/>
  <c r="EI277" i="1"/>
  <c r="EJ277" i="1"/>
  <c r="DZ284" i="7"/>
  <c r="EA284" i="7"/>
  <c r="EC285" i="7"/>
  <c r="EB285" i="7"/>
  <c r="EA285" i="7"/>
  <c r="DZ285" i="7"/>
  <c r="EB284" i="7"/>
  <c r="EC284" i="7"/>
  <c r="K24" i="11"/>
  <c r="E25" i="10" a="1"/>
  <c r="E25" i="10" s="1"/>
  <c r="DZ284" i="8"/>
  <c r="DZ277" i="1"/>
  <c r="EA284" i="8"/>
  <c r="EA277" i="1"/>
  <c r="EB284" i="8"/>
  <c r="EB277" i="1"/>
  <c r="EC284" i="8"/>
  <c r="EC277" i="1"/>
  <c r="DU284" i="7"/>
  <c r="DT284" i="8"/>
  <c r="DS277" i="1"/>
  <c r="DV285" i="7"/>
  <c r="DU285" i="7"/>
  <c r="DS285" i="7"/>
  <c r="DT285" i="7"/>
  <c r="DS284" i="7"/>
  <c r="DU284" i="8"/>
  <c r="DV277" i="1"/>
  <c r="DT284" i="7"/>
  <c r="DV284" i="8"/>
  <c r="DT277" i="1"/>
  <c r="DV284" i="7"/>
  <c r="DS284" i="8"/>
  <c r="DU277" i="1"/>
  <c r="DF284" i="8"/>
  <c r="DL284" i="7"/>
  <c r="DN284" i="8"/>
  <c r="DL277" i="1"/>
  <c r="DO284" i="7"/>
  <c r="DO284" i="8"/>
  <c r="DM277" i="1"/>
  <c r="DM284" i="7"/>
  <c r="DL284" i="8"/>
  <c r="DN277" i="1"/>
  <c r="DN285" i="7"/>
  <c r="DM285" i="7"/>
  <c r="DO285" i="7"/>
  <c r="DO287" i="7" s="1"/>
  <c r="DL285" i="7"/>
  <c r="DL287" i="7" s="1"/>
  <c r="DG284" i="8"/>
  <c r="DN284" i="7"/>
  <c r="DM284" i="8"/>
  <c r="DO277" i="1"/>
  <c r="DE285" i="7"/>
  <c r="DH285" i="7"/>
  <c r="DG285" i="7"/>
  <c r="DF285" i="7"/>
  <c r="DH284" i="8"/>
  <c r="DF277" i="1"/>
  <c r="DG284" i="7"/>
  <c r="DH277" i="1"/>
  <c r="DE284" i="7"/>
  <c r="DE277" i="1"/>
  <c r="DF284" i="7"/>
  <c r="DE284" i="8"/>
  <c r="DG277" i="1"/>
  <c r="DH284" i="7"/>
  <c r="G24" i="11"/>
  <c r="DA285" i="7"/>
  <c r="CZ285" i="7"/>
  <c r="CX285" i="7"/>
  <c r="CY285" i="7"/>
  <c r="CX284" i="7"/>
  <c r="CY284" i="7"/>
  <c r="CZ284" i="7"/>
  <c r="DA284" i="7"/>
  <c r="CY277" i="1"/>
  <c r="CZ277" i="1"/>
  <c r="DA277" i="1"/>
  <c r="CX277" i="1"/>
  <c r="CX284" i="8"/>
  <c r="CY284" i="8"/>
  <c r="CZ284" i="8"/>
  <c r="CR284" i="8"/>
  <c r="DA284" i="8"/>
  <c r="I24" i="11"/>
  <c r="J24" i="11"/>
  <c r="P24" i="11"/>
  <c r="L24" i="11"/>
  <c r="K25" i="9" a="1"/>
  <c r="K25" i="9" s="1"/>
  <c r="CQ284" i="8"/>
  <c r="L25" i="10" a="1"/>
  <c r="L25" i="10" s="1"/>
  <c r="CS284" i="8"/>
  <c r="CT284" i="8"/>
  <c r="CQ284" i="7"/>
  <c r="CR284" i="7"/>
  <c r="M25" i="9" a="1"/>
  <c r="M25" i="9" s="1"/>
  <c r="CS284" i="7"/>
  <c r="CT284" i="7"/>
  <c r="CQ277" i="1"/>
  <c r="CR277" i="1"/>
  <c r="CS277" i="1"/>
  <c r="CT277" i="1"/>
  <c r="O24" i="11"/>
  <c r="M24" i="11"/>
  <c r="H24" i="11"/>
  <c r="CL277" i="1"/>
  <c r="CK277" i="1"/>
  <c r="CJ277" i="1"/>
  <c r="CM277" i="1"/>
  <c r="CJ284" i="8"/>
  <c r="CK284" i="8"/>
  <c r="K25" i="10" a="1"/>
  <c r="K25" i="10" s="1"/>
  <c r="CL284" i="8"/>
  <c r="CK284" i="7"/>
  <c r="L25" i="9" a="1"/>
  <c r="L25" i="9" s="1"/>
  <c r="CL284" i="7"/>
  <c r="N25" i="9" a="1"/>
  <c r="N25" i="9" s="1"/>
  <c r="CM284" i="7"/>
  <c r="J25" i="9" a="1"/>
  <c r="J25" i="9" s="1"/>
  <c r="O25" i="10" a="1"/>
  <c r="O25" i="10" s="1"/>
  <c r="N25" i="10" a="1"/>
  <c r="N25" i="10" s="1"/>
  <c r="I25" i="10" a="1"/>
  <c r="I25" i="10" s="1"/>
  <c r="F25" i="10" a="1"/>
  <c r="F25" i="10" s="1"/>
  <c r="J25" i="10" a="1"/>
  <c r="J25" i="10" s="1"/>
  <c r="M25" i="10" a="1"/>
  <c r="M25" i="10" s="1"/>
  <c r="G25" i="10" a="1"/>
  <c r="G25" i="10" s="1"/>
  <c r="P25" i="10" a="1"/>
  <c r="P25" i="10" s="1"/>
  <c r="N24" i="11"/>
  <c r="A285" i="8"/>
  <c r="B285" i="8"/>
  <c r="S277" i="7"/>
  <c r="AO277" i="7"/>
  <c r="AF277" i="7"/>
  <c r="I25" i="9" s="1" a="1"/>
  <c r="I25" i="9" s="1"/>
  <c r="E277" i="7"/>
  <c r="BQ277" i="7"/>
  <c r="AA277" i="7"/>
  <c r="CD277" i="1"/>
  <c r="CE277" i="1"/>
  <c r="CF277" i="1"/>
  <c r="CC277" i="1"/>
  <c r="AH277" i="1"/>
  <c r="Y277" i="1"/>
  <c r="G277" i="1"/>
  <c r="AB277" i="1"/>
  <c r="F277" i="1"/>
  <c r="AO277" i="1"/>
  <c r="AI277" i="1"/>
  <c r="L277" i="1"/>
  <c r="E277" i="1"/>
  <c r="AA277" i="1"/>
  <c r="AF277" i="1"/>
  <c r="N277" i="1"/>
  <c r="AM277" i="1"/>
  <c r="M277" i="1"/>
  <c r="AG277" i="1"/>
  <c r="AN277" i="1"/>
  <c r="D277" i="1"/>
  <c r="Z277" i="1"/>
  <c r="K277" i="1"/>
  <c r="AP277" i="1"/>
  <c r="AT277" i="1"/>
  <c r="T277" i="1"/>
  <c r="U277" i="1"/>
  <c r="R277" i="1"/>
  <c r="S277" i="1"/>
  <c r="AU277" i="1"/>
  <c r="AV277" i="1"/>
  <c r="AW277" i="1"/>
  <c r="BI277" i="1"/>
  <c r="BH277" i="1"/>
  <c r="BV277" i="1"/>
  <c r="BQ277" i="1"/>
  <c r="BP277" i="1"/>
  <c r="BX277" i="1"/>
  <c r="BJ277" i="1"/>
  <c r="BK277" i="1"/>
  <c r="BY277" i="1"/>
  <c r="BR277" i="1"/>
  <c r="BO277" i="1"/>
  <c r="BW277" i="1"/>
  <c r="BC277" i="1"/>
  <c r="BA277" i="1"/>
  <c r="BB277" i="1"/>
  <c r="A278" i="1"/>
  <c r="C26" i="2"/>
  <c r="D26" i="11" s="1"/>
  <c r="F26" i="11" s="1"/>
  <c r="FS287" i="7" l="1"/>
  <c r="FS285" i="8"/>
  <c r="FS287" i="8" s="1"/>
  <c r="FR285" i="8"/>
  <c r="FR287" i="8" s="1"/>
  <c r="FQ285" i="8"/>
  <c r="FQ287" i="8" s="1"/>
  <c r="FP285" i="8"/>
  <c r="FP287" i="8" s="1"/>
  <c r="FE287" i="7"/>
  <c r="FK285" i="8"/>
  <c r="FK287" i="8" s="1"/>
  <c r="FJ285" i="8"/>
  <c r="FJ287" i="8" s="1"/>
  <c r="FI285" i="8"/>
  <c r="FI287" i="8" s="1"/>
  <c r="FL285" i="8"/>
  <c r="FL287" i="8" s="1"/>
  <c r="FB285" i="8"/>
  <c r="FB287" i="8" s="1"/>
  <c r="FE285" i="8"/>
  <c r="FE287" i="8" s="1"/>
  <c r="FD285" i="8"/>
  <c r="FD287" i="8" s="1"/>
  <c r="FC285" i="8"/>
  <c r="FC287" i="8" s="1"/>
  <c r="FC287" i="7"/>
  <c r="FK287" i="7"/>
  <c r="FD287" i="7"/>
  <c r="FL287" i="7"/>
  <c r="EU287" i="7"/>
  <c r="FB287" i="7"/>
  <c r="FJ287" i="7"/>
  <c r="EX285" i="8"/>
  <c r="EX287" i="8" s="1"/>
  <c r="EW285" i="8"/>
  <c r="EW287" i="8" s="1"/>
  <c r="EV285" i="8"/>
  <c r="EV287" i="8" s="1"/>
  <c r="EU285" i="8"/>
  <c r="EU287" i="8" s="1"/>
  <c r="EQ285" i="8"/>
  <c r="EQ287" i="8" s="1"/>
  <c r="EP285" i="8"/>
  <c r="EP287" i="8" s="1"/>
  <c r="EO285" i="8"/>
  <c r="EO287" i="8" s="1"/>
  <c r="EN285" i="8"/>
  <c r="EN287" i="8" s="1"/>
  <c r="EV287" i="7"/>
  <c r="EW287" i="7"/>
  <c r="EX287" i="7"/>
  <c r="EN287" i="7"/>
  <c r="EO287" i="7"/>
  <c r="EQ287" i="7"/>
  <c r="EP287" i="7"/>
  <c r="EA287" i="7"/>
  <c r="EG287" i="7"/>
  <c r="EH287" i="7"/>
  <c r="DU287" i="7"/>
  <c r="EI287" i="7"/>
  <c r="EJ287" i="7"/>
  <c r="EJ285" i="8"/>
  <c r="EJ287" i="8" s="1"/>
  <c r="EI285" i="8"/>
  <c r="EI287" i="8" s="1"/>
  <c r="EG285" i="8"/>
  <c r="EG287" i="8" s="1"/>
  <c r="EH285" i="8"/>
  <c r="EH287" i="8" s="1"/>
  <c r="EB287" i="7"/>
  <c r="EC287" i="7"/>
  <c r="DZ287" i="7"/>
  <c r="DM287" i="7"/>
  <c r="EC285" i="8"/>
  <c r="EC287" i="8" s="1"/>
  <c r="EB285" i="8"/>
  <c r="EB287" i="8" s="1"/>
  <c r="EA285" i="8"/>
  <c r="EA287" i="8" s="1"/>
  <c r="DZ285" i="8"/>
  <c r="DZ287" i="8" s="1"/>
  <c r="DV287" i="7"/>
  <c r="DS285" i="8"/>
  <c r="DS287" i="8" s="1"/>
  <c r="DU285" i="8"/>
  <c r="DU287" i="8" s="1"/>
  <c r="DV285" i="8"/>
  <c r="DV287" i="8" s="1"/>
  <c r="DT285" i="8"/>
  <c r="DT287" i="8" s="1"/>
  <c r="DT287" i="7"/>
  <c r="DS287" i="7"/>
  <c r="DM285" i="8"/>
  <c r="DM287" i="8" s="1"/>
  <c r="DL285" i="8"/>
  <c r="DL287" i="8" s="1"/>
  <c r="DO285" i="8"/>
  <c r="DO287" i="8" s="1"/>
  <c r="DN285" i="8"/>
  <c r="DN287" i="8" s="1"/>
  <c r="DN287" i="7"/>
  <c r="DF287" i="7"/>
  <c r="E25" i="9" a="1"/>
  <c r="E25" i="9" s="1"/>
  <c r="DG287" i="7"/>
  <c r="DH287" i="7"/>
  <c r="DF285" i="8"/>
  <c r="DF287" i="8" s="1"/>
  <c r="DE285" i="8"/>
  <c r="DE287" i="8" s="1"/>
  <c r="DG285" i="8"/>
  <c r="DG287" i="8" s="1"/>
  <c r="DH285" i="8"/>
  <c r="DH287" i="8" s="1"/>
  <c r="DE287" i="7"/>
  <c r="CY287" i="7"/>
  <c r="CX287" i="7"/>
  <c r="CZ287" i="7"/>
  <c r="DA287" i="7"/>
  <c r="F25" i="9" a="1"/>
  <c r="F25" i="9" s="1"/>
  <c r="DA285" i="8"/>
  <c r="DA287" i="8" s="1"/>
  <c r="CZ285" i="8"/>
  <c r="CZ287" i="8" s="1"/>
  <c r="CX285" i="8"/>
  <c r="CX287" i="8" s="1"/>
  <c r="CY285" i="8"/>
  <c r="CY287" i="8" s="1"/>
  <c r="CT285" i="8"/>
  <c r="CT287" i="8" s="1"/>
  <c r="CS285" i="8"/>
  <c r="CS287" i="8" s="1"/>
  <c r="CQ285" i="8"/>
  <c r="CQ287" i="8" s="1"/>
  <c r="CR285" i="8"/>
  <c r="CR287" i="8" s="1"/>
  <c r="CT285" i="7"/>
  <c r="CT287" i="7" s="1"/>
  <c r="CS285" i="7"/>
  <c r="CS287" i="7" s="1"/>
  <c r="CQ285" i="7"/>
  <c r="CQ287" i="7" s="1"/>
  <c r="CR285" i="7"/>
  <c r="CR287" i="7" s="1"/>
  <c r="G25" i="9" a="1"/>
  <c r="G25" i="9" s="1"/>
  <c r="CL285" i="8"/>
  <c r="CL287" i="8" s="1"/>
  <c r="CK285" i="8"/>
  <c r="CK287" i="8" s="1"/>
  <c r="CJ285" i="8"/>
  <c r="CJ287" i="8" s="1"/>
  <c r="CM285" i="8"/>
  <c r="CM287" i="8" s="1"/>
  <c r="H25" i="9" a="1"/>
  <c r="H25" i="9" s="1"/>
  <c r="CL285" i="7"/>
  <c r="CL287" i="7" s="1"/>
  <c r="CK285" i="7"/>
  <c r="CK287" i="7" s="1"/>
  <c r="CJ285" i="7"/>
  <c r="CJ287" i="7" s="1"/>
  <c r="CM285" i="7"/>
  <c r="CM287" i="7" s="1"/>
  <c r="J25" i="2"/>
  <c r="L25" i="11" s="1"/>
  <c r="L25" i="2"/>
  <c r="N25" i="11" s="1"/>
  <c r="K25" i="2"/>
  <c r="M25" i="11" s="1"/>
  <c r="M25" i="2"/>
  <c r="O25" i="11" s="1"/>
  <c r="G25" i="2"/>
  <c r="E25" i="2"/>
  <c r="G25" i="11" s="1"/>
  <c r="N25" i="2"/>
  <c r="P25" i="11" s="1"/>
  <c r="O25" i="2"/>
  <c r="Q25" i="11" s="1"/>
  <c r="I25" i="2"/>
  <c r="K25" i="11" s="1"/>
  <c r="F25" i="2"/>
  <c r="H25" i="2"/>
  <c r="BX278" i="7"/>
  <c r="CD278" i="8"/>
  <c r="BD278" i="8"/>
  <c r="G278" i="8"/>
  <c r="AU278" i="8"/>
  <c r="CE278" i="8"/>
  <c r="AH278" i="8"/>
  <c r="BR278" i="8"/>
  <c r="T278" i="8"/>
  <c r="F278" i="8"/>
  <c r="BC278" i="8"/>
  <c r="CC278" i="8"/>
  <c r="P26" i="10" s="1" a="1"/>
  <c r="P26" i="10" s="1"/>
  <c r="BA278" i="8"/>
  <c r="Y278" i="8"/>
  <c r="BY278" i="8"/>
  <c r="AO278" i="8"/>
  <c r="E278" i="8"/>
  <c r="AV278" i="8"/>
  <c r="BB278" i="8"/>
  <c r="S278" i="8"/>
  <c r="BP278" i="8"/>
  <c r="BV278" i="8"/>
  <c r="AT278" i="8"/>
  <c r="R278" i="8"/>
  <c r="BQ278" i="8"/>
  <c r="AG278" i="8"/>
  <c r="L278" i="8"/>
  <c r="BJ278" i="8"/>
  <c r="N278" i="8"/>
  <c r="BK278" i="8"/>
  <c r="AB278" i="8"/>
  <c r="BO278" i="8"/>
  <c r="N26" i="10" s="1" a="1"/>
  <c r="N26" i="10" s="1"/>
  <c r="AM278" i="8"/>
  <c r="K278" i="8"/>
  <c r="BI278" i="8"/>
  <c r="U278" i="8"/>
  <c r="Z278" i="8"/>
  <c r="BW278" i="8"/>
  <c r="AA278" i="8"/>
  <c r="BX278" i="8"/>
  <c r="AP278" i="8"/>
  <c r="BH278" i="8"/>
  <c r="AF278" i="8"/>
  <c r="D278" i="8"/>
  <c r="AW278" i="8"/>
  <c r="M278" i="8"/>
  <c r="AI278" i="8"/>
  <c r="CF278" i="8"/>
  <c r="AN278" i="8"/>
  <c r="CC278" i="7"/>
  <c r="AP278" i="7"/>
  <c r="G278" i="7"/>
  <c r="BD278" i="7"/>
  <c r="CD278" i="7"/>
  <c r="BB278" i="7"/>
  <c r="Z278" i="7"/>
  <c r="BY278" i="7"/>
  <c r="AO278" i="7"/>
  <c r="D278" i="7"/>
  <c r="AV278" i="7"/>
  <c r="BA278" i="7"/>
  <c r="R278" i="7"/>
  <c r="BO278" i="7"/>
  <c r="AH278" i="7"/>
  <c r="CE278" i="7"/>
  <c r="BP278" i="7"/>
  <c r="AN278" i="7"/>
  <c r="L278" i="7"/>
  <c r="BH278" i="7"/>
  <c r="U278" i="7"/>
  <c r="Y278" i="7"/>
  <c r="BV278" i="7"/>
  <c r="O26" i="9" s="1" a="1"/>
  <c r="O26" i="9" s="1"/>
  <c r="AA278" i="7"/>
  <c r="AB278" i="7"/>
  <c r="AT278" i="7"/>
  <c r="BI278" i="7"/>
  <c r="AG278" i="7"/>
  <c r="E278" i="7"/>
  <c r="AW278" i="7"/>
  <c r="M278" i="7"/>
  <c r="AI278" i="7"/>
  <c r="CF278" i="7"/>
  <c r="AM278" i="7"/>
  <c r="J26" i="9" s="1" a="1"/>
  <c r="J26" i="9" s="1"/>
  <c r="T278" i="7"/>
  <c r="BW278" i="7"/>
  <c r="AF278" i="7"/>
  <c r="F278" i="7"/>
  <c r="BR278" i="7"/>
  <c r="AU278" i="7"/>
  <c r="BC278" i="7"/>
  <c r="S278" i="7"/>
  <c r="BJ278" i="7"/>
  <c r="BK278" i="7"/>
  <c r="BQ278" i="7"/>
  <c r="K278" i="7"/>
  <c r="N278" i="7"/>
  <c r="B27" i="2"/>
  <c r="C27" i="11" s="1"/>
  <c r="B278" i="1"/>
  <c r="BA278" i="1" s="1"/>
  <c r="FP278" i="1" l="1"/>
  <c r="FR278" i="1"/>
  <c r="FS278" i="1"/>
  <c r="FQ278" i="1"/>
  <c r="FC278" i="1"/>
  <c r="FJ278" i="1"/>
  <c r="FD278" i="1"/>
  <c r="FK278" i="1"/>
  <c r="FB278" i="1"/>
  <c r="FL278" i="1"/>
  <c r="FE278" i="1"/>
  <c r="FI278" i="1"/>
  <c r="EQ278" i="1"/>
  <c r="EU278" i="1"/>
  <c r="EN278" i="1"/>
  <c r="EV278" i="1"/>
  <c r="EO278" i="1"/>
  <c r="EW278" i="1"/>
  <c r="EP278" i="1"/>
  <c r="EX278" i="1"/>
  <c r="EG278" i="1"/>
  <c r="EH278" i="1"/>
  <c r="EI278" i="1"/>
  <c r="EJ278" i="1"/>
  <c r="E26" i="10" a="1"/>
  <c r="E26" i="10" s="1"/>
  <c r="H25" i="11"/>
  <c r="EA278" i="1"/>
  <c r="EB278" i="1"/>
  <c r="EC278" i="1"/>
  <c r="DZ278" i="1"/>
  <c r="J25" i="11"/>
  <c r="DT278" i="1"/>
  <c r="DU278" i="1"/>
  <c r="F26" i="9" a="1"/>
  <c r="F26" i="9" s="1"/>
  <c r="DS278" i="1"/>
  <c r="DV278" i="1"/>
  <c r="DL278" i="1"/>
  <c r="DN278" i="1"/>
  <c r="DO278" i="1"/>
  <c r="DM278" i="1"/>
  <c r="DH278" i="1"/>
  <c r="DE278" i="1"/>
  <c r="DF278" i="1"/>
  <c r="I26" i="10" a="1"/>
  <c r="I26" i="10" s="1"/>
  <c r="DG278" i="1"/>
  <c r="CX278" i="1"/>
  <c r="CY278" i="1"/>
  <c r="CZ278" i="1"/>
  <c r="DA278" i="1"/>
  <c r="I25" i="11"/>
  <c r="K26" i="9" a="1"/>
  <c r="K26" i="9" s="1"/>
  <c r="K26" i="10" a="1"/>
  <c r="K26" i="10" s="1"/>
  <c r="G26" i="10" a="1"/>
  <c r="G26" i="10" s="1"/>
  <c r="CR278" i="1"/>
  <c r="CQ278" i="1"/>
  <c r="CS278" i="1"/>
  <c r="CT278" i="1"/>
  <c r="CJ278" i="1"/>
  <c r="CL278" i="1"/>
  <c r="I26" i="9" a="1"/>
  <c r="I26" i="9" s="1"/>
  <c r="M26" i="10" a="1"/>
  <c r="M26" i="10" s="1"/>
  <c r="F26" i="10" a="1"/>
  <c r="F26" i="10" s="1"/>
  <c r="CK278" i="1"/>
  <c r="M26" i="9" a="1"/>
  <c r="M26" i="9" s="1"/>
  <c r="CM278" i="1"/>
  <c r="H26" i="9" a="1"/>
  <c r="H26" i="9" s="1"/>
  <c r="N26" i="9" a="1"/>
  <c r="N26" i="9" s="1"/>
  <c r="E26" i="9" a="1"/>
  <c r="E26" i="9" s="1"/>
  <c r="G26" i="9" a="1"/>
  <c r="G26" i="9" s="1"/>
  <c r="L26" i="9" a="1"/>
  <c r="L26" i="9" s="1"/>
  <c r="O26" i="10" a="1"/>
  <c r="O26" i="10" s="1"/>
  <c r="H26" i="10" a="1"/>
  <c r="H26" i="10" s="1"/>
  <c r="J26" i="10" a="1"/>
  <c r="J26" i="10" s="1"/>
  <c r="L26" i="10" a="1"/>
  <c r="L26" i="10" s="1"/>
  <c r="D278" i="1"/>
  <c r="CE278" i="1"/>
  <c r="Z278" i="1"/>
  <c r="CF278" i="1"/>
  <c r="AH278" i="1"/>
  <c r="K278" i="1"/>
  <c r="CC278" i="1"/>
  <c r="BC278" i="1"/>
  <c r="AN278" i="1"/>
  <c r="CD278" i="1"/>
  <c r="AT278" i="1"/>
  <c r="AF278" i="1"/>
  <c r="Y278" i="1"/>
  <c r="N278" i="1"/>
  <c r="G278" i="1"/>
  <c r="AM278" i="1"/>
  <c r="AB278" i="1"/>
  <c r="M278" i="1"/>
  <c r="F278" i="1"/>
  <c r="AP278" i="1"/>
  <c r="AI278" i="1"/>
  <c r="L278" i="1"/>
  <c r="E278" i="1"/>
  <c r="AA278" i="1"/>
  <c r="AO278" i="1"/>
  <c r="AG278" i="1"/>
  <c r="T278" i="1"/>
  <c r="U278" i="1"/>
  <c r="R278" i="1"/>
  <c r="S278" i="1"/>
  <c r="AU278" i="1"/>
  <c r="AV278" i="1"/>
  <c r="AW278" i="1"/>
  <c r="BH278" i="1"/>
  <c r="BI278" i="1"/>
  <c r="BX278" i="1"/>
  <c r="BD278" i="1"/>
  <c r="BK278" i="1"/>
  <c r="BQ278" i="1"/>
  <c r="BY278" i="1"/>
  <c r="BJ278" i="1"/>
  <c r="BP278" i="1"/>
  <c r="BV278" i="1"/>
  <c r="BR278" i="1"/>
  <c r="BO278" i="1"/>
  <c r="BW278" i="1"/>
  <c r="BB278" i="1"/>
  <c r="A279" i="1"/>
  <c r="C27" i="2"/>
  <c r="D27" i="11" s="1"/>
  <c r="F27" i="11" s="1"/>
  <c r="H26" i="2" l="1"/>
  <c r="J26" i="11" s="1"/>
  <c r="K26" i="2"/>
  <c r="M26" i="11" s="1"/>
  <c r="J26" i="2"/>
  <c r="L26" i="11" s="1"/>
  <c r="M26" i="2"/>
  <c r="O26" i="11" s="1"/>
  <c r="F26" i="2"/>
  <c r="H26" i="11" s="1"/>
  <c r="E26" i="2"/>
  <c r="G26" i="11" s="1"/>
  <c r="L26" i="2"/>
  <c r="N26" i="11" s="1"/>
  <c r="I26" i="2"/>
  <c r="K26" i="11" s="1"/>
  <c r="N26" i="2"/>
  <c r="P26" i="11" s="1"/>
  <c r="O26" i="2"/>
  <c r="Q26" i="11" s="1"/>
  <c r="G26" i="2"/>
  <c r="I26" i="11" s="1"/>
  <c r="AU279" i="8"/>
  <c r="CD279" i="8"/>
  <c r="BO279" i="8"/>
  <c r="AF279" i="8"/>
  <c r="N279" i="8"/>
  <c r="BY279" i="8"/>
  <c r="AP279" i="8"/>
  <c r="AB279" i="8"/>
  <c r="K279" i="8"/>
  <c r="BD279" i="8"/>
  <c r="AN279" i="8"/>
  <c r="U279" i="8"/>
  <c r="BP279" i="8"/>
  <c r="BA279" i="8"/>
  <c r="AG279" i="8"/>
  <c r="D279" i="8"/>
  <c r="BK279" i="8"/>
  <c r="Z279" i="8"/>
  <c r="BW279" i="8"/>
  <c r="M279" i="8"/>
  <c r="AO279" i="8"/>
  <c r="BB279" i="8"/>
  <c r="R279" i="8"/>
  <c r="AM279" i="8"/>
  <c r="AV279" i="8"/>
  <c r="BX279" i="8"/>
  <c r="CE279" i="8"/>
  <c r="G279" i="8"/>
  <c r="AW279" i="8"/>
  <c r="CC279" i="8"/>
  <c r="P27" i="10" s="1" a="1"/>
  <c r="P27" i="10" s="1"/>
  <c r="BC279" i="8"/>
  <c r="CF279" i="8"/>
  <c r="BV279" i="8"/>
  <c r="O27" i="10" s="1" a="1"/>
  <c r="O27" i="10" s="1"/>
  <c r="L279" i="8"/>
  <c r="BI279" i="8"/>
  <c r="F279" i="8"/>
  <c r="BJ279" i="8"/>
  <c r="CD279" i="7"/>
  <c r="BP279" i="7"/>
  <c r="BC279" i="7"/>
  <c r="AO279" i="7"/>
  <c r="AF279" i="7"/>
  <c r="S279" i="7"/>
  <c r="E279" i="7"/>
  <c r="L279" i="7"/>
  <c r="BW279" i="7"/>
  <c r="BH279" i="7"/>
  <c r="AN279" i="7"/>
  <c r="Y279" i="7"/>
  <c r="K279" i="7"/>
  <c r="CF279" i="7"/>
  <c r="BO279" i="7"/>
  <c r="AV279" i="7"/>
  <c r="AG279" i="7"/>
  <c r="M279" i="7"/>
  <c r="BX279" i="7"/>
  <c r="BI279" i="7"/>
  <c r="AU279" i="7"/>
  <c r="AA279" i="7"/>
  <c r="BQ279" i="7"/>
  <c r="D279" i="7"/>
  <c r="BA279" i="7"/>
  <c r="AM279" i="7"/>
  <c r="T279" i="7"/>
  <c r="BR279" i="7"/>
  <c r="AP279" i="7"/>
  <c r="N279" i="7"/>
  <c r="Z279" i="7"/>
  <c r="BJ279" i="7"/>
  <c r="AW279" i="7"/>
  <c r="F279" i="7"/>
  <c r="AI279" i="7"/>
  <c r="BK279" i="7"/>
  <c r="AB279" i="7"/>
  <c r="R279" i="7"/>
  <c r="BV279" i="7"/>
  <c r="BY279" i="7"/>
  <c r="BD279" i="7"/>
  <c r="U279" i="7"/>
  <c r="AH279" i="7"/>
  <c r="CE279" i="7"/>
  <c r="CC279" i="7"/>
  <c r="G279" i="7"/>
  <c r="AT279" i="7"/>
  <c r="BB279" i="7"/>
  <c r="B28" i="2"/>
  <c r="C28" i="11" s="1"/>
  <c r="B279" i="1"/>
  <c r="BC279" i="1" s="1"/>
  <c r="FQ279" i="1" l="1"/>
  <c r="FR279" i="1"/>
  <c r="FS279" i="1"/>
  <c r="FP279" i="1"/>
  <c r="FC279" i="1"/>
  <c r="FJ279" i="1"/>
  <c r="FB279" i="1"/>
  <c r="FK279" i="1"/>
  <c r="FD279" i="1"/>
  <c r="FL279" i="1"/>
  <c r="FE279" i="1"/>
  <c r="FI279" i="1"/>
  <c r="EP279" i="1"/>
  <c r="EU279" i="1"/>
  <c r="EQ279" i="1"/>
  <c r="EV279" i="1"/>
  <c r="EN279" i="1"/>
  <c r="EX279" i="1"/>
  <c r="EO279" i="1"/>
  <c r="EW279" i="1"/>
  <c r="EG279" i="1"/>
  <c r="EH279" i="1"/>
  <c r="EI279" i="1"/>
  <c r="EJ279" i="1"/>
  <c r="DZ279" i="1"/>
  <c r="EA279" i="1"/>
  <c r="EB279" i="1"/>
  <c r="EC279" i="1"/>
  <c r="DS279" i="1"/>
  <c r="DV279" i="1"/>
  <c r="DT279" i="1"/>
  <c r="DU279" i="1"/>
  <c r="DL279" i="1"/>
  <c r="DN279" i="1"/>
  <c r="DE279" i="1"/>
  <c r="DO279" i="1"/>
  <c r="K27" i="9" a="1"/>
  <c r="K27" i="9" s="1"/>
  <c r="DM279" i="1"/>
  <c r="DF279" i="1"/>
  <c r="DG279" i="1"/>
  <c r="DH279" i="1"/>
  <c r="CY279" i="1"/>
  <c r="CZ279" i="1"/>
  <c r="DA279" i="1"/>
  <c r="CX279" i="1"/>
  <c r="L27" i="9" a="1"/>
  <c r="L27" i="9" s="1"/>
  <c r="E27" i="9" a="1"/>
  <c r="E27" i="9" s="1"/>
  <c r="H27" i="9" a="1"/>
  <c r="H27" i="9" s="1"/>
  <c r="CQ279" i="1"/>
  <c r="CR279" i="1"/>
  <c r="CS279" i="1"/>
  <c r="CL279" i="1"/>
  <c r="CT279" i="1"/>
  <c r="CK279" i="1"/>
  <c r="G27" i="9" a="1"/>
  <c r="G27" i="9" s="1"/>
  <c r="CJ279" i="1"/>
  <c r="CM279" i="1"/>
  <c r="F27" i="9" a="1"/>
  <c r="F27" i="9" s="1"/>
  <c r="I27" i="9" a="1"/>
  <c r="I27" i="9" s="1"/>
  <c r="O27" i="9" a="1"/>
  <c r="O27" i="9" s="1"/>
  <c r="N27" i="9" a="1"/>
  <c r="N27" i="9" s="1"/>
  <c r="J27" i="9" a="1"/>
  <c r="J27" i="9" s="1"/>
  <c r="M27" i="9" a="1"/>
  <c r="M27" i="9" s="1"/>
  <c r="N27" i="10" a="1"/>
  <c r="N27" i="10" s="1"/>
  <c r="AH279" i="8"/>
  <c r="AI279" i="8"/>
  <c r="AA279" i="8"/>
  <c r="AT279" i="8"/>
  <c r="T279" i="8"/>
  <c r="BQ279" i="8"/>
  <c r="Y279" i="8"/>
  <c r="S279" i="8"/>
  <c r="G27" i="10" s="1" a="1"/>
  <c r="G27" i="10" s="1"/>
  <c r="E279" i="8"/>
  <c r="BR279" i="8"/>
  <c r="BH279" i="8"/>
  <c r="M27" i="10" s="1" a="1"/>
  <c r="M27" i="10" s="1"/>
  <c r="D279" i="1"/>
  <c r="CE279" i="1"/>
  <c r="Z279" i="1"/>
  <c r="CF279" i="1"/>
  <c r="AT279" i="1"/>
  <c r="K279" i="1"/>
  <c r="CC279" i="1"/>
  <c r="AN279" i="1"/>
  <c r="CD279" i="1"/>
  <c r="AH279" i="1"/>
  <c r="AF279" i="1"/>
  <c r="Y279" i="1"/>
  <c r="N279" i="1"/>
  <c r="G279" i="1"/>
  <c r="AM279" i="1"/>
  <c r="AB279" i="1"/>
  <c r="M279" i="1"/>
  <c r="F279" i="1"/>
  <c r="AG279" i="1"/>
  <c r="AI279" i="1"/>
  <c r="L279" i="1"/>
  <c r="E279" i="1"/>
  <c r="AA279" i="1"/>
  <c r="AP279" i="1"/>
  <c r="AO279" i="1"/>
  <c r="T279" i="1"/>
  <c r="U279" i="1"/>
  <c r="R279" i="1"/>
  <c r="S279" i="1"/>
  <c r="AU279" i="1"/>
  <c r="AV279" i="1"/>
  <c r="AW279" i="1"/>
  <c r="BI279" i="1"/>
  <c r="BP279" i="1"/>
  <c r="BX279" i="1"/>
  <c r="BJ279" i="1"/>
  <c r="BH279" i="1"/>
  <c r="BV279" i="1"/>
  <c r="BA279" i="1"/>
  <c r="BR279" i="1"/>
  <c r="BK279" i="1"/>
  <c r="BY279" i="1"/>
  <c r="BD279" i="1"/>
  <c r="BQ279" i="1"/>
  <c r="BO279" i="1"/>
  <c r="BW279" i="1"/>
  <c r="BB279" i="1"/>
  <c r="A280" i="1"/>
  <c r="C28" i="2"/>
  <c r="D28" i="11" s="1"/>
  <c r="F28" i="11" s="1"/>
  <c r="E27" i="10" l="1" a="1"/>
  <c r="E27" i="10" s="1"/>
  <c r="H27" i="10" a="1"/>
  <c r="H27" i="10" s="1"/>
  <c r="K27" i="10" a="1"/>
  <c r="K27" i="10" s="1"/>
  <c r="F27" i="10" a="1"/>
  <c r="F27" i="10" s="1"/>
  <c r="I27" i="10" a="1"/>
  <c r="I27" i="10" s="1"/>
  <c r="J27" i="2"/>
  <c r="L27" i="10" a="1"/>
  <c r="L27" i="10" s="1"/>
  <c r="J27" i="10" a="1"/>
  <c r="J27" i="10" s="1"/>
  <c r="M27" i="2"/>
  <c r="O27" i="11" s="1"/>
  <c r="K27" i="2"/>
  <c r="F27" i="2"/>
  <c r="I27" i="2"/>
  <c r="H27" i="2"/>
  <c r="L27" i="2"/>
  <c r="O27" i="2"/>
  <c r="Q27" i="11" s="1"/>
  <c r="E27" i="2"/>
  <c r="N27" i="2"/>
  <c r="P27" i="11" s="1"/>
  <c r="G27" i="2"/>
  <c r="I27" i="11" s="1"/>
  <c r="AP280" i="7"/>
  <c r="BR280" i="7"/>
  <c r="AI280" i="7"/>
  <c r="BY280" i="7"/>
  <c r="U280" i="7"/>
  <c r="Y280" i="7"/>
  <c r="E280" i="7"/>
  <c r="BI280" i="7"/>
  <c r="BB280" i="7"/>
  <c r="R280" i="7"/>
  <c r="AU280" i="7"/>
  <c r="N280" i="7"/>
  <c r="BD280" i="7"/>
  <c r="S280" i="7"/>
  <c r="CD280" i="7"/>
  <c r="AT280" i="7"/>
  <c r="G280" i="7"/>
  <c r="BA280" i="7"/>
  <c r="D280" i="7"/>
  <c r="AM280" i="7"/>
  <c r="AW280" i="7"/>
  <c r="AH280" i="7"/>
  <c r="BQ280" i="7"/>
  <c r="CF280" i="7"/>
  <c r="K280" i="7"/>
  <c r="T280" i="7"/>
  <c r="BX280" i="7"/>
  <c r="BK280" i="7"/>
  <c r="AB280" i="7"/>
  <c r="L280" i="7"/>
  <c r="AA280" i="7"/>
  <c r="BC280" i="7"/>
  <c r="BJ280" i="7"/>
  <c r="BH280" i="7"/>
  <c r="CE280" i="7"/>
  <c r="BH280" i="8"/>
  <c r="BP280" i="7"/>
  <c r="B29" i="2"/>
  <c r="C29" i="11" s="1"/>
  <c r="B280" i="1"/>
  <c r="BC280" i="1" s="1"/>
  <c r="FP280" i="1" l="1"/>
  <c r="FR280" i="1"/>
  <c r="FS280" i="1"/>
  <c r="FQ280" i="1"/>
  <c r="FC280" i="1"/>
  <c r="FK280" i="1"/>
  <c r="FB280" i="1"/>
  <c r="FJ280" i="1"/>
  <c r="FD280" i="1"/>
  <c r="FL280" i="1"/>
  <c r="FE280" i="1"/>
  <c r="FI280" i="1"/>
  <c r="EP280" i="1"/>
  <c r="EU280" i="1"/>
  <c r="J27" i="11"/>
  <c r="G27" i="11"/>
  <c r="EQ280" i="1"/>
  <c r="EV280" i="1"/>
  <c r="EN280" i="1"/>
  <c r="EX280" i="1"/>
  <c r="EO280" i="1"/>
  <c r="EW280" i="1"/>
  <c r="EG280" i="1"/>
  <c r="EH280" i="1"/>
  <c r="EI280" i="1"/>
  <c r="EJ280" i="1"/>
  <c r="EA280" i="1"/>
  <c r="EB280" i="1"/>
  <c r="EC280" i="1"/>
  <c r="DZ280" i="1"/>
  <c r="DS280" i="1"/>
  <c r="DV280" i="1"/>
  <c r="DT280" i="1"/>
  <c r="DU280" i="1"/>
  <c r="DM280" i="1"/>
  <c r="DL280" i="1"/>
  <c r="DE280" i="1"/>
  <c r="DN280" i="1"/>
  <c r="DO280" i="1"/>
  <c r="M27" i="11"/>
  <c r="DF280" i="1"/>
  <c r="DG280" i="1"/>
  <c r="DH280" i="1"/>
  <c r="H27" i="11"/>
  <c r="K27" i="11"/>
  <c r="CR280" i="1"/>
  <c r="CX280" i="1"/>
  <c r="L27" i="11"/>
  <c r="CY280" i="1"/>
  <c r="CZ280" i="1"/>
  <c r="DA280" i="1"/>
  <c r="CQ280" i="1"/>
  <c r="CS280" i="1"/>
  <c r="CT280" i="1"/>
  <c r="N27" i="11"/>
  <c r="CL280" i="1"/>
  <c r="CJ280" i="1"/>
  <c r="CK280" i="1"/>
  <c r="CM280" i="1"/>
  <c r="BC280" i="8"/>
  <c r="BP280" i="8"/>
  <c r="AV280" i="8"/>
  <c r="CD280" i="8"/>
  <c r="AO280" i="8"/>
  <c r="AT280" i="8"/>
  <c r="BJ280" i="8"/>
  <c r="G280" i="8"/>
  <c r="L280" i="8"/>
  <c r="AU280" i="8"/>
  <c r="BB280" i="8"/>
  <c r="AM280" i="8"/>
  <c r="AW280" i="8"/>
  <c r="BI280" i="8"/>
  <c r="AI280" i="8"/>
  <c r="BR280" i="8"/>
  <c r="CF280" i="8"/>
  <c r="AP280" i="8"/>
  <c r="F280" i="8"/>
  <c r="N280" i="8"/>
  <c r="BV280" i="8"/>
  <c r="D280" i="8"/>
  <c r="AB280" i="8"/>
  <c r="BY280" i="8"/>
  <c r="M280" i="7"/>
  <c r="F280" i="7"/>
  <c r="AF280" i="7"/>
  <c r="AV280" i="7"/>
  <c r="AO280" i="7"/>
  <c r="Z280" i="7"/>
  <c r="AG280" i="7"/>
  <c r="CC280" i="7"/>
  <c r="BO280" i="7"/>
  <c r="BW280" i="7"/>
  <c r="AN280" i="7"/>
  <c r="BV280" i="7"/>
  <c r="O28" i="9" s="1" a="1"/>
  <c r="O28" i="9" s="1"/>
  <c r="S280" i="8"/>
  <c r="BX280" i="8"/>
  <c r="AF280" i="8"/>
  <c r="BQ280" i="8"/>
  <c r="R280" i="8"/>
  <c r="CC280" i="8"/>
  <c r="P28" i="10" s="1" a="1"/>
  <c r="P28" i="10" s="1"/>
  <c r="BO280" i="8"/>
  <c r="N28" i="10" s="1" a="1"/>
  <c r="N28" i="10" s="1"/>
  <c r="BA280" i="8"/>
  <c r="U280" i="8"/>
  <c r="Z280" i="8"/>
  <c r="BK280" i="8"/>
  <c r="CE280" i="8"/>
  <c r="AA280" i="8"/>
  <c r="Y280" i="8"/>
  <c r="H28" i="10" s="1" a="1"/>
  <c r="H28" i="10" s="1"/>
  <c r="T280" i="8"/>
  <c r="AG280" i="8"/>
  <c r="M280" i="8"/>
  <c r="E280" i="8"/>
  <c r="AH280" i="8"/>
  <c r="BD280" i="8"/>
  <c r="AN280" i="8"/>
  <c r="BW280" i="8"/>
  <c r="K280" i="8"/>
  <c r="D280" i="1"/>
  <c r="CE280" i="1"/>
  <c r="Z280" i="1"/>
  <c r="CF280" i="1"/>
  <c r="AO280" i="1"/>
  <c r="K280" i="1"/>
  <c r="CC280" i="1"/>
  <c r="AN280" i="1"/>
  <c r="CD280" i="1"/>
  <c r="AH280" i="1"/>
  <c r="AF280" i="1"/>
  <c r="Y280" i="1"/>
  <c r="N280" i="1"/>
  <c r="G280" i="1"/>
  <c r="AG280" i="1"/>
  <c r="AB280" i="1"/>
  <c r="M280" i="1"/>
  <c r="F280" i="1"/>
  <c r="AT280" i="1"/>
  <c r="AM280" i="1"/>
  <c r="L280" i="1"/>
  <c r="E280" i="1"/>
  <c r="AA280" i="1"/>
  <c r="AP280" i="1"/>
  <c r="AI280" i="1"/>
  <c r="T280" i="1"/>
  <c r="U280" i="1"/>
  <c r="R280" i="1"/>
  <c r="S280" i="1"/>
  <c r="AU280" i="1"/>
  <c r="AV280" i="1"/>
  <c r="AW280" i="1"/>
  <c r="BQ280" i="1"/>
  <c r="BR280" i="1"/>
  <c r="BY280" i="1"/>
  <c r="BH280" i="1"/>
  <c r="BI280" i="1"/>
  <c r="BV280" i="1"/>
  <c r="BK280" i="1"/>
  <c r="BP280" i="1"/>
  <c r="BX280" i="1"/>
  <c r="BA280" i="1"/>
  <c r="BJ280" i="1"/>
  <c r="BO280" i="1"/>
  <c r="BW280" i="1"/>
  <c r="BB280" i="1"/>
  <c r="A281" i="1"/>
  <c r="C29" i="2"/>
  <c r="D29" i="11" s="1"/>
  <c r="F29" i="11" s="1"/>
  <c r="BD280" i="1"/>
  <c r="F28" i="9" l="1" a="1"/>
  <c r="F28" i="9" s="1"/>
  <c r="I28" i="9" a="1"/>
  <c r="I28" i="9" s="1"/>
  <c r="J28" i="9" a="1"/>
  <c r="J28" i="9" s="1"/>
  <c r="L28" i="2"/>
  <c r="L28" i="10" a="1"/>
  <c r="L28" i="10" s="1"/>
  <c r="E28" i="9" a="1"/>
  <c r="E28" i="9" s="1"/>
  <c r="L28" i="9" a="1"/>
  <c r="L28" i="9" s="1"/>
  <c r="K28" i="9" a="1"/>
  <c r="K28" i="9" s="1"/>
  <c r="F28" i="10" a="1"/>
  <c r="F28" i="10" s="1"/>
  <c r="N28" i="9" a="1"/>
  <c r="N28" i="9" s="1"/>
  <c r="G28" i="9" a="1"/>
  <c r="G28" i="9" s="1"/>
  <c r="J28" i="2"/>
  <c r="G28" i="10" a="1"/>
  <c r="G28" i="10" s="1"/>
  <c r="M28" i="10" a="1"/>
  <c r="M28" i="10" s="1"/>
  <c r="M28" i="9" a="1"/>
  <c r="M28" i="9" s="1"/>
  <c r="H28" i="9" a="1"/>
  <c r="H28" i="9" s="1"/>
  <c r="K28" i="2"/>
  <c r="M28" i="2"/>
  <c r="I28" i="2"/>
  <c r="F28" i="2"/>
  <c r="H28" i="2"/>
  <c r="E28" i="2"/>
  <c r="I28" i="10" a="1"/>
  <c r="I28" i="10" s="1"/>
  <c r="E28" i="10" a="1"/>
  <c r="E28" i="10" s="1"/>
  <c r="K28" i="10" a="1"/>
  <c r="K28" i="10" s="1"/>
  <c r="O28" i="10" a="1"/>
  <c r="O28" i="10" s="1"/>
  <c r="J28" i="10" a="1"/>
  <c r="J28" i="10" s="1"/>
  <c r="O28" i="2"/>
  <c r="G28" i="2"/>
  <c r="N28" i="2"/>
  <c r="BO281" i="8"/>
  <c r="BW281" i="8"/>
  <c r="AP281" i="8"/>
  <c r="K281" i="8"/>
  <c r="BP281" i="8"/>
  <c r="N281" i="8"/>
  <c r="AU281" i="8"/>
  <c r="U281" i="8"/>
  <c r="BR281" i="8"/>
  <c r="AF281" i="8"/>
  <c r="D281" i="8"/>
  <c r="BB281" i="8"/>
  <c r="E281" i="8"/>
  <c r="AI281" i="8"/>
  <c r="G281" i="8"/>
  <c r="Y281" i="8"/>
  <c r="CF281" i="8"/>
  <c r="AO281" i="8"/>
  <c r="M281" i="8"/>
  <c r="BC281" i="8"/>
  <c r="Z281" i="8"/>
  <c r="R281" i="8"/>
  <c r="BX281" i="8"/>
  <c r="AA281" i="8"/>
  <c r="AG281" i="8"/>
  <c r="AA281" i="7"/>
  <c r="BO281" i="7"/>
  <c r="AM281" i="7"/>
  <c r="K281" i="7"/>
  <c r="BP281" i="7"/>
  <c r="AB281" i="7"/>
  <c r="BR281" i="7"/>
  <c r="AH281" i="7"/>
  <c r="BY281" i="7"/>
  <c r="AO281" i="7"/>
  <c r="E281" i="7"/>
  <c r="AI281" i="7"/>
  <c r="CC281" i="7"/>
  <c r="BA281" i="7"/>
  <c r="Y281" i="7"/>
  <c r="CF281" i="7"/>
  <c r="AV281" i="7"/>
  <c r="L281" i="7"/>
  <c r="BB281" i="7"/>
  <c r="N281" i="7"/>
  <c r="BI281" i="7"/>
  <c r="U281" i="7"/>
  <c r="S281" i="7"/>
  <c r="BV281" i="7"/>
  <c r="AT281" i="7"/>
  <c r="R281" i="7"/>
  <c r="BX281" i="7"/>
  <c r="AN281" i="7"/>
  <c r="CD281" i="7"/>
  <c r="AP281" i="7"/>
  <c r="F281" i="7"/>
  <c r="AW281" i="7"/>
  <c r="M281" i="7"/>
  <c r="BW281" i="7"/>
  <c r="BK281" i="7"/>
  <c r="BD281" i="7"/>
  <c r="BQ281" i="7"/>
  <c r="G281" i="7"/>
  <c r="BH281" i="7"/>
  <c r="CE281" i="7"/>
  <c r="AG281" i="7"/>
  <c r="AF281" i="7"/>
  <c r="BJ281" i="7"/>
  <c r="BC281" i="7"/>
  <c r="D281" i="7"/>
  <c r="Z281" i="7"/>
  <c r="AU281" i="7"/>
  <c r="T281" i="7"/>
  <c r="B30" i="2"/>
  <c r="C30" i="11" s="1"/>
  <c r="B281" i="1"/>
  <c r="BX281" i="1" s="1"/>
  <c r="FQ281" i="1" l="1"/>
  <c r="FR281" i="1"/>
  <c r="FS281" i="1"/>
  <c r="FP281" i="1"/>
  <c r="FC281" i="1"/>
  <c r="FJ281" i="1"/>
  <c r="FB281" i="1"/>
  <c r="FK281" i="1"/>
  <c r="FD281" i="1"/>
  <c r="FL281" i="1"/>
  <c r="FE281" i="1"/>
  <c r="FI281" i="1"/>
  <c r="EP281" i="1"/>
  <c r="EV281" i="1"/>
  <c r="EQ281" i="1"/>
  <c r="EX281" i="1"/>
  <c r="EN281" i="1"/>
  <c r="EU281" i="1"/>
  <c r="EO281" i="1"/>
  <c r="EW281" i="1"/>
  <c r="EG281" i="1"/>
  <c r="EH281" i="1"/>
  <c r="EI281" i="1"/>
  <c r="EJ281" i="1"/>
  <c r="EA281" i="1"/>
  <c r="EB281" i="1"/>
  <c r="EC281" i="1"/>
  <c r="DZ281" i="1"/>
  <c r="L28" i="11"/>
  <c r="DV281" i="1"/>
  <c r="DT281" i="1"/>
  <c r="DL281" i="1"/>
  <c r="DU281" i="1"/>
  <c r="DS281" i="1"/>
  <c r="DM281" i="1"/>
  <c r="DN281" i="1"/>
  <c r="DO281" i="1"/>
  <c r="I28" i="11"/>
  <c r="N28" i="11"/>
  <c r="DE281" i="1"/>
  <c r="DF281" i="1"/>
  <c r="DG281" i="1"/>
  <c r="DH281" i="1"/>
  <c r="CX281" i="1"/>
  <c r="CY281" i="1"/>
  <c r="CZ281" i="1"/>
  <c r="CR281" i="1"/>
  <c r="DA281" i="1"/>
  <c r="H28" i="11"/>
  <c r="E29" i="9" a="1"/>
  <c r="E29" i="9" s="1"/>
  <c r="P28" i="11"/>
  <c r="I29" i="9" a="1"/>
  <c r="I29" i="9" s="1"/>
  <c r="M29" i="9" a="1"/>
  <c r="M29" i="9" s="1"/>
  <c r="G29" i="9" a="1"/>
  <c r="G29" i="9" s="1"/>
  <c r="K29" i="9" a="1"/>
  <c r="K29" i="9" s="1"/>
  <c r="CS281" i="1"/>
  <c r="CT281" i="1"/>
  <c r="CQ281" i="1"/>
  <c r="M28" i="11"/>
  <c r="Q28" i="11"/>
  <c r="O28" i="11"/>
  <c r="J28" i="11"/>
  <c r="O29" i="9" a="1"/>
  <c r="O29" i="9" s="1"/>
  <c r="CK281" i="1"/>
  <c r="CJ281" i="1"/>
  <c r="CL281" i="1"/>
  <c r="CM281" i="1"/>
  <c r="L29" i="9" a="1"/>
  <c r="L29" i="9" s="1"/>
  <c r="N29" i="9" a="1"/>
  <c r="N29" i="9" s="1"/>
  <c r="F29" i="9" a="1"/>
  <c r="F29" i="9" s="1"/>
  <c r="H29" i="9" a="1"/>
  <c r="H29" i="9" s="1"/>
  <c r="J29" i="9" a="1"/>
  <c r="J29" i="9" s="1"/>
  <c r="G28" i="11"/>
  <c r="K28" i="11"/>
  <c r="F281" i="8"/>
  <c r="BY281" i="8"/>
  <c r="AT281" i="8"/>
  <c r="AW281" i="8"/>
  <c r="L281" i="8"/>
  <c r="BA281" i="8"/>
  <c r="AH281" i="8"/>
  <c r="T281" i="8"/>
  <c r="BH281" i="8"/>
  <c r="CE281" i="8"/>
  <c r="BK281" i="8"/>
  <c r="AM281" i="8"/>
  <c r="BQ281" i="8"/>
  <c r="AN281" i="8"/>
  <c r="BV281" i="8"/>
  <c r="CD281" i="8"/>
  <c r="AV281" i="8"/>
  <c r="CC281" i="8"/>
  <c r="P29" i="10" s="1" a="1"/>
  <c r="P29" i="10" s="1"/>
  <c r="BJ281" i="8"/>
  <c r="BD281" i="8"/>
  <c r="BI281" i="8"/>
  <c r="S281" i="8"/>
  <c r="AB281" i="8"/>
  <c r="D281" i="1"/>
  <c r="Z281" i="1"/>
  <c r="AH281" i="1"/>
  <c r="AN281" i="1"/>
  <c r="CD281" i="1"/>
  <c r="CE281" i="1"/>
  <c r="CF281" i="1"/>
  <c r="K281" i="1"/>
  <c r="CC281" i="1"/>
  <c r="AM281" i="1"/>
  <c r="AF281" i="1"/>
  <c r="Y281" i="1"/>
  <c r="N281" i="1"/>
  <c r="G281" i="1"/>
  <c r="AI281" i="1"/>
  <c r="AB281" i="1"/>
  <c r="M281" i="1"/>
  <c r="F281" i="1"/>
  <c r="AP281" i="1"/>
  <c r="AG281" i="1"/>
  <c r="L281" i="1"/>
  <c r="E281" i="1"/>
  <c r="AA281" i="1"/>
  <c r="AO281" i="1"/>
  <c r="AT281" i="1"/>
  <c r="T281" i="1"/>
  <c r="U281" i="1"/>
  <c r="R281" i="1"/>
  <c r="S281" i="1"/>
  <c r="AU281" i="1"/>
  <c r="AV281" i="1"/>
  <c r="AW281" i="1"/>
  <c r="BC281" i="1"/>
  <c r="BP281" i="1"/>
  <c r="BI281" i="1"/>
  <c r="BV281" i="1"/>
  <c r="BD281" i="1"/>
  <c r="BB281" i="1"/>
  <c r="BK281" i="1"/>
  <c r="BQ281" i="1"/>
  <c r="BY281" i="1"/>
  <c r="BJ281" i="1"/>
  <c r="BH281" i="1"/>
  <c r="BW281" i="1"/>
  <c r="BA281" i="1"/>
  <c r="BR281" i="1"/>
  <c r="BO281" i="1"/>
  <c r="A282" i="1"/>
  <c r="C30" i="2"/>
  <c r="D30" i="11" s="1"/>
  <c r="F30" i="11" s="1"/>
  <c r="G29" i="10" l="1" a="1"/>
  <c r="G29" i="10" s="1"/>
  <c r="I29" i="10" a="1"/>
  <c r="I29" i="10" s="1"/>
  <c r="E29" i="10" a="1"/>
  <c r="E29" i="10" s="1"/>
  <c r="F29" i="10" a="1"/>
  <c r="F29" i="10" s="1"/>
  <c r="H29" i="10" a="1"/>
  <c r="H29" i="10" s="1"/>
  <c r="O29" i="10" a="1"/>
  <c r="O29" i="10" s="1"/>
  <c r="K29" i="10" a="1"/>
  <c r="K29" i="10" s="1"/>
  <c r="N29" i="10" a="1"/>
  <c r="N29" i="10" s="1"/>
  <c r="L29" i="10" a="1"/>
  <c r="L29" i="10" s="1"/>
  <c r="J29" i="2"/>
  <c r="K29" i="2"/>
  <c r="H29" i="2"/>
  <c r="E29" i="2"/>
  <c r="G29" i="2"/>
  <c r="I29" i="2"/>
  <c r="O29" i="2"/>
  <c r="F29" i="2"/>
  <c r="M29" i="10" a="1"/>
  <c r="M29" i="10" s="1"/>
  <c r="J29" i="10" a="1"/>
  <c r="J29" i="10" s="1"/>
  <c r="L29" i="2"/>
  <c r="M29" i="2"/>
  <c r="N29" i="2"/>
  <c r="CE282" i="8"/>
  <c r="CC282" i="7"/>
  <c r="CD282" i="8"/>
  <c r="BO282" i="8"/>
  <c r="AU282" i="8"/>
  <c r="R282" i="8"/>
  <c r="BY282" i="8"/>
  <c r="BD282" i="8"/>
  <c r="K282" i="8"/>
  <c r="BV282" i="8"/>
  <c r="BB282" i="8"/>
  <c r="G282" i="8"/>
  <c r="BP282" i="8"/>
  <c r="AT282" i="8"/>
  <c r="D282" i="8"/>
  <c r="CF282" i="8"/>
  <c r="BH282" i="8"/>
  <c r="S282" i="8"/>
  <c r="BI282" i="8"/>
  <c r="Y282" i="8"/>
  <c r="BW282" i="8"/>
  <c r="M282" i="8"/>
  <c r="AO282" i="8"/>
  <c r="BA282" i="8"/>
  <c r="N282" i="8"/>
  <c r="AM282" i="8"/>
  <c r="AV282" i="8"/>
  <c r="BX282" i="8"/>
  <c r="CC282" i="8"/>
  <c r="P30" i="10" s="1" a="1"/>
  <c r="P30" i="10" s="1"/>
  <c r="E282" i="8"/>
  <c r="AW282" i="8"/>
  <c r="AA282" i="8"/>
  <c r="BR282" i="8"/>
  <c r="AG282" i="8"/>
  <c r="L282" i="8"/>
  <c r="F282" i="8"/>
  <c r="AH282" i="8"/>
  <c r="BJ282" i="8"/>
  <c r="BY282" i="7"/>
  <c r="AN282" i="7"/>
  <c r="D282" i="7"/>
  <c r="BP282" i="7"/>
  <c r="BH282" i="7"/>
  <c r="L282" i="7"/>
  <c r="AF282" i="7"/>
  <c r="U282" i="7"/>
  <c r="AW282" i="7"/>
  <c r="CE282" i="7"/>
  <c r="AI282" i="7"/>
  <c r="BV282" i="7"/>
  <c r="O30" i="9" s="1" a="1"/>
  <c r="O30" i="9" s="1"/>
  <c r="AM282" i="7"/>
  <c r="CD282" i="7"/>
  <c r="N282" i="7"/>
  <c r="M282" i="7"/>
  <c r="BQ282" i="7"/>
  <c r="AT282" i="7"/>
  <c r="BI282" i="7"/>
  <c r="BX282" i="7"/>
  <c r="G282" i="7"/>
  <c r="BB282" i="7"/>
  <c r="AU282" i="7"/>
  <c r="CF282" i="7"/>
  <c r="AG282" i="7"/>
  <c r="BR282" i="7"/>
  <c r="AA282" i="7"/>
  <c r="BC282" i="7"/>
  <c r="AB282" i="7"/>
  <c r="T282" i="7"/>
  <c r="R282" i="7"/>
  <c r="BK282" i="7"/>
  <c r="K282" i="7"/>
  <c r="BD282" i="7"/>
  <c r="E282" i="7"/>
  <c r="AP282" i="7"/>
  <c r="F282" i="7"/>
  <c r="AH282" i="7"/>
  <c r="BJ282" i="7"/>
  <c r="Z282" i="7"/>
  <c r="S282" i="7"/>
  <c r="BO282" i="7"/>
  <c r="BA282" i="7"/>
  <c r="AO282" i="7"/>
  <c r="BW282" i="7"/>
  <c r="Y282" i="7"/>
  <c r="AV282" i="7"/>
  <c r="B31" i="2"/>
  <c r="C31" i="11" s="1"/>
  <c r="B282" i="1"/>
  <c r="BA282" i="1" s="1"/>
  <c r="FP282" i="1" l="1"/>
  <c r="FR282" i="1"/>
  <c r="FQ282" i="1"/>
  <c r="FS282" i="1"/>
  <c r="M29" i="11"/>
  <c r="FC282" i="1"/>
  <c r="FJ282" i="1"/>
  <c r="FD282" i="1"/>
  <c r="FK282" i="1"/>
  <c r="FB282" i="1"/>
  <c r="FL282" i="1"/>
  <c r="FE282" i="1"/>
  <c r="FI282" i="1"/>
  <c r="I29" i="11"/>
  <c r="P29" i="11"/>
  <c r="EP282" i="1"/>
  <c r="EX282" i="1"/>
  <c r="EQ282" i="1"/>
  <c r="EU282" i="1"/>
  <c r="EN282" i="1"/>
  <c r="EV282" i="1"/>
  <c r="EO282" i="1"/>
  <c r="EW282" i="1"/>
  <c r="H29" i="11"/>
  <c r="K29" i="11"/>
  <c r="EG282" i="1"/>
  <c r="EH282" i="1"/>
  <c r="EI282" i="1"/>
  <c r="EJ282" i="1"/>
  <c r="EA282" i="1"/>
  <c r="EB282" i="1"/>
  <c r="EC282" i="1"/>
  <c r="DZ282" i="1"/>
  <c r="G29" i="11"/>
  <c r="DS282" i="1"/>
  <c r="DV282" i="1"/>
  <c r="DT282" i="1"/>
  <c r="DU282" i="1"/>
  <c r="DM282" i="1"/>
  <c r="DL282" i="1"/>
  <c r="DN282" i="1"/>
  <c r="DO282" i="1"/>
  <c r="DE282" i="1"/>
  <c r="L30" i="10" a="1"/>
  <c r="L30" i="10" s="1"/>
  <c r="DG282" i="1"/>
  <c r="DF282" i="1"/>
  <c r="DH282" i="1"/>
  <c r="CX282" i="1"/>
  <c r="CY282" i="1"/>
  <c r="CZ282" i="1"/>
  <c r="DA282" i="1"/>
  <c r="L30" i="9" a="1"/>
  <c r="L30" i="9" s="1"/>
  <c r="N30" i="9" a="1"/>
  <c r="N30" i="9" s="1"/>
  <c r="N29" i="11"/>
  <c r="J29" i="11"/>
  <c r="L29" i="11"/>
  <c r="F30" i="9" a="1"/>
  <c r="F30" i="9" s="1"/>
  <c r="H30" i="9" a="1"/>
  <c r="H30" i="9" s="1"/>
  <c r="CR282" i="1"/>
  <c r="Q29" i="11"/>
  <c r="CQ282" i="1"/>
  <c r="CS282" i="1"/>
  <c r="CT282" i="1"/>
  <c r="CL282" i="1"/>
  <c r="CJ282" i="1"/>
  <c r="CK282" i="1"/>
  <c r="CM282" i="1"/>
  <c r="K30" i="10" a="1"/>
  <c r="K30" i="10" s="1"/>
  <c r="J30" i="9" a="1"/>
  <c r="J30" i="9" s="1"/>
  <c r="M30" i="9" a="1"/>
  <c r="M30" i="9" s="1"/>
  <c r="G30" i="9" a="1"/>
  <c r="G30" i="9" s="1"/>
  <c r="I30" i="9" a="1"/>
  <c r="I30" i="9" s="1"/>
  <c r="E30" i="9" a="1"/>
  <c r="E30" i="9" s="1"/>
  <c r="K30" i="9" a="1"/>
  <c r="K30" i="9" s="1"/>
  <c r="M30" i="10" a="1"/>
  <c r="M30" i="10" s="1"/>
  <c r="N30" i="10" a="1"/>
  <c r="N30" i="10" s="1"/>
  <c r="O29" i="11"/>
  <c r="O30" i="10" a="1"/>
  <c r="O30" i="10" s="1"/>
  <c r="F30" i="10" a="1"/>
  <c r="F30" i="10" s="1"/>
  <c r="BK282" i="8"/>
  <c r="BC282" i="8"/>
  <c r="AP282" i="8"/>
  <c r="T282" i="8"/>
  <c r="BQ282" i="8"/>
  <c r="Z282" i="8"/>
  <c r="AN282" i="8"/>
  <c r="J30" i="10" s="1" a="1"/>
  <c r="J30" i="10" s="1"/>
  <c r="U282" i="8"/>
  <c r="AB282" i="8"/>
  <c r="AI282" i="8"/>
  <c r="AF282" i="8"/>
  <c r="I30" i="10" s="1" a="1"/>
  <c r="I30" i="10" s="1"/>
  <c r="CE282" i="1"/>
  <c r="AP282" i="1"/>
  <c r="K282" i="1"/>
  <c r="AN282" i="1"/>
  <c r="CD282" i="1"/>
  <c r="D282" i="1"/>
  <c r="Z282" i="1"/>
  <c r="CF282" i="1"/>
  <c r="CC282" i="1"/>
  <c r="AT282" i="1"/>
  <c r="AF282" i="1"/>
  <c r="Y282" i="1"/>
  <c r="N282" i="1"/>
  <c r="G282" i="1"/>
  <c r="AM282" i="1"/>
  <c r="AB282" i="1"/>
  <c r="M282" i="1"/>
  <c r="F282" i="1"/>
  <c r="AG282" i="1"/>
  <c r="AI282" i="1"/>
  <c r="L282" i="1"/>
  <c r="E282" i="1"/>
  <c r="AA282" i="1"/>
  <c r="AH282" i="1"/>
  <c r="AO282" i="1"/>
  <c r="T282" i="1"/>
  <c r="U282" i="1"/>
  <c r="R282" i="1"/>
  <c r="S282" i="1"/>
  <c r="BP282" i="1"/>
  <c r="AU282" i="1"/>
  <c r="AV282" i="1"/>
  <c r="BJ282" i="1"/>
  <c r="AW282" i="1"/>
  <c r="BY282" i="1"/>
  <c r="BI282" i="1"/>
  <c r="BH282" i="1"/>
  <c r="BX282" i="1"/>
  <c r="BD282" i="1"/>
  <c r="BR282" i="1"/>
  <c r="BK282" i="1"/>
  <c r="BV282" i="1"/>
  <c r="BC282" i="1"/>
  <c r="BQ282" i="1"/>
  <c r="BO282" i="1"/>
  <c r="BW282" i="1"/>
  <c r="A283" i="1"/>
  <c r="C31" i="2"/>
  <c r="D31" i="11" s="1"/>
  <c r="F31" i="11" s="1"/>
  <c r="BB282" i="1"/>
  <c r="E30" i="10" l="1" a="1"/>
  <c r="E30" i="10" s="1"/>
  <c r="I30" i="2"/>
  <c r="K30" i="11" s="1"/>
  <c r="G30" i="10" a="1"/>
  <c r="G30" i="10" s="1"/>
  <c r="K30" i="2"/>
  <c r="M30" i="11" s="1"/>
  <c r="H30" i="2"/>
  <c r="H30" i="10" a="1"/>
  <c r="H30" i="10" s="1"/>
  <c r="E30" i="2"/>
  <c r="M30" i="2"/>
  <c r="O30" i="11" s="1"/>
  <c r="F30" i="2"/>
  <c r="H30" i="11" s="1"/>
  <c r="L30" i="2"/>
  <c r="N30" i="11" s="1"/>
  <c r="N30" i="2"/>
  <c r="P30" i="11" s="1"/>
  <c r="O30" i="2"/>
  <c r="Q30" i="11" s="1"/>
  <c r="G30" i="2"/>
  <c r="J30" i="2"/>
  <c r="L30" i="11" s="1"/>
  <c r="BC283" i="7"/>
  <c r="AU283" i="7"/>
  <c r="G283" i="7"/>
  <c r="CC283" i="7"/>
  <c r="BA283" i="7"/>
  <c r="Y283" i="7"/>
  <c r="CF283" i="7"/>
  <c r="AV283" i="7"/>
  <c r="L283" i="7"/>
  <c r="BB283" i="7"/>
  <c r="N283" i="7"/>
  <c r="BI283" i="7"/>
  <c r="U283" i="7"/>
  <c r="BK283" i="7"/>
  <c r="S283" i="7"/>
  <c r="K283" i="7"/>
  <c r="AH283" i="7"/>
  <c r="BW283" i="7"/>
  <c r="AM283" i="7"/>
  <c r="BR283" i="7"/>
  <c r="E283" i="7"/>
  <c r="CE283" i="7"/>
  <c r="BO283" i="7"/>
  <c r="AF283" i="7"/>
  <c r="BX283" i="7"/>
  <c r="AB283" i="7"/>
  <c r="BJ283" i="7"/>
  <c r="F283" i="7"/>
  <c r="AO283" i="7"/>
  <c r="AA283" i="7"/>
  <c r="BV283" i="7"/>
  <c r="O31" i="9" s="1" a="1"/>
  <c r="O31" i="9" s="1"/>
  <c r="AN283" i="7"/>
  <c r="AW283" i="7"/>
  <c r="BH283" i="7"/>
  <c r="R283" i="7"/>
  <c r="BP283" i="7"/>
  <c r="T283" i="7"/>
  <c r="AP283" i="7"/>
  <c r="BY283" i="7"/>
  <c r="AG283" i="7"/>
  <c r="AI283" i="7"/>
  <c r="AT283" i="7"/>
  <c r="BD283" i="7"/>
  <c r="CD283" i="7"/>
  <c r="BQ283" i="7"/>
  <c r="M283" i="7"/>
  <c r="D283" i="7"/>
  <c r="Z283" i="7"/>
  <c r="BQ283" i="8"/>
  <c r="BB283" i="8"/>
  <c r="AI283" i="8"/>
  <c r="S283" i="8"/>
  <c r="E283" i="8"/>
  <c r="BW283" i="8"/>
  <c r="AW283" i="8"/>
  <c r="AA283" i="8"/>
  <c r="F283" i="8"/>
  <c r="BK283" i="8"/>
  <c r="AP283" i="8"/>
  <c r="Z283" i="8"/>
  <c r="CD283" i="8"/>
  <c r="BJ283" i="8"/>
  <c r="AO283" i="8"/>
  <c r="N283" i="8"/>
  <c r="BY283" i="8"/>
  <c r="BC283" i="8"/>
  <c r="AG283" i="8"/>
  <c r="M283" i="8"/>
  <c r="BH283" i="8"/>
  <c r="AF283" i="8"/>
  <c r="D283" i="8"/>
  <c r="BD283" i="8"/>
  <c r="T283" i="8"/>
  <c r="AH283" i="8"/>
  <c r="CE283" i="8"/>
  <c r="CC283" i="8"/>
  <c r="BA283" i="8"/>
  <c r="Y283" i="8"/>
  <c r="CF283" i="8"/>
  <c r="AV283" i="8"/>
  <c r="L283" i="8"/>
  <c r="AU283" i="8"/>
  <c r="BV283" i="8"/>
  <c r="O31" i="10" s="1" a="1"/>
  <c r="O31" i="10" s="1"/>
  <c r="AT283" i="8"/>
  <c r="R283" i="8"/>
  <c r="BX283" i="8"/>
  <c r="AN283" i="8"/>
  <c r="G283" i="8"/>
  <c r="BI283" i="8"/>
  <c r="BO283" i="8"/>
  <c r="AM283" i="8"/>
  <c r="J31" i="10" s="1" a="1"/>
  <c r="J31" i="10" s="1"/>
  <c r="K283" i="8"/>
  <c r="BP283" i="8"/>
  <c r="AB283" i="8"/>
  <c r="U283" i="8"/>
  <c r="BR283" i="8"/>
  <c r="B32" i="2"/>
  <c r="C32" i="11" s="1"/>
  <c r="B283" i="1"/>
  <c r="BB283" i="1" s="1"/>
  <c r="FQ283" i="1" l="1"/>
  <c r="FR283" i="1"/>
  <c r="FS283" i="1"/>
  <c r="FP283" i="1"/>
  <c r="FC283" i="1"/>
  <c r="FJ283" i="1"/>
  <c r="FB283" i="1"/>
  <c r="FK283" i="1"/>
  <c r="FD283" i="1"/>
  <c r="FL283" i="1"/>
  <c r="FE283" i="1"/>
  <c r="FI283" i="1"/>
  <c r="EP283" i="1"/>
  <c r="EU283" i="1"/>
  <c r="EQ283" i="1"/>
  <c r="EV283" i="1"/>
  <c r="EN283" i="1"/>
  <c r="EX283" i="1"/>
  <c r="EO283" i="1"/>
  <c r="EW283" i="1"/>
  <c r="EG283" i="1"/>
  <c r="EH283" i="1"/>
  <c r="EI283" i="1"/>
  <c r="EJ283" i="1"/>
  <c r="E31" i="9" a="1"/>
  <c r="E31" i="9" s="1"/>
  <c r="EA283" i="1"/>
  <c r="EB283" i="1"/>
  <c r="EC283" i="1"/>
  <c r="DZ283" i="1"/>
  <c r="G30" i="11"/>
  <c r="DS283" i="1"/>
  <c r="G31" i="10" a="1"/>
  <c r="G31" i="10" s="1"/>
  <c r="DV283" i="1"/>
  <c r="DT283" i="1"/>
  <c r="DU283" i="1"/>
  <c r="DM283" i="1"/>
  <c r="DL283" i="1"/>
  <c r="DN283" i="1"/>
  <c r="DO283" i="1"/>
  <c r="DE283" i="1"/>
  <c r="DF283" i="1"/>
  <c r="DG283" i="1"/>
  <c r="DH283" i="1"/>
  <c r="J30" i="11"/>
  <c r="CX283" i="1"/>
  <c r="CY283" i="1"/>
  <c r="CZ283" i="1"/>
  <c r="DA283" i="1"/>
  <c r="K31" i="9" a="1"/>
  <c r="K31" i="9" s="1"/>
  <c r="I30" i="11"/>
  <c r="G31" i="9" a="1"/>
  <c r="G31" i="9" s="1"/>
  <c r="M31" i="9" a="1"/>
  <c r="M31" i="9" s="1"/>
  <c r="H31" i="10" a="1"/>
  <c r="H31" i="10" s="1"/>
  <c r="L31" i="10" a="1"/>
  <c r="L31" i="10" s="1"/>
  <c r="I31" i="9" a="1"/>
  <c r="I31" i="9" s="1"/>
  <c r="CR283" i="1"/>
  <c r="CS283" i="1"/>
  <c r="CT283" i="1"/>
  <c r="CQ283" i="1"/>
  <c r="CK283" i="1"/>
  <c r="CJ283" i="1"/>
  <c r="CL283" i="1"/>
  <c r="CM283" i="1"/>
  <c r="E31" i="10" a="1"/>
  <c r="E31" i="10" s="1"/>
  <c r="I31" i="10" a="1"/>
  <c r="I31" i="10" s="1"/>
  <c r="H31" i="9" a="1"/>
  <c r="H31" i="9" s="1"/>
  <c r="L31" i="9" a="1"/>
  <c r="L31" i="9" s="1"/>
  <c r="F31" i="9" a="1"/>
  <c r="F31" i="9" s="1"/>
  <c r="N31" i="9" a="1"/>
  <c r="N31" i="9" s="1"/>
  <c r="J31" i="9" a="1"/>
  <c r="J31" i="9" s="1"/>
  <c r="F31" i="10" a="1"/>
  <c r="F31" i="10" s="1"/>
  <c r="P31" i="10" a="1"/>
  <c r="P31" i="10" s="1"/>
  <c r="N31" i="10" a="1"/>
  <c r="N31" i="10" s="1"/>
  <c r="M31" i="10" a="1"/>
  <c r="M31" i="10" s="1"/>
  <c r="K31" i="10" a="1"/>
  <c r="K31" i="10" s="1"/>
  <c r="D283" i="1"/>
  <c r="CE283" i="1"/>
  <c r="Z283" i="1"/>
  <c r="CF283" i="1"/>
  <c r="AT283" i="1"/>
  <c r="K283" i="1"/>
  <c r="CC283" i="1"/>
  <c r="BC283" i="1"/>
  <c r="AN283" i="1"/>
  <c r="CD283" i="1"/>
  <c r="AH283" i="1"/>
  <c r="AF283" i="1"/>
  <c r="Y283" i="1"/>
  <c r="N283" i="1"/>
  <c r="G283" i="1"/>
  <c r="AG283" i="1"/>
  <c r="AB283" i="1"/>
  <c r="M283" i="1"/>
  <c r="F283" i="1"/>
  <c r="BD283" i="1"/>
  <c r="AO283" i="1"/>
  <c r="AM283" i="1"/>
  <c r="L283" i="1"/>
  <c r="E283" i="1"/>
  <c r="AA283" i="1"/>
  <c r="AP283" i="1"/>
  <c r="AI283" i="1"/>
  <c r="T283" i="1"/>
  <c r="U283" i="1"/>
  <c r="R283" i="1"/>
  <c r="S283" i="1"/>
  <c r="AU283" i="1"/>
  <c r="AV283" i="1"/>
  <c r="AW283" i="1"/>
  <c r="BK283" i="1"/>
  <c r="BQ283" i="1"/>
  <c r="BI283" i="1"/>
  <c r="BV283" i="1"/>
  <c r="BP283" i="1"/>
  <c r="BX283" i="1"/>
  <c r="BJ283" i="1"/>
  <c r="BH283" i="1"/>
  <c r="BY283" i="1"/>
  <c r="BA283" i="1"/>
  <c r="BR283" i="1"/>
  <c r="BO283" i="1"/>
  <c r="BW283" i="1"/>
  <c r="A284" i="1"/>
  <c r="C32" i="2"/>
  <c r="D32" i="11" s="1"/>
  <c r="F32" i="11" s="1"/>
  <c r="FP284" i="1" l="1"/>
  <c r="FJ284" i="1"/>
  <c r="H31" i="2"/>
  <c r="J31" i="11" s="1"/>
  <c r="K31" i="2"/>
  <c r="M31" i="11" s="1"/>
  <c r="E31" i="2"/>
  <c r="G31" i="11" s="1"/>
  <c r="J31" i="2"/>
  <c r="L31" i="11" s="1"/>
  <c r="F31" i="2"/>
  <c r="H31" i="11" s="1"/>
  <c r="O31" i="2"/>
  <c r="Q31" i="11" s="1"/>
  <c r="I31" i="2"/>
  <c r="K31" i="11" s="1"/>
  <c r="N31" i="2"/>
  <c r="P31" i="11" s="1"/>
  <c r="L31" i="2"/>
  <c r="N31" i="11" s="1"/>
  <c r="M31" i="2"/>
  <c r="O31" i="11" s="1"/>
  <c r="G31" i="2"/>
  <c r="I31" i="11" s="1"/>
  <c r="BO284" i="8"/>
  <c r="CC284" i="7"/>
  <c r="L284" i="7"/>
  <c r="D284" i="7"/>
  <c r="U284" i="7"/>
  <c r="R284" i="7"/>
  <c r="BB284" i="7"/>
  <c r="S284" i="7"/>
  <c r="BP284" i="7"/>
  <c r="N284" i="7"/>
  <c r="AV284" i="7"/>
  <c r="AB284" i="7"/>
  <c r="AN284" i="7"/>
  <c r="BC284" i="7"/>
  <c r="AT284" i="7"/>
  <c r="G284" i="7"/>
  <c r="BK284" i="7"/>
  <c r="AM284" i="7"/>
  <c r="BW284" i="7"/>
  <c r="AW284" i="7"/>
  <c r="AG284" i="7"/>
  <c r="BR284" i="7"/>
  <c r="F284" i="7"/>
  <c r="AH284" i="7"/>
  <c r="BJ284" i="7"/>
  <c r="CE284" i="7"/>
  <c r="BO284" i="7"/>
  <c r="Y284" i="7"/>
  <c r="AA284" i="7"/>
  <c r="Z284" i="7"/>
  <c r="BV284" i="7"/>
  <c r="O32" i="9" s="1" a="1"/>
  <c r="O32" i="9" s="1"/>
  <c r="K284" i="7"/>
  <c r="AU284" i="7"/>
  <c r="CF284" i="7"/>
  <c r="BH284" i="7"/>
  <c r="E284" i="7"/>
  <c r="AP284" i="7"/>
  <c r="M284" i="7"/>
  <c r="AO284" i="7"/>
  <c r="BQ284" i="7"/>
  <c r="AI284" i="7"/>
  <c r="CD284" i="7"/>
  <c r="BD284" i="7"/>
  <c r="AF284" i="7"/>
  <c r="BA284" i="7"/>
  <c r="T284" i="7"/>
  <c r="BX284" i="7"/>
  <c r="BY284" i="7"/>
  <c r="BI284" i="7"/>
  <c r="AB284" i="8"/>
  <c r="BV284" i="8"/>
  <c r="BI284" i="8"/>
  <c r="Y284" i="8"/>
  <c r="BD284" i="8"/>
  <c r="G284" i="8"/>
  <c r="BP284" i="8"/>
  <c r="BB284" i="8"/>
  <c r="Z284" i="8"/>
  <c r="T284" i="8"/>
  <c r="AV284" i="8"/>
  <c r="BX284" i="8"/>
  <c r="AU284" i="8"/>
  <c r="BK284" i="8"/>
  <c r="BA284" i="8"/>
  <c r="N284" i="8"/>
  <c r="AT284" i="8"/>
  <c r="R284" i="8"/>
  <c r="D284" i="8"/>
  <c r="BY284" i="8"/>
  <c r="AN284" i="8"/>
  <c r="AA284" i="8"/>
  <c r="BC284" i="8"/>
  <c r="CE284" i="8"/>
  <c r="CC284" i="8"/>
  <c r="AP284" i="8"/>
  <c r="E284" i="8"/>
  <c r="AF284" i="8"/>
  <c r="AI284" i="8"/>
  <c r="U284" i="8"/>
  <c r="BH284" i="8"/>
  <c r="F284" i="8"/>
  <c r="AH284" i="8"/>
  <c r="BJ284" i="8"/>
  <c r="L284" i="8"/>
  <c r="CD284" i="8"/>
  <c r="BR284" i="8"/>
  <c r="AG284" i="8"/>
  <c r="BW284" i="8"/>
  <c r="S284" i="8"/>
  <c r="AW284" i="8"/>
  <c r="AM284" i="8"/>
  <c r="K284" i="8"/>
  <c r="CF284" i="8"/>
  <c r="M284" i="8"/>
  <c r="AO284" i="8"/>
  <c r="BQ284" i="8"/>
  <c r="B33" i="2"/>
  <c r="C33" i="11" s="1"/>
  <c r="F33" i="11" s="1"/>
  <c r="B284" i="1"/>
  <c r="BW284" i="1" s="1"/>
  <c r="FC284" i="1" l="1"/>
  <c r="FQ284" i="1"/>
  <c r="FR284" i="1"/>
  <c r="FS284" i="1"/>
  <c r="FD284" i="1"/>
  <c r="FK284" i="1"/>
  <c r="FB284" i="1"/>
  <c r="FL284" i="1"/>
  <c r="FE284" i="1"/>
  <c r="FI284" i="1"/>
  <c r="EP284" i="1"/>
  <c r="EU284" i="1"/>
  <c r="EQ284" i="1"/>
  <c r="EV284" i="1"/>
  <c r="EN284" i="1"/>
  <c r="EX284" i="1"/>
  <c r="EO284" i="1"/>
  <c r="EW284" i="1"/>
  <c r="EG284" i="1"/>
  <c r="EH284" i="1"/>
  <c r="EI284" i="1"/>
  <c r="EJ284" i="1"/>
  <c r="EA284" i="1"/>
  <c r="EB284" i="1"/>
  <c r="EC284" i="1"/>
  <c r="DZ284" i="1"/>
  <c r="DS284" i="1"/>
  <c r="DV284" i="1"/>
  <c r="DT284" i="1"/>
  <c r="DU284" i="1"/>
  <c r="DM284" i="1"/>
  <c r="DL284" i="1"/>
  <c r="DN284" i="1"/>
  <c r="DO284" i="1"/>
  <c r="DE284" i="1"/>
  <c r="DF284" i="1"/>
  <c r="DG284" i="1"/>
  <c r="DH284" i="1"/>
  <c r="I32" i="9" a="1"/>
  <c r="I32" i="9" s="1"/>
  <c r="CX284" i="1"/>
  <c r="CY284" i="1"/>
  <c r="CZ284" i="1"/>
  <c r="DA284" i="1"/>
  <c r="L32" i="9" a="1"/>
  <c r="L32" i="9" s="1"/>
  <c r="J32" i="10" a="1"/>
  <c r="J32" i="10" s="1"/>
  <c r="M32" i="9" a="1"/>
  <c r="M32" i="9" s="1"/>
  <c r="F32" i="9" a="1"/>
  <c r="F32" i="9" s="1"/>
  <c r="K32" i="10" a="1"/>
  <c r="K32" i="10" s="1"/>
  <c r="J32" i="9" a="1"/>
  <c r="J32" i="9" s="1"/>
  <c r="CR284" i="1"/>
  <c r="CQ284" i="1"/>
  <c r="CS284" i="1"/>
  <c r="CT284" i="1"/>
  <c r="CL284" i="1"/>
  <c r="CJ284" i="1"/>
  <c r="CK284" i="1"/>
  <c r="CM284" i="1"/>
  <c r="F32" i="10" a="1"/>
  <c r="F32" i="10" s="1"/>
  <c r="M32" i="10" a="1"/>
  <c r="M32" i="10" s="1"/>
  <c r="L32" i="10" a="1"/>
  <c r="L32" i="10" s="1"/>
  <c r="H32" i="9" a="1"/>
  <c r="H32" i="9" s="1"/>
  <c r="E32" i="9" a="1"/>
  <c r="E32" i="9" s="1"/>
  <c r="N32" i="9" a="1"/>
  <c r="N32" i="9" s="1"/>
  <c r="K32" i="9" a="1"/>
  <c r="K32" i="9" s="1"/>
  <c r="G32" i="9" a="1"/>
  <c r="G32" i="9" s="1"/>
  <c r="I32" i="10" a="1"/>
  <c r="I32" i="10" s="1"/>
  <c r="H32" i="10" a="1"/>
  <c r="H32" i="10" s="1"/>
  <c r="N32" i="10" a="1"/>
  <c r="N32" i="10" s="1"/>
  <c r="E32" i="10" a="1"/>
  <c r="E32" i="10" s="1"/>
  <c r="G32" i="10" a="1"/>
  <c r="G32" i="10" s="1"/>
  <c r="O32" i="10" a="1"/>
  <c r="O32" i="10" s="1"/>
  <c r="P32" i="10" a="1"/>
  <c r="P32" i="10" s="1"/>
  <c r="D284" i="1"/>
  <c r="CE284" i="1"/>
  <c r="Z284" i="1"/>
  <c r="CF284" i="1"/>
  <c r="AP284" i="1"/>
  <c r="K284" i="1"/>
  <c r="CC284" i="1"/>
  <c r="BB284" i="1"/>
  <c r="AN284" i="1"/>
  <c r="CD284" i="1"/>
  <c r="AM284" i="1"/>
  <c r="AF284" i="1"/>
  <c r="Y284" i="1"/>
  <c r="N284" i="1"/>
  <c r="G284" i="1"/>
  <c r="AI284" i="1"/>
  <c r="AB284" i="1"/>
  <c r="M284" i="1"/>
  <c r="F284" i="1"/>
  <c r="BA284" i="1"/>
  <c r="AT284" i="1"/>
  <c r="AO284" i="1"/>
  <c r="L284" i="1"/>
  <c r="E284" i="1"/>
  <c r="AA284" i="1"/>
  <c r="AH284" i="1"/>
  <c r="AG284" i="1"/>
  <c r="T284" i="1"/>
  <c r="U284" i="1"/>
  <c r="R284" i="1"/>
  <c r="S284" i="1"/>
  <c r="AU284" i="1"/>
  <c r="AV284" i="1"/>
  <c r="AW284" i="1"/>
  <c r="BH284" i="1"/>
  <c r="BQ284" i="1"/>
  <c r="BX284" i="1"/>
  <c r="BD284" i="1"/>
  <c r="BJ284" i="1"/>
  <c r="BP284" i="1"/>
  <c r="BY284" i="1"/>
  <c r="O32" i="2" s="1"/>
  <c r="BR284" i="1"/>
  <c r="BK284" i="1"/>
  <c r="BV284" i="1"/>
  <c r="BC284" i="1"/>
  <c r="BI284" i="1"/>
  <c r="BO284" i="1"/>
  <c r="A285" i="1"/>
  <c r="FP285" i="1" l="1"/>
  <c r="FP287" i="1" s="1"/>
  <c r="FS285" i="1"/>
  <c r="FS287" i="1" s="1"/>
  <c r="FR285" i="1"/>
  <c r="FR287" i="1" s="1"/>
  <c r="FQ285" i="1"/>
  <c r="FQ287" i="1" s="1"/>
  <c r="FI285" i="1"/>
  <c r="FI287" i="1" s="1"/>
  <c r="FL285" i="1"/>
  <c r="FL287" i="1" s="1"/>
  <c r="FK285" i="1"/>
  <c r="FK287" i="1" s="1"/>
  <c r="FJ285" i="1"/>
  <c r="FJ287" i="1" s="1"/>
  <c r="FE285" i="1"/>
  <c r="FE287" i="1" s="1"/>
  <c r="FD285" i="1"/>
  <c r="FD287" i="1" s="1"/>
  <c r="FB285" i="1"/>
  <c r="FB287" i="1" s="1"/>
  <c r="FC285" i="1"/>
  <c r="FC287" i="1" s="1"/>
  <c r="EW285" i="1"/>
  <c r="EW287" i="1" s="1"/>
  <c r="EU285" i="1"/>
  <c r="EU287" i="1" s="1"/>
  <c r="EX285" i="1"/>
  <c r="EX287" i="1" s="1"/>
  <c r="EV285" i="1"/>
  <c r="EV287" i="1" s="1"/>
  <c r="EO285" i="1"/>
  <c r="EO287" i="1" s="1"/>
  <c r="EN285" i="1"/>
  <c r="EN287" i="1" s="1"/>
  <c r="EQ285" i="1"/>
  <c r="EQ287" i="1" s="1"/>
  <c r="EP285" i="1"/>
  <c r="EP287" i="1" s="1"/>
  <c r="EJ285" i="1"/>
  <c r="EJ287" i="1" s="1"/>
  <c r="EI285" i="1"/>
  <c r="EI287" i="1" s="1"/>
  <c r="EH285" i="1"/>
  <c r="EH287" i="1" s="1"/>
  <c r="EG285" i="1"/>
  <c r="EG287" i="1" s="1"/>
  <c r="DZ285" i="1"/>
  <c r="DZ287" i="1" s="1"/>
  <c r="EC285" i="1"/>
  <c r="EC287" i="1" s="1"/>
  <c r="EB285" i="1"/>
  <c r="EB287" i="1" s="1"/>
  <c r="EA285" i="1"/>
  <c r="EA287" i="1" s="1"/>
  <c r="DU285" i="1"/>
  <c r="DU287" i="1" s="1"/>
  <c r="DT285" i="1"/>
  <c r="DT287" i="1" s="1"/>
  <c r="DV285" i="1"/>
  <c r="DV287" i="1" s="1"/>
  <c r="DS285" i="1"/>
  <c r="DS287" i="1" s="1"/>
  <c r="DO285" i="1"/>
  <c r="DO287" i="1" s="1"/>
  <c r="DN285" i="1"/>
  <c r="DN287" i="1" s="1"/>
  <c r="DM285" i="1"/>
  <c r="DM287" i="1" s="1"/>
  <c r="DL285" i="1"/>
  <c r="DL287" i="1" s="1"/>
  <c r="DH285" i="1"/>
  <c r="DH287" i="1" s="1"/>
  <c r="DG285" i="1"/>
  <c r="DG287" i="1" s="1"/>
  <c r="DF285" i="1"/>
  <c r="DF287" i="1" s="1"/>
  <c r="DE285" i="1"/>
  <c r="DE287" i="1" s="1"/>
  <c r="DA285" i="1"/>
  <c r="DA287" i="1" s="1"/>
  <c r="CZ285" i="1"/>
  <c r="CZ287" i="1" s="1"/>
  <c r="CY285" i="1"/>
  <c r="CY287" i="1" s="1"/>
  <c r="CX285" i="1"/>
  <c r="CX287" i="1" s="1"/>
  <c r="CT285" i="1"/>
  <c r="CT287" i="1" s="1"/>
  <c r="CS285" i="1"/>
  <c r="CS287" i="1" s="1"/>
  <c r="CQ285" i="1"/>
  <c r="CQ287" i="1" s="1"/>
  <c r="CR285" i="1"/>
  <c r="CR287" i="1" s="1"/>
  <c r="L32" i="2"/>
  <c r="N32" i="11" s="1"/>
  <c r="K32" i="2"/>
  <c r="M32" i="11" s="1"/>
  <c r="CM285" i="1"/>
  <c r="CM287" i="1" s="1"/>
  <c r="CK285" i="1"/>
  <c r="CK287" i="1" s="1"/>
  <c r="CL285" i="1"/>
  <c r="CL287" i="1" s="1"/>
  <c r="CJ285" i="1"/>
  <c r="CJ287" i="1" s="1"/>
  <c r="M32" i="2"/>
  <c r="O32" i="11" s="1"/>
  <c r="E32" i="2"/>
  <c r="G32" i="11" s="1"/>
  <c r="G32" i="2"/>
  <c r="I32" i="11" s="1"/>
  <c r="H32" i="2"/>
  <c r="J32" i="11" s="1"/>
  <c r="I32" i="2"/>
  <c r="K32" i="11" s="1"/>
  <c r="F32" i="2"/>
  <c r="H32" i="11" s="1"/>
  <c r="Q32" i="11"/>
  <c r="N32" i="2"/>
  <c r="P32" i="11" s="1"/>
  <c r="J32" i="2"/>
  <c r="L32" i="11" s="1"/>
  <c r="CD285" i="8"/>
  <c r="CD287" i="8" s="1"/>
  <c r="F285" i="8"/>
  <c r="F287" i="8" s="1"/>
  <c r="N285" i="8"/>
  <c r="N287" i="8" s="1"/>
  <c r="T285" i="8"/>
  <c r="T287" i="8" s="1"/>
  <c r="BD285" i="8"/>
  <c r="BD287" i="8" s="1"/>
  <c r="E285" i="8"/>
  <c r="E287" i="8" s="1"/>
  <c r="AO285" i="8"/>
  <c r="AO287" i="8" s="1"/>
  <c r="BY285" i="8"/>
  <c r="BY287" i="8" s="1"/>
  <c r="BB285" i="8"/>
  <c r="BB287" i="8" s="1"/>
  <c r="BV285" i="8"/>
  <c r="AT285" i="8"/>
  <c r="R285" i="8"/>
  <c r="S285" i="8"/>
  <c r="S287" i="8" s="1"/>
  <c r="BC285" i="8"/>
  <c r="BC287" i="8" s="1"/>
  <c r="AB285" i="8"/>
  <c r="AB287" i="8" s="1"/>
  <c r="BP285" i="8"/>
  <c r="BP287" i="8" s="1"/>
  <c r="M285" i="8"/>
  <c r="M287" i="8" s="1"/>
  <c r="AW285" i="8"/>
  <c r="AW287" i="8" s="1"/>
  <c r="Z285" i="8"/>
  <c r="Z287" i="8" s="1"/>
  <c r="BJ285" i="8"/>
  <c r="BJ287" i="8" s="1"/>
  <c r="BO285" i="8"/>
  <c r="AM285" i="8"/>
  <c r="K285" i="8"/>
  <c r="AA285" i="8"/>
  <c r="AA287" i="8" s="1"/>
  <c r="BK285" i="8"/>
  <c r="BK287" i="8" s="1"/>
  <c r="AN285" i="8"/>
  <c r="AN287" i="8" s="1"/>
  <c r="BX285" i="8"/>
  <c r="BX287" i="8" s="1"/>
  <c r="U285" i="8"/>
  <c r="U287" i="8" s="1"/>
  <c r="BI285" i="8"/>
  <c r="BI287" i="8" s="1"/>
  <c r="AH285" i="8"/>
  <c r="AH287" i="8" s="1"/>
  <c r="BR285" i="8"/>
  <c r="BR287" i="8" s="1"/>
  <c r="BH285" i="8"/>
  <c r="AF285" i="8"/>
  <c r="D285" i="8"/>
  <c r="AI285" i="8"/>
  <c r="AI287" i="8" s="1"/>
  <c r="BW285" i="8"/>
  <c r="BW287" i="8" s="1"/>
  <c r="L285" i="8"/>
  <c r="L287" i="8" s="1"/>
  <c r="AV285" i="8"/>
  <c r="AV287" i="8" s="1"/>
  <c r="CF285" i="8"/>
  <c r="CF287" i="8" s="1"/>
  <c r="AG285" i="8"/>
  <c r="AG287" i="8" s="1"/>
  <c r="BQ285" i="8"/>
  <c r="BQ287" i="8" s="1"/>
  <c r="AP285" i="8"/>
  <c r="AP287" i="8" s="1"/>
  <c r="CC285" i="8"/>
  <c r="BA285" i="8"/>
  <c r="Y285" i="8"/>
  <c r="G285" i="8"/>
  <c r="G287" i="8" s="1"/>
  <c r="AU285" i="8"/>
  <c r="AU287" i="8" s="1"/>
  <c r="CE285" i="8"/>
  <c r="CE287" i="8" s="1"/>
  <c r="CD285" i="7"/>
  <c r="CD287" i="7" s="1"/>
  <c r="E285" i="7"/>
  <c r="E287" i="7" s="1"/>
  <c r="AO285" i="7"/>
  <c r="AO287" i="7" s="1"/>
  <c r="BY285" i="7"/>
  <c r="BY287" i="7" s="1"/>
  <c r="AW285" i="7"/>
  <c r="AW287" i="7" s="1"/>
  <c r="F285" i="7"/>
  <c r="F287" i="7" s="1"/>
  <c r="AM285" i="7"/>
  <c r="BK285" i="7"/>
  <c r="BK287" i="7" s="1"/>
  <c r="BD285" i="7"/>
  <c r="BD287" i="7" s="1"/>
  <c r="BI285" i="7"/>
  <c r="BI287" i="7" s="1"/>
  <c r="AI285" i="7"/>
  <c r="AI287" i="7" s="1"/>
  <c r="AB285" i="7"/>
  <c r="AB287" i="7" s="1"/>
  <c r="AF285" i="7"/>
  <c r="U285" i="7"/>
  <c r="U287" i="7" s="1"/>
  <c r="BQ285" i="7"/>
  <c r="BQ287" i="7" s="1"/>
  <c r="Z285" i="7"/>
  <c r="Z287" i="7" s="1"/>
  <c r="BJ285" i="7"/>
  <c r="BJ287" i="7" s="1"/>
  <c r="CC285" i="7"/>
  <c r="CC287" i="7" s="1"/>
  <c r="BA285" i="7"/>
  <c r="Y285" i="7"/>
  <c r="G285" i="7"/>
  <c r="G287" i="7" s="1"/>
  <c r="AU285" i="7"/>
  <c r="AU287" i="7" s="1"/>
  <c r="CE285" i="7"/>
  <c r="CE287" i="7" s="1"/>
  <c r="AN285" i="7"/>
  <c r="AN287" i="7" s="1"/>
  <c r="BX285" i="7"/>
  <c r="BX287" i="7" s="1"/>
  <c r="BB285" i="7"/>
  <c r="BB287" i="7" s="1"/>
  <c r="BH285" i="7"/>
  <c r="BW285" i="7"/>
  <c r="BW287" i="7" s="1"/>
  <c r="BP285" i="7"/>
  <c r="BP287" i="7" s="1"/>
  <c r="AG285" i="7"/>
  <c r="AG287" i="7" s="1"/>
  <c r="AH285" i="7"/>
  <c r="AH287" i="7" s="1"/>
  <c r="BR285" i="7"/>
  <c r="BR287" i="7" s="1"/>
  <c r="BV285" i="7"/>
  <c r="AT285" i="7"/>
  <c r="R285" i="7"/>
  <c r="S285" i="7"/>
  <c r="S287" i="7" s="1"/>
  <c r="BC285" i="7"/>
  <c r="BC287" i="7" s="1"/>
  <c r="L285" i="7"/>
  <c r="L287" i="7" s="1"/>
  <c r="AV285" i="7"/>
  <c r="AV287" i="7" s="1"/>
  <c r="CF285" i="7"/>
  <c r="CF287" i="7" s="1"/>
  <c r="AP285" i="7"/>
  <c r="AP287" i="7" s="1"/>
  <c r="BO285" i="7"/>
  <c r="K285" i="7"/>
  <c r="AA285" i="7"/>
  <c r="AA287" i="7" s="1"/>
  <c r="T285" i="7"/>
  <c r="T287" i="7" s="1"/>
  <c r="M285" i="7"/>
  <c r="M287" i="7" s="1"/>
  <c r="N285" i="7"/>
  <c r="N287" i="7" s="1"/>
  <c r="D285" i="7"/>
  <c r="P14" i="9" a="1"/>
  <c r="P14" i="9" s="1"/>
  <c r="R14" i="11" s="1"/>
  <c r="P24" i="9" a="1"/>
  <c r="P24" i="9" s="1"/>
  <c r="P15" i="9" a="1"/>
  <c r="P15" i="9" s="1"/>
  <c r="P25" i="9" a="1"/>
  <c r="P25" i="9" s="1"/>
  <c r="P26" i="9" a="1"/>
  <c r="P26" i="9" s="1"/>
  <c r="P20" i="9" a="1"/>
  <c r="P20" i="9" s="1"/>
  <c r="P17" i="9" a="1"/>
  <c r="P17" i="9" s="1"/>
  <c r="P19" i="9" a="1"/>
  <c r="P19" i="9" s="1"/>
  <c r="P16" i="9" a="1"/>
  <c r="P16" i="9" s="1"/>
  <c r="P23" i="9" a="1"/>
  <c r="P23" i="9" s="1"/>
  <c r="P22" i="9" a="1"/>
  <c r="P22" i="9" s="1"/>
  <c r="P21" i="9" a="1"/>
  <c r="P21" i="9" s="1"/>
  <c r="P18" i="9" a="1"/>
  <c r="P18" i="9" s="1"/>
  <c r="P28" i="9" a="1"/>
  <c r="P28" i="9" s="1"/>
  <c r="P27" i="9" a="1"/>
  <c r="P27" i="9" s="1"/>
  <c r="P29" i="9" a="1"/>
  <c r="P29" i="9" s="1"/>
  <c r="P32" i="9" a="1"/>
  <c r="P32" i="9" s="1"/>
  <c r="P30" i="9" a="1"/>
  <c r="P30" i="9" s="1"/>
  <c r="P31" i="9" a="1"/>
  <c r="P31" i="9" s="1"/>
  <c r="P33" i="9" a="1"/>
  <c r="P33" i="9" s="1"/>
  <c r="P28" i="2"/>
  <c r="P27" i="2"/>
  <c r="P26" i="2"/>
  <c r="P17" i="2"/>
  <c r="R17" i="11" s="1"/>
  <c r="P30" i="2"/>
  <c r="P22" i="2"/>
  <c r="P23" i="2"/>
  <c r="P24" i="2"/>
  <c r="P16" i="2"/>
  <c r="R16" i="11" s="1"/>
  <c r="P18" i="2"/>
  <c r="P19" i="2"/>
  <c r="P25" i="2"/>
  <c r="R25" i="11" s="1"/>
  <c r="P21" i="2"/>
  <c r="P31" i="2"/>
  <c r="P29" i="2"/>
  <c r="P20" i="2"/>
  <c r="P32" i="2"/>
  <c r="CC285" i="1"/>
  <c r="CC287" i="1" s="1"/>
  <c r="CF285" i="1"/>
  <c r="I18" i="2" s="1"/>
  <c r="K18" i="11" s="1"/>
  <c r="CE285" i="1"/>
  <c r="CE287" i="1" s="1"/>
  <c r="CD285" i="1"/>
  <c r="CD287" i="1" s="1"/>
  <c r="G285" i="1"/>
  <c r="G287" i="1" s="1"/>
  <c r="K285" i="1"/>
  <c r="K287" i="1" s="1"/>
  <c r="S285" i="1"/>
  <c r="S287" i="1" s="1"/>
  <c r="AA285" i="1"/>
  <c r="AA287" i="1" s="1"/>
  <c r="F285" i="1"/>
  <c r="F287" i="1" s="1"/>
  <c r="N285" i="1"/>
  <c r="N287" i="1" s="1"/>
  <c r="R285" i="1"/>
  <c r="R287" i="1" s="1"/>
  <c r="Z285" i="1"/>
  <c r="Z287" i="1" s="1"/>
  <c r="E285" i="1"/>
  <c r="E287" i="1" s="1"/>
  <c r="M285" i="1"/>
  <c r="M287" i="1" s="1"/>
  <c r="U285" i="1"/>
  <c r="U287" i="1" s="1"/>
  <c r="Y285" i="1"/>
  <c r="Y287" i="1" s="1"/>
  <c r="D285" i="1"/>
  <c r="D287" i="1" s="1"/>
  <c r="L285" i="1"/>
  <c r="L287" i="1" s="1"/>
  <c r="T285" i="1"/>
  <c r="T287" i="1" s="1"/>
  <c r="AB285" i="1"/>
  <c r="AB287" i="1" s="1"/>
  <c r="AF285" i="1"/>
  <c r="AF287" i="1" s="1"/>
  <c r="AN285" i="1"/>
  <c r="AN287" i="1" s="1"/>
  <c r="AI285" i="1"/>
  <c r="AI287" i="1" s="1"/>
  <c r="AM285" i="1"/>
  <c r="AM287" i="1" s="1"/>
  <c r="AO285" i="1"/>
  <c r="AO287" i="1" s="1"/>
  <c r="AH285" i="1"/>
  <c r="AH287" i="1" s="1"/>
  <c r="AP285" i="1"/>
  <c r="AP287" i="1" s="1"/>
  <c r="AG285" i="1"/>
  <c r="AG287" i="1" s="1"/>
  <c r="AW285" i="1"/>
  <c r="AW287" i="1" s="1"/>
  <c r="AV285" i="1"/>
  <c r="AV287" i="1" s="1"/>
  <c r="AU285" i="1"/>
  <c r="AU287" i="1" s="1"/>
  <c r="AT285" i="1"/>
  <c r="AT287" i="1" s="1"/>
  <c r="BW285" i="1"/>
  <c r="BW287" i="1" s="1"/>
  <c r="BY285" i="1"/>
  <c r="BY287" i="1" s="1"/>
  <c r="BX285" i="1"/>
  <c r="BX287" i="1" s="1"/>
  <c r="BV285" i="1"/>
  <c r="BV287" i="1" s="1"/>
  <c r="BQ285" i="1"/>
  <c r="BQ287" i="1" s="1"/>
  <c r="BH285" i="1"/>
  <c r="BH287" i="1" s="1"/>
  <c r="BI285" i="1"/>
  <c r="BI287" i="1" s="1"/>
  <c r="BP285" i="1"/>
  <c r="BP287" i="1" s="1"/>
  <c r="BR285" i="1"/>
  <c r="BR287" i="1" s="1"/>
  <c r="BO285" i="1"/>
  <c r="BO287" i="1" s="1"/>
  <c r="BK285" i="1"/>
  <c r="BK287" i="1" s="1"/>
  <c r="BJ285" i="1"/>
  <c r="BJ287" i="1" s="1"/>
  <c r="BC285" i="1"/>
  <c r="BC287" i="1" s="1"/>
  <c r="BD285" i="1"/>
  <c r="BD287" i="1" s="1"/>
  <c r="BB285" i="1"/>
  <c r="BB287" i="1" s="1"/>
  <c r="BA285" i="1"/>
  <c r="BA287" i="1" s="1"/>
  <c r="R22" i="11" l="1"/>
  <c r="R21" i="11"/>
  <c r="R19" i="11"/>
  <c r="R27" i="11"/>
  <c r="R31" i="11"/>
  <c r="R29" i="11"/>
  <c r="R18" i="11"/>
  <c r="R32" i="11"/>
  <c r="R26" i="11"/>
  <c r="R30" i="11"/>
  <c r="R28" i="11"/>
  <c r="R20" i="11"/>
  <c r="R24" i="11"/>
  <c r="R23" i="11"/>
  <c r="BA287" i="8"/>
  <c r="L33" i="10" a="1"/>
  <c r="L33" i="10" s="1"/>
  <c r="L35" i="10" s="1"/>
  <c r="BH287" i="8"/>
  <c r="M33" i="10" a="1"/>
  <c r="M33" i="10" s="1"/>
  <c r="M35" i="10" s="1"/>
  <c r="R287" i="8"/>
  <c r="G33" i="10" a="1"/>
  <c r="G33" i="10" s="1"/>
  <c r="G35" i="10" s="1"/>
  <c r="CC287" i="8"/>
  <c r="P33" i="10" a="1"/>
  <c r="P33" i="10" s="1"/>
  <c r="P35" i="10" s="1"/>
  <c r="K287" i="8"/>
  <c r="F33" i="10" a="1"/>
  <c r="F33" i="10" s="1"/>
  <c r="F35" i="10" s="1"/>
  <c r="AT287" i="8"/>
  <c r="K33" i="10" a="1"/>
  <c r="K33" i="10" s="1"/>
  <c r="K35" i="10" s="1"/>
  <c r="Y287" i="8"/>
  <c r="H33" i="10" a="1"/>
  <c r="H33" i="10" s="1"/>
  <c r="H35" i="10" s="1"/>
  <c r="D287" i="8"/>
  <c r="E33" i="10" a="1"/>
  <c r="E33" i="10" s="1"/>
  <c r="E35" i="10" s="1"/>
  <c r="AM287" i="8"/>
  <c r="J33" i="10" a="1"/>
  <c r="J33" i="10" s="1"/>
  <c r="J35" i="10" s="1"/>
  <c r="BV287" i="8"/>
  <c r="O33" i="10" a="1"/>
  <c r="O33" i="10" s="1"/>
  <c r="O35" i="10" s="1"/>
  <c r="AF287" i="8"/>
  <c r="I33" i="10" a="1"/>
  <c r="I33" i="10" s="1"/>
  <c r="I35" i="10" s="1"/>
  <c r="BO287" i="8"/>
  <c r="N33" i="10" a="1"/>
  <c r="N33" i="10" s="1"/>
  <c r="N35" i="10" s="1"/>
  <c r="D287" i="7"/>
  <c r="E33" i="9" a="1"/>
  <c r="E33" i="9" s="1"/>
  <c r="Y287" i="7"/>
  <c r="H33" i="9" a="1"/>
  <c r="H33" i="9" s="1"/>
  <c r="H35" i="9" s="1"/>
  <c r="K287" i="7"/>
  <c r="F33" i="9" a="1"/>
  <c r="F33" i="9" s="1"/>
  <c r="F35" i="9" s="1"/>
  <c r="R287" i="7"/>
  <c r="G33" i="9" a="1"/>
  <c r="G33" i="9" s="1"/>
  <c r="G35" i="9" s="1"/>
  <c r="BH287" i="7"/>
  <c r="M33" i="9" a="1"/>
  <c r="M33" i="9" s="1"/>
  <c r="BA287" i="7"/>
  <c r="L33" i="9" a="1"/>
  <c r="L33" i="9" s="1"/>
  <c r="AM287" i="7"/>
  <c r="J33" i="9" a="1"/>
  <c r="J33" i="9" s="1"/>
  <c r="J35" i="9" s="1"/>
  <c r="BO287" i="7"/>
  <c r="N33" i="9" a="1"/>
  <c r="N33" i="9" s="1"/>
  <c r="N35" i="9" s="1"/>
  <c r="AT287" i="7"/>
  <c r="K33" i="9" a="1"/>
  <c r="K33" i="9" s="1"/>
  <c r="K35" i="9" s="1"/>
  <c r="BV287" i="7"/>
  <c r="O33" i="9" a="1"/>
  <c r="O33" i="9" s="1"/>
  <c r="O35" i="9" s="1"/>
  <c r="AF287" i="7"/>
  <c r="I33" i="9" a="1"/>
  <c r="I33" i="9" s="1"/>
  <c r="I35" i="9" s="1"/>
  <c r="H33" i="2"/>
  <c r="M33" i="2"/>
  <c r="J33" i="2"/>
  <c r="O33" i="2"/>
  <c r="E33" i="2"/>
  <c r="K33" i="2"/>
  <c r="G33" i="2"/>
  <c r="P35" i="9"/>
  <c r="F33" i="2"/>
  <c r="N33" i="2"/>
  <c r="I33" i="2"/>
  <c r="L33" i="2"/>
  <c r="CF287" i="1"/>
  <c r="P15" i="2"/>
  <c r="R15" i="11" s="1"/>
  <c r="P33" i="2"/>
  <c r="R33" i="11" l="1"/>
  <c r="P35" i="2"/>
  <c r="G35" i="2"/>
  <c r="I33" i="11"/>
  <c r="N35" i="2"/>
  <c r="P33" i="11"/>
  <c r="K35" i="2"/>
  <c r="M33" i="11"/>
  <c r="O35" i="2"/>
  <c r="Q33" i="11"/>
  <c r="H35" i="2"/>
  <c r="J33" i="11"/>
  <c r="I35" i="2"/>
  <c r="K33" i="11"/>
  <c r="E35" i="2"/>
  <c r="G33" i="11"/>
  <c r="F35" i="2"/>
  <c r="H33" i="11"/>
  <c r="J35" i="2"/>
  <c r="L33" i="11"/>
  <c r="L35" i="2"/>
  <c r="N33" i="11"/>
  <c r="M35" i="2"/>
  <c r="O33" i="11"/>
  <c r="E35" i="9"/>
  <c r="M35" i="9"/>
  <c r="L35" i="9"/>
</calcChain>
</file>

<file path=xl/sharedStrings.xml><?xml version="1.0" encoding="utf-8"?>
<sst xmlns="http://schemas.openxmlformats.org/spreadsheetml/2006/main" count="19955" uniqueCount="368">
  <si>
    <t>Measures = Weighted PURCHS Vert %</t>
  </si>
  <si>
    <t>MES = ENERO 18\Total MES</t>
  </si>
  <si>
    <t>S360MAPA - T453M13 - 26/02/2018 12:44:02</t>
  </si>
  <si>
    <t>T.ESPAÑA</t>
  </si>
  <si>
    <t>HIPERMERCADOS</t>
  </si>
  <si>
    <t>SUPER+AUTOS</t>
  </si>
  <si>
    <t>DISCOUNTS</t>
  </si>
  <si>
    <t xml:space="preserve">Total PVP  </t>
  </si>
  <si>
    <t>&lt;    0.10</t>
  </si>
  <si>
    <t>&gt;=   0.10 - &lt;    0.15</t>
  </si>
  <si>
    <t>&gt;=   0.15 - &lt;    0.20</t>
  </si>
  <si>
    <t>&gt;=   0.20 - &lt;    0.25</t>
  </si>
  <si>
    <t>&gt;=   0.25 - &lt;    0.30</t>
  </si>
  <si>
    <t>&gt;=   0.30 - &lt;    0.35</t>
  </si>
  <si>
    <t>&gt;=   0.35 - &lt;    0.40</t>
  </si>
  <si>
    <t>&gt;=   0.40 - &lt;    0.45</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</si>
  <si>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</si>
  <si>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</si>
  <si>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</si>
  <si>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</si>
  <si>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</si>
  <si>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</si>
  <si>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</si>
  <si>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</si>
  <si>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</si>
  <si>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</si>
  <si>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</si>
  <si>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</si>
  <si>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</si>
  <si>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</si>
  <si>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</si>
  <si>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</si>
  <si>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</si>
  <si>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</si>
  <si>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</si>
  <si>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</si>
  <si>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&gt;=   1.45 - &lt;    1.50</t>
  </si>
  <si>
    <t>&gt;=   1.50 - &lt;    1.55</t>
  </si>
  <si>
    <t>&gt;=   1.55 - &lt;    1.60</t>
  </si>
  <si>
    <t>&gt;=   1.60 - &lt;    1.65</t>
  </si>
  <si>
    <t>&gt;=   1.65 - &lt;    1.70</t>
  </si>
  <si>
    <t>&gt;=   1.70 - &lt;    1.75</t>
  </si>
  <si>
    <t>&gt;=   1.75 - &lt;    1.80</t>
  </si>
  <si>
    <t>&gt;=   1.80 - &lt;    1.85</t>
  </si>
  <si>
    <t>&gt;=   1.85 - &lt;    1.90</t>
  </si>
  <si>
    <t>&gt;=   1.90 - &lt;    1.95</t>
  </si>
  <si>
    <t>&gt;=   1.95 - &lt;    2.00</t>
  </si>
  <si>
    <t>&gt;=   2.00 - &lt;    2.05</t>
  </si>
  <si>
    <t>&gt;=   2.05 - &lt;    2.10</t>
  </si>
  <si>
    <t>&gt;=   2.10 - &lt;    2.15</t>
  </si>
  <si>
    <t>&gt;=   2.15 - &lt;    2.20</t>
  </si>
  <si>
    <t>&gt;=   2.20 - &lt;    2.25</t>
  </si>
  <si>
    <t>&gt;=   2.25 - &lt;    2.30</t>
  </si>
  <si>
    <t>&gt;=   2.30 - &lt;    2.35</t>
  </si>
  <si>
    <t>&gt;=   2.35 - &lt;    2.40</t>
  </si>
  <si>
    <t>&gt;=   2.40 - &lt;    2.45</t>
  </si>
  <si>
    <t>&gt;=   2.45 - &lt;    2.50</t>
  </si>
  <si>
    <t>&gt;=   2.50 - &lt;    2.55</t>
  </si>
  <si>
    <t>&gt;=   2.55 - &lt;    2.60</t>
  </si>
  <si>
    <t>&gt;=   2.60 - &lt;    2.65</t>
  </si>
  <si>
    <t>&gt;=   2.65 - &lt;    2.70</t>
  </si>
  <si>
    <t>&gt;=   2.70 - &lt;    2.75</t>
  </si>
  <si>
    <t>&gt;=   2.75 - &lt;    2.80</t>
  </si>
  <si>
    <t>&gt;=   2.80 - &lt;    2.85</t>
  </si>
  <si>
    <t>&gt;=   2.85 - &lt;    2.90</t>
  </si>
  <si>
    <t>&gt;=   2.90 - &lt;    2.95</t>
  </si>
  <si>
    <t>&gt;=   2.95 - &lt;    3.00</t>
  </si>
  <si>
    <t>&gt;=   3.00 - &lt;    3.05</t>
  </si>
  <si>
    <t>&gt;=   3.05 - &lt;    3.10</t>
  </si>
  <si>
    <t>&gt;=   3.10 - &lt;    3.15</t>
  </si>
  <si>
    <t>&gt;=   3.15 - &lt;    3.20</t>
  </si>
  <si>
    <t>&gt;=   3.20 - &lt;    3.25</t>
  </si>
  <si>
    <t>&gt;=   3.25 - &lt;    3.30</t>
  </si>
  <si>
    <t>&gt;=   3.30 - &lt;    3.35</t>
  </si>
  <si>
    <t>&gt;=   3.35 - &lt;    3.40</t>
  </si>
  <si>
    <t>&gt;=   3.40 - &lt;    3.45</t>
  </si>
  <si>
    <t>&gt;=   3.45 - &lt;    3.50</t>
  </si>
  <si>
    <t>&gt;=   3.50 - &lt;    3.55</t>
  </si>
  <si>
    <t>&gt;=   3.55 - &lt;    3.60</t>
  </si>
  <si>
    <t>&gt;=   3.60 - &lt;    3.65</t>
  </si>
  <si>
    <t>&gt;=   3.65 - &lt;    3.70</t>
  </si>
  <si>
    <t>&gt;=   3.70 - &lt;    3.75</t>
  </si>
  <si>
    <t>&gt;=   3.75 - &lt;    3.80</t>
  </si>
  <si>
    <t>&gt;=   3.80 - &lt;    3.85</t>
  </si>
  <si>
    <t>&gt;=   3.85 - &lt;    3.90</t>
  </si>
  <si>
    <t>&gt;=   3.90 - &lt;    3.95</t>
  </si>
  <si>
    <t>&gt;=   3.95 - &lt;    4.00</t>
  </si>
  <si>
    <t>&gt;=   4.00 - &lt;    4.05</t>
  </si>
  <si>
    <t>&gt;=   4.05 - &lt;    4.10</t>
  </si>
  <si>
    <t>&gt;=   4.10 - &lt;    4.15</t>
  </si>
  <si>
    <t>&gt;=   4.15 - &lt;    4.20</t>
  </si>
  <si>
    <t>&gt;=   4.20 - &lt;    4.25</t>
  </si>
  <si>
    <t>&gt;=   4.25 - &lt;    4.30</t>
  </si>
  <si>
    <t>&gt;=   4.30 - &lt;    4.35</t>
  </si>
  <si>
    <t>&gt;=   4.35 - &lt;    4.40</t>
  </si>
  <si>
    <t>&gt;=   4.40 - &lt;    4.45</t>
  </si>
  <si>
    <t>&gt;=   4.45 - &lt;    4.50</t>
  </si>
  <si>
    <t>&gt;=   4.50 - &lt;    4.55</t>
  </si>
  <si>
    <t>&gt;=   4.55 - &lt;    4.60</t>
  </si>
  <si>
    <t>&gt;=   4.60 - &lt;    4.65</t>
  </si>
  <si>
    <t>&gt;=   4.65 - &lt;    4.70</t>
  </si>
  <si>
    <t>&gt;=   4.70 - &lt;    4.75</t>
  </si>
  <si>
    <t>&gt;=   4.75 - &lt;    4.80</t>
  </si>
  <si>
    <t>&gt;=   4.80 - &lt;    4.85</t>
  </si>
  <si>
    <t>&gt;=   4.85 - &lt;    4.90</t>
  </si>
  <si>
    <t>&gt;=   4.90 - &lt;    4.95</t>
  </si>
  <si>
    <t>&gt;=   4.95 - &lt;    5.00</t>
  </si>
  <si>
    <t>&gt;=   5.00 - &lt;    5.05</t>
  </si>
  <si>
    <t>&gt;=   5.05 - &lt;    5.10</t>
  </si>
  <si>
    <t>&gt;=   5.10 - &lt;    5.15</t>
  </si>
  <si>
    <t>&gt;=   5.15 - &lt;    5.20</t>
  </si>
  <si>
    <t>&gt;=   5.20 - &lt;    5.25</t>
  </si>
  <si>
    <t>&gt;=   5.25 - &lt;    5.30</t>
  </si>
  <si>
    <t>&gt;=   5.30 - &lt;    5.35</t>
  </si>
  <si>
    <t>&gt;=   5.35 - &lt;    5.40</t>
  </si>
  <si>
    <t>&gt;=   5.40 - &lt;    5.45</t>
  </si>
  <si>
    <t>&gt;=   5.45 - &lt;    5.50</t>
  </si>
  <si>
    <t>&gt;=   5.50 - &lt;    5.55</t>
  </si>
  <si>
    <t>&gt;=   5.55 - &lt;    5.60</t>
  </si>
  <si>
    <t>&gt;=   5.60 - &lt;    5.65</t>
  </si>
  <si>
    <t>&gt;=   5.65 - &lt;    5.70</t>
  </si>
  <si>
    <t>&gt;=   5.70 - &lt;    5.75</t>
  </si>
  <si>
    <t>&gt;=   5.75 - &lt;    5.80</t>
  </si>
  <si>
    <t>&gt;=   5.80 - &lt;    5.85</t>
  </si>
  <si>
    <t>&gt;=   5.85 - &lt;    5.90</t>
  </si>
  <si>
    <t>&gt;=   5.90 - &lt;    5.95</t>
  </si>
  <si>
    <t>&gt;=   5.95 - &lt;    6.00</t>
  </si>
  <si>
    <t>&gt;=   6.00 - &lt;    6.05</t>
  </si>
  <si>
    <t>&gt;=   6.05 - &lt;    6.10</t>
  </si>
  <si>
    <t>&gt;=   6.10 - &lt;    6.15</t>
  </si>
  <si>
    <t>&gt;=   6.15 - &lt;    6.20</t>
  </si>
  <si>
    <t>&gt;=   6.20 - &lt;    6.25</t>
  </si>
  <si>
    <t>&gt;=   6.25 - &lt;    6.30</t>
  </si>
  <si>
    <t>&gt;=   6.30 - &lt;    6.35</t>
  </si>
  <si>
    <t>&gt;=   6.35 - &lt;    6.40</t>
  </si>
  <si>
    <t>&gt;=   6.40 - &lt;    6.45</t>
  </si>
  <si>
    <t>&gt;=   6.45 - &lt;    6.50</t>
  </si>
  <si>
    <t>&gt;=   6.50 - &lt;    6.55</t>
  </si>
  <si>
    <t>&gt;=   6.55 - &lt;    6.60</t>
  </si>
  <si>
    <t>&gt;=   6.60 - &lt;    6.65</t>
  </si>
  <si>
    <t>&gt;=   6.65 - &lt;    6.70</t>
  </si>
  <si>
    <t>&gt;=   6.70 - &lt;    6.75</t>
  </si>
  <si>
    <t>&gt;=   6.75 - &lt;    6.80</t>
  </si>
  <si>
    <t>&gt;=   6.80 - &lt;    6.85</t>
  </si>
  <si>
    <t>&gt;=   6.85 - &lt;    6.90</t>
  </si>
  <si>
    <t>&gt;=   6.90 - &lt;    6.95</t>
  </si>
  <si>
    <t>&gt;=   6.95 - &lt;    7.00</t>
  </si>
  <si>
    <t>&gt;=   7.00 - &lt;    7.05</t>
  </si>
  <si>
    <t>&gt;=   7.05 - &lt;    7.10</t>
  </si>
  <si>
    <t>&gt;=   7.10 - &lt;    7.15</t>
  </si>
  <si>
    <t>&gt;=   7.15 - &lt;    7.20</t>
  </si>
  <si>
    <t>&gt;=   7.20 - &lt;    7.25</t>
  </si>
  <si>
    <t>&gt;=   7.25 - &lt;    7.30</t>
  </si>
  <si>
    <t>&gt;=   7.30 - &lt;    7.35</t>
  </si>
  <si>
    <t>&gt;=   7.35 - &lt;    7.40</t>
  </si>
  <si>
    <t>&gt;=   7.40 - &lt;    7.45</t>
  </si>
  <si>
    <t>&gt;=   7.45 - &lt;    7.50</t>
  </si>
  <si>
    <t>&gt;=   7.50 - &lt;    7.55</t>
  </si>
  <si>
    <t>&gt;=   7.55 - &lt;    7.60</t>
  </si>
  <si>
    <t>&gt;=   7.60 - &lt;    7.65</t>
  </si>
  <si>
    <t>&gt;=   7.65 - &lt;    7.70</t>
  </si>
  <si>
    <t>&gt;=   7.70 - &lt;    7.75</t>
  </si>
  <si>
    <t>&gt;=   7.75 - &lt;    7.80</t>
  </si>
  <si>
    <t>&gt;=   7.80 - &lt;    7.85</t>
  </si>
  <si>
    <t>&gt;=   7.85 - &lt;    7.90</t>
  </si>
  <si>
    <t>&gt;=   7.90 - &lt;    7.95</t>
  </si>
  <si>
    <t>&gt;=   7.95 - &lt;    8.00</t>
  </si>
  <si>
    <t>&gt;=   8.00 - &lt;    8.05</t>
  </si>
  <si>
    <t>&gt;=   8.05 - &lt;    8.10</t>
  </si>
  <si>
    <t>&gt;=   8.10 - &lt;    8.15</t>
  </si>
  <si>
    <t>&gt;=   8.15 - &lt;    8.20</t>
  </si>
  <si>
    <t>&gt;=   8.20 - &lt;    8.25</t>
  </si>
  <si>
    <t>&gt;=   8.25 - &lt;    8.30</t>
  </si>
  <si>
    <t>&gt;=   8.30 - &lt;    8.35</t>
  </si>
  <si>
    <t>&gt;=   8.35 - &lt;    8.40</t>
  </si>
  <si>
    <t>&gt;=   8.40 - &lt;    8.45</t>
  </si>
  <si>
    <t>&gt;=   8.45 - &lt;    8.50</t>
  </si>
  <si>
    <t>&gt;=   8.50 - &lt;    8.55</t>
  </si>
  <si>
    <t>&gt;=   8.55 - &lt;    8.60</t>
  </si>
  <si>
    <t>&gt;=   8.60 - &lt;    8.65</t>
  </si>
  <si>
    <t>&gt;=   8.65 - &lt;    8.70</t>
  </si>
  <si>
    <t>&gt;=   8.70 - &lt;    8.75</t>
  </si>
  <si>
    <t>&gt;=   8.75 - &lt;    8.80</t>
  </si>
  <si>
    <t>&gt;=   8.80 - &lt;    8.85</t>
  </si>
  <si>
    <t>&gt;=   8.85 - &lt;    8.90</t>
  </si>
  <si>
    <t>&gt;=   8.90 - &lt;    8.95</t>
  </si>
  <si>
    <t>&gt;=   8.95 - &lt;    9.00</t>
  </si>
  <si>
    <t>&gt;=   9.00 - &lt;    9.05</t>
  </si>
  <si>
    <t>&gt;=   9.05 - &lt;    9.10</t>
  </si>
  <si>
    <t>&gt;=   9.10 - &lt;    9.15</t>
  </si>
  <si>
    <t>&gt;=   9.15 - &lt;    9.20</t>
  </si>
  <si>
    <t>&gt;=   9.20 - &lt;    9.25</t>
  </si>
  <si>
    <t>&gt;=   9.25 - &lt;    9.30</t>
  </si>
  <si>
    <t>&gt;=   9.30 - &lt;    9.35</t>
  </si>
  <si>
    <t>&gt;=   9.35 - &lt;    9.40</t>
  </si>
  <si>
    <t>&gt;=   9.40 - &lt;    9.45</t>
  </si>
  <si>
    <t>&gt;=   9.45 - &lt;    9.50</t>
  </si>
  <si>
    <t>&gt;=   9.50 - &lt;    9.55</t>
  </si>
  <si>
    <t>&gt;=   9.55 - &lt;    9.60</t>
  </si>
  <si>
    <t>&gt;=   9.60 - &lt;    9.65</t>
  </si>
  <si>
    <t>&gt;=   9.65 - &lt;    9.70</t>
  </si>
  <si>
    <t>&gt;=   9.70 - &lt;    9.75</t>
  </si>
  <si>
    <t>&gt;=   9.75 - &lt;    9.80</t>
  </si>
  <si>
    <t>&gt;=   9.80 - &lt;    9.85</t>
  </si>
  <si>
    <t>&gt;=   9.85 - &lt;    9.90</t>
  </si>
  <si>
    <t>&gt;=   9.90 - &lt;    9.95</t>
  </si>
  <si>
    <t>&gt;=   9.95 - &lt;   10.00</t>
  </si>
  <si>
    <t>&gt;=  10.00 - &lt;   10.05</t>
  </si>
  <si>
    <t>&gt;=  10.05 - &lt;   10.10</t>
  </si>
  <si>
    <t>&gt;=  10.10 - &lt;   10.15</t>
  </si>
  <si>
    <t>&gt;=  10.15 - &lt;   10.20</t>
  </si>
  <si>
    <t>&gt;=  10.20 - &lt;   10.25</t>
  </si>
  <si>
    <t>&gt;=  10.25 - &lt;   10.30</t>
  </si>
  <si>
    <t>&gt;=  10.30 - &lt;   10.35</t>
  </si>
  <si>
    <t>&gt;=  10.35 - &lt;   10.40</t>
  </si>
  <si>
    <t>&gt;=  10.40 - &lt;   10.45</t>
  </si>
  <si>
    <t>&gt;=  10.45 - &lt;   10.50</t>
  </si>
  <si>
    <t>&gt;=  10.50 - &lt;   10.55</t>
  </si>
  <si>
    <t>&gt;=  10.55 - &lt;   10.60</t>
  </si>
  <si>
    <t>&gt;=  10.60 - &lt;   10.65</t>
  </si>
  <si>
    <t>&gt;=  10.65 - &lt;   10.70</t>
  </si>
  <si>
    <t>&gt;=  10.70 - &lt;   10.75</t>
  </si>
  <si>
    <t>&gt;=  10.75 - &lt;   10.80</t>
  </si>
  <si>
    <t>&gt;=  10.80 - &lt;   10.85</t>
  </si>
  <si>
    <t>&gt;=  10.85 - &lt;   10.90</t>
  </si>
  <si>
    <t>&gt;=  10.90 - &lt;   10.95</t>
  </si>
  <si>
    <t>&gt;=  10.95 - &lt;   11.00</t>
  </si>
  <si>
    <t>&gt;=  11.00 - &lt;   11.05</t>
  </si>
  <si>
    <t>&gt;=  11.05 - &lt;   11.10</t>
  </si>
  <si>
    <t>&gt;=  11.10 - &lt;   11.15</t>
  </si>
  <si>
    <t>&gt;=  11.15 - &lt;   11.20</t>
  </si>
  <si>
    <t>&gt;=  11.20 - &lt;   11.25</t>
  </si>
  <si>
    <t>&gt;=  11.25 - &lt;   11.30</t>
  </si>
  <si>
    <t>&gt;=  11.30 - &lt;   11.35</t>
  </si>
  <si>
    <t>&gt;=  11.35 - &lt;   11.40</t>
  </si>
  <si>
    <t>&gt;=  11.40 - &lt;   11.45</t>
  </si>
  <si>
    <t>&gt;=  11.45 - &lt;   11.50</t>
  </si>
  <si>
    <t>&gt;=  11.50 - &lt;   11.55</t>
  </si>
  <si>
    <t>&gt;=  11.55 - &lt;   11.60</t>
  </si>
  <si>
    <t>&gt;=  11.60 - &lt;   11.65</t>
  </si>
  <si>
    <t>&gt;=  11.65 - &lt;   11.70</t>
  </si>
  <si>
    <t>&gt;=  11.70 - &lt;   11.75</t>
  </si>
  <si>
    <t>&gt;=  11.75 - &lt;   11.80</t>
  </si>
  <si>
    <t>&gt;=  11.80 - &lt;   11.85</t>
  </si>
  <si>
    <t>&gt;=  11.85 - &lt;   11.90</t>
  </si>
  <si>
    <t>&gt;=  11.90 - &lt;   11.95</t>
  </si>
  <si>
    <t>&gt;=  11.95 - &lt;   12.00</t>
  </si>
  <si>
    <t>&gt;=  12.00 - &lt;   12.05</t>
  </si>
  <si>
    <t>&gt;=  12.05 - &lt;   12.10</t>
  </si>
  <si>
    <t>&gt;=  12.10 - &lt;   12.15</t>
  </si>
  <si>
    <t>&gt;=  12.15 - &lt;   12.20</t>
  </si>
  <si>
    <t>&gt;=  12.20 - &lt;   12.25</t>
  </si>
  <si>
    <t>&gt;=  12.25 - &lt;   12.30</t>
  </si>
  <si>
    <t>&gt;=  12.30 - &lt;   12.35</t>
  </si>
  <si>
    <t>&gt;=  12.35 - &lt;   12.40</t>
  </si>
  <si>
    <t>&gt;=  12.40 - &lt;   12.45</t>
  </si>
  <si>
    <t>&gt;=  12.45 - &lt;   12.50</t>
  </si>
  <si>
    <t>&gt;=  12.50 - &lt;   12.55</t>
  </si>
  <si>
    <t>&gt;=  12.55 - &lt;   12.60</t>
  </si>
  <si>
    <t>&gt;=  12.60</t>
  </si>
  <si>
    <t>MIN</t>
  </si>
  <si>
    <t>MAX</t>
  </si>
  <si>
    <t>PROD1 = A. OLIVA\A.O VIRGEN+V.EXTRA\TOTAL ACEITE\TOTAL LECHE LIQUIDA\CARNE POLLO\Total PROD1</t>
  </si>
  <si>
    <t>Aceite de Oliva</t>
  </si>
  <si>
    <t>Amplitud:</t>
  </si>
  <si>
    <t>VINCULADO</t>
  </si>
  <si>
    <t>AJUSTABLE</t>
  </si>
  <si>
    <t>MES = FEBRERO 18\Total MES</t>
  </si>
  <si>
    <t>S360MAPA - T453M13 - 23/03/2018 12:37:50</t>
  </si>
  <si>
    <t>MES = MARZO 18\Total MES</t>
  </si>
  <si>
    <t>S360MAPA - T453M13 - 20/04/2018 09:52:55</t>
  </si>
  <si>
    <t>MES = ABRIL 18\Total MES</t>
  </si>
  <si>
    <t>S360MAPA - T453M13 - 24/05/2018 14:40:14</t>
  </si>
  <si>
    <t>MES = DICIEMBRE 17\Total MES</t>
  </si>
  <si>
    <t>S360MAPA - T453M13 - 19/01/2018 14:41:42</t>
  </si>
  <si>
    <t>MES = NOVIEMBRE 17\Total MES</t>
  </si>
  <si>
    <t>S360MAPA - T453M13 - 18/12/2017 16:27:20</t>
  </si>
  <si>
    <t>MES = OCTUBRE 17\Total MES</t>
  </si>
  <si>
    <t>S360MAPA - T453M13 - 21/11/2017 15:18:58</t>
  </si>
  <si>
    <t>MES = SEPTIEMBRE 17\Total MES</t>
  </si>
  <si>
    <t>s360mapa - t453m13 - 23/10/2017 17:00:55</t>
  </si>
  <si>
    <t>MES = AGOSTO 17\Total MES</t>
  </si>
  <si>
    <t>S360MAPA - T453M13 - 26/09/2017 15:02:52</t>
  </si>
  <si>
    <t>MES = JULIO 17\Total MES</t>
  </si>
  <si>
    <t>s360mapa - t453m13 - 22/08/2017 13:35:25</t>
  </si>
  <si>
    <t>MES = JUNIO 17\Total MES</t>
  </si>
  <si>
    <t>S360MAPA - T453M13 - 20/07/2017 9:00:31</t>
  </si>
  <si>
    <t>MES = MAYO 18\Total MES</t>
  </si>
  <si>
    <t>S360MAPA - T453M13 - 19/06/2018 14:48:41</t>
  </si>
  <si>
    <t>Producto Seleccionado:</t>
  </si>
  <si>
    <t>Canal Seleccionado:</t>
  </si>
  <si>
    <t>T.España</t>
  </si>
  <si>
    <t>Hipermercados</t>
  </si>
  <si>
    <t>Super+Autos</t>
  </si>
  <si>
    <t>Discounts</t>
  </si>
  <si>
    <t>Seleccionar Producto --&gt;</t>
  </si>
  <si>
    <t>Seleccionar Canal --&gt;</t>
  </si>
  <si>
    <t>Conclusiones:</t>
  </si>
  <si>
    <t>Aceite Virgen</t>
  </si>
  <si>
    <t>Aceite Virgen Extra</t>
  </si>
  <si>
    <t>PROD1 = A.O VIRGEN\A.O VIRGEN+V.EXTRA\TOTAL ACEITE\TOTAL LECHE LIQUIDA\CARNE POLLO\Total PROD1</t>
  </si>
  <si>
    <t>PROD1 = A.O VIRGEN EXTRA\A.O VIRGEN+V.EXTRA\TOTAL ACEITE\TOTAL LECHE LIQUIDA\CARNE POLLO\Total PROD1</t>
  </si>
  <si>
    <t>Aceite Oliva</t>
  </si>
  <si>
    <t>Instrucciones de actualización</t>
  </si>
  <si>
    <t>IMPORTANTE:</t>
  </si>
  <si>
    <t xml:space="preserve">1. </t>
  </si>
  <si>
    <t xml:space="preserve">2. </t>
  </si>
  <si>
    <t xml:space="preserve">3. </t>
  </si>
  <si>
    <t>4.</t>
  </si>
  <si>
    <t xml:space="preserve">Ir a pestaña "Back Data graficos" y confimar que se han actualizado los meses y los datos coinciden. </t>
  </si>
  <si>
    <t>LISTO!</t>
  </si>
  <si>
    <t>¿Cómo funciona el reporte?</t>
  </si>
  <si>
    <t>Los meses anteriores se extraen, a partir del último valor, desplazandose n-lugares hacia atrás.</t>
  </si>
  <si>
    <t xml:space="preserve">Ir a pestaña "Aceite de Oliva" y copiar las 5 columnas correspondientes al último mes (Seleccionar las COLUMNAS COMPLETAS). </t>
  </si>
  <si>
    <t>Copiar la data Weighted PURCHS Vert % del producto y mes correspondiente del archivo de dispersiones enviado por operaciones.</t>
  </si>
  <si>
    <t xml:space="preserve">Insertar las columnas copiadas, 2 columnas a la derecha. DEJAR 2 COLUMNAS EN BLANCO posterior a la columna Discount. La información del último mes se habrá dublicado. </t>
  </si>
  <si>
    <r>
      <t>Pegar en pestaña "</t>
    </r>
    <r>
      <rPr>
        <i/>
        <sz val="11"/>
        <color theme="1"/>
        <rFont val="Calibri"/>
        <family val="2"/>
        <scheme val="minor"/>
      </rPr>
      <t>Aceite de Oliva</t>
    </r>
    <r>
      <rPr>
        <sz val="11"/>
        <color theme="1"/>
        <rFont val="Calibri"/>
        <family val="2"/>
        <scheme val="minor"/>
      </rPr>
      <t xml:space="preserve">", sustituyendo la información de las columnas que acabamos de insertar. </t>
    </r>
  </si>
  <si>
    <t>5.</t>
  </si>
  <si>
    <t xml:space="preserve">Revisar la fila 260, asegurando que se ha actualizado el mes. </t>
  </si>
  <si>
    <t xml:space="preserve">Ir a pestaña "Tam Aceite de Oliva" y confimar que se han actualizado los meses y los datos coinciden. </t>
  </si>
  <si>
    <t>6.</t>
  </si>
  <si>
    <t xml:space="preserve">7. </t>
  </si>
  <si>
    <t xml:space="preserve">En caso de querer ajustar los rangos, modificar el 1er rango (Máximo) y la amplitud deseada. </t>
  </si>
  <si>
    <r>
      <t xml:space="preserve">1. Al pegar data nueva en las pestañas "Aceite de Oliva", "Aceite Virgen" ,"Aceite Virgen Extra", debe ser con </t>
    </r>
    <r>
      <rPr>
        <b/>
        <sz val="11"/>
        <color rgb="FFFF0000"/>
        <rFont val="Calibri"/>
        <family val="2"/>
        <scheme val="minor"/>
      </rPr>
      <t>DOS columnas en blanco</t>
    </r>
    <r>
      <rPr>
        <b/>
        <sz val="11"/>
        <color theme="1"/>
        <rFont val="Calibri"/>
        <family val="2"/>
        <scheme val="minor"/>
      </rPr>
      <t xml:space="preserve"> posterior a la última columna con data. 
2. NO pegar datos posterior a la columna XX en las pestañas "Aceite de Oliva", "Aceite Virgen" ni "Aceite Virgen Extra". Insertar nuevas. (Las formulas solo leen hasta  columna XX). 
3. Para ajustar rangos, cambiar solo, el máximo del primer rango y la amplitud, en las celdas seleccionadas. 
4. En caso de cambio de formato u orden de la información en el fichero de operaciones, la data no será correcta. </t>
    </r>
  </si>
  <si>
    <t>8.</t>
  </si>
  <si>
    <t>9.</t>
  </si>
  <si>
    <t xml:space="preserve">Repetir para pestañas "Aceite Virgen" y "Aceite Virgen Extra". </t>
  </si>
  <si>
    <t xml:space="preserve">TAM </t>
  </si>
  <si>
    <t xml:space="preserve">Esta pestaña se pueden ajustar los rangos para cada tipo de aceite. Todos está enlazados al valor del primer rango y a la celda de Amplitud. </t>
  </si>
  <si>
    <r>
      <t xml:space="preserve">La columna P busca el </t>
    </r>
    <r>
      <rPr>
        <b/>
        <sz val="11"/>
        <color theme="1"/>
        <rFont val="Calibri"/>
        <family val="2"/>
        <scheme val="minor"/>
      </rPr>
      <t>último</t>
    </r>
    <r>
      <rPr>
        <sz val="11"/>
        <color theme="1"/>
        <rFont val="Calibri"/>
        <family val="2"/>
        <scheme val="minor"/>
      </rPr>
      <t xml:space="preserve"> valor  de una fila de la pestaña Back Data correspondiente. </t>
    </r>
  </si>
  <si>
    <t>Pestañas: Aceite Oliva/ Virgen/ Virgen Extra</t>
  </si>
  <si>
    <t>Las columnas A-B son los valores numéricos de los rangos. (El archivo de operaciones los muestra en valor).</t>
  </si>
  <si>
    <t xml:space="preserve">En las columnas AB, a partir de la fila 260, leen de los rangos inputados en las pestañas TAM. </t>
  </si>
  <si>
    <t xml:space="preserve">A partir de la fila 260, se suman los valores que queden en cada rango y columna. </t>
  </si>
  <si>
    <t>Es importante que el mes en la fila 260 esté correcto y el concatenado de la fila 260 lea de la columna correspondiente.</t>
  </si>
  <si>
    <t>Back Chart</t>
  </si>
  <si>
    <t>De aquí lee la gráfica.</t>
  </si>
  <si>
    <t>Esta pestaña lee de las pestañas "Aceite de Oliva", "Aceite Virgen" ,"Aceite Virgen Extra", según seleccionado en la pestaña "Gráfico".</t>
  </si>
  <si>
    <t>La columna F, crea el eje para el gráfico a través de un concatenado, tomando en cuenta que los rangos son variables.</t>
  </si>
  <si>
    <t>Gráfico</t>
  </si>
  <si>
    <t>El dropdown list es un Data List que lee de la pestaña "Enlaces". Mientras el gráfico lee de la pestaña "Data Chart".</t>
  </si>
  <si>
    <t>MES = JUNIO 18\Total MES</t>
  </si>
  <si>
    <t>S360MAPA - T453M13 - 19/07/2018 17:18:07</t>
  </si>
  <si>
    <t>MES = JULIO 18\Total MES</t>
  </si>
  <si>
    <t>S360MAPA - T453M13 - 24/08/2018 9:07:46</t>
  </si>
  <si>
    <t>MES = AGOSTO 18\Total MES</t>
  </si>
  <si>
    <t>s360mapa - t453m13 - 28/09/2018 13:33:17</t>
  </si>
  <si>
    <t>MES = SEPTIEMBRE 18\Total MES</t>
  </si>
  <si>
    <t>S360MAPA - T453M13 - 17/10/2018 15:29:19</t>
  </si>
  <si>
    <t>MES = OCTUBRE 18\Total MES</t>
  </si>
  <si>
    <t>S360MAPA - T453M13 - 13/11/2018 14:50:13</t>
  </si>
  <si>
    <t>MES = NOVIEMBRE 18\Total MES</t>
  </si>
  <si>
    <t>S360MAPA - T453M13 - 18/12/2018 09:25:35</t>
  </si>
  <si>
    <t>MES = DICIEMBRE 18\Total MES</t>
  </si>
  <si>
    <t>s360mapa - t453m13 - 28/01/2019 12:27:58</t>
  </si>
  <si>
    <t>MES = ENERO 19\Total MES</t>
  </si>
  <si>
    <t>S360MAPA - T453M13 - 26/02/2019 13:00:10</t>
  </si>
  <si>
    <t>MES = FEBRERO 19\Total MES</t>
  </si>
  <si>
    <t>S360MAPA - T453M13 - 20/03/2019 15:32:40</t>
  </si>
  <si>
    <t>MES = MARZO 19\Total MES</t>
  </si>
  <si>
    <t>S360MAPA - T453M13 - 18/04/2019 12:09:16</t>
  </si>
  <si>
    <t>MES = ABRIL 19\Total MES</t>
  </si>
  <si>
    <t>S360MAPA - T453M13 - 23/05/2019 9:01:56</t>
  </si>
  <si>
    <t>MES = MAYO 19\Total MES</t>
  </si>
  <si>
    <t>s360mapa - t453m13 - 19/06/2019 08:44:57</t>
  </si>
  <si>
    <t>MES = JUNIO 19\Total MES</t>
  </si>
  <si>
    <t>s360mapa - t453m13 - 17/07/2019 10:20:46</t>
  </si>
  <si>
    <t xml:space="preserve">
• El aceite de oliva continúa el desplazamiento hacia tramos inferiores de precio. En el mes de junio de 2019, el 42,1% de las compras se adquieren entre los 2,6-2,8 €-litro. El responsable principal de esta concentración es el discount, pues acumula el 56,9% de los litros en este rango de precios. El super también acumula casi 1 de cada 2 litros en este tramo de precios (45,5%). Por otro lado el Hipermercado tiene su mayor concentración entre los tramos de 2,3-2,4 €-litro con un 26,6%, cuando el total nacional muestra una concentración del 10,8% en ese rango.
• En el caso del aceite de oliva virgen, lo que ocurre a nivel total España es reflejo de lo que ocurre en el canal supermercado. La mayor acumulación de compras se situa en el tramo de 3,2-3,3 €/litro  con el 24,2% de las mismas. Le sigue con el 16,2% el tramo entre los 2,9-3,0 €-litro. El canal supermercado es el que mayor incidencia tiene con un 34,4% en el primer tramo y con un 21,9% de los litros en el segundo tramo.
El discount concentra el 30,4% de sus compras en el tramo que oscila entre los 3,1-3,2 €/litro si bien tambien tiene una concentración de otro tercio de su volumen en apenas 0,30 céntimos menos 2,8-2,9 €/litro con el 29,9% de su volumen. El hipermercado tambien concentra en el tramo de precio que oscila entre los 3,1-3,2 €/litro el 26,7% de su volumen, el resto está distribuido en cuotas que en ningun caso superan el 10% de concentración de su volumen. 
• Finalmente, en referencia al aceite virgen extra, la mayor concentración es la que oscila entre los 3,5-3,7 €-litro (21,6%), resultando el rango de precio más alto de entre los distintos tipos de aceite. Supermercados y discount, responsables directos de esta concentración (25,2% y 43,2% respectivamente), se convierte además en el tramo con mayor concentración de compras para dichos canales.
El rango de los 3,3 € a los 3,5 €-litro también cuenta con una concentración significativa del 14,5% de las ventas, los supermercados (16,1%) y los hipermercados (14,3%),  los canales que más aportan a la concentración de este tramo que a nivel total España representa el 14,5% y se convierte en el segundo por orden de importancia. 
A nivel total España, aparte de los dos tramos de precio que ya hemos comentado y que tienen la mayor acumulación de ventas concentradas, existe una dispersión de precio muy evidente, lo cual refleja la oferta y disparidad de precios existentes para este tipo de aceite.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</si>
</sst>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 _€_-;\-* #,##0.00\ _€_-;_-* &quot;-&quot;??\ _€_-;_-@_-"/>
    <numFmt numFmtId="165" formatCode="0.0"/>
  </numFmts>
  <fonts count="16" x14ac:knownFonts="1">
    <font>
      <sz val="11"/>
      <color theme="1"/>
      <name val="Calibri"/>
      <family val="2"/>
      <scheme val="minor"/>
    </font>
    <font>
      <b/>
      <sz val="11"/>
      <color theme="1"/>
      <name val="Calibri"/>
      <family val="2"/>
      <scheme val="minor"/>
    </font>
    <font>
      <sz val="10"/>
      <name val="Arial"/>
      <family val="2"/>
    </font>
    <font>
      <b/>
      <i/>
      <sz val="11"/>
      <color theme="1"/>
      <name val="Calibri"/>
      <family val="2"/>
      <scheme val="minor"/>
    </font>
    <font>
      <i/>
      <sz val="11"/>
      <color theme="1"/>
      <name val="Calibri"/>
      <family val="2"/>
      <scheme val="minor"/>
    </font>
    <font>
      <sz val="11"/>
      <color theme="1"/>
      <name val="Calibri"/>
      <family val="2"/>
      <scheme val="minor"/>
    </font>
    <font>
      <sz val="8"/>
      <color theme="1"/>
      <name val="Calibri"/>
      <family val="2"/>
      <scheme val="minor"/>
    </font>
    <font>
      <b/>
      <sz val="18"/>
      <color theme="1"/>
      <name val="Calibri"/>
      <family val="2"/>
      <scheme val="minor"/>
    </font>
    <font>
      <b/>
      <i/>
      <u/>
      <sz val="12"/>
      <name val="Calibri"/>
      <family val="2"/>
      <scheme val="minor"/>
    </font>
    <font>
      <b/>
      <sz val="16"/>
      <color theme="1"/>
      <name val="Calibri"/>
      <family val="2"/>
      <scheme val="minor"/>
    </font>
    <font>
      <b/>
      <sz val="10"/>
      <color theme="0"/>
      <name val="Calibri"/>
      <family val="2"/>
      <scheme val="minor"/>
    </font>
    <font>
      <b/>
      <sz val="11"/>
      <color theme="1"/>
      <name val="Arial Narrow"/>
      <family val="2"/>
    </font>
    <font>
      <b/>
      <sz val="12"/>
      <color rgb="FFFF0000"/>
      <name val="Calibri"/>
      <family val="2"/>
      <scheme val="minor"/>
    </font>
    <font>
      <b/>
      <sz val="11"/>
      <color theme="0" tint="-0.499984740745262"/>
      <name val="Calibri"/>
      <family val="2"/>
      <scheme val="minor"/>
    </font>
    <font>
      <b/>
      <sz val="11"/>
      <color rgb="FFFF0000"/>
      <name val="Calibri"/>
      <family val="2"/>
      <scheme val="minor"/>
    </font>
    <font>
      <sz val="11"/>
      <color theme="1"/>
      <name val="Calibri"/>
      <family val="2"/>
    </font>
  </fonts>
  <fills count="9">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rgb="FFCCCC00"/>
        <bgColor indexed="64"/>
      </patternFill>
    </fill>
    <fill>
      <patternFill patternType="solid">
        <fgColor theme="9" tint="0.79998168889431442"/>
        <bgColor indexed="64"/>
      </patternFill>
    </fill>
  </fills>
  <borders count="28">
    <border>
      <left/>
      <right/>
      <top/>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hair">
        <color theme="0" tint="-0.34998626667073579"/>
      </left>
      <right style="hair">
        <color theme="0" tint="-0.34998626667073579"/>
      </right>
      <top/>
      <bottom style="hair">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thin">
        <color theme="0" tint="-0.34998626667073579"/>
      </left>
      <right style="thin">
        <color theme="0" tint="-0.499984740745262"/>
      </right>
      <top style="thin">
        <color theme="0" tint="-0.34998626667073579"/>
      </top>
      <bottom style="thin">
        <color theme="0" tint="-0.499984740745262"/>
      </bottom>
      <diagonal/>
    </border>
    <border>
      <left style="thin">
        <color theme="0" tint="-0.499984740745262"/>
      </left>
      <right style="thin">
        <color theme="0" tint="-0.34998626667073579"/>
      </right>
      <top style="thin">
        <color theme="0" tint="-0.34998626667073579"/>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34998626667073579"/>
      </right>
      <top style="thin">
        <color theme="0" tint="-0.499984740745262"/>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34998626667073579"/>
      </bottom>
      <diagonal/>
    </border>
    <border>
      <left style="thin">
        <color theme="0" tint="-0.499984740745262"/>
      </left>
      <right style="thin">
        <color theme="0" tint="-0.34998626667073579"/>
      </right>
      <top style="thin">
        <color theme="0" tint="-0.499984740745262"/>
      </top>
      <bottom style="thin">
        <color theme="0" tint="-0.34998626667073579"/>
      </bottom>
      <diagonal/>
    </border>
    <border>
      <left style="hair">
        <color indexed="64"/>
      </left>
      <right style="hair">
        <color indexed="64"/>
      </right>
      <top style="hair">
        <color indexed="64"/>
      </top>
      <bottom style="hair">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3">
    <xf numFmtId="0" fontId="0" fillId="0" borderId="0"/>
    <xf numFmtId="0" fontId="2" fillId="0" borderId="0"/>
    <xf numFmtId="164" fontId="5" fillId="0" borderId="0" applyFont="0" applyFill="0" applyBorder="0" applyAlignment="0" applyProtection="0"/>
  </cellStyleXfs>
  <cellXfs count="77">
    <xf numFmtId="0" fontId="0" fillId="0" borderId="0" xfId="0"/>
    <xf numFmtId="0" fontId="0" fillId="0" borderId="0" xfId="0" applyAlignment="1">
      <alignment horizontal="center"/>
    </xf>
    <xf numFmtId="0" fontId="0" fillId="0" borderId="0" xfId="0"/>
    <xf numFmtId="0" fontId="0" fillId="0" borderId="0" xfId="0"/>
    <xf numFmtId="0" fontId="1" fillId="0" borderId="0" xfId="0" applyFont="1"/>
    <xf numFmtId="0" fontId="0" fillId="0" borderId="0" xfId="0"/>
    <xf numFmtId="0" fontId="0" fillId="0" borderId="0" xfId="0"/>
    <xf numFmtId="0" fontId="1" fillId="0" borderId="0" xfId="0" applyFont="1" applyAlignment="1">
      <alignment horizontal="center"/>
    </xf>
    <xf numFmtId="165" fontId="0" fillId="0" borderId="1" xfId="0" applyNumberFormat="1" applyBorder="1" applyAlignment="1">
      <alignment horizontal="center" vertical="center"/>
    </xf>
    <xf numFmtId="2" fontId="0" fillId="0" borderId="3" xfId="0" applyNumberFormat="1" applyBorder="1" applyAlignment="1">
      <alignment horizontal="center" vertical="center"/>
    </xf>
    <xf numFmtId="0" fontId="1" fillId="0" borderId="2" xfId="0" applyFont="1" applyBorder="1" applyAlignment="1">
      <alignment horizontal="center" vertical="center"/>
    </xf>
    <xf numFmtId="0" fontId="0" fillId="0" borderId="0" xfId="0" applyFill="1" applyAlignment="1">
      <alignment horizontal="center"/>
    </xf>
    <xf numFmtId="0" fontId="0" fillId="2" borderId="4" xfId="0" applyFill="1" applyBorder="1" applyAlignment="1">
      <alignment horizontal="center"/>
    </xf>
    <xf numFmtId="0" fontId="3" fillId="0" borderId="0" xfId="0" applyFont="1" applyAlignment="1">
      <alignment horizontal="right"/>
    </xf>
    <xf numFmtId="0" fontId="4" fillId="0" borderId="0" xfId="0" applyFont="1" applyAlignment="1">
      <alignment horizontal="center" vertical="center"/>
    </xf>
    <xf numFmtId="0" fontId="0" fillId="3" borderId="5" xfId="0" applyFill="1" applyBorder="1" applyAlignment="1">
      <alignment horizontal="center"/>
    </xf>
    <xf numFmtId="0" fontId="0" fillId="3" borderId="7" xfId="0" applyFill="1" applyBorder="1" applyAlignment="1">
      <alignment horizontal="center"/>
    </xf>
    <xf numFmtId="0" fontId="0" fillId="3" borderId="8" xfId="0" applyFill="1" applyBorder="1" applyAlignment="1">
      <alignment horizontal="center"/>
    </xf>
    <xf numFmtId="165" fontId="0" fillId="3" borderId="8" xfId="0" applyNumberFormat="1" applyFill="1" applyBorder="1" applyAlignment="1">
      <alignment horizontal="center"/>
    </xf>
    <xf numFmtId="165" fontId="0" fillId="3" borderId="7" xfId="0" applyNumberFormat="1" applyFill="1" applyBorder="1" applyAlignment="1">
      <alignment horizontal="center"/>
    </xf>
    <xf numFmtId="2" fontId="0" fillId="3" borderId="7" xfId="0" applyNumberFormat="1" applyFill="1" applyBorder="1" applyAlignment="1">
      <alignment horizontal="center"/>
    </xf>
    <xf numFmtId="2" fontId="0" fillId="3" borderId="8" xfId="0" applyNumberFormat="1" applyFill="1" applyBorder="1" applyAlignment="1">
      <alignment horizontal="center"/>
    </xf>
    <xf numFmtId="2" fontId="0" fillId="3" borderId="9" xfId="0" applyNumberFormat="1" applyFill="1" applyBorder="1" applyAlignment="1">
      <alignment horizontal="center"/>
    </xf>
    <xf numFmtId="0" fontId="0" fillId="3" borderId="10" xfId="0" applyFill="1" applyBorder="1" applyAlignment="1">
      <alignment horizontal="center"/>
    </xf>
    <xf numFmtId="0" fontId="0" fillId="2" borderId="6" xfId="0" applyFill="1" applyBorder="1" applyAlignment="1">
      <alignment horizontal="center"/>
    </xf>
    <xf numFmtId="0" fontId="1" fillId="2" borderId="2" xfId="0" applyFont="1" applyFill="1" applyBorder="1" applyAlignment="1">
      <alignment horizontal="center"/>
    </xf>
    <xf numFmtId="0" fontId="6" fillId="0" borderId="0" xfId="0" applyFont="1" applyAlignment="1">
      <alignment horizontal="center" vertical="center"/>
    </xf>
    <xf numFmtId="0" fontId="6" fillId="0" borderId="0" xfId="0" applyFont="1" applyAlignment="1" applyProtection="1">
      <alignment horizontal="center" vertical="center"/>
    </xf>
    <xf numFmtId="0" fontId="3" fillId="0" borderId="0" xfId="0" applyFont="1" applyAlignment="1" applyProtection="1">
      <alignment horizontal="right"/>
      <protection locked="0"/>
    </xf>
    <xf numFmtId="0" fontId="0" fillId="0" borderId="0" xfId="0" applyProtection="1">
      <protection locked="0"/>
    </xf>
    <xf numFmtId="0" fontId="0" fillId="2" borderId="0" xfId="0" applyFill="1"/>
    <xf numFmtId="0" fontId="3" fillId="0" borderId="0" xfId="0" applyFont="1" applyAlignment="1">
      <alignment horizontal="center" vertical="center"/>
    </xf>
    <xf numFmtId="0" fontId="0" fillId="5" borderId="0" xfId="0" applyFill="1" applyAlignment="1">
      <alignment horizontal="center" vertical="center"/>
    </xf>
    <xf numFmtId="0" fontId="0" fillId="0" borderId="0" xfId="0" applyAlignment="1">
      <alignment horizontal="center" vertical="center"/>
    </xf>
    <xf numFmtId="0" fontId="0" fillId="5" borderId="0" xfId="0" applyFill="1" applyBorder="1" applyAlignment="1">
      <alignment horizontal="left" vertical="center"/>
    </xf>
    <xf numFmtId="0" fontId="7" fillId="0" borderId="0" xfId="0" applyFont="1" applyAlignment="1">
      <alignment horizontal="center"/>
    </xf>
    <xf numFmtId="0" fontId="0" fillId="5" borderId="0" xfId="0" applyFill="1"/>
    <xf numFmtId="0" fontId="8" fillId="0" borderId="0" xfId="0" applyFont="1"/>
    <xf numFmtId="165" fontId="0" fillId="0" borderId="0" xfId="0" applyNumberFormat="1"/>
    <xf numFmtId="0" fontId="6" fillId="0" borderId="0" xfId="0" applyFont="1" applyAlignment="1">
      <alignment horizontal="left"/>
    </xf>
    <xf numFmtId="165" fontId="0" fillId="0" borderId="0" xfId="0" applyNumberFormat="1" applyAlignment="1">
      <alignment horizontal="center"/>
    </xf>
    <xf numFmtId="0" fontId="9" fillId="0" borderId="0" xfId="0" applyFont="1" applyAlignment="1">
      <alignment horizontal="center"/>
    </xf>
    <xf numFmtId="0" fontId="0" fillId="0" borderId="11" xfId="0" applyBorder="1"/>
    <xf numFmtId="0" fontId="10" fillId="6" borderId="11" xfId="0" applyFont="1" applyFill="1" applyBorder="1" applyAlignment="1">
      <alignment horizontal="center" vertical="center"/>
    </xf>
    <xf numFmtId="165" fontId="0" fillId="0" borderId="11" xfId="2" applyNumberFormat="1" applyFont="1" applyBorder="1" applyAlignment="1">
      <alignment horizontal="center"/>
    </xf>
    <xf numFmtId="0" fontId="0" fillId="7" borderId="0" xfId="0" applyFill="1"/>
    <xf numFmtId="0" fontId="11" fillId="0" borderId="0" xfId="0" applyFont="1" applyAlignment="1">
      <alignment horizontal="left" vertical="center" indent="1"/>
    </xf>
    <xf numFmtId="0" fontId="12" fillId="0" borderId="0" xfId="0" applyFont="1"/>
    <xf numFmtId="0" fontId="0" fillId="0" borderId="0" xfId="0" applyAlignment="1">
      <alignment vertical="center"/>
    </xf>
    <xf numFmtId="0" fontId="1" fillId="0" borderId="0" xfId="0" applyFont="1" applyAlignment="1">
      <alignment horizontal="center" vertical="center"/>
    </xf>
    <xf numFmtId="0" fontId="13" fillId="0" borderId="0" xfId="0" applyFont="1"/>
    <xf numFmtId="0" fontId="0" fillId="0" borderId="0" xfId="0" applyAlignment="1">
      <alignment vertical="center" wrapText="1"/>
    </xf>
    <xf numFmtId="0" fontId="1" fillId="0" borderId="0" xfId="0" applyFont="1" applyFill="1" applyBorder="1" applyAlignment="1">
      <alignment horizontal="left" vertical="center" wrapText="1" indent="1"/>
    </xf>
    <xf numFmtId="0" fontId="15" fillId="0" borderId="0" xfId="0" applyFont="1" applyBorder="1" applyAlignment="1">
      <alignment horizontal="left" vertical="center" wrapText="1"/>
    </xf>
    <xf numFmtId="165" fontId="0" fillId="3" borderId="9" xfId="0" applyNumberFormat="1" applyFill="1" applyBorder="1" applyAlignment="1">
      <alignment horizontal="center"/>
    </xf>
    <xf numFmtId="165" fontId="0" fillId="3" borderId="10" xfId="0" applyNumberFormat="1" applyFill="1" applyBorder="1" applyAlignment="1">
      <alignment horizontal="center"/>
    </xf>
    <xf numFmtId="165" fontId="0" fillId="3" borderId="5" xfId="0" applyNumberFormat="1" applyFill="1" applyBorder="1" applyAlignment="1">
      <alignment horizontal="center"/>
    </xf>
    <xf numFmtId="0" fontId="0" fillId="0" borderId="0" xfId="0" applyNumberFormat="1"/>
    <xf numFmtId="0" fontId="0" fillId="4" borderId="0" xfId="0" applyFill="1" applyAlignment="1">
      <alignment horizontal="center"/>
    </xf>
    <xf numFmtId="0" fontId="15" fillId="0" borderId="20" xfId="0" applyFont="1" applyBorder="1" applyAlignment="1">
      <alignment horizontal="left" vertical="top" wrapText="1"/>
    </xf>
    <xf numFmtId="0" fontId="15" fillId="0" borderId="21" xfId="0" applyFont="1" applyBorder="1" applyAlignment="1">
      <alignment horizontal="left" vertical="top" wrapText="1"/>
    </xf>
    <xf numFmtId="0" fontId="15" fillId="0" borderId="22" xfId="0" applyFont="1" applyBorder="1" applyAlignment="1">
      <alignment horizontal="left" vertical="top" wrapText="1"/>
    </xf>
    <xf numFmtId="0" fontId="15" fillId="0" borderId="23" xfId="0" applyFont="1" applyBorder="1" applyAlignment="1">
      <alignment horizontal="left" vertical="top" wrapText="1"/>
    </xf>
    <xf numFmtId="0" fontId="15" fillId="0" borderId="0" xfId="0" applyFont="1" applyBorder="1" applyAlignment="1">
      <alignment horizontal="left" vertical="top" wrapText="1"/>
    </xf>
    <xf numFmtId="0" fontId="15" fillId="0" borderId="24" xfId="0" applyFont="1" applyBorder="1" applyAlignment="1">
      <alignment horizontal="left" vertical="top" wrapText="1"/>
    </xf>
    <xf numFmtId="0" fontId="15" fillId="0" borderId="25" xfId="0" applyFont="1" applyBorder="1" applyAlignment="1">
      <alignment horizontal="left" vertical="top" wrapText="1"/>
    </xf>
    <xf numFmtId="0" fontId="15" fillId="0" borderId="26" xfId="0" applyFont="1" applyBorder="1" applyAlignment="1">
      <alignment horizontal="left" vertical="top" wrapText="1"/>
    </xf>
    <xf numFmtId="0" fontId="15" fillId="0" borderId="27" xfId="0" applyFont="1" applyBorder="1" applyAlignment="1">
      <alignment horizontal="left" vertical="top" wrapText="1"/>
    </xf>
    <xf numFmtId="0" fontId="1" fillId="8" borderId="12" xfId="0" applyFont="1" applyFill="1" applyBorder="1" applyAlignment="1">
      <alignment horizontal="left" vertical="center" wrapText="1" indent="1"/>
    </xf>
    <xf numFmtId="0" fontId="1" fillId="8" borderId="13" xfId="0" applyFont="1" applyFill="1" applyBorder="1" applyAlignment="1">
      <alignment horizontal="left" vertical="center" wrapText="1" indent="1"/>
    </xf>
    <xf numFmtId="0" fontId="1" fillId="8" borderId="14" xfId="0" applyFont="1" applyFill="1" applyBorder="1" applyAlignment="1">
      <alignment horizontal="left" vertical="center" wrapText="1" indent="1"/>
    </xf>
    <xf numFmtId="0" fontId="1" fillId="8" borderId="15" xfId="0" applyFont="1" applyFill="1" applyBorder="1" applyAlignment="1">
      <alignment horizontal="left" vertical="center" wrapText="1" indent="1"/>
    </xf>
    <xf numFmtId="0" fontId="1" fillId="8" borderId="0" xfId="0" applyFont="1" applyFill="1" applyBorder="1" applyAlignment="1">
      <alignment horizontal="left" vertical="center" wrapText="1" indent="1"/>
    </xf>
    <xf numFmtId="0" fontId="1" fillId="8" borderId="16" xfId="0" applyFont="1" applyFill="1" applyBorder="1" applyAlignment="1">
      <alignment horizontal="left" vertical="center" wrapText="1" indent="1"/>
    </xf>
    <xf numFmtId="0" fontId="1" fillId="8" borderId="17" xfId="0" applyFont="1" applyFill="1" applyBorder="1" applyAlignment="1">
      <alignment horizontal="left" vertical="center" wrapText="1" indent="1"/>
    </xf>
    <xf numFmtId="0" fontId="1" fillId="8" borderId="18" xfId="0" applyFont="1" applyFill="1" applyBorder="1" applyAlignment="1">
      <alignment horizontal="left" vertical="center" wrapText="1" indent="1"/>
    </xf>
    <xf numFmtId="0" fontId="1" fillId="8" borderId="19" xfId="0" applyFont="1" applyFill="1" applyBorder="1" applyAlignment="1">
      <alignment horizontal="left" vertical="center" wrapText="1" indent="1"/>
    </xf>
  </cellXfs>
  <cellStyles count="3">
    <cellStyle name="Millares" xfId="2" builtinId="3"/>
    <cellStyle name="Normal" xfId="0" builtinId="0"/>
    <cellStyle name="Normal 2" xfId="1" xr:uid="{00000000-0005-0000-0000-000002000000}"/>
  </cellStyles>
  <dxfs count="229">
    <dxf>
      <font>
        <b/>
        <i val="0"/>
        <color theme="0"/>
      </font>
      <fill>
        <patternFill>
          <bgColor rgb="FF009999"/>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729005798814586E-2"/>
          <c:y val="1.7403848141029615E-2"/>
          <c:w val="0.91396126667322053"/>
          <c:h val="0.6104281099494977"/>
        </c:manualLayout>
      </c:layout>
      <c:lineChart>
        <c:grouping val="standard"/>
        <c:varyColors val="0"/>
        <c:ser>
          <c:idx val="2"/>
          <c:order val="0"/>
          <c:tx>
            <c:strRef>
              <c:f>'Data Chart'!$G$9</c:f>
              <c:strCache>
                <c:ptCount val="1"/>
                <c:pt idx="0">
                  <c:v> JULIO 18</c:v>
                </c:pt>
              </c:strCache>
            </c:strRef>
          </c:tx>
          <c:spPr>
            <a:ln>
              <a:solidFill>
                <a:srgbClr val="FFC000"/>
              </a:solidFill>
            </a:ln>
          </c:spPr>
          <c:marker>
            <c:spPr>
              <a:solidFill>
                <a:srgbClr val="FFC000"/>
              </a:solidFill>
              <a:ln>
                <a:solidFill>
                  <a:srgbClr val="FFC000"/>
                </a:solidFill>
              </a:ln>
            </c:spPr>
          </c:marker>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Chart'!$G$10:$G$33</c:f>
              <c:numCache>
                <c:formatCode>0.0</c:formatCode>
                <c:ptCount val="24"/>
                <c:pt idx="0">
                  <c:v>1.1400000000000001</c:v>
                </c:pt>
                <c:pt idx="1">
                  <c:v>0.96</c:v>
                </c:pt>
                <c:pt idx="2">
                  <c:v>0.64</c:v>
                </c:pt>
                <c:pt idx="3">
                  <c:v>1.41</c:v>
                </c:pt>
                <c:pt idx="4">
                  <c:v>3.2499999999999996</c:v>
                </c:pt>
                <c:pt idx="5">
                  <c:v>2.2199999999999998</c:v>
                </c:pt>
                <c:pt idx="6">
                  <c:v>14.770000000000001</c:v>
                </c:pt>
                <c:pt idx="7">
                  <c:v>7.23</c:v>
                </c:pt>
                <c:pt idx="8">
                  <c:v>22.990000000000002</c:v>
                </c:pt>
                <c:pt idx="9">
                  <c:v>5.29</c:v>
                </c:pt>
                <c:pt idx="10">
                  <c:v>3.1799999999999997</c:v>
                </c:pt>
                <c:pt idx="11">
                  <c:v>1.58</c:v>
                </c:pt>
                <c:pt idx="12">
                  <c:v>1.7300000000000002</c:v>
                </c:pt>
                <c:pt idx="13">
                  <c:v>7.34</c:v>
                </c:pt>
                <c:pt idx="14">
                  <c:v>2.88</c:v>
                </c:pt>
                <c:pt idx="15">
                  <c:v>1.7599999999999998</c:v>
                </c:pt>
                <c:pt idx="16">
                  <c:v>0.35</c:v>
                </c:pt>
                <c:pt idx="17">
                  <c:v>4.49</c:v>
                </c:pt>
                <c:pt idx="18">
                  <c:v>7.3000000000000007</c:v>
                </c:pt>
                <c:pt idx="19">
                  <c:v>0.39</c:v>
                </c:pt>
                <c:pt idx="20">
                  <c:v>0.52</c:v>
                </c:pt>
                <c:pt idx="21">
                  <c:v>0.94</c:v>
                </c:pt>
                <c:pt idx="22">
                  <c:v>0.11000000000000001</c:v>
                </c:pt>
                <c:pt idx="23">
                  <c:v>7.4899999999999984</c:v>
                </c:pt>
              </c:numCache>
            </c:numRef>
          </c:val>
          <c:smooth val="0"/>
          <c:extLst>
            <c:ext xmlns:c16="http://schemas.microsoft.com/office/drawing/2014/chart" uri="{C3380CC4-5D6E-409C-BE32-E72D297353CC}">
              <c16:uniqueId val="{00000000-3AD9-43E0-91B2-9408816D1A60}"/>
            </c:ext>
          </c:extLst>
        </c:ser>
        <c:ser>
          <c:idx val="3"/>
          <c:order val="1"/>
          <c:tx>
            <c:strRef>
              <c:f>'Data Chart'!$H$9</c:f>
              <c:strCache>
                <c:ptCount val="1"/>
                <c:pt idx="0">
                  <c:v> AGOSTO 18</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Chart'!$H$10:$H$33</c:f>
              <c:numCache>
                <c:formatCode>0.0</c:formatCode>
                <c:ptCount val="24"/>
                <c:pt idx="0">
                  <c:v>1.4600000000000002</c:v>
                </c:pt>
                <c:pt idx="1">
                  <c:v>0.84000000000000008</c:v>
                </c:pt>
                <c:pt idx="2">
                  <c:v>0.64</c:v>
                </c:pt>
                <c:pt idx="3">
                  <c:v>1.6099999999999999</c:v>
                </c:pt>
                <c:pt idx="4">
                  <c:v>1.8800000000000001</c:v>
                </c:pt>
                <c:pt idx="5">
                  <c:v>3.87</c:v>
                </c:pt>
                <c:pt idx="6">
                  <c:v>15.14</c:v>
                </c:pt>
                <c:pt idx="7">
                  <c:v>8.84</c:v>
                </c:pt>
                <c:pt idx="8">
                  <c:v>25.78</c:v>
                </c:pt>
                <c:pt idx="9">
                  <c:v>1.35</c:v>
                </c:pt>
                <c:pt idx="10">
                  <c:v>1.92</c:v>
                </c:pt>
                <c:pt idx="11">
                  <c:v>1.27</c:v>
                </c:pt>
                <c:pt idx="12">
                  <c:v>2.84</c:v>
                </c:pt>
                <c:pt idx="13">
                  <c:v>8.49</c:v>
                </c:pt>
                <c:pt idx="14">
                  <c:v>3.56</c:v>
                </c:pt>
                <c:pt idx="15">
                  <c:v>1.2</c:v>
                </c:pt>
                <c:pt idx="16">
                  <c:v>0.66999999999999993</c:v>
                </c:pt>
                <c:pt idx="17">
                  <c:v>3.3</c:v>
                </c:pt>
                <c:pt idx="18">
                  <c:v>4.57</c:v>
                </c:pt>
                <c:pt idx="19">
                  <c:v>0.32</c:v>
                </c:pt>
                <c:pt idx="20">
                  <c:v>0.52</c:v>
                </c:pt>
                <c:pt idx="21">
                  <c:v>0.89</c:v>
                </c:pt>
                <c:pt idx="22">
                  <c:v>0.06</c:v>
                </c:pt>
                <c:pt idx="23">
                  <c:v>8.9700000000000006</c:v>
                </c:pt>
              </c:numCache>
            </c:numRef>
          </c:val>
          <c:smooth val="0"/>
          <c:extLst>
            <c:ext xmlns:c16="http://schemas.microsoft.com/office/drawing/2014/chart" uri="{C3380CC4-5D6E-409C-BE32-E72D297353CC}">
              <c16:uniqueId val="{00000001-3AD9-43E0-91B2-9408816D1A60}"/>
            </c:ext>
          </c:extLst>
        </c:ser>
        <c:ser>
          <c:idx val="4"/>
          <c:order val="2"/>
          <c:tx>
            <c:strRef>
              <c:f>'Data Chart'!$I$9</c:f>
              <c:strCache>
                <c:ptCount val="1"/>
                <c:pt idx="0">
                  <c:v> SEPTIEMBRE 18</c:v>
                </c:pt>
              </c:strCache>
            </c:strRef>
          </c:tx>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Chart'!$I$10:$I$33</c:f>
              <c:numCache>
                <c:formatCode>0.0</c:formatCode>
                <c:ptCount val="24"/>
                <c:pt idx="0">
                  <c:v>1.1400000000000001</c:v>
                </c:pt>
                <c:pt idx="1">
                  <c:v>0.41000000000000003</c:v>
                </c:pt>
                <c:pt idx="2">
                  <c:v>0.48</c:v>
                </c:pt>
                <c:pt idx="3">
                  <c:v>1.3</c:v>
                </c:pt>
                <c:pt idx="4">
                  <c:v>1.7799999999999998</c:v>
                </c:pt>
                <c:pt idx="5">
                  <c:v>4.3099999999999996</c:v>
                </c:pt>
                <c:pt idx="6">
                  <c:v>23.74</c:v>
                </c:pt>
                <c:pt idx="7">
                  <c:v>7.34</c:v>
                </c:pt>
                <c:pt idx="8">
                  <c:v>21.08</c:v>
                </c:pt>
                <c:pt idx="9">
                  <c:v>2.3000000000000003</c:v>
                </c:pt>
                <c:pt idx="10">
                  <c:v>2.93</c:v>
                </c:pt>
                <c:pt idx="11">
                  <c:v>3.22</c:v>
                </c:pt>
                <c:pt idx="12">
                  <c:v>1.05</c:v>
                </c:pt>
                <c:pt idx="13">
                  <c:v>9.7600000000000016</c:v>
                </c:pt>
                <c:pt idx="14">
                  <c:v>1.3</c:v>
                </c:pt>
                <c:pt idx="15">
                  <c:v>0.84</c:v>
                </c:pt>
                <c:pt idx="16">
                  <c:v>1.25</c:v>
                </c:pt>
                <c:pt idx="17">
                  <c:v>3.1799999999999997</c:v>
                </c:pt>
                <c:pt idx="18">
                  <c:v>4.08</c:v>
                </c:pt>
                <c:pt idx="19">
                  <c:v>0.2</c:v>
                </c:pt>
                <c:pt idx="20">
                  <c:v>0.21000000000000002</c:v>
                </c:pt>
                <c:pt idx="21">
                  <c:v>0.82</c:v>
                </c:pt>
                <c:pt idx="22">
                  <c:v>0.22</c:v>
                </c:pt>
                <c:pt idx="23">
                  <c:v>7.0599999999999987</c:v>
                </c:pt>
              </c:numCache>
            </c:numRef>
          </c:val>
          <c:smooth val="0"/>
          <c:extLst>
            <c:ext xmlns:c16="http://schemas.microsoft.com/office/drawing/2014/chart" uri="{C3380CC4-5D6E-409C-BE32-E72D297353CC}">
              <c16:uniqueId val="{00000002-3AD9-43E0-91B2-9408816D1A60}"/>
            </c:ext>
          </c:extLst>
        </c:ser>
        <c:ser>
          <c:idx val="5"/>
          <c:order val="3"/>
          <c:tx>
            <c:strRef>
              <c:f>'Data Chart'!$J$9</c:f>
              <c:strCache>
                <c:ptCount val="1"/>
                <c:pt idx="0">
                  <c:v> OCTUBRE 18</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Chart'!$J$10:$J$33</c:f>
              <c:numCache>
                <c:formatCode>0.0</c:formatCode>
                <c:ptCount val="24"/>
                <c:pt idx="0">
                  <c:v>1.44</c:v>
                </c:pt>
                <c:pt idx="1">
                  <c:v>1.22</c:v>
                </c:pt>
                <c:pt idx="2">
                  <c:v>0.77</c:v>
                </c:pt>
                <c:pt idx="3">
                  <c:v>3.5399999999999996</c:v>
                </c:pt>
                <c:pt idx="4">
                  <c:v>3.69</c:v>
                </c:pt>
                <c:pt idx="5">
                  <c:v>5.33</c:v>
                </c:pt>
                <c:pt idx="6">
                  <c:v>18.009999999999998</c:v>
                </c:pt>
                <c:pt idx="7">
                  <c:v>6.7899999999999991</c:v>
                </c:pt>
                <c:pt idx="8">
                  <c:v>24.18</c:v>
                </c:pt>
                <c:pt idx="9">
                  <c:v>0.99</c:v>
                </c:pt>
                <c:pt idx="10">
                  <c:v>2.98</c:v>
                </c:pt>
                <c:pt idx="11">
                  <c:v>0.95</c:v>
                </c:pt>
                <c:pt idx="12">
                  <c:v>2.4900000000000002</c:v>
                </c:pt>
                <c:pt idx="13">
                  <c:v>7.99</c:v>
                </c:pt>
                <c:pt idx="14">
                  <c:v>0.11000000000000001</c:v>
                </c:pt>
                <c:pt idx="15">
                  <c:v>0.64</c:v>
                </c:pt>
                <c:pt idx="16">
                  <c:v>0.76</c:v>
                </c:pt>
                <c:pt idx="17">
                  <c:v>5.09</c:v>
                </c:pt>
                <c:pt idx="18">
                  <c:v>3.3800000000000003</c:v>
                </c:pt>
                <c:pt idx="19">
                  <c:v>0.16999999999999998</c:v>
                </c:pt>
                <c:pt idx="20">
                  <c:v>0.27</c:v>
                </c:pt>
                <c:pt idx="21">
                  <c:v>0.93</c:v>
                </c:pt>
                <c:pt idx="22">
                  <c:v>0.25</c:v>
                </c:pt>
                <c:pt idx="23">
                  <c:v>8.0599999999999987</c:v>
                </c:pt>
              </c:numCache>
            </c:numRef>
          </c:val>
          <c:smooth val="0"/>
          <c:extLst>
            <c:ext xmlns:c16="http://schemas.microsoft.com/office/drawing/2014/chart" uri="{C3380CC4-5D6E-409C-BE32-E72D297353CC}">
              <c16:uniqueId val="{00000003-3AD9-43E0-91B2-9408816D1A60}"/>
            </c:ext>
          </c:extLst>
        </c:ser>
        <c:ser>
          <c:idx val="6"/>
          <c:order val="4"/>
          <c:tx>
            <c:strRef>
              <c:f>'Data Chart'!$K$9</c:f>
              <c:strCache>
                <c:ptCount val="1"/>
                <c:pt idx="0">
                  <c:v> NOVIEMBRE 18</c:v>
                </c:pt>
              </c:strCache>
            </c:strRef>
          </c:tx>
          <c:spPr>
            <a:ln>
              <a:solidFill>
                <a:schemeClr val="accent5">
                  <a:lumMod val="75000"/>
                </a:schemeClr>
              </a:solidFill>
            </a:ln>
          </c:spPr>
          <c:marker>
            <c:spPr>
              <a:solidFill>
                <a:schemeClr val="accent5">
                  <a:lumMod val="75000"/>
                </a:schemeClr>
              </a:solidFill>
              <a:ln>
                <a:solidFill>
                  <a:schemeClr val="accent5">
                    <a:lumMod val="75000"/>
                  </a:schemeClr>
                </a:solidFill>
              </a:ln>
            </c:spPr>
          </c:marker>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Chart'!$K$10:$K$33</c:f>
              <c:numCache>
                <c:formatCode>0.0</c:formatCode>
                <c:ptCount val="24"/>
                <c:pt idx="0">
                  <c:v>1.3499999999999999</c:v>
                </c:pt>
                <c:pt idx="1">
                  <c:v>1.4000000000000001</c:v>
                </c:pt>
                <c:pt idx="2">
                  <c:v>0.59000000000000008</c:v>
                </c:pt>
                <c:pt idx="3">
                  <c:v>2.3299999999999996</c:v>
                </c:pt>
                <c:pt idx="4">
                  <c:v>2.3000000000000003</c:v>
                </c:pt>
                <c:pt idx="5">
                  <c:v>3.6900000000000004</c:v>
                </c:pt>
                <c:pt idx="6">
                  <c:v>15.32</c:v>
                </c:pt>
                <c:pt idx="7">
                  <c:v>7.72</c:v>
                </c:pt>
                <c:pt idx="8">
                  <c:v>22.04</c:v>
                </c:pt>
                <c:pt idx="9">
                  <c:v>1.2200000000000002</c:v>
                </c:pt>
                <c:pt idx="10">
                  <c:v>4.42</c:v>
                </c:pt>
                <c:pt idx="11">
                  <c:v>1.7</c:v>
                </c:pt>
                <c:pt idx="12">
                  <c:v>3.8699999999999997</c:v>
                </c:pt>
                <c:pt idx="13">
                  <c:v>7.2800000000000011</c:v>
                </c:pt>
                <c:pt idx="14">
                  <c:v>4.41</c:v>
                </c:pt>
                <c:pt idx="15">
                  <c:v>1.23</c:v>
                </c:pt>
                <c:pt idx="16">
                  <c:v>0.64</c:v>
                </c:pt>
                <c:pt idx="17">
                  <c:v>3.25</c:v>
                </c:pt>
                <c:pt idx="18">
                  <c:v>5.2600000000000007</c:v>
                </c:pt>
                <c:pt idx="19">
                  <c:v>0.44</c:v>
                </c:pt>
                <c:pt idx="20">
                  <c:v>0.41000000000000003</c:v>
                </c:pt>
                <c:pt idx="21">
                  <c:v>0.57000000000000006</c:v>
                </c:pt>
                <c:pt idx="22">
                  <c:v>0.08</c:v>
                </c:pt>
                <c:pt idx="23">
                  <c:v>8.4400000000000013</c:v>
                </c:pt>
              </c:numCache>
            </c:numRef>
          </c:val>
          <c:smooth val="0"/>
          <c:extLst>
            <c:ext xmlns:c16="http://schemas.microsoft.com/office/drawing/2014/chart" uri="{C3380CC4-5D6E-409C-BE32-E72D297353CC}">
              <c16:uniqueId val="{00000004-3AD9-43E0-91B2-9408816D1A60}"/>
            </c:ext>
          </c:extLst>
        </c:ser>
        <c:ser>
          <c:idx val="0"/>
          <c:order val="5"/>
          <c:tx>
            <c:strRef>
              <c:f>'Data Chart'!$L$9</c:f>
              <c:strCache>
                <c:ptCount val="1"/>
                <c:pt idx="0">
                  <c:v> DICIEMBRE 18</c:v>
                </c:pt>
              </c:strCache>
            </c:strRef>
          </c:tx>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Chart'!$L$10:$L$33</c:f>
              <c:numCache>
                <c:formatCode>0.0</c:formatCode>
                <c:ptCount val="24"/>
                <c:pt idx="0">
                  <c:v>0.87</c:v>
                </c:pt>
                <c:pt idx="1">
                  <c:v>1.1100000000000001</c:v>
                </c:pt>
                <c:pt idx="2">
                  <c:v>0.11</c:v>
                </c:pt>
                <c:pt idx="3">
                  <c:v>1.68</c:v>
                </c:pt>
                <c:pt idx="4">
                  <c:v>5.2</c:v>
                </c:pt>
                <c:pt idx="5">
                  <c:v>4.62</c:v>
                </c:pt>
                <c:pt idx="6">
                  <c:v>15</c:v>
                </c:pt>
                <c:pt idx="7">
                  <c:v>5.17</c:v>
                </c:pt>
                <c:pt idx="8">
                  <c:v>20.36</c:v>
                </c:pt>
                <c:pt idx="9">
                  <c:v>2.8000000000000003</c:v>
                </c:pt>
                <c:pt idx="10">
                  <c:v>5.07</c:v>
                </c:pt>
                <c:pt idx="11">
                  <c:v>1.7799999999999998</c:v>
                </c:pt>
                <c:pt idx="12">
                  <c:v>2.41</c:v>
                </c:pt>
                <c:pt idx="13">
                  <c:v>4.78</c:v>
                </c:pt>
                <c:pt idx="14">
                  <c:v>8.51</c:v>
                </c:pt>
                <c:pt idx="15">
                  <c:v>4.5500000000000007</c:v>
                </c:pt>
                <c:pt idx="16">
                  <c:v>0.33</c:v>
                </c:pt>
                <c:pt idx="17">
                  <c:v>2.64</c:v>
                </c:pt>
                <c:pt idx="18">
                  <c:v>1.54</c:v>
                </c:pt>
                <c:pt idx="19">
                  <c:v>1.04</c:v>
                </c:pt>
                <c:pt idx="20">
                  <c:v>1.03</c:v>
                </c:pt>
                <c:pt idx="21">
                  <c:v>0.27</c:v>
                </c:pt>
                <c:pt idx="22">
                  <c:v>0.16999999999999998</c:v>
                </c:pt>
                <c:pt idx="23">
                  <c:v>8.9800000000000022</c:v>
                </c:pt>
              </c:numCache>
            </c:numRef>
          </c:val>
          <c:smooth val="0"/>
          <c:extLst>
            <c:ext xmlns:c16="http://schemas.microsoft.com/office/drawing/2014/chart" uri="{C3380CC4-5D6E-409C-BE32-E72D297353CC}">
              <c16:uniqueId val="{00000005-3AD9-43E0-91B2-9408816D1A60}"/>
            </c:ext>
          </c:extLst>
        </c:ser>
        <c:ser>
          <c:idx val="1"/>
          <c:order val="6"/>
          <c:tx>
            <c:strRef>
              <c:f>'Data Chart'!$M$9</c:f>
              <c:strCache>
                <c:ptCount val="1"/>
                <c:pt idx="0">
                  <c:v> ENERO 19</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Chart'!$M$10:$M$33</c:f>
              <c:numCache>
                <c:formatCode>0.0</c:formatCode>
                <c:ptCount val="24"/>
                <c:pt idx="0">
                  <c:v>0.57999999999999996</c:v>
                </c:pt>
                <c:pt idx="1">
                  <c:v>1.72</c:v>
                </c:pt>
                <c:pt idx="2">
                  <c:v>0.82000000000000006</c:v>
                </c:pt>
                <c:pt idx="3">
                  <c:v>3.64</c:v>
                </c:pt>
                <c:pt idx="4">
                  <c:v>5.5</c:v>
                </c:pt>
                <c:pt idx="5">
                  <c:v>4.58</c:v>
                </c:pt>
                <c:pt idx="6">
                  <c:v>14.370000000000001</c:v>
                </c:pt>
                <c:pt idx="7">
                  <c:v>13.39</c:v>
                </c:pt>
                <c:pt idx="8">
                  <c:v>14.49</c:v>
                </c:pt>
                <c:pt idx="9">
                  <c:v>0.78</c:v>
                </c:pt>
                <c:pt idx="10">
                  <c:v>1.95</c:v>
                </c:pt>
                <c:pt idx="11">
                  <c:v>1.3199999999999998</c:v>
                </c:pt>
                <c:pt idx="12">
                  <c:v>6.58</c:v>
                </c:pt>
                <c:pt idx="13">
                  <c:v>5.91</c:v>
                </c:pt>
                <c:pt idx="14">
                  <c:v>10.66</c:v>
                </c:pt>
                <c:pt idx="15">
                  <c:v>1.4400000000000002</c:v>
                </c:pt>
                <c:pt idx="16">
                  <c:v>0.63</c:v>
                </c:pt>
                <c:pt idx="17">
                  <c:v>1.56</c:v>
                </c:pt>
                <c:pt idx="18">
                  <c:v>1.5999999999999999</c:v>
                </c:pt>
                <c:pt idx="19">
                  <c:v>0.13</c:v>
                </c:pt>
                <c:pt idx="20">
                  <c:v>0.56000000000000005</c:v>
                </c:pt>
                <c:pt idx="21">
                  <c:v>0.55000000000000004</c:v>
                </c:pt>
                <c:pt idx="22">
                  <c:v>0.32</c:v>
                </c:pt>
                <c:pt idx="23">
                  <c:v>6.9799999999999986</c:v>
                </c:pt>
              </c:numCache>
            </c:numRef>
          </c:val>
          <c:smooth val="0"/>
          <c:extLst>
            <c:ext xmlns:c16="http://schemas.microsoft.com/office/drawing/2014/chart" uri="{C3380CC4-5D6E-409C-BE32-E72D297353CC}">
              <c16:uniqueId val="{00000006-3AD9-43E0-91B2-9408816D1A60}"/>
            </c:ext>
          </c:extLst>
        </c:ser>
        <c:ser>
          <c:idx val="7"/>
          <c:order val="7"/>
          <c:tx>
            <c:strRef>
              <c:f>'Data Chart'!$N$9</c:f>
              <c:strCache>
                <c:ptCount val="1"/>
                <c:pt idx="0">
                  <c:v> FEBRERO 19</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Chart'!$N$10:$N$33</c:f>
              <c:numCache>
                <c:formatCode>0.0</c:formatCode>
                <c:ptCount val="24"/>
                <c:pt idx="0">
                  <c:v>1</c:v>
                </c:pt>
                <c:pt idx="1">
                  <c:v>0.80999999999999994</c:v>
                </c:pt>
                <c:pt idx="2">
                  <c:v>2.06</c:v>
                </c:pt>
                <c:pt idx="3">
                  <c:v>4.4799999999999995</c:v>
                </c:pt>
                <c:pt idx="4">
                  <c:v>5.52</c:v>
                </c:pt>
                <c:pt idx="5">
                  <c:v>4.2799999999999994</c:v>
                </c:pt>
                <c:pt idx="6">
                  <c:v>13.879999999999999</c:v>
                </c:pt>
                <c:pt idx="7">
                  <c:v>17.700000000000003</c:v>
                </c:pt>
                <c:pt idx="8">
                  <c:v>5.66</c:v>
                </c:pt>
                <c:pt idx="9">
                  <c:v>1.21</c:v>
                </c:pt>
                <c:pt idx="10">
                  <c:v>5.7799999999999994</c:v>
                </c:pt>
                <c:pt idx="11">
                  <c:v>2.04</c:v>
                </c:pt>
                <c:pt idx="12">
                  <c:v>2.15</c:v>
                </c:pt>
                <c:pt idx="13">
                  <c:v>5.51</c:v>
                </c:pt>
                <c:pt idx="14">
                  <c:v>10.95</c:v>
                </c:pt>
                <c:pt idx="15">
                  <c:v>4.28</c:v>
                </c:pt>
                <c:pt idx="16">
                  <c:v>0.27</c:v>
                </c:pt>
                <c:pt idx="17">
                  <c:v>1.81</c:v>
                </c:pt>
                <c:pt idx="18">
                  <c:v>1.7800000000000002</c:v>
                </c:pt>
                <c:pt idx="19">
                  <c:v>0.30000000000000004</c:v>
                </c:pt>
                <c:pt idx="20">
                  <c:v>0.66999999999999993</c:v>
                </c:pt>
                <c:pt idx="21">
                  <c:v>0.71000000000000008</c:v>
                </c:pt>
                <c:pt idx="22">
                  <c:v>0.03</c:v>
                </c:pt>
                <c:pt idx="23">
                  <c:v>7.16</c:v>
                </c:pt>
              </c:numCache>
            </c:numRef>
          </c:val>
          <c:smooth val="0"/>
          <c:extLst>
            <c:ext xmlns:c16="http://schemas.microsoft.com/office/drawing/2014/chart" uri="{C3380CC4-5D6E-409C-BE32-E72D297353CC}">
              <c16:uniqueId val="{00000007-3AD9-43E0-91B2-9408816D1A60}"/>
            </c:ext>
          </c:extLst>
        </c:ser>
        <c:ser>
          <c:idx val="8"/>
          <c:order val="8"/>
          <c:tx>
            <c:strRef>
              <c:f>'Data Chart'!$O$9</c:f>
              <c:strCache>
                <c:ptCount val="1"/>
                <c:pt idx="0">
                  <c:v> MARZO 19</c:v>
                </c:pt>
              </c:strCache>
            </c:strRef>
          </c:tx>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Chart'!$O$10:$O$33</c:f>
              <c:numCache>
                <c:formatCode>0.0</c:formatCode>
                <c:ptCount val="24"/>
                <c:pt idx="0">
                  <c:v>1.6800000000000002</c:v>
                </c:pt>
                <c:pt idx="1">
                  <c:v>1.79</c:v>
                </c:pt>
                <c:pt idx="2">
                  <c:v>0.94</c:v>
                </c:pt>
                <c:pt idx="3">
                  <c:v>5.5299999999999994</c:v>
                </c:pt>
                <c:pt idx="4">
                  <c:v>8.7999999999999989</c:v>
                </c:pt>
                <c:pt idx="5">
                  <c:v>5.77</c:v>
                </c:pt>
                <c:pt idx="6">
                  <c:v>12.04</c:v>
                </c:pt>
                <c:pt idx="7">
                  <c:v>18.11</c:v>
                </c:pt>
                <c:pt idx="8">
                  <c:v>2.6300000000000003</c:v>
                </c:pt>
                <c:pt idx="9">
                  <c:v>1.88</c:v>
                </c:pt>
                <c:pt idx="10">
                  <c:v>3.7699999999999996</c:v>
                </c:pt>
                <c:pt idx="11">
                  <c:v>2.72</c:v>
                </c:pt>
                <c:pt idx="12">
                  <c:v>3.75</c:v>
                </c:pt>
                <c:pt idx="13">
                  <c:v>6.02</c:v>
                </c:pt>
                <c:pt idx="14">
                  <c:v>7.38</c:v>
                </c:pt>
                <c:pt idx="15">
                  <c:v>3.63</c:v>
                </c:pt>
                <c:pt idx="16">
                  <c:v>0.63000000000000012</c:v>
                </c:pt>
                <c:pt idx="17">
                  <c:v>0.31999999999999995</c:v>
                </c:pt>
                <c:pt idx="18">
                  <c:v>2.23</c:v>
                </c:pt>
                <c:pt idx="19">
                  <c:v>0.1</c:v>
                </c:pt>
                <c:pt idx="20">
                  <c:v>0.54</c:v>
                </c:pt>
                <c:pt idx="21">
                  <c:v>0.37</c:v>
                </c:pt>
                <c:pt idx="22">
                  <c:v>0.16</c:v>
                </c:pt>
                <c:pt idx="23">
                  <c:v>9.16</c:v>
                </c:pt>
              </c:numCache>
            </c:numRef>
          </c:val>
          <c:smooth val="0"/>
          <c:extLst>
            <c:ext xmlns:c16="http://schemas.microsoft.com/office/drawing/2014/chart" uri="{C3380CC4-5D6E-409C-BE32-E72D297353CC}">
              <c16:uniqueId val="{00000008-3AD9-43E0-91B2-9408816D1A60}"/>
            </c:ext>
          </c:extLst>
        </c:ser>
        <c:ser>
          <c:idx val="9"/>
          <c:order val="9"/>
          <c:tx>
            <c:strRef>
              <c:f>'Data Chart'!$P$9</c:f>
              <c:strCache>
                <c:ptCount val="1"/>
                <c:pt idx="0">
                  <c:v> ABRIL 19</c:v>
                </c:pt>
              </c:strCache>
            </c:strRef>
          </c:tx>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Chart'!$P$10:$P$33</c:f>
              <c:numCache>
                <c:formatCode>0.0</c:formatCode>
                <c:ptCount val="24"/>
                <c:pt idx="0">
                  <c:v>1.8299999999999996</c:v>
                </c:pt>
                <c:pt idx="1">
                  <c:v>0.90999999999999992</c:v>
                </c:pt>
                <c:pt idx="2">
                  <c:v>3.45</c:v>
                </c:pt>
                <c:pt idx="3">
                  <c:v>6.66</c:v>
                </c:pt>
                <c:pt idx="4">
                  <c:v>6.41</c:v>
                </c:pt>
                <c:pt idx="5">
                  <c:v>7.68</c:v>
                </c:pt>
                <c:pt idx="6">
                  <c:v>10.84</c:v>
                </c:pt>
                <c:pt idx="7">
                  <c:v>15.87</c:v>
                </c:pt>
                <c:pt idx="8">
                  <c:v>3.2199999999999998</c:v>
                </c:pt>
                <c:pt idx="9">
                  <c:v>2</c:v>
                </c:pt>
                <c:pt idx="10">
                  <c:v>1.8900000000000001</c:v>
                </c:pt>
                <c:pt idx="11">
                  <c:v>1.73</c:v>
                </c:pt>
                <c:pt idx="12">
                  <c:v>5.57</c:v>
                </c:pt>
                <c:pt idx="13">
                  <c:v>6.7799999999999994</c:v>
                </c:pt>
                <c:pt idx="14">
                  <c:v>7.4</c:v>
                </c:pt>
                <c:pt idx="15">
                  <c:v>5.0299999999999994</c:v>
                </c:pt>
                <c:pt idx="16">
                  <c:v>0.54</c:v>
                </c:pt>
                <c:pt idx="17">
                  <c:v>0.74</c:v>
                </c:pt>
                <c:pt idx="18">
                  <c:v>2.59</c:v>
                </c:pt>
                <c:pt idx="19">
                  <c:v>0.29000000000000004</c:v>
                </c:pt>
                <c:pt idx="20">
                  <c:v>0.13</c:v>
                </c:pt>
                <c:pt idx="21">
                  <c:v>0.74</c:v>
                </c:pt>
                <c:pt idx="22">
                  <c:v>7.0000000000000007E-2</c:v>
                </c:pt>
                <c:pt idx="23">
                  <c:v>7.62</c:v>
                </c:pt>
              </c:numCache>
            </c:numRef>
          </c:val>
          <c:smooth val="0"/>
          <c:extLst>
            <c:ext xmlns:c16="http://schemas.microsoft.com/office/drawing/2014/chart" uri="{C3380CC4-5D6E-409C-BE32-E72D297353CC}">
              <c16:uniqueId val="{00000009-3AD9-43E0-91B2-9408816D1A60}"/>
            </c:ext>
          </c:extLst>
        </c:ser>
        <c:ser>
          <c:idx val="10"/>
          <c:order val="10"/>
          <c:tx>
            <c:strRef>
              <c:f>'Data Chart'!$Q$9</c:f>
              <c:strCache>
                <c:ptCount val="1"/>
                <c:pt idx="0">
                  <c:v> MAYO 19</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Chart'!$Q$10:$Q$33</c:f>
              <c:numCache>
                <c:formatCode>0.0</c:formatCode>
                <c:ptCount val="24"/>
                <c:pt idx="0">
                  <c:v>1.5100000000000002</c:v>
                </c:pt>
                <c:pt idx="1">
                  <c:v>1.6</c:v>
                </c:pt>
                <c:pt idx="2">
                  <c:v>1.82</c:v>
                </c:pt>
                <c:pt idx="3">
                  <c:v>10.180000000000001</c:v>
                </c:pt>
                <c:pt idx="4">
                  <c:v>3.37</c:v>
                </c:pt>
                <c:pt idx="5">
                  <c:v>13.139999999999999</c:v>
                </c:pt>
                <c:pt idx="6">
                  <c:v>20.900000000000002</c:v>
                </c:pt>
                <c:pt idx="7">
                  <c:v>4.51</c:v>
                </c:pt>
                <c:pt idx="8">
                  <c:v>2.8300000000000005</c:v>
                </c:pt>
                <c:pt idx="9">
                  <c:v>2.35</c:v>
                </c:pt>
                <c:pt idx="10">
                  <c:v>3.16</c:v>
                </c:pt>
                <c:pt idx="11">
                  <c:v>1.9</c:v>
                </c:pt>
                <c:pt idx="12">
                  <c:v>2.11</c:v>
                </c:pt>
                <c:pt idx="13">
                  <c:v>5.3599999999999994</c:v>
                </c:pt>
                <c:pt idx="14">
                  <c:v>7.84</c:v>
                </c:pt>
                <c:pt idx="15">
                  <c:v>2.86</c:v>
                </c:pt>
                <c:pt idx="16">
                  <c:v>0.75</c:v>
                </c:pt>
                <c:pt idx="17">
                  <c:v>0.96</c:v>
                </c:pt>
                <c:pt idx="18">
                  <c:v>2.48</c:v>
                </c:pt>
                <c:pt idx="19">
                  <c:v>0.2</c:v>
                </c:pt>
                <c:pt idx="20">
                  <c:v>0.56000000000000005</c:v>
                </c:pt>
                <c:pt idx="21">
                  <c:v>0.94000000000000006</c:v>
                </c:pt>
                <c:pt idx="22">
                  <c:v>0.23</c:v>
                </c:pt>
                <c:pt idx="23">
                  <c:v>8.3999999999999986</c:v>
                </c:pt>
              </c:numCache>
            </c:numRef>
          </c:val>
          <c:smooth val="0"/>
          <c:extLst>
            <c:ext xmlns:c16="http://schemas.microsoft.com/office/drawing/2014/chart" uri="{C3380CC4-5D6E-409C-BE32-E72D297353CC}">
              <c16:uniqueId val="{0000000A-3AD9-43E0-91B2-9408816D1A60}"/>
            </c:ext>
          </c:extLst>
        </c:ser>
        <c:ser>
          <c:idx val="11"/>
          <c:order val="11"/>
          <c:tx>
            <c:strRef>
              <c:f>'Data Chart'!$R$9</c:f>
              <c:strCache>
                <c:ptCount val="1"/>
                <c:pt idx="0">
                  <c:v> JUNIO 19</c:v>
                </c:pt>
              </c:strCache>
            </c:strRef>
          </c:tx>
          <c:spPr>
            <a:ln>
              <a:solidFill>
                <a:schemeClr val="accent6">
                  <a:lumMod val="75000"/>
                </a:schemeClr>
              </a:solidFill>
            </a:ln>
          </c:spPr>
          <c:marker>
            <c:spPr>
              <a:solidFill>
                <a:schemeClr val="accent6">
                  <a:lumMod val="75000"/>
                </a:schemeClr>
              </a:solidFill>
              <a:ln>
                <a:solidFill>
                  <a:schemeClr val="accent6">
                    <a:lumMod val="75000"/>
                  </a:schemeClr>
                </a:solidFill>
              </a:ln>
            </c:spPr>
          </c:marker>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Chart'!$R$10:$R$33</c:f>
              <c:numCache>
                <c:formatCode>0.0</c:formatCode>
                <c:ptCount val="24"/>
                <c:pt idx="0">
                  <c:v>2.4699999999999998</c:v>
                </c:pt>
                <c:pt idx="1">
                  <c:v>0.56000000000000005</c:v>
                </c:pt>
                <c:pt idx="2">
                  <c:v>2.2800000000000002</c:v>
                </c:pt>
                <c:pt idx="3">
                  <c:v>11.28</c:v>
                </c:pt>
                <c:pt idx="4">
                  <c:v>3.36</c:v>
                </c:pt>
                <c:pt idx="5">
                  <c:v>14.51</c:v>
                </c:pt>
                <c:pt idx="6">
                  <c:v>21.619999999999997</c:v>
                </c:pt>
                <c:pt idx="7">
                  <c:v>1.22</c:v>
                </c:pt>
                <c:pt idx="8">
                  <c:v>1.92</c:v>
                </c:pt>
                <c:pt idx="9">
                  <c:v>1.71</c:v>
                </c:pt>
                <c:pt idx="10">
                  <c:v>6.45</c:v>
                </c:pt>
                <c:pt idx="11">
                  <c:v>1.3900000000000001</c:v>
                </c:pt>
                <c:pt idx="12">
                  <c:v>2.2200000000000002</c:v>
                </c:pt>
                <c:pt idx="13">
                  <c:v>7.54</c:v>
                </c:pt>
                <c:pt idx="14">
                  <c:v>6.33</c:v>
                </c:pt>
                <c:pt idx="15">
                  <c:v>1.8800000000000001</c:v>
                </c:pt>
                <c:pt idx="16">
                  <c:v>0.41000000000000003</c:v>
                </c:pt>
                <c:pt idx="17">
                  <c:v>0.85000000000000009</c:v>
                </c:pt>
                <c:pt idx="18">
                  <c:v>1.27</c:v>
                </c:pt>
                <c:pt idx="19">
                  <c:v>0.26</c:v>
                </c:pt>
                <c:pt idx="20">
                  <c:v>0.8600000000000001</c:v>
                </c:pt>
                <c:pt idx="21">
                  <c:v>0.92000000000000015</c:v>
                </c:pt>
                <c:pt idx="22">
                  <c:v>0.33</c:v>
                </c:pt>
                <c:pt idx="23">
                  <c:v>8.44</c:v>
                </c:pt>
              </c:numCache>
            </c:numRef>
          </c:val>
          <c:smooth val="0"/>
          <c:extLst>
            <c:ext xmlns:c16="http://schemas.microsoft.com/office/drawing/2014/chart" uri="{C3380CC4-5D6E-409C-BE32-E72D297353CC}">
              <c16:uniqueId val="{0000000B-3AD9-43E0-91B2-9408816D1A60}"/>
            </c:ext>
          </c:extLst>
        </c:ser>
        <c:dLbls>
          <c:showLegendKey val="0"/>
          <c:showVal val="0"/>
          <c:showCatName val="0"/>
          <c:showSerName val="0"/>
          <c:showPercent val="0"/>
          <c:showBubbleSize val="0"/>
        </c:dLbls>
        <c:marker val="1"/>
        <c:smooth val="0"/>
        <c:axId val="45657472"/>
        <c:axId val="45667840"/>
      </c:lineChart>
      <c:catAx>
        <c:axId val="45657472"/>
        <c:scaling>
          <c:orientation val="minMax"/>
        </c:scaling>
        <c:delete val="0"/>
        <c:axPos val="b"/>
        <c:numFmt formatCode="General" sourceLinked="0"/>
        <c:majorTickMark val="out"/>
        <c:minorTickMark val="none"/>
        <c:tickLblPos val="nextTo"/>
        <c:crossAx val="45667840"/>
        <c:crosses val="autoZero"/>
        <c:auto val="1"/>
        <c:lblAlgn val="ctr"/>
        <c:lblOffset val="100"/>
        <c:noMultiLvlLbl val="0"/>
      </c:catAx>
      <c:valAx>
        <c:axId val="45667840"/>
        <c:scaling>
          <c:orientation val="minMax"/>
        </c:scaling>
        <c:delete val="0"/>
        <c:axPos val="l"/>
        <c:numFmt formatCode="0.0" sourceLinked="1"/>
        <c:majorTickMark val="out"/>
        <c:minorTickMark val="none"/>
        <c:tickLblPos val="nextTo"/>
        <c:crossAx val="45657472"/>
        <c:crosses val="autoZero"/>
        <c:crossBetween val="between"/>
      </c:valAx>
      <c:dTable>
        <c:showHorzBorder val="1"/>
        <c:showVertBorder val="1"/>
        <c:showOutline val="1"/>
        <c:showKeys val="1"/>
        <c:spPr>
          <a:ln>
            <a:solidFill>
              <a:schemeClr val="accent3">
                <a:lumMod val="20000"/>
                <a:lumOff val="80000"/>
              </a:schemeClr>
            </a:solidFill>
          </a:ln>
        </c:spPr>
      </c:dTable>
    </c:plotArea>
    <c:plotVisOnly val="1"/>
    <c:dispBlanksAs val="gap"/>
    <c:showDLblsOverMax val="0"/>
  </c:chart>
  <c:spPr>
    <a:ln>
      <a:noFill/>
    </a:ln>
  </c:spPr>
  <c:txPr>
    <a:bodyPr/>
    <a:lstStyle/>
    <a:p>
      <a:pPr>
        <a:defRPr sz="900"/>
      </a:pPr>
      <a:endParaRPr lang="es-ES"/>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Enlaces!$G$1" fmlaRange="Enlaces!$G$2:$G$4" noThreeD="1" sel="3" val="0"/>
</file>

<file path=xl/ctrlProps/ctrlProp2.xml><?xml version="1.0" encoding="utf-8"?>
<formControlPr xmlns="http://schemas.microsoft.com/office/spreadsheetml/2009/9/main" objectType="Drop" dropStyle="combo" dx="16" fmlaLink="Enlaces!$C$1" fmlaRange="Enlaces!$C$2:$C$5"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r&#225;fico!A1"/><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Portada!A1"/><Relationship Id="rId1" Type="http://schemas.openxmlformats.org/officeDocument/2006/relationships/chart" Target="../charts/chart1.xml"/><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47625</xdr:rowOff>
    </xdr:from>
    <xdr:to>
      <xdr:col>11</xdr:col>
      <xdr:colOff>746125</xdr:colOff>
      <xdr:row>27</xdr:row>
      <xdr:rowOff>47625</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47625"/>
          <a:ext cx="9128125" cy="5143500"/>
        </a:xfrm>
        <a:prstGeom prst="rect">
          <a:avLst/>
        </a:prstGeom>
      </xdr:spPr>
    </xdr:pic>
    <xdr:clientData/>
  </xdr:twoCellAnchor>
  <xdr:twoCellAnchor>
    <xdr:from>
      <xdr:col>0</xdr:col>
      <xdr:colOff>0</xdr:colOff>
      <xdr:row>4</xdr:row>
      <xdr:rowOff>91083</xdr:rowOff>
    </xdr:from>
    <xdr:to>
      <xdr:col>12</xdr:col>
      <xdr:colOff>0</xdr:colOff>
      <xdr:row>10</xdr:row>
      <xdr:rowOff>114300</xdr:rowOff>
    </xdr:to>
    <xdr:sp macro="" textlink="">
      <xdr:nvSpPr>
        <xdr:cNvPr id="3" name="2 Rectángulo">
          <a:extLst>
            <a:ext uri="{FF2B5EF4-FFF2-40B4-BE49-F238E27FC236}">
              <a16:creationId xmlns:a16="http://schemas.microsoft.com/office/drawing/2014/main" id="{00000000-0008-0000-0000-000003000000}"/>
            </a:ext>
          </a:extLst>
        </xdr:cNvPr>
        <xdr:cNvSpPr/>
      </xdr:nvSpPr>
      <xdr:spPr>
        <a:xfrm>
          <a:off x="0" y="853083"/>
          <a:ext cx="9144000" cy="1166217"/>
        </a:xfrm>
        <a:prstGeom prst="rect">
          <a:avLst/>
        </a:prstGeom>
        <a:solidFill>
          <a:schemeClr val="bg1">
            <a:lumMod val="95000"/>
            <a:alpha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_tradnl"/>
        </a:p>
      </xdr:txBody>
    </xdr:sp>
    <xdr:clientData/>
  </xdr:twoCellAnchor>
  <xdr:twoCellAnchor>
    <xdr:from>
      <xdr:col>0</xdr:col>
      <xdr:colOff>164654</xdr:colOff>
      <xdr:row>19</xdr:row>
      <xdr:rowOff>33511</xdr:rowOff>
    </xdr:from>
    <xdr:to>
      <xdr:col>3</xdr:col>
      <xdr:colOff>216153</xdr:colOff>
      <xdr:row>25</xdr:row>
      <xdr:rowOff>36209</xdr:rowOff>
    </xdr:to>
    <xdr:sp macro="" textlink="">
      <xdr:nvSpPr>
        <xdr:cNvPr id="5" name="6 Rectángulo">
          <a:extLst>
            <a:ext uri="{FF2B5EF4-FFF2-40B4-BE49-F238E27FC236}">
              <a16:creationId xmlns:a16="http://schemas.microsoft.com/office/drawing/2014/main" id="{00000000-0008-0000-0000-000005000000}"/>
            </a:ext>
          </a:extLst>
        </xdr:cNvPr>
        <xdr:cNvSpPr/>
      </xdr:nvSpPr>
      <xdr:spPr>
        <a:xfrm>
          <a:off x="164654" y="3653011"/>
          <a:ext cx="2337499" cy="1145698"/>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4500"/>
            </a:lnSpc>
            <a:tabLst>
              <a:tab pos="85725" algn="l"/>
            </a:tabLst>
          </a:pPr>
          <a:r>
            <a:rPr lang="en-US" sz="2000" b="1">
              <a:latin typeface="Arial" panose="020B0604020202020204" pitchFamily="34" charset="0"/>
              <a:cs typeface="Arial" panose="020B0604020202020204" pitchFamily="34" charset="0"/>
            </a:rPr>
            <a:t>Panel de </a:t>
          </a:r>
          <a:r>
            <a:rPr lang="es-ES" sz="2000" b="1">
              <a:latin typeface="Arial" panose="020B0604020202020204" pitchFamily="34" charset="0"/>
              <a:cs typeface="Arial" panose="020B0604020202020204" pitchFamily="34" charset="0"/>
            </a:rPr>
            <a:t>Hogares</a:t>
          </a:r>
        </a:p>
        <a:p>
          <a:pPr>
            <a:lnSpc>
              <a:spcPts val="4500"/>
            </a:lnSpc>
            <a:tabLst>
              <a:tab pos="85725" algn="l"/>
            </a:tabLst>
          </a:pPr>
          <a:r>
            <a:rPr lang="es-ES" sz="1600" b="1">
              <a:latin typeface="Arial" panose="020B0604020202020204" pitchFamily="34" charset="0"/>
              <a:cs typeface="Arial" panose="020B0604020202020204" pitchFamily="34" charset="0"/>
            </a:rPr>
            <a:t>Junio 2019</a:t>
          </a:r>
        </a:p>
      </xdr:txBody>
    </xdr:sp>
    <xdr:clientData/>
  </xdr:twoCellAnchor>
  <xdr:twoCellAnchor>
    <xdr:from>
      <xdr:col>1</xdr:col>
      <xdr:colOff>190500</xdr:colOff>
      <xdr:row>6</xdr:row>
      <xdr:rowOff>100608</xdr:rowOff>
    </xdr:from>
    <xdr:to>
      <xdr:col>10</xdr:col>
      <xdr:colOff>647700</xdr:colOff>
      <xdr:row>9</xdr:row>
      <xdr:rowOff>186333</xdr:rowOff>
    </xdr:to>
    <xdr:sp macro="" textlink="">
      <xdr:nvSpPr>
        <xdr:cNvPr id="7" name="Rectangle 3">
          <a:extLst>
            <a:ext uri="{FF2B5EF4-FFF2-40B4-BE49-F238E27FC236}">
              <a16:creationId xmlns:a16="http://schemas.microsoft.com/office/drawing/2014/main" id="{00000000-0008-0000-0000-000007000000}"/>
            </a:ext>
          </a:extLst>
        </xdr:cNvPr>
        <xdr:cNvSpPr>
          <a:spLocks noChangeArrowheads="1"/>
        </xdr:cNvSpPr>
      </xdr:nvSpPr>
      <xdr:spPr bwMode="auto">
        <a:xfrm>
          <a:off x="952500" y="1243608"/>
          <a:ext cx="7315200" cy="6572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36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DISPERSIÓN DE PRECIOS </a:t>
          </a:r>
          <a:r>
            <a:rPr lang="es-ES" sz="3600" b="1" spc="-150">
              <a:solidFill>
                <a:schemeClr val="accent3">
                  <a:lumMod val="75000"/>
                </a:schemeClr>
              </a:solidFill>
              <a:latin typeface="Arial" panose="020B0604020202020204" pitchFamily="34" charset="0"/>
              <a:ea typeface="Arial Unicode MS" panose="020B0604020202020204" pitchFamily="34" charset="-128"/>
              <a:cs typeface="Arial" panose="020B0604020202020204" pitchFamily="34" charset="0"/>
            </a:rPr>
            <a:t>ACEITE</a:t>
          </a:r>
          <a:br>
            <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br>
          <a:endPar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endParaRPr>
        </a:p>
      </xdr:txBody>
    </xdr:sp>
    <xdr:clientData/>
  </xdr:twoCellAnchor>
  <xdr:twoCellAnchor>
    <xdr:from>
      <xdr:col>9</xdr:col>
      <xdr:colOff>142875</xdr:colOff>
      <xdr:row>16</xdr:row>
      <xdr:rowOff>0</xdr:rowOff>
    </xdr:from>
    <xdr:to>
      <xdr:col>11</xdr:col>
      <xdr:colOff>619125</xdr:colOff>
      <xdr:row>18</xdr:row>
      <xdr:rowOff>85725</xdr:rowOff>
    </xdr:to>
    <xdr:sp macro="" textlink="">
      <xdr:nvSpPr>
        <xdr:cNvPr id="9" name="8 Rectángulo redondeado">
          <a:hlinkClick xmlns:r="http://schemas.openxmlformats.org/officeDocument/2006/relationships" r:id="rId2"/>
          <a:extLst>
            <a:ext uri="{FF2B5EF4-FFF2-40B4-BE49-F238E27FC236}">
              <a16:creationId xmlns:a16="http://schemas.microsoft.com/office/drawing/2014/main" id="{00000000-0008-0000-0000-000009000000}"/>
            </a:ext>
          </a:extLst>
        </xdr:cNvPr>
        <xdr:cNvSpPr/>
      </xdr:nvSpPr>
      <xdr:spPr>
        <a:xfrm>
          <a:off x="7000875" y="3048000"/>
          <a:ext cx="2000250" cy="466725"/>
        </a:xfrm>
        <a:prstGeom prst="roundRect">
          <a:avLst/>
        </a:prstGeom>
        <a:solidFill>
          <a:schemeClr val="accent3">
            <a:lumMod val="5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Ver</a:t>
          </a:r>
          <a:r>
            <a:rPr lang="en-US" sz="1800" b="1" baseline="0"/>
            <a:t> r</a:t>
          </a:r>
          <a:r>
            <a:rPr lang="en-US" sz="1800" b="1"/>
            <a:t>esultados</a:t>
          </a:r>
        </a:p>
      </xdr:txBody>
    </xdr:sp>
    <xdr:clientData/>
  </xdr:twoCellAnchor>
  <xdr:twoCellAnchor editAs="oneCell">
    <xdr:from>
      <xdr:col>8</xdr:col>
      <xdr:colOff>552450</xdr:colOff>
      <xdr:row>22</xdr:row>
      <xdr:rowOff>0</xdr:rowOff>
    </xdr:from>
    <xdr:to>
      <xdr:col>11</xdr:col>
      <xdr:colOff>606450</xdr:colOff>
      <xdr:row>25</xdr:row>
      <xdr:rowOff>95074</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stretch>
          <a:fillRect/>
        </a:stretch>
      </xdr:blipFill>
      <xdr:spPr>
        <a:xfrm>
          <a:off x="6648450" y="4191000"/>
          <a:ext cx="2340000" cy="666574"/>
        </a:xfrm>
        <a:prstGeom prst="rect">
          <a:avLst/>
        </a:prstGeom>
      </xdr:spPr>
    </xdr:pic>
    <xdr:clientData/>
  </xdr:twoCellAnchor>
  <xdr:twoCellAnchor editAs="oneCell">
    <xdr:from>
      <xdr:col>8</xdr:col>
      <xdr:colOff>510540</xdr:colOff>
      <xdr:row>0</xdr:row>
      <xdr:rowOff>60960</xdr:rowOff>
    </xdr:from>
    <xdr:to>
      <xdr:col>11</xdr:col>
      <xdr:colOff>716473</xdr:colOff>
      <xdr:row>3</xdr:row>
      <xdr:rowOff>119769</xdr:rowOff>
    </xdr:to>
    <xdr:pic>
      <xdr:nvPicPr>
        <xdr:cNvPr id="8" name="Imagen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4"/>
        <a:stretch>
          <a:fillRect/>
        </a:stretch>
      </xdr:blipFill>
      <xdr:spPr>
        <a:xfrm>
          <a:off x="6850380" y="60960"/>
          <a:ext cx="2583373" cy="6074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5715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6858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1143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132302</xdr:colOff>
      <xdr:row>6</xdr:row>
      <xdr:rowOff>57148</xdr:rowOff>
    </xdr:from>
    <xdr:to>
      <xdr:col>14</xdr:col>
      <xdr:colOff>495300</xdr:colOff>
      <xdr:row>41</xdr:row>
      <xdr:rowOff>114299</xdr:rowOff>
    </xdr:to>
    <xdr:graphicFrame macro="">
      <xdr:nvGraphicFramePr>
        <xdr:cNvPr id="2" name="1 Gráfico">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0</xdr:row>
          <xdr:rowOff>175260</xdr:rowOff>
        </xdr:from>
        <xdr:to>
          <xdr:col>3</xdr:col>
          <xdr:colOff>7620</xdr:colOff>
          <xdr:row>1</xdr:row>
          <xdr:rowOff>236220</xdr:rowOff>
        </xdr:to>
        <xdr:sp macro="" textlink="">
          <xdr:nvSpPr>
            <xdr:cNvPr id="4097" name="Drop Down 1" hidden="1">
              <a:extLst>
                <a:ext uri="{63B3BB69-23CF-44E3-9099-C40C66FF867C}">
                  <a14:compatExt spid="_x0000_s4097"/>
                </a:ext>
                <a:ext uri="{FF2B5EF4-FFF2-40B4-BE49-F238E27FC236}">
                  <a16:creationId xmlns:a16="http://schemas.microsoft.com/office/drawing/2014/main" id="{00000000-0008-0000-07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4</xdr:row>
          <xdr:rowOff>0</xdr:rowOff>
        </xdr:from>
        <xdr:to>
          <xdr:col>4</xdr:col>
          <xdr:colOff>7620</xdr:colOff>
          <xdr:row>4</xdr:row>
          <xdr:rowOff>236220</xdr:rowOff>
        </xdr:to>
        <xdr:sp macro="" textlink="">
          <xdr:nvSpPr>
            <xdr:cNvPr id="4098" name="Drop Down 2" hidden="1">
              <a:extLst>
                <a:ext uri="{63B3BB69-23CF-44E3-9099-C40C66FF867C}">
                  <a14:compatExt spid="_x0000_s4098"/>
                </a:ext>
                <a:ext uri="{FF2B5EF4-FFF2-40B4-BE49-F238E27FC236}">
                  <a16:creationId xmlns:a16="http://schemas.microsoft.com/office/drawing/2014/main" id="{00000000-0008-0000-0700-000002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285750</xdr:colOff>
      <xdr:row>0</xdr:row>
      <xdr:rowOff>104775</xdr:rowOff>
    </xdr:from>
    <xdr:to>
      <xdr:col>14</xdr:col>
      <xdr:colOff>11538</xdr:colOff>
      <xdr:row>2</xdr:row>
      <xdr:rowOff>8031</xdr:rowOff>
    </xdr:to>
    <xdr:pic>
      <xdr:nvPicPr>
        <xdr:cNvPr id="5" name="Imagen 3">
          <a:hlinkClick xmlns:r="http://schemas.openxmlformats.org/officeDocument/2006/relationships" r:id="rId2"/>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3">
          <a:duotone>
            <a:prstClr val="black"/>
            <a:schemeClr val="tx2">
              <a:tint val="45000"/>
              <a:satMod val="400000"/>
            </a:schemeClr>
          </a:duotone>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115550" y="104775"/>
          <a:ext cx="1249788" cy="34140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485775</xdr:colOff>
      <xdr:row>4</xdr:row>
      <xdr:rowOff>114300</xdr:rowOff>
    </xdr:from>
    <xdr:to>
      <xdr:col>17</xdr:col>
      <xdr:colOff>742950</xdr:colOff>
      <xdr:row>7</xdr:row>
      <xdr:rowOff>47625</xdr:rowOff>
    </xdr:to>
    <xdr:sp macro="" textlink="">
      <xdr:nvSpPr>
        <xdr:cNvPr id="2" name="1 Rectángulo">
          <a:extLst>
            <a:ext uri="{FF2B5EF4-FFF2-40B4-BE49-F238E27FC236}">
              <a16:creationId xmlns:a16="http://schemas.microsoft.com/office/drawing/2014/main" id="{00000000-0008-0000-0900-000002000000}"/>
            </a:ext>
          </a:extLst>
        </xdr:cNvPr>
        <xdr:cNvSpPr/>
      </xdr:nvSpPr>
      <xdr:spPr>
        <a:xfrm>
          <a:off x="866775" y="876300"/>
          <a:ext cx="11068050" cy="504825"/>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2000">
              <a:solidFill>
                <a:srgbClr val="FFFF00"/>
              </a:solidFill>
            </a:rPr>
            <a:t>HOJA</a:t>
          </a:r>
          <a:r>
            <a:rPr lang="en-US" sz="2000" baseline="0">
              <a:solidFill>
                <a:srgbClr val="FFFF00"/>
              </a:solidFill>
            </a:rPr>
            <a:t> </a:t>
          </a:r>
          <a:r>
            <a:rPr lang="en-US" sz="2000">
              <a:solidFill>
                <a:srgbClr val="FFFF00"/>
              </a:solidFill>
            </a:rPr>
            <a:t>VINCULADA,</a:t>
          </a:r>
          <a:r>
            <a:rPr lang="en-US" sz="2000" baseline="0">
              <a:solidFill>
                <a:srgbClr val="FFFF00"/>
              </a:solidFill>
            </a:rPr>
            <a:t> </a:t>
          </a:r>
          <a:r>
            <a:rPr lang="en-US" sz="2000" u="sng" baseline="0">
              <a:solidFill>
                <a:srgbClr val="FFFF00"/>
              </a:solidFill>
            </a:rPr>
            <a:t>NO TOCAR</a:t>
          </a:r>
          <a:endParaRPr lang="en-US" sz="2000" u="sng">
            <a:solidFill>
              <a:srgbClr val="FFFF00"/>
            </a:solidFill>
          </a:endParaRP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8.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
  <sheetViews>
    <sheetView showGridLines="0" showRowColHeaders="0" tabSelected="1" zoomScaleNormal="100" workbookViewId="0"/>
  </sheetViews>
  <sheetFormatPr baseColWidth="10" defaultRowHeight="14.4" x14ac:dyDescent="0.3"/>
  <sheetData/>
  <pageMargins left="0.7" right="0.7" top="0.75" bottom="0.75" header="0.3" footer="0.3"/>
  <pageSetup paperSize="9" scale="6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C2:R33"/>
  <sheetViews>
    <sheetView showGridLines="0" zoomScale="90" zoomScaleNormal="90" workbookViewId="0">
      <selection activeCell="D2" sqref="D2"/>
    </sheetView>
  </sheetViews>
  <sheetFormatPr baseColWidth="10" defaultRowHeight="14.4" x14ac:dyDescent="0.3"/>
  <cols>
    <col min="1" max="1" width="5.6640625" customWidth="1"/>
    <col min="2" max="2" width="4.33203125" customWidth="1"/>
    <col min="5" max="5" width="3.88671875" style="6" customWidth="1"/>
    <col min="6" max="6" width="14" customWidth="1"/>
    <col min="7" max="7" width="12.6640625" style="6" customWidth="1"/>
  </cols>
  <sheetData>
    <row r="2" spans="3:18" x14ac:dyDescent="0.3">
      <c r="C2" s="28" t="s">
        <v>289</v>
      </c>
      <c r="D2" s="29" t="str">
        <f>VLOOKUP(Enlaces!G1,Enlaces!F2:G4,2,0)</f>
        <v>Aceite Virgen Extra</v>
      </c>
      <c r="E2" s="29"/>
    </row>
    <row r="3" spans="3:18" x14ac:dyDescent="0.3">
      <c r="C3" s="28" t="s">
        <v>290</v>
      </c>
      <c r="D3" t="str">
        <f>VLOOKUP(Enlaces!C1,Enlaces!B2:C5,2,0)</f>
        <v>T.España</v>
      </c>
    </row>
    <row r="9" spans="3:18" x14ac:dyDescent="0.3">
      <c r="C9" s="7" t="s">
        <v>260</v>
      </c>
      <c r="D9" s="7" t="s">
        <v>261</v>
      </c>
      <c r="F9" s="6"/>
      <c r="G9" s="43" t="str">
        <f>'TAM Aceite de Oliva'!E9</f>
        <v xml:space="preserve"> JULIO 18</v>
      </c>
      <c r="H9" s="43" t="str">
        <f>'TAM Aceite de Oliva'!F9</f>
        <v xml:space="preserve"> AGOSTO 18</v>
      </c>
      <c r="I9" s="43" t="str">
        <f>'TAM Aceite de Oliva'!G9</f>
        <v xml:space="preserve"> SEPTIEMBRE 18</v>
      </c>
      <c r="J9" s="43" t="str">
        <f>'TAM Aceite de Oliva'!H9</f>
        <v xml:space="preserve"> OCTUBRE 18</v>
      </c>
      <c r="K9" s="43" t="str">
        <f>'TAM Aceite de Oliva'!I9</f>
        <v xml:space="preserve"> NOVIEMBRE 18</v>
      </c>
      <c r="L9" s="43" t="str">
        <f>'TAM Aceite de Oliva'!J9</f>
        <v xml:space="preserve"> DICIEMBRE 18</v>
      </c>
      <c r="M9" s="43" t="str">
        <f>'TAM Aceite de Oliva'!K9</f>
        <v xml:space="preserve"> ENERO 19</v>
      </c>
      <c r="N9" s="43" t="str">
        <f>'TAM Aceite de Oliva'!L9</f>
        <v xml:space="preserve"> FEBRERO 19</v>
      </c>
      <c r="O9" s="43" t="str">
        <f>'TAM Aceite de Oliva'!M9</f>
        <v xml:space="preserve"> MARZO 19</v>
      </c>
      <c r="P9" s="43" t="str">
        <f>'TAM Aceite de Oliva'!N9</f>
        <v xml:space="preserve"> ABRIL 19</v>
      </c>
      <c r="Q9" s="43" t="str">
        <f>'TAM Aceite de Oliva'!O9</f>
        <v xml:space="preserve"> MAYO 19</v>
      </c>
      <c r="R9" s="43" t="str">
        <f>'TAM Aceite de Oliva'!P9</f>
        <v xml:space="preserve"> JUNIO 19</v>
      </c>
    </row>
    <row r="10" spans="3:18" x14ac:dyDescent="0.3">
      <c r="C10" s="56">
        <f>CHOOSE(Enlaces!$G$1,'TAM Aceite de Oliva'!B10,'TAM Aceite Virgen'!B10,'TAM Aceite Virgen Extra'!B10)</f>
        <v>0</v>
      </c>
      <c r="D10" s="18">
        <f>CHOOSE(Enlaces!$G$1,'TAM Aceite de Oliva'!C10,'TAM Aceite Virgen'!C10,'TAM Aceite Virgen Extra'!C10)</f>
        <v>2.5</v>
      </c>
      <c r="F10" s="42" t="str">
        <f>"Menos de "&amp;D10</f>
        <v>Menos de 2,5</v>
      </c>
      <c r="G10" s="44">
        <f>CHOOSE(Enlaces!$G$1,'TAM Aceite de Oliva'!E10,'TAM Aceite Virgen'!E10,'TAM Aceite Virgen Extra'!E10)</f>
        <v>1.1400000000000001</v>
      </c>
      <c r="H10" s="44">
        <f>CHOOSE(Enlaces!$G$1,'TAM Aceite de Oliva'!F10,'TAM Aceite Virgen'!F10,'TAM Aceite Virgen Extra'!F10)</f>
        <v>1.4600000000000002</v>
      </c>
      <c r="I10" s="44">
        <f>CHOOSE(Enlaces!$G$1,'TAM Aceite de Oliva'!G10,'TAM Aceite Virgen'!G10,'TAM Aceite Virgen Extra'!G10)</f>
        <v>1.1400000000000001</v>
      </c>
      <c r="J10" s="44">
        <f>CHOOSE(Enlaces!$G$1,'TAM Aceite de Oliva'!H10,'TAM Aceite Virgen'!H10,'TAM Aceite Virgen Extra'!H10)</f>
        <v>1.44</v>
      </c>
      <c r="K10" s="44">
        <f>CHOOSE(Enlaces!$G$1,'TAM Aceite de Oliva'!I10,'TAM Aceite Virgen'!I10,'TAM Aceite Virgen Extra'!I10)</f>
        <v>1.3499999999999999</v>
      </c>
      <c r="L10" s="44">
        <f>CHOOSE(Enlaces!$G$1,'TAM Aceite de Oliva'!J10,'TAM Aceite Virgen'!J10,'TAM Aceite Virgen Extra'!J10)</f>
        <v>0.87</v>
      </c>
      <c r="M10" s="44">
        <f>CHOOSE(Enlaces!$G$1,'TAM Aceite de Oliva'!K10,'TAM Aceite Virgen'!K10,'TAM Aceite Virgen Extra'!K10)</f>
        <v>0.57999999999999996</v>
      </c>
      <c r="N10" s="44">
        <f>CHOOSE(Enlaces!$G$1,'TAM Aceite de Oliva'!L10,'TAM Aceite Virgen'!L10,'TAM Aceite Virgen Extra'!L10)</f>
        <v>1</v>
      </c>
      <c r="O10" s="44">
        <f>CHOOSE(Enlaces!$G$1,'TAM Aceite de Oliva'!M10,'TAM Aceite Virgen'!M10,'TAM Aceite Virgen Extra'!M10)</f>
        <v>1.6800000000000002</v>
      </c>
      <c r="P10" s="44">
        <f>CHOOSE(Enlaces!$G$1,'TAM Aceite de Oliva'!N10,'TAM Aceite Virgen'!N10,'TAM Aceite Virgen Extra'!N10)</f>
        <v>1.8299999999999996</v>
      </c>
      <c r="Q10" s="44">
        <f>CHOOSE(Enlaces!$G$1,'TAM Aceite de Oliva'!O10,'TAM Aceite Virgen'!O10,'TAM Aceite Virgen Extra'!O10)</f>
        <v>1.5100000000000002</v>
      </c>
      <c r="R10" s="44">
        <f>CHOOSE(Enlaces!$G$1,'TAM Aceite de Oliva'!P10,'TAM Aceite Virgen'!P10,'TAM Aceite Virgen Extra'!P10)</f>
        <v>2.4699999999999998</v>
      </c>
    </row>
    <row r="11" spans="3:18" x14ac:dyDescent="0.3">
      <c r="C11" s="19">
        <f>CHOOSE(Enlaces!$G$1,'TAM Aceite de Oliva'!B11,'TAM Aceite Virgen'!B11,'TAM Aceite Virgen Extra'!B11)</f>
        <v>2.5</v>
      </c>
      <c r="D11" s="18">
        <f>CHOOSE(Enlaces!$G$1,'TAM Aceite de Oliva'!C11,'TAM Aceite Virgen'!C11,'TAM Aceite Virgen Extra'!C11)</f>
        <v>2.7</v>
      </c>
      <c r="F11" s="42" t="str">
        <f t="shared" ref="F11:F30" si="0">"&gt;="&amp;C11&amp;"  - &lt; "&amp;D11</f>
        <v>&gt;=2,5  - &lt; 2,7</v>
      </c>
      <c r="G11" s="44">
        <f>CHOOSE(Enlaces!$G$1,'TAM Aceite de Oliva'!E11,'TAM Aceite Virgen'!E11,'TAM Aceite Virgen Extra'!E11)</f>
        <v>0.96</v>
      </c>
      <c r="H11" s="44">
        <f>CHOOSE(Enlaces!$G$1,'TAM Aceite de Oliva'!F11,'TAM Aceite Virgen'!F11,'TAM Aceite Virgen Extra'!F11)</f>
        <v>0.84000000000000008</v>
      </c>
      <c r="I11" s="44">
        <f>CHOOSE(Enlaces!$G$1,'TAM Aceite de Oliva'!G11,'TAM Aceite Virgen'!G11,'TAM Aceite Virgen Extra'!G11)</f>
        <v>0.41000000000000003</v>
      </c>
      <c r="J11" s="44">
        <f>CHOOSE(Enlaces!$G$1,'TAM Aceite de Oliva'!H11,'TAM Aceite Virgen'!H11,'TAM Aceite Virgen Extra'!H11)</f>
        <v>1.22</v>
      </c>
      <c r="K11" s="44">
        <f>CHOOSE(Enlaces!$G$1,'TAM Aceite de Oliva'!I11,'TAM Aceite Virgen'!I11,'TAM Aceite Virgen Extra'!I11)</f>
        <v>1.4000000000000001</v>
      </c>
      <c r="L11" s="44">
        <f>CHOOSE(Enlaces!$G$1,'TAM Aceite de Oliva'!J11,'TAM Aceite Virgen'!J11,'TAM Aceite Virgen Extra'!J11)</f>
        <v>1.1100000000000001</v>
      </c>
      <c r="M11" s="44">
        <f>CHOOSE(Enlaces!$G$1,'TAM Aceite de Oliva'!K11,'TAM Aceite Virgen'!K11,'TAM Aceite Virgen Extra'!K11)</f>
        <v>1.72</v>
      </c>
      <c r="N11" s="44">
        <f>CHOOSE(Enlaces!$G$1,'TAM Aceite de Oliva'!L11,'TAM Aceite Virgen'!L11,'TAM Aceite Virgen Extra'!L11)</f>
        <v>0.80999999999999994</v>
      </c>
      <c r="O11" s="44">
        <f>CHOOSE(Enlaces!$G$1,'TAM Aceite de Oliva'!M11,'TAM Aceite Virgen'!M11,'TAM Aceite Virgen Extra'!M11)</f>
        <v>1.79</v>
      </c>
      <c r="P11" s="44">
        <f>CHOOSE(Enlaces!$G$1,'TAM Aceite de Oliva'!N11,'TAM Aceite Virgen'!N11,'TAM Aceite Virgen Extra'!N11)</f>
        <v>0.90999999999999992</v>
      </c>
      <c r="Q11" s="44">
        <f>CHOOSE(Enlaces!$G$1,'TAM Aceite de Oliva'!O11,'TAM Aceite Virgen'!O11,'TAM Aceite Virgen Extra'!O11)</f>
        <v>1.6</v>
      </c>
      <c r="R11" s="44">
        <f>CHOOSE(Enlaces!$G$1,'TAM Aceite de Oliva'!P11,'TAM Aceite Virgen'!P11,'TAM Aceite Virgen Extra'!P11)</f>
        <v>0.56000000000000005</v>
      </c>
    </row>
    <row r="12" spans="3:18" x14ac:dyDescent="0.3">
      <c r="C12" s="19">
        <f>CHOOSE(Enlaces!$G$1,'TAM Aceite de Oliva'!B12,'TAM Aceite Virgen'!B12,'TAM Aceite Virgen Extra'!B12)</f>
        <v>2.7</v>
      </c>
      <c r="D12" s="18">
        <f>CHOOSE(Enlaces!$G$1,'TAM Aceite de Oliva'!C12,'TAM Aceite Virgen'!C12,'TAM Aceite Virgen Extra'!C12)</f>
        <v>2.9</v>
      </c>
      <c r="F12" s="42" t="str">
        <f t="shared" si="0"/>
        <v>&gt;=2,7  - &lt; 2,9</v>
      </c>
      <c r="G12" s="44">
        <f>CHOOSE(Enlaces!$G$1,'TAM Aceite de Oliva'!E12,'TAM Aceite Virgen'!E12,'TAM Aceite Virgen Extra'!E12)</f>
        <v>0.64</v>
      </c>
      <c r="H12" s="44">
        <f>CHOOSE(Enlaces!$G$1,'TAM Aceite de Oliva'!F12,'TAM Aceite Virgen'!F12,'TAM Aceite Virgen Extra'!F12)</f>
        <v>0.64</v>
      </c>
      <c r="I12" s="44">
        <f>CHOOSE(Enlaces!$G$1,'TAM Aceite de Oliva'!G12,'TAM Aceite Virgen'!G12,'TAM Aceite Virgen Extra'!G12)</f>
        <v>0.48</v>
      </c>
      <c r="J12" s="44">
        <f>CHOOSE(Enlaces!$G$1,'TAM Aceite de Oliva'!H12,'TAM Aceite Virgen'!H12,'TAM Aceite Virgen Extra'!H12)</f>
        <v>0.77</v>
      </c>
      <c r="K12" s="44">
        <f>CHOOSE(Enlaces!$G$1,'TAM Aceite de Oliva'!I12,'TAM Aceite Virgen'!I12,'TAM Aceite Virgen Extra'!I12)</f>
        <v>0.59000000000000008</v>
      </c>
      <c r="L12" s="44">
        <f>CHOOSE(Enlaces!$G$1,'TAM Aceite de Oliva'!J12,'TAM Aceite Virgen'!J12,'TAM Aceite Virgen Extra'!J12)</f>
        <v>0.11</v>
      </c>
      <c r="M12" s="44">
        <f>CHOOSE(Enlaces!$G$1,'TAM Aceite de Oliva'!K12,'TAM Aceite Virgen'!K12,'TAM Aceite Virgen Extra'!K12)</f>
        <v>0.82000000000000006</v>
      </c>
      <c r="N12" s="44">
        <f>CHOOSE(Enlaces!$G$1,'TAM Aceite de Oliva'!L12,'TAM Aceite Virgen'!L12,'TAM Aceite Virgen Extra'!L12)</f>
        <v>2.06</v>
      </c>
      <c r="O12" s="44">
        <f>CHOOSE(Enlaces!$G$1,'TAM Aceite de Oliva'!M12,'TAM Aceite Virgen'!M12,'TAM Aceite Virgen Extra'!M12)</f>
        <v>0.94</v>
      </c>
      <c r="P12" s="44">
        <f>CHOOSE(Enlaces!$G$1,'TAM Aceite de Oliva'!N12,'TAM Aceite Virgen'!N12,'TAM Aceite Virgen Extra'!N12)</f>
        <v>3.45</v>
      </c>
      <c r="Q12" s="44">
        <f>CHOOSE(Enlaces!$G$1,'TAM Aceite de Oliva'!O12,'TAM Aceite Virgen'!O12,'TAM Aceite Virgen Extra'!O12)</f>
        <v>1.82</v>
      </c>
      <c r="R12" s="44">
        <f>CHOOSE(Enlaces!$G$1,'TAM Aceite de Oliva'!P12,'TAM Aceite Virgen'!P12,'TAM Aceite Virgen Extra'!P12)</f>
        <v>2.2800000000000002</v>
      </c>
    </row>
    <row r="13" spans="3:18" x14ac:dyDescent="0.3">
      <c r="C13" s="19">
        <f>CHOOSE(Enlaces!$G$1,'TAM Aceite de Oliva'!B13,'TAM Aceite Virgen'!B13,'TAM Aceite Virgen Extra'!B13)</f>
        <v>2.9</v>
      </c>
      <c r="D13" s="18">
        <f>CHOOSE(Enlaces!$G$1,'TAM Aceite de Oliva'!C13,'TAM Aceite Virgen'!C13,'TAM Aceite Virgen Extra'!C13)</f>
        <v>3.1</v>
      </c>
      <c r="F13" s="42" t="str">
        <f t="shared" si="0"/>
        <v>&gt;=2,9  - &lt; 3,1</v>
      </c>
      <c r="G13" s="44">
        <f>CHOOSE(Enlaces!$G$1,'TAM Aceite de Oliva'!E13,'TAM Aceite Virgen'!E13,'TAM Aceite Virgen Extra'!E13)</f>
        <v>1.41</v>
      </c>
      <c r="H13" s="44">
        <f>CHOOSE(Enlaces!$G$1,'TAM Aceite de Oliva'!F13,'TAM Aceite Virgen'!F13,'TAM Aceite Virgen Extra'!F13)</f>
        <v>1.6099999999999999</v>
      </c>
      <c r="I13" s="44">
        <f>CHOOSE(Enlaces!$G$1,'TAM Aceite de Oliva'!G13,'TAM Aceite Virgen'!G13,'TAM Aceite Virgen Extra'!G13)</f>
        <v>1.3</v>
      </c>
      <c r="J13" s="44">
        <f>CHOOSE(Enlaces!$G$1,'TAM Aceite de Oliva'!H13,'TAM Aceite Virgen'!H13,'TAM Aceite Virgen Extra'!H13)</f>
        <v>3.5399999999999996</v>
      </c>
      <c r="K13" s="44">
        <f>CHOOSE(Enlaces!$G$1,'TAM Aceite de Oliva'!I13,'TAM Aceite Virgen'!I13,'TAM Aceite Virgen Extra'!I13)</f>
        <v>2.3299999999999996</v>
      </c>
      <c r="L13" s="44">
        <f>CHOOSE(Enlaces!$G$1,'TAM Aceite de Oliva'!J13,'TAM Aceite Virgen'!J13,'TAM Aceite Virgen Extra'!J13)</f>
        <v>1.68</v>
      </c>
      <c r="M13" s="44">
        <f>CHOOSE(Enlaces!$G$1,'TAM Aceite de Oliva'!K13,'TAM Aceite Virgen'!K13,'TAM Aceite Virgen Extra'!K13)</f>
        <v>3.64</v>
      </c>
      <c r="N13" s="44">
        <f>CHOOSE(Enlaces!$G$1,'TAM Aceite de Oliva'!L13,'TAM Aceite Virgen'!L13,'TAM Aceite Virgen Extra'!L13)</f>
        <v>4.4799999999999995</v>
      </c>
      <c r="O13" s="44">
        <f>CHOOSE(Enlaces!$G$1,'TAM Aceite de Oliva'!M13,'TAM Aceite Virgen'!M13,'TAM Aceite Virgen Extra'!M13)</f>
        <v>5.5299999999999994</v>
      </c>
      <c r="P13" s="44">
        <f>CHOOSE(Enlaces!$G$1,'TAM Aceite de Oliva'!N13,'TAM Aceite Virgen'!N13,'TAM Aceite Virgen Extra'!N13)</f>
        <v>6.66</v>
      </c>
      <c r="Q13" s="44">
        <f>CHOOSE(Enlaces!$G$1,'TAM Aceite de Oliva'!O13,'TAM Aceite Virgen'!O13,'TAM Aceite Virgen Extra'!O13)</f>
        <v>10.180000000000001</v>
      </c>
      <c r="R13" s="44">
        <f>CHOOSE(Enlaces!$G$1,'TAM Aceite de Oliva'!P13,'TAM Aceite Virgen'!P13,'TAM Aceite Virgen Extra'!P13)</f>
        <v>11.28</v>
      </c>
    </row>
    <row r="14" spans="3:18" x14ac:dyDescent="0.3">
      <c r="C14" s="19">
        <f>CHOOSE(Enlaces!$G$1,'TAM Aceite de Oliva'!B14,'TAM Aceite Virgen'!B14,'TAM Aceite Virgen Extra'!B14)</f>
        <v>3.1</v>
      </c>
      <c r="D14" s="18">
        <f>CHOOSE(Enlaces!$G$1,'TAM Aceite de Oliva'!C14,'TAM Aceite Virgen'!C14,'TAM Aceite Virgen Extra'!C14)</f>
        <v>3.3</v>
      </c>
      <c r="F14" s="42" t="str">
        <f t="shared" si="0"/>
        <v>&gt;=3,1  - &lt; 3,3</v>
      </c>
      <c r="G14" s="44">
        <f>CHOOSE(Enlaces!$G$1,'TAM Aceite de Oliva'!E14,'TAM Aceite Virgen'!E14,'TAM Aceite Virgen Extra'!E14)</f>
        <v>3.2499999999999996</v>
      </c>
      <c r="H14" s="44">
        <f>CHOOSE(Enlaces!$G$1,'TAM Aceite de Oliva'!F14,'TAM Aceite Virgen'!F14,'TAM Aceite Virgen Extra'!F14)</f>
        <v>1.8800000000000001</v>
      </c>
      <c r="I14" s="44">
        <f>CHOOSE(Enlaces!$G$1,'TAM Aceite de Oliva'!G14,'TAM Aceite Virgen'!G14,'TAM Aceite Virgen Extra'!G14)</f>
        <v>1.7799999999999998</v>
      </c>
      <c r="J14" s="44">
        <f>CHOOSE(Enlaces!$G$1,'TAM Aceite de Oliva'!H14,'TAM Aceite Virgen'!H14,'TAM Aceite Virgen Extra'!H14)</f>
        <v>3.69</v>
      </c>
      <c r="K14" s="44">
        <f>CHOOSE(Enlaces!$G$1,'TAM Aceite de Oliva'!I14,'TAM Aceite Virgen'!I14,'TAM Aceite Virgen Extra'!I14)</f>
        <v>2.3000000000000003</v>
      </c>
      <c r="L14" s="44">
        <f>CHOOSE(Enlaces!$G$1,'TAM Aceite de Oliva'!J14,'TAM Aceite Virgen'!J14,'TAM Aceite Virgen Extra'!J14)</f>
        <v>5.2</v>
      </c>
      <c r="M14" s="44">
        <f>CHOOSE(Enlaces!$G$1,'TAM Aceite de Oliva'!K14,'TAM Aceite Virgen'!K14,'TAM Aceite Virgen Extra'!K14)</f>
        <v>5.5</v>
      </c>
      <c r="N14" s="44">
        <f>CHOOSE(Enlaces!$G$1,'TAM Aceite de Oliva'!L14,'TAM Aceite Virgen'!L14,'TAM Aceite Virgen Extra'!L14)</f>
        <v>5.52</v>
      </c>
      <c r="O14" s="44">
        <f>CHOOSE(Enlaces!$G$1,'TAM Aceite de Oliva'!M14,'TAM Aceite Virgen'!M14,'TAM Aceite Virgen Extra'!M14)</f>
        <v>8.7999999999999989</v>
      </c>
      <c r="P14" s="44">
        <f>CHOOSE(Enlaces!$G$1,'TAM Aceite de Oliva'!N14,'TAM Aceite Virgen'!N14,'TAM Aceite Virgen Extra'!N14)</f>
        <v>6.41</v>
      </c>
      <c r="Q14" s="44">
        <f>CHOOSE(Enlaces!$G$1,'TAM Aceite de Oliva'!O14,'TAM Aceite Virgen'!O14,'TAM Aceite Virgen Extra'!O14)</f>
        <v>3.37</v>
      </c>
      <c r="R14" s="44">
        <f>CHOOSE(Enlaces!$G$1,'TAM Aceite de Oliva'!P14,'TAM Aceite Virgen'!P14,'TAM Aceite Virgen Extra'!P14)</f>
        <v>3.36</v>
      </c>
    </row>
    <row r="15" spans="3:18" x14ac:dyDescent="0.3">
      <c r="C15" s="19">
        <f>CHOOSE(Enlaces!$G$1,'TAM Aceite de Oliva'!B15,'TAM Aceite Virgen'!B15,'TAM Aceite Virgen Extra'!B15)</f>
        <v>3.3</v>
      </c>
      <c r="D15" s="18">
        <f>CHOOSE(Enlaces!$G$1,'TAM Aceite de Oliva'!C15,'TAM Aceite Virgen'!C15,'TAM Aceite Virgen Extra'!C15)</f>
        <v>3.5</v>
      </c>
      <c r="F15" s="42" t="str">
        <f t="shared" si="0"/>
        <v>&gt;=3,3  - &lt; 3,5</v>
      </c>
      <c r="G15" s="44">
        <f>CHOOSE(Enlaces!$G$1,'TAM Aceite de Oliva'!E15,'TAM Aceite Virgen'!E15,'TAM Aceite Virgen Extra'!E15)</f>
        <v>2.2199999999999998</v>
      </c>
      <c r="H15" s="44">
        <f>CHOOSE(Enlaces!$G$1,'TAM Aceite de Oliva'!F15,'TAM Aceite Virgen'!F15,'TAM Aceite Virgen Extra'!F15)</f>
        <v>3.87</v>
      </c>
      <c r="I15" s="44">
        <f>CHOOSE(Enlaces!$G$1,'TAM Aceite de Oliva'!G15,'TAM Aceite Virgen'!G15,'TAM Aceite Virgen Extra'!G15)</f>
        <v>4.3099999999999996</v>
      </c>
      <c r="J15" s="44">
        <f>CHOOSE(Enlaces!$G$1,'TAM Aceite de Oliva'!H15,'TAM Aceite Virgen'!H15,'TAM Aceite Virgen Extra'!H15)</f>
        <v>5.33</v>
      </c>
      <c r="K15" s="44">
        <f>CHOOSE(Enlaces!$G$1,'TAM Aceite de Oliva'!I15,'TAM Aceite Virgen'!I15,'TAM Aceite Virgen Extra'!I15)</f>
        <v>3.6900000000000004</v>
      </c>
      <c r="L15" s="44">
        <f>CHOOSE(Enlaces!$G$1,'TAM Aceite de Oliva'!J15,'TAM Aceite Virgen'!J15,'TAM Aceite Virgen Extra'!J15)</f>
        <v>4.62</v>
      </c>
      <c r="M15" s="44">
        <f>CHOOSE(Enlaces!$G$1,'TAM Aceite de Oliva'!K15,'TAM Aceite Virgen'!K15,'TAM Aceite Virgen Extra'!K15)</f>
        <v>4.58</v>
      </c>
      <c r="N15" s="44">
        <f>CHOOSE(Enlaces!$G$1,'TAM Aceite de Oliva'!L15,'TAM Aceite Virgen'!L15,'TAM Aceite Virgen Extra'!L15)</f>
        <v>4.2799999999999994</v>
      </c>
      <c r="O15" s="44">
        <f>CHOOSE(Enlaces!$G$1,'TAM Aceite de Oliva'!M15,'TAM Aceite Virgen'!M15,'TAM Aceite Virgen Extra'!M15)</f>
        <v>5.77</v>
      </c>
      <c r="P15" s="44">
        <f>CHOOSE(Enlaces!$G$1,'TAM Aceite de Oliva'!N15,'TAM Aceite Virgen'!N15,'TAM Aceite Virgen Extra'!N15)</f>
        <v>7.68</v>
      </c>
      <c r="Q15" s="44">
        <f>CHOOSE(Enlaces!$G$1,'TAM Aceite de Oliva'!O15,'TAM Aceite Virgen'!O15,'TAM Aceite Virgen Extra'!O15)</f>
        <v>13.139999999999999</v>
      </c>
      <c r="R15" s="44">
        <f>CHOOSE(Enlaces!$G$1,'TAM Aceite de Oliva'!P15,'TAM Aceite Virgen'!P15,'TAM Aceite Virgen Extra'!P15)</f>
        <v>14.51</v>
      </c>
    </row>
    <row r="16" spans="3:18" x14ac:dyDescent="0.3">
      <c r="C16" s="19">
        <f>CHOOSE(Enlaces!$G$1,'TAM Aceite de Oliva'!B16,'TAM Aceite Virgen'!B16,'TAM Aceite Virgen Extra'!B16)</f>
        <v>3.5</v>
      </c>
      <c r="D16" s="18">
        <f>CHOOSE(Enlaces!$G$1,'TAM Aceite de Oliva'!C16,'TAM Aceite Virgen'!C16,'TAM Aceite Virgen Extra'!C16)</f>
        <v>3.7</v>
      </c>
      <c r="F16" s="42" t="str">
        <f t="shared" si="0"/>
        <v>&gt;=3,5  - &lt; 3,7</v>
      </c>
      <c r="G16" s="44">
        <f>CHOOSE(Enlaces!$G$1,'TAM Aceite de Oliva'!E16,'TAM Aceite Virgen'!E16,'TAM Aceite Virgen Extra'!E16)</f>
        <v>14.770000000000001</v>
      </c>
      <c r="H16" s="44">
        <f>CHOOSE(Enlaces!$G$1,'TAM Aceite de Oliva'!F16,'TAM Aceite Virgen'!F16,'TAM Aceite Virgen Extra'!F16)</f>
        <v>15.14</v>
      </c>
      <c r="I16" s="44">
        <f>CHOOSE(Enlaces!$G$1,'TAM Aceite de Oliva'!G16,'TAM Aceite Virgen'!G16,'TAM Aceite Virgen Extra'!G16)</f>
        <v>23.74</v>
      </c>
      <c r="J16" s="44">
        <f>CHOOSE(Enlaces!$G$1,'TAM Aceite de Oliva'!H16,'TAM Aceite Virgen'!H16,'TAM Aceite Virgen Extra'!H16)</f>
        <v>18.009999999999998</v>
      </c>
      <c r="K16" s="44">
        <f>CHOOSE(Enlaces!$G$1,'TAM Aceite de Oliva'!I16,'TAM Aceite Virgen'!I16,'TAM Aceite Virgen Extra'!I16)</f>
        <v>15.32</v>
      </c>
      <c r="L16" s="44">
        <f>CHOOSE(Enlaces!$G$1,'TAM Aceite de Oliva'!J16,'TAM Aceite Virgen'!J16,'TAM Aceite Virgen Extra'!J16)</f>
        <v>15</v>
      </c>
      <c r="M16" s="44">
        <f>CHOOSE(Enlaces!$G$1,'TAM Aceite de Oliva'!K16,'TAM Aceite Virgen'!K16,'TAM Aceite Virgen Extra'!K16)</f>
        <v>14.370000000000001</v>
      </c>
      <c r="N16" s="44">
        <f>CHOOSE(Enlaces!$G$1,'TAM Aceite de Oliva'!L16,'TAM Aceite Virgen'!L16,'TAM Aceite Virgen Extra'!L16)</f>
        <v>13.879999999999999</v>
      </c>
      <c r="O16" s="44">
        <f>CHOOSE(Enlaces!$G$1,'TAM Aceite de Oliva'!M16,'TAM Aceite Virgen'!M16,'TAM Aceite Virgen Extra'!M16)</f>
        <v>12.04</v>
      </c>
      <c r="P16" s="44">
        <f>CHOOSE(Enlaces!$G$1,'TAM Aceite de Oliva'!N16,'TAM Aceite Virgen'!N16,'TAM Aceite Virgen Extra'!N16)</f>
        <v>10.84</v>
      </c>
      <c r="Q16" s="44">
        <f>CHOOSE(Enlaces!$G$1,'TAM Aceite de Oliva'!O16,'TAM Aceite Virgen'!O16,'TAM Aceite Virgen Extra'!O16)</f>
        <v>20.900000000000002</v>
      </c>
      <c r="R16" s="44">
        <f>CHOOSE(Enlaces!$G$1,'TAM Aceite de Oliva'!P16,'TAM Aceite Virgen'!P16,'TAM Aceite Virgen Extra'!P16)</f>
        <v>21.619999999999997</v>
      </c>
    </row>
    <row r="17" spans="3:18" x14ac:dyDescent="0.3">
      <c r="C17" s="19">
        <f>CHOOSE(Enlaces!$G$1,'TAM Aceite de Oliva'!B17,'TAM Aceite Virgen'!B17,'TAM Aceite Virgen Extra'!B17)</f>
        <v>3.7</v>
      </c>
      <c r="D17" s="18">
        <f>CHOOSE(Enlaces!$G$1,'TAM Aceite de Oliva'!C17,'TAM Aceite Virgen'!C17,'TAM Aceite Virgen Extra'!C17)</f>
        <v>3.9</v>
      </c>
      <c r="F17" s="42" t="str">
        <f t="shared" si="0"/>
        <v>&gt;=3,7  - &lt; 3,9</v>
      </c>
      <c r="G17" s="44">
        <f>CHOOSE(Enlaces!$G$1,'TAM Aceite de Oliva'!E17,'TAM Aceite Virgen'!E17,'TAM Aceite Virgen Extra'!E17)</f>
        <v>7.23</v>
      </c>
      <c r="H17" s="44">
        <f>CHOOSE(Enlaces!$G$1,'TAM Aceite de Oliva'!F17,'TAM Aceite Virgen'!F17,'TAM Aceite Virgen Extra'!F17)</f>
        <v>8.84</v>
      </c>
      <c r="I17" s="44">
        <f>CHOOSE(Enlaces!$G$1,'TAM Aceite de Oliva'!G17,'TAM Aceite Virgen'!G17,'TAM Aceite Virgen Extra'!G17)</f>
        <v>7.34</v>
      </c>
      <c r="J17" s="44">
        <f>CHOOSE(Enlaces!$G$1,'TAM Aceite de Oliva'!H17,'TAM Aceite Virgen'!H17,'TAM Aceite Virgen Extra'!H17)</f>
        <v>6.7899999999999991</v>
      </c>
      <c r="K17" s="44">
        <f>CHOOSE(Enlaces!$G$1,'TAM Aceite de Oliva'!I17,'TAM Aceite Virgen'!I17,'TAM Aceite Virgen Extra'!I17)</f>
        <v>7.72</v>
      </c>
      <c r="L17" s="44">
        <f>CHOOSE(Enlaces!$G$1,'TAM Aceite de Oliva'!J17,'TAM Aceite Virgen'!J17,'TAM Aceite Virgen Extra'!J17)</f>
        <v>5.17</v>
      </c>
      <c r="M17" s="44">
        <f>CHOOSE(Enlaces!$G$1,'TAM Aceite de Oliva'!K17,'TAM Aceite Virgen'!K17,'TAM Aceite Virgen Extra'!K17)</f>
        <v>13.39</v>
      </c>
      <c r="N17" s="44">
        <f>CHOOSE(Enlaces!$G$1,'TAM Aceite de Oliva'!L17,'TAM Aceite Virgen'!L17,'TAM Aceite Virgen Extra'!L17)</f>
        <v>17.700000000000003</v>
      </c>
      <c r="O17" s="44">
        <f>CHOOSE(Enlaces!$G$1,'TAM Aceite de Oliva'!M17,'TAM Aceite Virgen'!M17,'TAM Aceite Virgen Extra'!M17)</f>
        <v>18.11</v>
      </c>
      <c r="P17" s="44">
        <f>CHOOSE(Enlaces!$G$1,'TAM Aceite de Oliva'!N17,'TAM Aceite Virgen'!N17,'TAM Aceite Virgen Extra'!N17)</f>
        <v>15.87</v>
      </c>
      <c r="Q17" s="44">
        <f>CHOOSE(Enlaces!$G$1,'TAM Aceite de Oliva'!O17,'TAM Aceite Virgen'!O17,'TAM Aceite Virgen Extra'!O17)</f>
        <v>4.51</v>
      </c>
      <c r="R17" s="44">
        <f>CHOOSE(Enlaces!$G$1,'TAM Aceite de Oliva'!P17,'TAM Aceite Virgen'!P17,'TAM Aceite Virgen Extra'!P17)</f>
        <v>1.22</v>
      </c>
    </row>
    <row r="18" spans="3:18" x14ac:dyDescent="0.3">
      <c r="C18" s="19">
        <f>CHOOSE(Enlaces!$G$1,'TAM Aceite de Oliva'!B18,'TAM Aceite Virgen'!B18,'TAM Aceite Virgen Extra'!B18)</f>
        <v>3.9</v>
      </c>
      <c r="D18" s="18">
        <f>CHOOSE(Enlaces!$G$1,'TAM Aceite de Oliva'!C18,'TAM Aceite Virgen'!C18,'TAM Aceite Virgen Extra'!C18)</f>
        <v>4.0999999999999996</v>
      </c>
      <c r="F18" s="42" t="str">
        <f t="shared" si="0"/>
        <v>&gt;=3,9  - &lt; 4,1</v>
      </c>
      <c r="G18" s="44">
        <f>CHOOSE(Enlaces!$G$1,'TAM Aceite de Oliva'!E18,'TAM Aceite Virgen'!E18,'TAM Aceite Virgen Extra'!E18)</f>
        <v>22.990000000000002</v>
      </c>
      <c r="H18" s="44">
        <f>CHOOSE(Enlaces!$G$1,'TAM Aceite de Oliva'!F18,'TAM Aceite Virgen'!F18,'TAM Aceite Virgen Extra'!F18)</f>
        <v>25.78</v>
      </c>
      <c r="I18" s="44">
        <f>CHOOSE(Enlaces!$G$1,'TAM Aceite de Oliva'!G18,'TAM Aceite Virgen'!G18,'TAM Aceite Virgen Extra'!G18)</f>
        <v>21.08</v>
      </c>
      <c r="J18" s="44">
        <f>CHOOSE(Enlaces!$G$1,'TAM Aceite de Oliva'!H18,'TAM Aceite Virgen'!H18,'TAM Aceite Virgen Extra'!H18)</f>
        <v>24.18</v>
      </c>
      <c r="K18" s="44">
        <f>CHOOSE(Enlaces!$G$1,'TAM Aceite de Oliva'!I18,'TAM Aceite Virgen'!I18,'TAM Aceite Virgen Extra'!I18)</f>
        <v>22.04</v>
      </c>
      <c r="L18" s="44">
        <f>CHOOSE(Enlaces!$G$1,'TAM Aceite de Oliva'!J18,'TAM Aceite Virgen'!J18,'TAM Aceite Virgen Extra'!J18)</f>
        <v>20.36</v>
      </c>
      <c r="M18" s="44">
        <f>CHOOSE(Enlaces!$G$1,'TAM Aceite de Oliva'!K18,'TAM Aceite Virgen'!K18,'TAM Aceite Virgen Extra'!K18)</f>
        <v>14.49</v>
      </c>
      <c r="N18" s="44">
        <f>CHOOSE(Enlaces!$G$1,'TAM Aceite de Oliva'!L18,'TAM Aceite Virgen'!L18,'TAM Aceite Virgen Extra'!L18)</f>
        <v>5.66</v>
      </c>
      <c r="O18" s="44">
        <f>CHOOSE(Enlaces!$G$1,'TAM Aceite de Oliva'!M18,'TAM Aceite Virgen'!M18,'TAM Aceite Virgen Extra'!M18)</f>
        <v>2.6300000000000003</v>
      </c>
      <c r="P18" s="44">
        <f>CHOOSE(Enlaces!$G$1,'TAM Aceite de Oliva'!N18,'TAM Aceite Virgen'!N18,'TAM Aceite Virgen Extra'!N18)</f>
        <v>3.2199999999999998</v>
      </c>
      <c r="Q18" s="44">
        <f>CHOOSE(Enlaces!$G$1,'TAM Aceite de Oliva'!O18,'TAM Aceite Virgen'!O18,'TAM Aceite Virgen Extra'!O18)</f>
        <v>2.8300000000000005</v>
      </c>
      <c r="R18" s="44">
        <f>CHOOSE(Enlaces!$G$1,'TAM Aceite de Oliva'!P18,'TAM Aceite Virgen'!P18,'TAM Aceite Virgen Extra'!P18)</f>
        <v>1.92</v>
      </c>
    </row>
    <row r="19" spans="3:18" x14ac:dyDescent="0.3">
      <c r="C19" s="19">
        <f>CHOOSE(Enlaces!$G$1,'TAM Aceite de Oliva'!B19,'TAM Aceite Virgen'!B19,'TAM Aceite Virgen Extra'!B19)</f>
        <v>4.0999999999999996</v>
      </c>
      <c r="D19" s="18">
        <f>CHOOSE(Enlaces!$G$1,'TAM Aceite de Oliva'!C19,'TAM Aceite Virgen'!C19,'TAM Aceite Virgen Extra'!C19)</f>
        <v>4.3</v>
      </c>
      <c r="F19" s="42" t="str">
        <f t="shared" si="0"/>
        <v>&gt;=4,1  - &lt; 4,3</v>
      </c>
      <c r="G19" s="44">
        <f>CHOOSE(Enlaces!$G$1,'TAM Aceite de Oliva'!E19,'TAM Aceite Virgen'!E19,'TAM Aceite Virgen Extra'!E19)</f>
        <v>5.29</v>
      </c>
      <c r="H19" s="44">
        <f>CHOOSE(Enlaces!$G$1,'TAM Aceite de Oliva'!F19,'TAM Aceite Virgen'!F19,'TAM Aceite Virgen Extra'!F19)</f>
        <v>1.35</v>
      </c>
      <c r="I19" s="44">
        <f>CHOOSE(Enlaces!$G$1,'TAM Aceite de Oliva'!G19,'TAM Aceite Virgen'!G19,'TAM Aceite Virgen Extra'!G19)</f>
        <v>2.3000000000000003</v>
      </c>
      <c r="J19" s="44">
        <f>CHOOSE(Enlaces!$G$1,'TAM Aceite de Oliva'!H19,'TAM Aceite Virgen'!H19,'TAM Aceite Virgen Extra'!H19)</f>
        <v>0.99</v>
      </c>
      <c r="K19" s="44">
        <f>CHOOSE(Enlaces!$G$1,'TAM Aceite de Oliva'!I19,'TAM Aceite Virgen'!I19,'TAM Aceite Virgen Extra'!I19)</f>
        <v>1.2200000000000002</v>
      </c>
      <c r="L19" s="44">
        <f>CHOOSE(Enlaces!$G$1,'TAM Aceite de Oliva'!J19,'TAM Aceite Virgen'!J19,'TAM Aceite Virgen Extra'!J19)</f>
        <v>2.8000000000000003</v>
      </c>
      <c r="M19" s="44">
        <f>CHOOSE(Enlaces!$G$1,'TAM Aceite de Oliva'!K19,'TAM Aceite Virgen'!K19,'TAM Aceite Virgen Extra'!K19)</f>
        <v>0.78</v>
      </c>
      <c r="N19" s="44">
        <f>CHOOSE(Enlaces!$G$1,'TAM Aceite de Oliva'!L19,'TAM Aceite Virgen'!L19,'TAM Aceite Virgen Extra'!L19)</f>
        <v>1.21</v>
      </c>
      <c r="O19" s="44">
        <f>CHOOSE(Enlaces!$G$1,'TAM Aceite de Oliva'!M19,'TAM Aceite Virgen'!M19,'TAM Aceite Virgen Extra'!M19)</f>
        <v>1.88</v>
      </c>
      <c r="P19" s="44">
        <f>CHOOSE(Enlaces!$G$1,'TAM Aceite de Oliva'!N19,'TAM Aceite Virgen'!N19,'TAM Aceite Virgen Extra'!N19)</f>
        <v>2</v>
      </c>
      <c r="Q19" s="44">
        <f>CHOOSE(Enlaces!$G$1,'TAM Aceite de Oliva'!O19,'TAM Aceite Virgen'!O19,'TAM Aceite Virgen Extra'!O19)</f>
        <v>2.35</v>
      </c>
      <c r="R19" s="44">
        <f>CHOOSE(Enlaces!$G$1,'TAM Aceite de Oliva'!P19,'TAM Aceite Virgen'!P19,'TAM Aceite Virgen Extra'!P19)</f>
        <v>1.71</v>
      </c>
    </row>
    <row r="20" spans="3:18" x14ac:dyDescent="0.3">
      <c r="C20" s="19">
        <f>CHOOSE(Enlaces!$G$1,'TAM Aceite de Oliva'!B20,'TAM Aceite Virgen'!B20,'TAM Aceite Virgen Extra'!B20)</f>
        <v>4.3</v>
      </c>
      <c r="D20" s="18">
        <f>CHOOSE(Enlaces!$G$1,'TAM Aceite de Oliva'!C20,'TAM Aceite Virgen'!C20,'TAM Aceite Virgen Extra'!C20)</f>
        <v>4.5</v>
      </c>
      <c r="F20" s="42" t="str">
        <f t="shared" si="0"/>
        <v>&gt;=4,3  - &lt; 4,5</v>
      </c>
      <c r="G20" s="44">
        <f>CHOOSE(Enlaces!$G$1,'TAM Aceite de Oliva'!E20,'TAM Aceite Virgen'!E20,'TAM Aceite Virgen Extra'!E20)</f>
        <v>3.1799999999999997</v>
      </c>
      <c r="H20" s="44">
        <f>CHOOSE(Enlaces!$G$1,'TAM Aceite de Oliva'!F20,'TAM Aceite Virgen'!F20,'TAM Aceite Virgen Extra'!F20)</f>
        <v>1.92</v>
      </c>
      <c r="I20" s="44">
        <f>CHOOSE(Enlaces!$G$1,'TAM Aceite de Oliva'!G20,'TAM Aceite Virgen'!G20,'TAM Aceite Virgen Extra'!G20)</f>
        <v>2.93</v>
      </c>
      <c r="J20" s="44">
        <f>CHOOSE(Enlaces!$G$1,'TAM Aceite de Oliva'!H20,'TAM Aceite Virgen'!H20,'TAM Aceite Virgen Extra'!H20)</f>
        <v>2.98</v>
      </c>
      <c r="K20" s="44">
        <f>CHOOSE(Enlaces!$G$1,'TAM Aceite de Oliva'!I20,'TAM Aceite Virgen'!I20,'TAM Aceite Virgen Extra'!I20)</f>
        <v>4.42</v>
      </c>
      <c r="L20" s="44">
        <f>CHOOSE(Enlaces!$G$1,'TAM Aceite de Oliva'!J20,'TAM Aceite Virgen'!J20,'TAM Aceite Virgen Extra'!J20)</f>
        <v>5.07</v>
      </c>
      <c r="M20" s="44">
        <f>CHOOSE(Enlaces!$G$1,'TAM Aceite de Oliva'!K20,'TAM Aceite Virgen'!K20,'TAM Aceite Virgen Extra'!K20)</f>
        <v>1.95</v>
      </c>
      <c r="N20" s="44">
        <f>CHOOSE(Enlaces!$G$1,'TAM Aceite de Oliva'!L20,'TAM Aceite Virgen'!L20,'TAM Aceite Virgen Extra'!L20)</f>
        <v>5.7799999999999994</v>
      </c>
      <c r="O20" s="44">
        <f>CHOOSE(Enlaces!$G$1,'TAM Aceite de Oliva'!M20,'TAM Aceite Virgen'!M20,'TAM Aceite Virgen Extra'!M20)</f>
        <v>3.7699999999999996</v>
      </c>
      <c r="P20" s="44">
        <f>CHOOSE(Enlaces!$G$1,'TAM Aceite de Oliva'!N20,'TAM Aceite Virgen'!N20,'TAM Aceite Virgen Extra'!N20)</f>
        <v>1.8900000000000001</v>
      </c>
      <c r="Q20" s="44">
        <f>CHOOSE(Enlaces!$G$1,'TAM Aceite de Oliva'!O20,'TAM Aceite Virgen'!O20,'TAM Aceite Virgen Extra'!O20)</f>
        <v>3.16</v>
      </c>
      <c r="R20" s="44">
        <f>CHOOSE(Enlaces!$G$1,'TAM Aceite de Oliva'!P20,'TAM Aceite Virgen'!P20,'TAM Aceite Virgen Extra'!P20)</f>
        <v>6.45</v>
      </c>
    </row>
    <row r="21" spans="3:18" x14ac:dyDescent="0.3">
      <c r="C21" s="19">
        <f>CHOOSE(Enlaces!$G$1,'TAM Aceite de Oliva'!B21,'TAM Aceite Virgen'!B21,'TAM Aceite Virgen Extra'!B21)</f>
        <v>4.5</v>
      </c>
      <c r="D21" s="18">
        <f>CHOOSE(Enlaces!$G$1,'TAM Aceite de Oliva'!C21,'TAM Aceite Virgen'!C21,'TAM Aceite Virgen Extra'!C21)</f>
        <v>4.7</v>
      </c>
      <c r="F21" s="42" t="str">
        <f t="shared" si="0"/>
        <v>&gt;=4,5  - &lt; 4,7</v>
      </c>
      <c r="G21" s="44">
        <f>CHOOSE(Enlaces!$G$1,'TAM Aceite de Oliva'!E21,'TAM Aceite Virgen'!E21,'TAM Aceite Virgen Extra'!E21)</f>
        <v>1.58</v>
      </c>
      <c r="H21" s="44">
        <f>CHOOSE(Enlaces!$G$1,'TAM Aceite de Oliva'!F21,'TAM Aceite Virgen'!F21,'TAM Aceite Virgen Extra'!F21)</f>
        <v>1.27</v>
      </c>
      <c r="I21" s="44">
        <f>CHOOSE(Enlaces!$G$1,'TAM Aceite de Oliva'!G21,'TAM Aceite Virgen'!G21,'TAM Aceite Virgen Extra'!G21)</f>
        <v>3.22</v>
      </c>
      <c r="J21" s="44">
        <f>CHOOSE(Enlaces!$G$1,'TAM Aceite de Oliva'!H21,'TAM Aceite Virgen'!H21,'TAM Aceite Virgen Extra'!H21)</f>
        <v>0.95</v>
      </c>
      <c r="K21" s="44">
        <f>CHOOSE(Enlaces!$G$1,'TAM Aceite de Oliva'!I21,'TAM Aceite Virgen'!I21,'TAM Aceite Virgen Extra'!I21)</f>
        <v>1.7</v>
      </c>
      <c r="L21" s="44">
        <f>CHOOSE(Enlaces!$G$1,'TAM Aceite de Oliva'!J21,'TAM Aceite Virgen'!J21,'TAM Aceite Virgen Extra'!J21)</f>
        <v>1.7799999999999998</v>
      </c>
      <c r="M21" s="44">
        <f>CHOOSE(Enlaces!$G$1,'TAM Aceite de Oliva'!K21,'TAM Aceite Virgen'!K21,'TAM Aceite Virgen Extra'!K21)</f>
        <v>1.3199999999999998</v>
      </c>
      <c r="N21" s="44">
        <f>CHOOSE(Enlaces!$G$1,'TAM Aceite de Oliva'!L21,'TAM Aceite Virgen'!L21,'TAM Aceite Virgen Extra'!L21)</f>
        <v>2.04</v>
      </c>
      <c r="O21" s="44">
        <f>CHOOSE(Enlaces!$G$1,'TAM Aceite de Oliva'!M21,'TAM Aceite Virgen'!M21,'TAM Aceite Virgen Extra'!M21)</f>
        <v>2.72</v>
      </c>
      <c r="P21" s="44">
        <f>CHOOSE(Enlaces!$G$1,'TAM Aceite de Oliva'!N21,'TAM Aceite Virgen'!N21,'TAM Aceite Virgen Extra'!N21)</f>
        <v>1.73</v>
      </c>
      <c r="Q21" s="44">
        <f>CHOOSE(Enlaces!$G$1,'TAM Aceite de Oliva'!O21,'TAM Aceite Virgen'!O21,'TAM Aceite Virgen Extra'!O21)</f>
        <v>1.9</v>
      </c>
      <c r="R21" s="44">
        <f>CHOOSE(Enlaces!$G$1,'TAM Aceite de Oliva'!P21,'TAM Aceite Virgen'!P21,'TAM Aceite Virgen Extra'!P21)</f>
        <v>1.3900000000000001</v>
      </c>
    </row>
    <row r="22" spans="3:18" x14ac:dyDescent="0.3">
      <c r="C22" s="19">
        <f>CHOOSE(Enlaces!$G$1,'TAM Aceite de Oliva'!B22,'TAM Aceite Virgen'!B22,'TAM Aceite Virgen Extra'!B22)</f>
        <v>4.7</v>
      </c>
      <c r="D22" s="18">
        <f>CHOOSE(Enlaces!$G$1,'TAM Aceite de Oliva'!C22,'TAM Aceite Virgen'!C22,'TAM Aceite Virgen Extra'!C22)</f>
        <v>4.9000000000000004</v>
      </c>
      <c r="F22" s="42" t="str">
        <f t="shared" si="0"/>
        <v>&gt;=4,7  - &lt; 4,9</v>
      </c>
      <c r="G22" s="44">
        <f>CHOOSE(Enlaces!$G$1,'TAM Aceite de Oliva'!E22,'TAM Aceite Virgen'!E22,'TAM Aceite Virgen Extra'!E22)</f>
        <v>1.7300000000000002</v>
      </c>
      <c r="H22" s="44">
        <f>CHOOSE(Enlaces!$G$1,'TAM Aceite de Oliva'!F22,'TAM Aceite Virgen'!F22,'TAM Aceite Virgen Extra'!F22)</f>
        <v>2.84</v>
      </c>
      <c r="I22" s="44">
        <f>CHOOSE(Enlaces!$G$1,'TAM Aceite de Oliva'!G22,'TAM Aceite Virgen'!G22,'TAM Aceite Virgen Extra'!G22)</f>
        <v>1.05</v>
      </c>
      <c r="J22" s="44">
        <f>CHOOSE(Enlaces!$G$1,'TAM Aceite de Oliva'!H22,'TAM Aceite Virgen'!H22,'TAM Aceite Virgen Extra'!H22)</f>
        <v>2.4900000000000002</v>
      </c>
      <c r="K22" s="44">
        <f>CHOOSE(Enlaces!$G$1,'TAM Aceite de Oliva'!I22,'TAM Aceite Virgen'!I22,'TAM Aceite Virgen Extra'!I22)</f>
        <v>3.8699999999999997</v>
      </c>
      <c r="L22" s="44">
        <f>CHOOSE(Enlaces!$G$1,'TAM Aceite de Oliva'!J22,'TAM Aceite Virgen'!J22,'TAM Aceite Virgen Extra'!J22)</f>
        <v>2.41</v>
      </c>
      <c r="M22" s="44">
        <f>CHOOSE(Enlaces!$G$1,'TAM Aceite de Oliva'!K22,'TAM Aceite Virgen'!K22,'TAM Aceite Virgen Extra'!K22)</f>
        <v>6.58</v>
      </c>
      <c r="N22" s="44">
        <f>CHOOSE(Enlaces!$G$1,'TAM Aceite de Oliva'!L22,'TAM Aceite Virgen'!L22,'TAM Aceite Virgen Extra'!L22)</f>
        <v>2.15</v>
      </c>
      <c r="O22" s="44">
        <f>CHOOSE(Enlaces!$G$1,'TAM Aceite de Oliva'!M22,'TAM Aceite Virgen'!M22,'TAM Aceite Virgen Extra'!M22)</f>
        <v>3.75</v>
      </c>
      <c r="P22" s="44">
        <f>CHOOSE(Enlaces!$G$1,'TAM Aceite de Oliva'!N22,'TAM Aceite Virgen'!N22,'TAM Aceite Virgen Extra'!N22)</f>
        <v>5.57</v>
      </c>
      <c r="Q22" s="44">
        <f>CHOOSE(Enlaces!$G$1,'TAM Aceite de Oliva'!O22,'TAM Aceite Virgen'!O22,'TAM Aceite Virgen Extra'!O22)</f>
        <v>2.11</v>
      </c>
      <c r="R22" s="44">
        <f>CHOOSE(Enlaces!$G$1,'TAM Aceite de Oliva'!P22,'TAM Aceite Virgen'!P22,'TAM Aceite Virgen Extra'!P22)</f>
        <v>2.2200000000000002</v>
      </c>
    </row>
    <row r="23" spans="3:18" x14ac:dyDescent="0.3">
      <c r="C23" s="19">
        <f>CHOOSE(Enlaces!$G$1,'TAM Aceite de Oliva'!B23,'TAM Aceite Virgen'!B23,'TAM Aceite Virgen Extra'!B23)</f>
        <v>4.9000000000000004</v>
      </c>
      <c r="D23" s="18">
        <f>CHOOSE(Enlaces!$G$1,'TAM Aceite de Oliva'!C23,'TAM Aceite Virgen'!C23,'TAM Aceite Virgen Extra'!C23)</f>
        <v>5.0999999999999996</v>
      </c>
      <c r="F23" s="42" t="str">
        <f t="shared" si="0"/>
        <v>&gt;=4,9  - &lt; 5,1</v>
      </c>
      <c r="G23" s="44">
        <f>CHOOSE(Enlaces!$G$1,'TAM Aceite de Oliva'!E23,'TAM Aceite Virgen'!E23,'TAM Aceite Virgen Extra'!E23)</f>
        <v>7.34</v>
      </c>
      <c r="H23" s="44">
        <f>CHOOSE(Enlaces!$G$1,'TAM Aceite de Oliva'!F23,'TAM Aceite Virgen'!F23,'TAM Aceite Virgen Extra'!F23)</f>
        <v>8.49</v>
      </c>
      <c r="I23" s="44">
        <f>CHOOSE(Enlaces!$G$1,'TAM Aceite de Oliva'!G23,'TAM Aceite Virgen'!G23,'TAM Aceite Virgen Extra'!G23)</f>
        <v>9.7600000000000016</v>
      </c>
      <c r="J23" s="44">
        <f>CHOOSE(Enlaces!$G$1,'TAM Aceite de Oliva'!H23,'TAM Aceite Virgen'!H23,'TAM Aceite Virgen Extra'!H23)</f>
        <v>7.99</v>
      </c>
      <c r="K23" s="44">
        <f>CHOOSE(Enlaces!$G$1,'TAM Aceite de Oliva'!I23,'TAM Aceite Virgen'!I23,'TAM Aceite Virgen Extra'!I23)</f>
        <v>7.2800000000000011</v>
      </c>
      <c r="L23" s="44">
        <f>CHOOSE(Enlaces!$G$1,'TAM Aceite de Oliva'!J23,'TAM Aceite Virgen'!J23,'TAM Aceite Virgen Extra'!J23)</f>
        <v>4.78</v>
      </c>
      <c r="M23" s="44">
        <f>CHOOSE(Enlaces!$G$1,'TAM Aceite de Oliva'!K23,'TAM Aceite Virgen'!K23,'TAM Aceite Virgen Extra'!K23)</f>
        <v>5.91</v>
      </c>
      <c r="N23" s="44">
        <f>CHOOSE(Enlaces!$G$1,'TAM Aceite de Oliva'!L23,'TAM Aceite Virgen'!L23,'TAM Aceite Virgen Extra'!L23)</f>
        <v>5.51</v>
      </c>
      <c r="O23" s="44">
        <f>CHOOSE(Enlaces!$G$1,'TAM Aceite de Oliva'!M23,'TAM Aceite Virgen'!M23,'TAM Aceite Virgen Extra'!M23)</f>
        <v>6.02</v>
      </c>
      <c r="P23" s="44">
        <f>CHOOSE(Enlaces!$G$1,'TAM Aceite de Oliva'!N23,'TAM Aceite Virgen'!N23,'TAM Aceite Virgen Extra'!N23)</f>
        <v>6.7799999999999994</v>
      </c>
      <c r="Q23" s="44">
        <f>CHOOSE(Enlaces!$G$1,'TAM Aceite de Oliva'!O23,'TAM Aceite Virgen'!O23,'TAM Aceite Virgen Extra'!O23)</f>
        <v>5.3599999999999994</v>
      </c>
      <c r="R23" s="44">
        <f>CHOOSE(Enlaces!$G$1,'TAM Aceite de Oliva'!P23,'TAM Aceite Virgen'!P23,'TAM Aceite Virgen Extra'!P23)</f>
        <v>7.54</v>
      </c>
    </row>
    <row r="24" spans="3:18" x14ac:dyDescent="0.3">
      <c r="C24" s="19">
        <f>CHOOSE(Enlaces!$G$1,'TAM Aceite de Oliva'!B24,'TAM Aceite Virgen'!B24,'TAM Aceite Virgen Extra'!B24)</f>
        <v>5.0999999999999996</v>
      </c>
      <c r="D24" s="18">
        <f>CHOOSE(Enlaces!$G$1,'TAM Aceite de Oliva'!C24,'TAM Aceite Virgen'!C24,'TAM Aceite Virgen Extra'!C24)</f>
        <v>5.3</v>
      </c>
      <c r="F24" s="42" t="str">
        <f t="shared" si="0"/>
        <v>&gt;=5,1  - &lt; 5,3</v>
      </c>
      <c r="G24" s="44">
        <f>CHOOSE(Enlaces!$G$1,'TAM Aceite de Oliva'!E24,'TAM Aceite Virgen'!E24,'TAM Aceite Virgen Extra'!E24)</f>
        <v>2.88</v>
      </c>
      <c r="H24" s="44">
        <f>CHOOSE(Enlaces!$G$1,'TAM Aceite de Oliva'!F24,'TAM Aceite Virgen'!F24,'TAM Aceite Virgen Extra'!F24)</f>
        <v>3.56</v>
      </c>
      <c r="I24" s="44">
        <f>CHOOSE(Enlaces!$G$1,'TAM Aceite de Oliva'!G24,'TAM Aceite Virgen'!G24,'TAM Aceite Virgen Extra'!G24)</f>
        <v>1.3</v>
      </c>
      <c r="J24" s="44">
        <f>CHOOSE(Enlaces!$G$1,'TAM Aceite de Oliva'!H24,'TAM Aceite Virgen'!H24,'TAM Aceite Virgen Extra'!H24)</f>
        <v>0.11000000000000001</v>
      </c>
      <c r="K24" s="44">
        <f>CHOOSE(Enlaces!$G$1,'TAM Aceite de Oliva'!I24,'TAM Aceite Virgen'!I24,'TAM Aceite Virgen Extra'!I24)</f>
        <v>4.41</v>
      </c>
      <c r="L24" s="44">
        <f>CHOOSE(Enlaces!$G$1,'TAM Aceite de Oliva'!J24,'TAM Aceite Virgen'!J24,'TAM Aceite Virgen Extra'!J24)</f>
        <v>8.51</v>
      </c>
      <c r="M24" s="44">
        <f>CHOOSE(Enlaces!$G$1,'TAM Aceite de Oliva'!K24,'TAM Aceite Virgen'!K24,'TAM Aceite Virgen Extra'!K24)</f>
        <v>10.66</v>
      </c>
      <c r="N24" s="44">
        <f>CHOOSE(Enlaces!$G$1,'TAM Aceite de Oliva'!L24,'TAM Aceite Virgen'!L24,'TAM Aceite Virgen Extra'!L24)</f>
        <v>10.95</v>
      </c>
      <c r="O24" s="44">
        <f>CHOOSE(Enlaces!$G$1,'TAM Aceite de Oliva'!M24,'TAM Aceite Virgen'!M24,'TAM Aceite Virgen Extra'!M24)</f>
        <v>7.38</v>
      </c>
      <c r="P24" s="44">
        <f>CHOOSE(Enlaces!$G$1,'TAM Aceite de Oliva'!N24,'TAM Aceite Virgen'!N24,'TAM Aceite Virgen Extra'!N24)</f>
        <v>7.4</v>
      </c>
      <c r="Q24" s="44">
        <f>CHOOSE(Enlaces!$G$1,'TAM Aceite de Oliva'!O24,'TAM Aceite Virgen'!O24,'TAM Aceite Virgen Extra'!O24)</f>
        <v>7.84</v>
      </c>
      <c r="R24" s="44">
        <f>CHOOSE(Enlaces!$G$1,'TAM Aceite de Oliva'!P24,'TAM Aceite Virgen'!P24,'TAM Aceite Virgen Extra'!P24)</f>
        <v>6.33</v>
      </c>
    </row>
    <row r="25" spans="3:18" x14ac:dyDescent="0.3">
      <c r="C25" s="19">
        <f>CHOOSE(Enlaces!$G$1,'TAM Aceite de Oliva'!B25,'TAM Aceite Virgen'!B25,'TAM Aceite Virgen Extra'!B25)</f>
        <v>5.3</v>
      </c>
      <c r="D25" s="18">
        <f>CHOOSE(Enlaces!$G$1,'TAM Aceite de Oliva'!C25,'TAM Aceite Virgen'!C25,'TAM Aceite Virgen Extra'!C25)</f>
        <v>5.5</v>
      </c>
      <c r="F25" s="42" t="str">
        <f t="shared" si="0"/>
        <v>&gt;=5,3  - &lt; 5,5</v>
      </c>
      <c r="G25" s="44">
        <f>CHOOSE(Enlaces!$G$1,'TAM Aceite de Oliva'!E25,'TAM Aceite Virgen'!E25,'TAM Aceite Virgen Extra'!E25)</f>
        <v>1.7599999999999998</v>
      </c>
      <c r="H25" s="44">
        <f>CHOOSE(Enlaces!$G$1,'TAM Aceite de Oliva'!F25,'TAM Aceite Virgen'!F25,'TAM Aceite Virgen Extra'!F25)</f>
        <v>1.2</v>
      </c>
      <c r="I25" s="44">
        <f>CHOOSE(Enlaces!$G$1,'TAM Aceite de Oliva'!G25,'TAM Aceite Virgen'!G25,'TAM Aceite Virgen Extra'!G25)</f>
        <v>0.84</v>
      </c>
      <c r="J25" s="44">
        <f>CHOOSE(Enlaces!$G$1,'TAM Aceite de Oliva'!H25,'TAM Aceite Virgen'!H25,'TAM Aceite Virgen Extra'!H25)</f>
        <v>0.64</v>
      </c>
      <c r="K25" s="44">
        <f>CHOOSE(Enlaces!$G$1,'TAM Aceite de Oliva'!I25,'TAM Aceite Virgen'!I25,'TAM Aceite Virgen Extra'!I25)</f>
        <v>1.23</v>
      </c>
      <c r="L25" s="44">
        <f>CHOOSE(Enlaces!$G$1,'TAM Aceite de Oliva'!J25,'TAM Aceite Virgen'!J25,'TAM Aceite Virgen Extra'!J25)</f>
        <v>4.5500000000000007</v>
      </c>
      <c r="M25" s="44">
        <f>CHOOSE(Enlaces!$G$1,'TAM Aceite de Oliva'!K25,'TAM Aceite Virgen'!K25,'TAM Aceite Virgen Extra'!K25)</f>
        <v>1.4400000000000002</v>
      </c>
      <c r="N25" s="44">
        <f>CHOOSE(Enlaces!$G$1,'TAM Aceite de Oliva'!L25,'TAM Aceite Virgen'!L25,'TAM Aceite Virgen Extra'!L25)</f>
        <v>4.28</v>
      </c>
      <c r="O25" s="44">
        <f>CHOOSE(Enlaces!$G$1,'TAM Aceite de Oliva'!M25,'TAM Aceite Virgen'!M25,'TAM Aceite Virgen Extra'!M25)</f>
        <v>3.63</v>
      </c>
      <c r="P25" s="44">
        <f>CHOOSE(Enlaces!$G$1,'TAM Aceite de Oliva'!N25,'TAM Aceite Virgen'!N25,'TAM Aceite Virgen Extra'!N25)</f>
        <v>5.0299999999999994</v>
      </c>
      <c r="Q25" s="44">
        <f>CHOOSE(Enlaces!$G$1,'TAM Aceite de Oliva'!O25,'TAM Aceite Virgen'!O25,'TAM Aceite Virgen Extra'!O25)</f>
        <v>2.86</v>
      </c>
      <c r="R25" s="44">
        <f>CHOOSE(Enlaces!$G$1,'TAM Aceite de Oliva'!P25,'TAM Aceite Virgen'!P25,'TAM Aceite Virgen Extra'!P25)</f>
        <v>1.8800000000000001</v>
      </c>
    </row>
    <row r="26" spans="3:18" x14ac:dyDescent="0.3">
      <c r="C26" s="19">
        <f>CHOOSE(Enlaces!$G$1,'TAM Aceite de Oliva'!B26,'TAM Aceite Virgen'!B26,'TAM Aceite Virgen Extra'!B26)</f>
        <v>5.5</v>
      </c>
      <c r="D26" s="18">
        <f>CHOOSE(Enlaces!$G$1,'TAM Aceite de Oliva'!C26,'TAM Aceite Virgen'!C26,'TAM Aceite Virgen Extra'!C26)</f>
        <v>5.7</v>
      </c>
      <c r="F26" s="42" t="str">
        <f t="shared" si="0"/>
        <v>&gt;=5,5  - &lt; 5,7</v>
      </c>
      <c r="G26" s="44">
        <f>CHOOSE(Enlaces!$G$1,'TAM Aceite de Oliva'!E26,'TAM Aceite Virgen'!E26,'TAM Aceite Virgen Extra'!E26)</f>
        <v>0.35</v>
      </c>
      <c r="H26" s="44">
        <f>CHOOSE(Enlaces!$G$1,'TAM Aceite de Oliva'!F26,'TAM Aceite Virgen'!F26,'TAM Aceite Virgen Extra'!F26)</f>
        <v>0.66999999999999993</v>
      </c>
      <c r="I26" s="44">
        <f>CHOOSE(Enlaces!$G$1,'TAM Aceite de Oliva'!G26,'TAM Aceite Virgen'!G26,'TAM Aceite Virgen Extra'!G26)</f>
        <v>1.25</v>
      </c>
      <c r="J26" s="44">
        <f>CHOOSE(Enlaces!$G$1,'TAM Aceite de Oliva'!H26,'TAM Aceite Virgen'!H26,'TAM Aceite Virgen Extra'!H26)</f>
        <v>0.76</v>
      </c>
      <c r="K26" s="44">
        <f>CHOOSE(Enlaces!$G$1,'TAM Aceite de Oliva'!I26,'TAM Aceite Virgen'!I26,'TAM Aceite Virgen Extra'!I26)</f>
        <v>0.64</v>
      </c>
      <c r="L26" s="44">
        <f>CHOOSE(Enlaces!$G$1,'TAM Aceite de Oliva'!J26,'TAM Aceite Virgen'!J26,'TAM Aceite Virgen Extra'!J26)</f>
        <v>0.33</v>
      </c>
      <c r="M26" s="44">
        <f>CHOOSE(Enlaces!$G$1,'TAM Aceite de Oliva'!K26,'TAM Aceite Virgen'!K26,'TAM Aceite Virgen Extra'!K26)</f>
        <v>0.63</v>
      </c>
      <c r="N26" s="44">
        <f>CHOOSE(Enlaces!$G$1,'TAM Aceite de Oliva'!L26,'TAM Aceite Virgen'!L26,'TAM Aceite Virgen Extra'!L26)</f>
        <v>0.27</v>
      </c>
      <c r="O26" s="44">
        <f>CHOOSE(Enlaces!$G$1,'TAM Aceite de Oliva'!M26,'TAM Aceite Virgen'!M26,'TAM Aceite Virgen Extra'!M26)</f>
        <v>0.63000000000000012</v>
      </c>
      <c r="P26" s="44">
        <f>CHOOSE(Enlaces!$G$1,'TAM Aceite de Oliva'!N26,'TAM Aceite Virgen'!N26,'TAM Aceite Virgen Extra'!N26)</f>
        <v>0.54</v>
      </c>
      <c r="Q26" s="44">
        <f>CHOOSE(Enlaces!$G$1,'TAM Aceite de Oliva'!O26,'TAM Aceite Virgen'!O26,'TAM Aceite Virgen Extra'!O26)</f>
        <v>0.75</v>
      </c>
      <c r="R26" s="44">
        <f>CHOOSE(Enlaces!$G$1,'TAM Aceite de Oliva'!P26,'TAM Aceite Virgen'!P26,'TAM Aceite Virgen Extra'!P26)</f>
        <v>0.41000000000000003</v>
      </c>
    </row>
    <row r="27" spans="3:18" x14ac:dyDescent="0.3">
      <c r="C27" s="19">
        <f>CHOOSE(Enlaces!$G$1,'TAM Aceite de Oliva'!B27,'TAM Aceite Virgen'!B27,'TAM Aceite Virgen Extra'!B27)</f>
        <v>5.7</v>
      </c>
      <c r="D27" s="18">
        <f>CHOOSE(Enlaces!$G$1,'TAM Aceite de Oliva'!C27,'TAM Aceite Virgen'!C27,'TAM Aceite Virgen Extra'!C27)</f>
        <v>5.9</v>
      </c>
      <c r="F27" s="42" t="str">
        <f t="shared" si="0"/>
        <v>&gt;=5,7  - &lt; 5,9</v>
      </c>
      <c r="G27" s="44">
        <f>CHOOSE(Enlaces!$G$1,'TAM Aceite de Oliva'!E27,'TAM Aceite Virgen'!E27,'TAM Aceite Virgen Extra'!E27)</f>
        <v>4.49</v>
      </c>
      <c r="H27" s="44">
        <f>CHOOSE(Enlaces!$G$1,'TAM Aceite de Oliva'!F27,'TAM Aceite Virgen'!F27,'TAM Aceite Virgen Extra'!F27)</f>
        <v>3.3</v>
      </c>
      <c r="I27" s="44">
        <f>CHOOSE(Enlaces!$G$1,'TAM Aceite de Oliva'!G27,'TAM Aceite Virgen'!G27,'TAM Aceite Virgen Extra'!G27)</f>
        <v>3.1799999999999997</v>
      </c>
      <c r="J27" s="44">
        <f>CHOOSE(Enlaces!$G$1,'TAM Aceite de Oliva'!H27,'TAM Aceite Virgen'!H27,'TAM Aceite Virgen Extra'!H27)</f>
        <v>5.09</v>
      </c>
      <c r="K27" s="44">
        <f>CHOOSE(Enlaces!$G$1,'TAM Aceite de Oliva'!I27,'TAM Aceite Virgen'!I27,'TAM Aceite Virgen Extra'!I27)</f>
        <v>3.25</v>
      </c>
      <c r="L27" s="44">
        <f>CHOOSE(Enlaces!$G$1,'TAM Aceite de Oliva'!J27,'TAM Aceite Virgen'!J27,'TAM Aceite Virgen Extra'!J27)</f>
        <v>2.64</v>
      </c>
      <c r="M27" s="44">
        <f>CHOOSE(Enlaces!$G$1,'TAM Aceite de Oliva'!K27,'TAM Aceite Virgen'!K27,'TAM Aceite Virgen Extra'!K27)</f>
        <v>1.56</v>
      </c>
      <c r="N27" s="44">
        <f>CHOOSE(Enlaces!$G$1,'TAM Aceite de Oliva'!L27,'TAM Aceite Virgen'!L27,'TAM Aceite Virgen Extra'!L27)</f>
        <v>1.81</v>
      </c>
      <c r="O27" s="44">
        <f>CHOOSE(Enlaces!$G$1,'TAM Aceite de Oliva'!M27,'TAM Aceite Virgen'!M27,'TAM Aceite Virgen Extra'!M27)</f>
        <v>0.31999999999999995</v>
      </c>
      <c r="P27" s="44">
        <f>CHOOSE(Enlaces!$G$1,'TAM Aceite de Oliva'!N27,'TAM Aceite Virgen'!N27,'TAM Aceite Virgen Extra'!N27)</f>
        <v>0.74</v>
      </c>
      <c r="Q27" s="44">
        <f>CHOOSE(Enlaces!$G$1,'TAM Aceite de Oliva'!O27,'TAM Aceite Virgen'!O27,'TAM Aceite Virgen Extra'!O27)</f>
        <v>0.96</v>
      </c>
      <c r="R27" s="44">
        <f>CHOOSE(Enlaces!$G$1,'TAM Aceite de Oliva'!P27,'TAM Aceite Virgen'!P27,'TAM Aceite Virgen Extra'!P27)</f>
        <v>0.85000000000000009</v>
      </c>
    </row>
    <row r="28" spans="3:18" x14ac:dyDescent="0.3">
      <c r="C28" s="19">
        <f>CHOOSE(Enlaces!$G$1,'TAM Aceite de Oliva'!B28,'TAM Aceite Virgen'!B28,'TAM Aceite Virgen Extra'!B28)</f>
        <v>5.9</v>
      </c>
      <c r="D28" s="18">
        <f>CHOOSE(Enlaces!$G$1,'TAM Aceite de Oliva'!C28,'TAM Aceite Virgen'!C28,'TAM Aceite Virgen Extra'!C28)</f>
        <v>6.1</v>
      </c>
      <c r="F28" s="42" t="str">
        <f t="shared" si="0"/>
        <v>&gt;=5,9  - &lt; 6,1</v>
      </c>
      <c r="G28" s="44">
        <f>CHOOSE(Enlaces!$G$1,'TAM Aceite de Oliva'!E28,'TAM Aceite Virgen'!E28,'TAM Aceite Virgen Extra'!E28)</f>
        <v>7.3000000000000007</v>
      </c>
      <c r="H28" s="44">
        <f>CHOOSE(Enlaces!$G$1,'TAM Aceite de Oliva'!F28,'TAM Aceite Virgen'!F28,'TAM Aceite Virgen Extra'!F28)</f>
        <v>4.57</v>
      </c>
      <c r="I28" s="44">
        <f>CHOOSE(Enlaces!$G$1,'TAM Aceite de Oliva'!G28,'TAM Aceite Virgen'!G28,'TAM Aceite Virgen Extra'!G28)</f>
        <v>4.08</v>
      </c>
      <c r="J28" s="44">
        <f>CHOOSE(Enlaces!$G$1,'TAM Aceite de Oliva'!H28,'TAM Aceite Virgen'!H28,'TAM Aceite Virgen Extra'!H28)</f>
        <v>3.3800000000000003</v>
      </c>
      <c r="K28" s="44">
        <f>CHOOSE(Enlaces!$G$1,'TAM Aceite de Oliva'!I28,'TAM Aceite Virgen'!I28,'TAM Aceite Virgen Extra'!I28)</f>
        <v>5.2600000000000007</v>
      </c>
      <c r="L28" s="44">
        <f>CHOOSE(Enlaces!$G$1,'TAM Aceite de Oliva'!J28,'TAM Aceite Virgen'!J28,'TAM Aceite Virgen Extra'!J28)</f>
        <v>1.54</v>
      </c>
      <c r="M28" s="44">
        <f>CHOOSE(Enlaces!$G$1,'TAM Aceite de Oliva'!K28,'TAM Aceite Virgen'!K28,'TAM Aceite Virgen Extra'!K28)</f>
        <v>1.5999999999999999</v>
      </c>
      <c r="N28" s="44">
        <f>CHOOSE(Enlaces!$G$1,'TAM Aceite de Oliva'!L28,'TAM Aceite Virgen'!L28,'TAM Aceite Virgen Extra'!L28)</f>
        <v>1.7800000000000002</v>
      </c>
      <c r="O28" s="44">
        <f>CHOOSE(Enlaces!$G$1,'TAM Aceite de Oliva'!M28,'TAM Aceite Virgen'!M28,'TAM Aceite Virgen Extra'!M28)</f>
        <v>2.23</v>
      </c>
      <c r="P28" s="44">
        <f>CHOOSE(Enlaces!$G$1,'TAM Aceite de Oliva'!N28,'TAM Aceite Virgen'!N28,'TAM Aceite Virgen Extra'!N28)</f>
        <v>2.59</v>
      </c>
      <c r="Q28" s="44">
        <f>CHOOSE(Enlaces!$G$1,'TAM Aceite de Oliva'!O28,'TAM Aceite Virgen'!O28,'TAM Aceite Virgen Extra'!O28)</f>
        <v>2.48</v>
      </c>
      <c r="R28" s="44">
        <f>CHOOSE(Enlaces!$G$1,'TAM Aceite de Oliva'!P28,'TAM Aceite Virgen'!P28,'TAM Aceite Virgen Extra'!P28)</f>
        <v>1.27</v>
      </c>
    </row>
    <row r="29" spans="3:18" x14ac:dyDescent="0.3">
      <c r="C29" s="19">
        <f>CHOOSE(Enlaces!$G$1,'TAM Aceite de Oliva'!B29,'TAM Aceite Virgen'!B29,'TAM Aceite Virgen Extra'!B29)</f>
        <v>6.1</v>
      </c>
      <c r="D29" s="18">
        <f>CHOOSE(Enlaces!$G$1,'TAM Aceite de Oliva'!C29,'TAM Aceite Virgen'!C29,'TAM Aceite Virgen Extra'!C29)</f>
        <v>6.3</v>
      </c>
      <c r="F29" s="42" t="str">
        <f t="shared" si="0"/>
        <v>&gt;=6,1  - &lt; 6,3</v>
      </c>
      <c r="G29" s="44">
        <f>CHOOSE(Enlaces!$G$1,'TAM Aceite de Oliva'!E29,'TAM Aceite Virgen'!E29,'TAM Aceite Virgen Extra'!E29)</f>
        <v>0.39</v>
      </c>
      <c r="H29" s="44">
        <f>CHOOSE(Enlaces!$G$1,'TAM Aceite de Oliva'!F29,'TAM Aceite Virgen'!F29,'TAM Aceite Virgen Extra'!F29)</f>
        <v>0.32</v>
      </c>
      <c r="I29" s="44">
        <f>CHOOSE(Enlaces!$G$1,'TAM Aceite de Oliva'!G29,'TAM Aceite Virgen'!G29,'TAM Aceite Virgen Extra'!G29)</f>
        <v>0.2</v>
      </c>
      <c r="J29" s="44">
        <f>CHOOSE(Enlaces!$G$1,'TAM Aceite de Oliva'!H29,'TAM Aceite Virgen'!H29,'TAM Aceite Virgen Extra'!H29)</f>
        <v>0.16999999999999998</v>
      </c>
      <c r="K29" s="44">
        <f>CHOOSE(Enlaces!$G$1,'TAM Aceite de Oliva'!I29,'TAM Aceite Virgen'!I29,'TAM Aceite Virgen Extra'!I29)</f>
        <v>0.44</v>
      </c>
      <c r="L29" s="44">
        <f>CHOOSE(Enlaces!$G$1,'TAM Aceite de Oliva'!J29,'TAM Aceite Virgen'!J29,'TAM Aceite Virgen Extra'!J29)</f>
        <v>1.04</v>
      </c>
      <c r="M29" s="44">
        <f>CHOOSE(Enlaces!$G$1,'TAM Aceite de Oliva'!K29,'TAM Aceite Virgen'!K29,'TAM Aceite Virgen Extra'!K29)</f>
        <v>0.13</v>
      </c>
      <c r="N29" s="44">
        <f>CHOOSE(Enlaces!$G$1,'TAM Aceite de Oliva'!L29,'TAM Aceite Virgen'!L29,'TAM Aceite Virgen Extra'!L29)</f>
        <v>0.30000000000000004</v>
      </c>
      <c r="O29" s="44">
        <f>CHOOSE(Enlaces!$G$1,'TAM Aceite de Oliva'!M29,'TAM Aceite Virgen'!M29,'TAM Aceite Virgen Extra'!M29)</f>
        <v>0.1</v>
      </c>
      <c r="P29" s="44">
        <f>CHOOSE(Enlaces!$G$1,'TAM Aceite de Oliva'!N29,'TAM Aceite Virgen'!N29,'TAM Aceite Virgen Extra'!N29)</f>
        <v>0.29000000000000004</v>
      </c>
      <c r="Q29" s="44">
        <f>CHOOSE(Enlaces!$G$1,'TAM Aceite de Oliva'!O29,'TAM Aceite Virgen'!O29,'TAM Aceite Virgen Extra'!O29)</f>
        <v>0.2</v>
      </c>
      <c r="R29" s="44">
        <f>CHOOSE(Enlaces!$G$1,'TAM Aceite de Oliva'!P29,'TAM Aceite Virgen'!P29,'TAM Aceite Virgen Extra'!P29)</f>
        <v>0.26</v>
      </c>
    </row>
    <row r="30" spans="3:18" x14ac:dyDescent="0.3">
      <c r="C30" s="19">
        <f>CHOOSE(Enlaces!$G$1,'TAM Aceite de Oliva'!B30,'TAM Aceite Virgen'!B30,'TAM Aceite Virgen Extra'!B30)</f>
        <v>6.3</v>
      </c>
      <c r="D30" s="18">
        <f>CHOOSE(Enlaces!$G$1,'TAM Aceite de Oliva'!C30,'TAM Aceite Virgen'!C30,'TAM Aceite Virgen Extra'!C30)</f>
        <v>6.5</v>
      </c>
      <c r="F30" s="42" t="str">
        <f t="shared" si="0"/>
        <v>&gt;=6,3  - &lt; 6,5</v>
      </c>
      <c r="G30" s="44">
        <f>CHOOSE(Enlaces!$G$1,'TAM Aceite de Oliva'!E30,'TAM Aceite Virgen'!E30,'TAM Aceite Virgen Extra'!E30)</f>
        <v>0.52</v>
      </c>
      <c r="H30" s="44">
        <f>CHOOSE(Enlaces!$G$1,'TAM Aceite de Oliva'!F30,'TAM Aceite Virgen'!F30,'TAM Aceite Virgen Extra'!F30)</f>
        <v>0.52</v>
      </c>
      <c r="I30" s="44">
        <f>CHOOSE(Enlaces!$G$1,'TAM Aceite de Oliva'!G30,'TAM Aceite Virgen'!G30,'TAM Aceite Virgen Extra'!G30)</f>
        <v>0.21000000000000002</v>
      </c>
      <c r="J30" s="44">
        <f>CHOOSE(Enlaces!$G$1,'TAM Aceite de Oliva'!H30,'TAM Aceite Virgen'!H30,'TAM Aceite Virgen Extra'!H30)</f>
        <v>0.27</v>
      </c>
      <c r="K30" s="44">
        <f>CHOOSE(Enlaces!$G$1,'TAM Aceite de Oliva'!I30,'TAM Aceite Virgen'!I30,'TAM Aceite Virgen Extra'!I30)</f>
        <v>0.41000000000000003</v>
      </c>
      <c r="L30" s="44">
        <f>CHOOSE(Enlaces!$G$1,'TAM Aceite de Oliva'!J30,'TAM Aceite Virgen'!J30,'TAM Aceite Virgen Extra'!J30)</f>
        <v>1.03</v>
      </c>
      <c r="M30" s="44">
        <f>CHOOSE(Enlaces!$G$1,'TAM Aceite de Oliva'!K30,'TAM Aceite Virgen'!K30,'TAM Aceite Virgen Extra'!K30)</f>
        <v>0.56000000000000005</v>
      </c>
      <c r="N30" s="44">
        <f>CHOOSE(Enlaces!$G$1,'TAM Aceite de Oliva'!L30,'TAM Aceite Virgen'!L30,'TAM Aceite Virgen Extra'!L30)</f>
        <v>0.66999999999999993</v>
      </c>
      <c r="O30" s="44">
        <f>CHOOSE(Enlaces!$G$1,'TAM Aceite de Oliva'!M30,'TAM Aceite Virgen'!M30,'TAM Aceite Virgen Extra'!M30)</f>
        <v>0.54</v>
      </c>
      <c r="P30" s="44">
        <f>CHOOSE(Enlaces!$G$1,'TAM Aceite de Oliva'!N30,'TAM Aceite Virgen'!N30,'TAM Aceite Virgen Extra'!N30)</f>
        <v>0.13</v>
      </c>
      <c r="Q30" s="44">
        <f>CHOOSE(Enlaces!$G$1,'TAM Aceite de Oliva'!O30,'TAM Aceite Virgen'!O30,'TAM Aceite Virgen Extra'!O30)</f>
        <v>0.56000000000000005</v>
      </c>
      <c r="R30" s="44">
        <f>CHOOSE(Enlaces!$G$1,'TAM Aceite de Oliva'!P30,'TAM Aceite Virgen'!P30,'TAM Aceite Virgen Extra'!P30)</f>
        <v>0.8600000000000001</v>
      </c>
    </row>
    <row r="31" spans="3:18" x14ac:dyDescent="0.3">
      <c r="C31" s="19">
        <f>CHOOSE(Enlaces!$G$1,'TAM Aceite de Oliva'!B31,'TAM Aceite Virgen'!B31,'TAM Aceite Virgen Extra'!B31)</f>
        <v>6.5</v>
      </c>
      <c r="D31" s="18">
        <f>CHOOSE(Enlaces!$G$1,'TAM Aceite de Oliva'!C31,'TAM Aceite Virgen'!C31,'TAM Aceite Virgen Extra'!C31)</f>
        <v>6.7</v>
      </c>
      <c r="F31" s="42" t="str">
        <f>"&gt;="&amp;C31&amp;"  - &lt; "&amp;D31</f>
        <v>&gt;=6,5  - &lt; 6,7</v>
      </c>
      <c r="G31" s="44">
        <f>CHOOSE(Enlaces!$G$1,'TAM Aceite de Oliva'!E31,'TAM Aceite Virgen'!E31,'TAM Aceite Virgen Extra'!E31)</f>
        <v>0.94</v>
      </c>
      <c r="H31" s="44">
        <f>CHOOSE(Enlaces!$G$1,'TAM Aceite de Oliva'!F31,'TAM Aceite Virgen'!F31,'TAM Aceite Virgen Extra'!F31)</f>
        <v>0.89</v>
      </c>
      <c r="I31" s="44">
        <f>CHOOSE(Enlaces!$G$1,'TAM Aceite de Oliva'!G31,'TAM Aceite Virgen'!G31,'TAM Aceite Virgen Extra'!G31)</f>
        <v>0.82</v>
      </c>
      <c r="J31" s="44">
        <f>CHOOSE(Enlaces!$G$1,'TAM Aceite de Oliva'!H31,'TAM Aceite Virgen'!H31,'TAM Aceite Virgen Extra'!H31)</f>
        <v>0.93</v>
      </c>
      <c r="K31" s="44">
        <f>CHOOSE(Enlaces!$G$1,'TAM Aceite de Oliva'!I31,'TAM Aceite Virgen'!I31,'TAM Aceite Virgen Extra'!I31)</f>
        <v>0.57000000000000006</v>
      </c>
      <c r="L31" s="44">
        <f>CHOOSE(Enlaces!$G$1,'TAM Aceite de Oliva'!J31,'TAM Aceite Virgen'!J31,'TAM Aceite Virgen Extra'!J31)</f>
        <v>0.27</v>
      </c>
      <c r="M31" s="44">
        <f>CHOOSE(Enlaces!$G$1,'TAM Aceite de Oliva'!K31,'TAM Aceite Virgen'!K31,'TAM Aceite Virgen Extra'!K31)</f>
        <v>0.55000000000000004</v>
      </c>
      <c r="N31" s="44">
        <f>CHOOSE(Enlaces!$G$1,'TAM Aceite de Oliva'!L31,'TAM Aceite Virgen'!L31,'TAM Aceite Virgen Extra'!L31)</f>
        <v>0.71000000000000008</v>
      </c>
      <c r="O31" s="44">
        <f>CHOOSE(Enlaces!$G$1,'TAM Aceite de Oliva'!M31,'TAM Aceite Virgen'!M31,'TAM Aceite Virgen Extra'!M31)</f>
        <v>0.37</v>
      </c>
      <c r="P31" s="44">
        <f>CHOOSE(Enlaces!$G$1,'TAM Aceite de Oliva'!N31,'TAM Aceite Virgen'!N31,'TAM Aceite Virgen Extra'!N31)</f>
        <v>0.74</v>
      </c>
      <c r="Q31" s="44">
        <f>CHOOSE(Enlaces!$G$1,'TAM Aceite de Oliva'!O31,'TAM Aceite Virgen'!O31,'TAM Aceite Virgen Extra'!O31)</f>
        <v>0.94000000000000006</v>
      </c>
      <c r="R31" s="44">
        <f>CHOOSE(Enlaces!$G$1,'TAM Aceite de Oliva'!P31,'TAM Aceite Virgen'!P31,'TAM Aceite Virgen Extra'!P31)</f>
        <v>0.92000000000000015</v>
      </c>
    </row>
    <row r="32" spans="3:18" x14ac:dyDescent="0.3">
      <c r="C32" s="19">
        <f>CHOOSE(Enlaces!$G$1,'TAM Aceite de Oliva'!B32,'TAM Aceite Virgen'!B32,'TAM Aceite Virgen Extra'!B32)</f>
        <v>6.7</v>
      </c>
      <c r="D32" s="18">
        <f>CHOOSE(Enlaces!$G$1,'TAM Aceite de Oliva'!C32,'TAM Aceite Virgen'!C32,'TAM Aceite Virgen Extra'!C32)</f>
        <v>6.9</v>
      </c>
      <c r="F32" s="42" t="str">
        <f>"&gt;="&amp;C32&amp;"  - &lt; "&amp;D32</f>
        <v>&gt;=6,7  - &lt; 6,9</v>
      </c>
      <c r="G32" s="44">
        <f>CHOOSE(Enlaces!$G$1,'TAM Aceite de Oliva'!E32,'TAM Aceite Virgen'!E32,'TAM Aceite Virgen Extra'!E32)</f>
        <v>0.11000000000000001</v>
      </c>
      <c r="H32" s="44">
        <f>CHOOSE(Enlaces!$G$1,'TAM Aceite de Oliva'!F32,'TAM Aceite Virgen'!F32,'TAM Aceite Virgen Extra'!F32)</f>
        <v>0.06</v>
      </c>
      <c r="I32" s="44">
        <f>CHOOSE(Enlaces!$G$1,'TAM Aceite de Oliva'!G32,'TAM Aceite Virgen'!G32,'TAM Aceite Virgen Extra'!G32)</f>
        <v>0.22</v>
      </c>
      <c r="J32" s="44">
        <f>CHOOSE(Enlaces!$G$1,'TAM Aceite de Oliva'!H32,'TAM Aceite Virgen'!H32,'TAM Aceite Virgen Extra'!H32)</f>
        <v>0.25</v>
      </c>
      <c r="K32" s="44">
        <f>CHOOSE(Enlaces!$G$1,'TAM Aceite de Oliva'!I32,'TAM Aceite Virgen'!I32,'TAM Aceite Virgen Extra'!I32)</f>
        <v>0.08</v>
      </c>
      <c r="L32" s="44">
        <f>CHOOSE(Enlaces!$G$1,'TAM Aceite de Oliva'!J32,'TAM Aceite Virgen'!J32,'TAM Aceite Virgen Extra'!J32)</f>
        <v>0.16999999999999998</v>
      </c>
      <c r="M32" s="44">
        <f>CHOOSE(Enlaces!$G$1,'TAM Aceite de Oliva'!K32,'TAM Aceite Virgen'!K32,'TAM Aceite Virgen Extra'!K32)</f>
        <v>0.32</v>
      </c>
      <c r="N32" s="44">
        <f>CHOOSE(Enlaces!$G$1,'TAM Aceite de Oliva'!L32,'TAM Aceite Virgen'!L32,'TAM Aceite Virgen Extra'!L32)</f>
        <v>0.03</v>
      </c>
      <c r="O32" s="44">
        <f>CHOOSE(Enlaces!$G$1,'TAM Aceite de Oliva'!M32,'TAM Aceite Virgen'!M32,'TAM Aceite Virgen Extra'!M32)</f>
        <v>0.16</v>
      </c>
      <c r="P32" s="44">
        <f>CHOOSE(Enlaces!$G$1,'TAM Aceite de Oliva'!N32,'TAM Aceite Virgen'!N32,'TAM Aceite Virgen Extra'!N32)</f>
        <v>7.0000000000000007E-2</v>
      </c>
      <c r="Q32" s="44">
        <f>CHOOSE(Enlaces!$G$1,'TAM Aceite de Oliva'!O32,'TAM Aceite Virgen'!O32,'TAM Aceite Virgen Extra'!O32)</f>
        <v>0.23</v>
      </c>
      <c r="R32" s="44">
        <f>CHOOSE(Enlaces!$G$1,'TAM Aceite de Oliva'!P32,'TAM Aceite Virgen'!P32,'TAM Aceite Virgen Extra'!P32)</f>
        <v>0.33</v>
      </c>
    </row>
    <row r="33" spans="3:18" x14ac:dyDescent="0.3">
      <c r="C33" s="54">
        <f>CHOOSE(Enlaces!$G$1,'TAM Aceite de Oliva'!B33,'TAM Aceite Virgen'!B33,'TAM Aceite Virgen Extra'!B33)</f>
        <v>6.9</v>
      </c>
      <c r="D33" s="55">
        <f>CHOOSE(Enlaces!$G$1,'TAM Aceite de Oliva'!C33,'TAM Aceite Virgen'!C33,'TAM Aceite Virgen Extra'!C33)</f>
        <v>0</v>
      </c>
      <c r="F33" s="42" t="str">
        <f>"&gt;="&amp;C33</f>
        <v>&gt;=6,9</v>
      </c>
      <c r="G33" s="44">
        <f>CHOOSE(Enlaces!$G$1,'TAM Aceite de Oliva'!E33,'TAM Aceite Virgen'!E33,'TAM Aceite Virgen Extra'!E33)</f>
        <v>7.4899999999999984</v>
      </c>
      <c r="H33" s="44">
        <f>CHOOSE(Enlaces!$G$1,'TAM Aceite de Oliva'!F33,'TAM Aceite Virgen'!F33,'TAM Aceite Virgen Extra'!F33)</f>
        <v>8.9700000000000006</v>
      </c>
      <c r="I33" s="44">
        <f>CHOOSE(Enlaces!$G$1,'TAM Aceite de Oliva'!G33,'TAM Aceite Virgen'!G33,'TAM Aceite Virgen Extra'!G33)</f>
        <v>7.0599999999999987</v>
      </c>
      <c r="J33" s="44">
        <f>CHOOSE(Enlaces!$G$1,'TAM Aceite de Oliva'!H33,'TAM Aceite Virgen'!H33,'TAM Aceite Virgen Extra'!H33)</f>
        <v>8.0599999999999987</v>
      </c>
      <c r="K33" s="44">
        <f>CHOOSE(Enlaces!$G$1,'TAM Aceite de Oliva'!I33,'TAM Aceite Virgen'!I33,'TAM Aceite Virgen Extra'!I33)</f>
        <v>8.4400000000000013</v>
      </c>
      <c r="L33" s="44">
        <f>CHOOSE(Enlaces!$G$1,'TAM Aceite de Oliva'!J33,'TAM Aceite Virgen'!J33,'TAM Aceite Virgen Extra'!J33)</f>
        <v>8.9800000000000022</v>
      </c>
      <c r="M33" s="44">
        <f>CHOOSE(Enlaces!$G$1,'TAM Aceite de Oliva'!K33,'TAM Aceite Virgen'!K33,'TAM Aceite Virgen Extra'!K33)</f>
        <v>6.9799999999999986</v>
      </c>
      <c r="N33" s="44">
        <f>CHOOSE(Enlaces!$G$1,'TAM Aceite de Oliva'!L33,'TAM Aceite Virgen'!L33,'TAM Aceite Virgen Extra'!L33)</f>
        <v>7.16</v>
      </c>
      <c r="O33" s="44">
        <f>CHOOSE(Enlaces!$G$1,'TAM Aceite de Oliva'!M33,'TAM Aceite Virgen'!M33,'TAM Aceite Virgen Extra'!M33)</f>
        <v>9.16</v>
      </c>
      <c r="P33" s="44">
        <f>CHOOSE(Enlaces!$G$1,'TAM Aceite de Oliva'!N33,'TAM Aceite Virgen'!N33,'TAM Aceite Virgen Extra'!N33)</f>
        <v>7.62</v>
      </c>
      <c r="Q33" s="44">
        <f>CHOOSE(Enlaces!$G$1,'TAM Aceite de Oliva'!O33,'TAM Aceite Virgen'!O33,'TAM Aceite Virgen Extra'!O33)</f>
        <v>8.3999999999999986</v>
      </c>
      <c r="R33" s="44">
        <f>CHOOSE(Enlaces!$G$1,'TAM Aceite de Oliva'!P33,'TAM Aceite Virgen'!P33,'TAM Aceite Virgen Extra'!P33)</f>
        <v>8.44</v>
      </c>
    </row>
  </sheetData>
  <conditionalFormatting sqref="G10:R33">
    <cfRule type="expression" dxfId="0" priority="1">
      <formula>AND(C40="VERDADERO","&gt;10")</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theme="1"/>
  </sheetPr>
  <dimension ref="B3:I38"/>
  <sheetViews>
    <sheetView showGridLines="0" zoomScale="70" zoomScaleNormal="70" workbookViewId="0">
      <selection activeCell="D11" sqref="D11"/>
    </sheetView>
  </sheetViews>
  <sheetFormatPr baseColWidth="10" defaultColWidth="11.44140625" defaultRowHeight="14.4" x14ac:dyDescent="0.3"/>
  <cols>
    <col min="1" max="1" width="3.109375" style="6" customWidth="1"/>
    <col min="2" max="2" width="2.6640625" style="6" customWidth="1"/>
    <col min="3" max="3" width="4.33203125" style="33" customWidth="1"/>
    <col min="4" max="4" width="90.44140625" style="6" customWidth="1"/>
    <col min="5" max="5" width="23.33203125" style="6" customWidth="1"/>
    <col min="6" max="7" width="11.44140625" style="6"/>
    <col min="8" max="8" width="14.5546875" style="6" customWidth="1"/>
    <col min="9" max="16384" width="11.44140625" style="6"/>
  </cols>
  <sheetData>
    <row r="3" spans="2:9" ht="14.1" customHeight="1" thickBot="1" x14ac:dyDescent="0.35">
      <c r="B3" s="45"/>
      <c r="C3" s="46" t="s">
        <v>303</v>
      </c>
      <c r="F3" s="47" t="s">
        <v>304</v>
      </c>
    </row>
    <row r="4" spans="2:9" ht="15" customHeight="1" x14ac:dyDescent="0.3">
      <c r="F4" s="68" t="s">
        <v>323</v>
      </c>
      <c r="G4" s="69"/>
      <c r="H4" s="69"/>
      <c r="I4" s="70"/>
    </row>
    <row r="5" spans="2:9" s="48" customFormat="1" ht="35.25" customHeight="1" x14ac:dyDescent="0.3">
      <c r="C5" s="49" t="s">
        <v>305</v>
      </c>
      <c r="D5" s="48" t="s">
        <v>313</v>
      </c>
      <c r="F5" s="71"/>
      <c r="G5" s="72"/>
      <c r="H5" s="72"/>
      <c r="I5" s="73"/>
    </row>
    <row r="6" spans="2:9" s="48" customFormat="1" ht="35.25" customHeight="1" x14ac:dyDescent="0.3">
      <c r="C6" s="49" t="s">
        <v>306</v>
      </c>
      <c r="D6" s="51" t="s">
        <v>315</v>
      </c>
      <c r="F6" s="71"/>
      <c r="G6" s="72"/>
      <c r="H6" s="72"/>
      <c r="I6" s="73"/>
    </row>
    <row r="7" spans="2:9" s="48" customFormat="1" ht="35.25" customHeight="1" x14ac:dyDescent="0.3">
      <c r="C7" s="49" t="s">
        <v>307</v>
      </c>
      <c r="D7" s="51" t="s">
        <v>314</v>
      </c>
      <c r="F7" s="71"/>
      <c r="G7" s="72"/>
      <c r="H7" s="72"/>
      <c r="I7" s="73"/>
    </row>
    <row r="8" spans="2:9" s="48" customFormat="1" ht="35.25" customHeight="1" x14ac:dyDescent="0.3">
      <c r="C8" s="49" t="s">
        <v>308</v>
      </c>
      <c r="D8" s="48" t="s">
        <v>316</v>
      </c>
      <c r="F8" s="71"/>
      <c r="G8" s="72"/>
      <c r="H8" s="72"/>
      <c r="I8" s="73"/>
    </row>
    <row r="9" spans="2:9" s="48" customFormat="1" ht="35.25" customHeight="1" x14ac:dyDescent="0.3">
      <c r="C9" s="49" t="s">
        <v>317</v>
      </c>
      <c r="D9" s="48" t="s">
        <v>318</v>
      </c>
      <c r="F9" s="71"/>
      <c r="G9" s="72"/>
      <c r="H9" s="72"/>
      <c r="I9" s="73"/>
    </row>
    <row r="10" spans="2:9" s="48" customFormat="1" ht="35.25" customHeight="1" x14ac:dyDescent="0.3">
      <c r="C10" s="49" t="s">
        <v>320</v>
      </c>
      <c r="D10" s="48" t="s">
        <v>319</v>
      </c>
      <c r="F10" s="71"/>
      <c r="G10" s="72"/>
      <c r="H10" s="72"/>
      <c r="I10" s="73"/>
    </row>
    <row r="11" spans="2:9" s="48" customFormat="1" ht="35.25" customHeight="1" x14ac:dyDescent="0.3">
      <c r="C11" s="49" t="s">
        <v>321</v>
      </c>
      <c r="D11" s="48" t="s">
        <v>322</v>
      </c>
      <c r="F11" s="71"/>
      <c r="G11" s="72"/>
      <c r="H11" s="72"/>
      <c r="I11" s="73"/>
    </row>
    <row r="12" spans="2:9" s="48" customFormat="1" ht="35.25" customHeight="1" thickBot="1" x14ac:dyDescent="0.35">
      <c r="C12" s="49" t="s">
        <v>324</v>
      </c>
      <c r="D12" s="48" t="s">
        <v>309</v>
      </c>
      <c r="F12" s="74"/>
      <c r="G12" s="75"/>
      <c r="H12" s="75"/>
      <c r="I12" s="76"/>
    </row>
    <row r="13" spans="2:9" s="48" customFormat="1" ht="35.25" customHeight="1" x14ac:dyDescent="0.3">
      <c r="C13" s="49" t="s">
        <v>325</v>
      </c>
      <c r="D13" s="48" t="s">
        <v>326</v>
      </c>
      <c r="F13" s="52"/>
      <c r="G13" s="52"/>
      <c r="H13" s="52"/>
      <c r="I13" s="52"/>
    </row>
    <row r="14" spans="2:9" s="48" customFormat="1" ht="35.25" customHeight="1" x14ac:dyDescent="0.3">
      <c r="C14" s="49"/>
      <c r="D14" s="48" t="s">
        <v>310</v>
      </c>
    </row>
    <row r="15" spans="2:9" x14ac:dyDescent="0.3">
      <c r="E15" s="48"/>
      <c r="F15" s="48"/>
      <c r="G15" s="48"/>
      <c r="H15" s="48"/>
      <c r="I15" s="48"/>
    </row>
    <row r="16" spans="2:9" x14ac:dyDescent="0.3">
      <c r="E16" s="48"/>
      <c r="F16" s="48"/>
      <c r="G16" s="48"/>
      <c r="H16" s="48"/>
      <c r="I16" s="48"/>
    </row>
    <row r="17" spans="2:9" x14ac:dyDescent="0.3">
      <c r="E17" s="48"/>
      <c r="F17" s="48"/>
      <c r="G17" s="48"/>
      <c r="H17" s="48"/>
      <c r="I17" s="48"/>
    </row>
    <row r="18" spans="2:9" ht="14.1" customHeight="1" x14ac:dyDescent="0.3">
      <c r="B18" s="45"/>
      <c r="C18" s="46" t="s">
        <v>311</v>
      </c>
      <c r="E18" s="48"/>
      <c r="F18" s="48"/>
      <c r="G18" s="48"/>
      <c r="H18" s="48"/>
      <c r="I18" s="48"/>
    </row>
    <row r="19" spans="2:9" x14ac:dyDescent="0.3">
      <c r="E19" s="48"/>
      <c r="F19" s="48"/>
      <c r="G19" s="48"/>
      <c r="H19" s="48"/>
      <c r="I19" s="48"/>
    </row>
    <row r="20" spans="2:9" x14ac:dyDescent="0.3">
      <c r="D20" s="50" t="s">
        <v>330</v>
      </c>
      <c r="E20" s="48"/>
      <c r="F20" s="48"/>
      <c r="G20" s="48"/>
      <c r="H20" s="48"/>
      <c r="I20" s="48"/>
    </row>
    <row r="21" spans="2:9" ht="3.75" customHeight="1" x14ac:dyDescent="0.3">
      <c r="C21" s="49"/>
      <c r="E21" s="48"/>
      <c r="F21" s="48"/>
      <c r="G21" s="48"/>
      <c r="H21" s="48"/>
      <c r="I21" s="48"/>
    </row>
    <row r="22" spans="2:9" ht="15.75" customHeight="1" x14ac:dyDescent="0.3">
      <c r="C22" s="49"/>
      <c r="D22" s="6" t="s">
        <v>331</v>
      </c>
      <c r="E22" s="48"/>
      <c r="F22" s="48"/>
      <c r="G22" s="48"/>
      <c r="H22" s="48"/>
      <c r="I22" s="48"/>
    </row>
    <row r="23" spans="2:9" ht="16.5" customHeight="1" x14ac:dyDescent="0.3">
      <c r="C23" s="49"/>
      <c r="D23" s="6" t="s">
        <v>332</v>
      </c>
      <c r="E23" s="48"/>
      <c r="F23" s="48"/>
      <c r="G23" s="48"/>
      <c r="H23" s="48"/>
      <c r="I23" s="48"/>
    </row>
    <row r="24" spans="2:9" x14ac:dyDescent="0.3">
      <c r="C24" s="49"/>
      <c r="D24" s="6" t="s">
        <v>333</v>
      </c>
      <c r="E24" s="48"/>
      <c r="F24" s="48"/>
      <c r="G24" s="48"/>
      <c r="H24" s="48"/>
      <c r="I24" s="48"/>
    </row>
    <row r="25" spans="2:9" x14ac:dyDescent="0.3">
      <c r="C25" s="49"/>
      <c r="D25" s="6" t="s">
        <v>334</v>
      </c>
      <c r="E25" s="48"/>
      <c r="F25" s="48"/>
      <c r="G25" s="48"/>
      <c r="H25" s="48"/>
      <c r="I25" s="48"/>
    </row>
    <row r="26" spans="2:9" x14ac:dyDescent="0.3">
      <c r="C26" s="49"/>
      <c r="E26" s="48"/>
      <c r="F26" s="48"/>
      <c r="G26" s="48"/>
      <c r="H26" s="48"/>
      <c r="I26" s="48"/>
    </row>
    <row r="27" spans="2:9" x14ac:dyDescent="0.3">
      <c r="C27" s="49"/>
      <c r="D27" s="50" t="s">
        <v>327</v>
      </c>
      <c r="E27" s="48"/>
      <c r="F27" s="48"/>
      <c r="G27" s="48"/>
      <c r="H27" s="48"/>
      <c r="I27" s="48"/>
    </row>
    <row r="28" spans="2:9" x14ac:dyDescent="0.3">
      <c r="C28" s="49"/>
      <c r="D28" s="6" t="s">
        <v>328</v>
      </c>
    </row>
    <row r="29" spans="2:9" x14ac:dyDescent="0.3">
      <c r="C29" s="49"/>
      <c r="D29" s="6" t="s">
        <v>329</v>
      </c>
    </row>
    <row r="30" spans="2:9" x14ac:dyDescent="0.3">
      <c r="D30" s="6" t="s">
        <v>312</v>
      </c>
    </row>
    <row r="32" spans="2:9" x14ac:dyDescent="0.3">
      <c r="D32" s="50" t="s">
        <v>335</v>
      </c>
    </row>
    <row r="33" spans="4:4" x14ac:dyDescent="0.3">
      <c r="D33" s="6" t="s">
        <v>336</v>
      </c>
    </row>
    <row r="34" spans="4:4" x14ac:dyDescent="0.3">
      <c r="D34" s="6" t="s">
        <v>337</v>
      </c>
    </row>
    <row r="35" spans="4:4" x14ac:dyDescent="0.3">
      <c r="D35" s="6" t="s">
        <v>338</v>
      </c>
    </row>
    <row r="37" spans="4:4" x14ac:dyDescent="0.3">
      <c r="D37" s="50" t="s">
        <v>339</v>
      </c>
    </row>
    <row r="38" spans="4:4" x14ac:dyDescent="0.3">
      <c r="D38" s="6" t="s">
        <v>340</v>
      </c>
    </row>
  </sheetData>
  <mergeCells count="1">
    <mergeCell ref="F4:I1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4"/>
  <dimension ref="A1:FS289"/>
  <sheetViews>
    <sheetView showGridLines="0" zoomScale="70" zoomScaleNormal="70" workbookViewId="0">
      <pane xSplit="2" ySplit="3" topLeftCell="EY37" activePane="bottomRight" state="frozen"/>
      <selection activeCell="A287" sqref="A287"/>
      <selection pane="topRight" activeCell="A287" sqref="A287"/>
      <selection pane="bottomLeft" activeCell="A287" sqref="A287"/>
      <selection pane="bottomRight" activeCell="FT264" sqref="FT264"/>
    </sheetView>
  </sheetViews>
  <sheetFormatPr baseColWidth="10" defaultRowHeight="14.4" x14ac:dyDescent="0.3"/>
  <cols>
    <col min="1" max="2" width="11.44140625" style="2"/>
    <col min="3" max="44" width="11.44140625" style="6"/>
    <col min="45" max="45" width="9" style="6" customWidth="1"/>
    <col min="46" max="47" width="18" style="6" customWidth="1"/>
    <col min="48" max="49" width="11.44140625" style="6"/>
    <col min="50" max="50" width="10.6640625" style="6" customWidth="1"/>
    <col min="51" max="51" width="11.6640625" style="6" customWidth="1"/>
    <col min="52" max="52" width="9" customWidth="1"/>
    <col min="53" max="54" width="18" customWidth="1"/>
    <col min="57" max="57" width="17.33203125" customWidth="1"/>
    <col min="58" max="58" width="15.44140625" customWidth="1"/>
    <col min="87" max="91" width="11.44140625" style="6"/>
    <col min="94" max="98" width="10.88671875" style="6"/>
    <col min="101" max="105" width="11.44140625" style="6"/>
    <col min="108" max="112" width="11.44140625" style="6"/>
    <col min="115" max="119" width="11.44140625" style="6"/>
    <col min="122" max="126" width="11.44140625" style="6"/>
    <col min="129" max="133" width="11.44140625" style="6"/>
    <col min="136" max="140" width="10.88671875" style="6"/>
    <col min="143" max="147" width="11.44140625" style="6"/>
    <col min="150" max="154" width="11.44140625" style="6"/>
  </cols>
  <sheetData>
    <row r="1" spans="1:175" x14ac:dyDescent="0.3">
      <c r="C1" s="6" t="s">
        <v>262</v>
      </c>
      <c r="J1" s="6" t="s">
        <v>262</v>
      </c>
      <c r="Q1" s="6" t="s">
        <v>262</v>
      </c>
      <c r="X1" s="6" t="s">
        <v>262</v>
      </c>
      <c r="AE1" s="6" t="s">
        <v>262</v>
      </c>
      <c r="AL1" s="6" t="s">
        <v>262</v>
      </c>
      <c r="AS1" s="6" t="s">
        <v>262</v>
      </c>
      <c r="AZ1" s="3" t="s">
        <v>262</v>
      </c>
      <c r="BA1" s="3"/>
      <c r="BB1" s="3"/>
      <c r="BC1" s="3"/>
      <c r="BD1" s="3"/>
      <c r="BG1" t="s">
        <v>262</v>
      </c>
      <c r="BN1" t="s">
        <v>262</v>
      </c>
      <c r="BU1" t="s">
        <v>262</v>
      </c>
      <c r="CB1" s="6" t="s">
        <v>262</v>
      </c>
      <c r="CC1" s="6"/>
      <c r="CD1" s="6"/>
      <c r="CE1" s="6"/>
      <c r="CF1" s="6"/>
      <c r="CI1" s="6" t="s">
        <v>262</v>
      </c>
      <c r="CP1" s="6" t="s">
        <v>262</v>
      </c>
      <c r="CW1" s="6" t="s">
        <v>262</v>
      </c>
      <c r="DD1" s="6" t="s">
        <v>262</v>
      </c>
      <c r="DK1" s="6" t="s">
        <v>262</v>
      </c>
      <c r="DR1" s="6" t="s">
        <v>262</v>
      </c>
      <c r="DY1" s="6" t="s">
        <v>262</v>
      </c>
      <c r="EF1" s="6" t="s">
        <v>262</v>
      </c>
      <c r="EM1" s="6" t="s">
        <v>262</v>
      </c>
      <c r="ET1" s="6" t="s">
        <v>262</v>
      </c>
      <c r="FA1" s="6" t="s">
        <v>262</v>
      </c>
      <c r="FB1" s="6"/>
      <c r="FC1" s="6"/>
      <c r="FD1" s="6"/>
      <c r="FE1" s="6"/>
      <c r="FH1" s="6" t="s">
        <v>262</v>
      </c>
      <c r="FI1" s="6"/>
      <c r="FJ1" s="6"/>
      <c r="FK1" s="6"/>
      <c r="FL1" s="6"/>
      <c r="FO1" s="6" t="s">
        <v>262</v>
      </c>
      <c r="FP1" s="6"/>
      <c r="FQ1" s="6"/>
      <c r="FR1" s="6"/>
      <c r="FS1" s="6"/>
    </row>
    <row r="2" spans="1:175" x14ac:dyDescent="0.3">
      <c r="C2" s="6" t="s">
        <v>0</v>
      </c>
      <c r="J2" s="6" t="s">
        <v>0</v>
      </c>
      <c r="Q2" s="6" t="s">
        <v>0</v>
      </c>
      <c r="X2" s="6" t="s">
        <v>0</v>
      </c>
      <c r="AE2" s="6" t="s">
        <v>0</v>
      </c>
      <c r="AL2" s="6" t="s">
        <v>0</v>
      </c>
      <c r="AS2" s="6" t="s">
        <v>0</v>
      </c>
      <c r="AZ2" s="3" t="s">
        <v>0</v>
      </c>
      <c r="BA2" s="3"/>
      <c r="BB2" s="3"/>
      <c r="BC2" s="3"/>
      <c r="BD2" s="3"/>
      <c r="BG2" t="s">
        <v>0</v>
      </c>
      <c r="BN2" t="s">
        <v>0</v>
      </c>
      <c r="BU2" t="s">
        <v>0</v>
      </c>
      <c r="CB2" s="6" t="s">
        <v>0</v>
      </c>
      <c r="CC2" s="6"/>
      <c r="CD2" s="6"/>
      <c r="CE2" s="6"/>
      <c r="CF2" s="6"/>
      <c r="CI2" s="6" t="s">
        <v>0</v>
      </c>
      <c r="CP2" s="6" t="s">
        <v>0</v>
      </c>
      <c r="CW2" s="6" t="s">
        <v>0</v>
      </c>
      <c r="DD2" s="6" t="s">
        <v>0</v>
      </c>
      <c r="DK2" s="6" t="s">
        <v>0</v>
      </c>
      <c r="DR2" s="6" t="s">
        <v>0</v>
      </c>
      <c r="DY2" s="6" t="s">
        <v>0</v>
      </c>
      <c r="EF2" s="6" t="s">
        <v>0</v>
      </c>
      <c r="EM2" s="6" t="s">
        <v>0</v>
      </c>
      <c r="ET2" s="6" t="s">
        <v>0</v>
      </c>
      <c r="FA2" s="6" t="s">
        <v>0</v>
      </c>
      <c r="FB2" s="6"/>
      <c r="FC2" s="6"/>
      <c r="FD2" s="6"/>
      <c r="FE2" s="6"/>
      <c r="FH2" s="6" t="s">
        <v>0</v>
      </c>
      <c r="FI2" s="6"/>
      <c r="FJ2" s="6"/>
      <c r="FK2" s="6"/>
      <c r="FL2" s="6"/>
      <c r="FO2" s="6" t="s">
        <v>0</v>
      </c>
      <c r="FP2" s="6"/>
      <c r="FQ2" s="6"/>
      <c r="FR2" s="6"/>
      <c r="FS2" s="6"/>
    </row>
    <row r="3" spans="1:175" x14ac:dyDescent="0.3">
      <c r="C3" s="4" t="s">
        <v>285</v>
      </c>
      <c r="J3" s="4" t="s">
        <v>283</v>
      </c>
      <c r="Q3" s="4" t="s">
        <v>281</v>
      </c>
      <c r="X3" s="4" t="s">
        <v>279</v>
      </c>
      <c r="AE3" s="4" t="s">
        <v>277</v>
      </c>
      <c r="AL3" s="4" t="s">
        <v>275</v>
      </c>
      <c r="AS3" s="4" t="s">
        <v>273</v>
      </c>
      <c r="AZ3" s="4" t="s">
        <v>1</v>
      </c>
      <c r="BA3" s="3"/>
      <c r="BB3" s="3"/>
      <c r="BC3" s="3"/>
      <c r="BD3" s="3"/>
      <c r="BG3" t="s">
        <v>267</v>
      </c>
      <c r="BN3" t="s">
        <v>269</v>
      </c>
      <c r="BU3" t="s">
        <v>271</v>
      </c>
      <c r="CB3" s="4" t="s">
        <v>287</v>
      </c>
      <c r="CC3" s="6"/>
      <c r="CD3" s="6"/>
      <c r="CE3" s="6"/>
      <c r="CF3" s="6"/>
      <c r="CI3" s="4" t="s">
        <v>341</v>
      </c>
      <c r="CP3" s="4" t="s">
        <v>343</v>
      </c>
      <c r="CW3" s="4" t="s">
        <v>345</v>
      </c>
      <c r="DD3" s="4" t="s">
        <v>347</v>
      </c>
      <c r="DK3" s="4" t="s">
        <v>349</v>
      </c>
      <c r="DR3" s="4" t="s">
        <v>351</v>
      </c>
      <c r="DY3" s="4" t="s">
        <v>353</v>
      </c>
      <c r="EF3" s="4" t="s">
        <v>355</v>
      </c>
      <c r="EM3" s="4" t="s">
        <v>357</v>
      </c>
      <c r="ET3" s="4" t="s">
        <v>359</v>
      </c>
      <c r="FA3" s="6" t="s">
        <v>361</v>
      </c>
      <c r="FB3" s="6"/>
      <c r="FC3" s="6"/>
      <c r="FD3" s="6"/>
      <c r="FE3" s="6"/>
      <c r="FH3" s="4" t="s">
        <v>363</v>
      </c>
      <c r="FI3" s="6"/>
      <c r="FJ3" s="6"/>
      <c r="FK3" s="6"/>
      <c r="FL3" s="6"/>
      <c r="FO3" s="4" t="s">
        <v>365</v>
      </c>
      <c r="FP3" s="6"/>
      <c r="FQ3" s="6"/>
      <c r="FR3" s="6"/>
      <c r="FS3" s="6"/>
    </row>
    <row r="4" spans="1:175" x14ac:dyDescent="0.3">
      <c r="C4" s="6" t="s">
        <v>286</v>
      </c>
      <c r="D4" s="6" t="s">
        <v>3</v>
      </c>
      <c r="E4" s="6" t="s">
        <v>4</v>
      </c>
      <c r="F4" s="6" t="s">
        <v>5</v>
      </c>
      <c r="G4" s="6" t="s">
        <v>6</v>
      </c>
      <c r="J4" s="6" t="s">
        <v>284</v>
      </c>
      <c r="K4" s="6" t="s">
        <v>3</v>
      </c>
      <c r="L4" s="6" t="s">
        <v>4</v>
      </c>
      <c r="M4" s="6" t="s">
        <v>5</v>
      </c>
      <c r="N4" s="6" t="s">
        <v>6</v>
      </c>
      <c r="Q4" s="6" t="s">
        <v>282</v>
      </c>
      <c r="R4" s="6" t="s">
        <v>3</v>
      </c>
      <c r="S4" s="6" t="s">
        <v>4</v>
      </c>
      <c r="T4" s="6" t="s">
        <v>5</v>
      </c>
      <c r="U4" s="6" t="s">
        <v>6</v>
      </c>
      <c r="X4" s="6" t="s">
        <v>280</v>
      </c>
      <c r="Y4" s="6" t="s">
        <v>3</v>
      </c>
      <c r="Z4" s="6" t="s">
        <v>4</v>
      </c>
      <c r="AA4" s="6" t="s">
        <v>5</v>
      </c>
      <c r="AB4" s="6" t="s">
        <v>6</v>
      </c>
      <c r="AE4" s="6" t="s">
        <v>278</v>
      </c>
      <c r="AF4" s="6" t="s">
        <v>3</v>
      </c>
      <c r="AG4" s="6" t="s">
        <v>4</v>
      </c>
      <c r="AH4" s="6" t="s">
        <v>5</v>
      </c>
      <c r="AI4" s="6" t="s">
        <v>6</v>
      </c>
      <c r="AL4" s="6" t="s">
        <v>276</v>
      </c>
      <c r="AM4" s="6" t="s">
        <v>3</v>
      </c>
      <c r="AN4" s="6" t="s">
        <v>4</v>
      </c>
      <c r="AO4" s="6" t="s">
        <v>5</v>
      </c>
      <c r="AP4" s="6" t="s">
        <v>6</v>
      </c>
      <c r="AS4" s="6" t="s">
        <v>274</v>
      </c>
      <c r="AT4" s="6" t="s">
        <v>3</v>
      </c>
      <c r="AU4" s="6" t="s">
        <v>4</v>
      </c>
      <c r="AV4" s="6" t="s">
        <v>5</v>
      </c>
      <c r="AW4" s="6" t="s">
        <v>6</v>
      </c>
      <c r="AZ4" s="3" t="s">
        <v>2</v>
      </c>
      <c r="BA4" s="3" t="s">
        <v>3</v>
      </c>
      <c r="BB4" s="3" t="s">
        <v>4</v>
      </c>
      <c r="BC4" s="3" t="s">
        <v>5</v>
      </c>
      <c r="BD4" s="3" t="s">
        <v>6</v>
      </c>
      <c r="BG4" t="s">
        <v>268</v>
      </c>
      <c r="BH4" t="s">
        <v>3</v>
      </c>
      <c r="BI4" t="s">
        <v>4</v>
      </c>
      <c r="BJ4" t="s">
        <v>5</v>
      </c>
      <c r="BK4" t="s">
        <v>6</v>
      </c>
      <c r="BN4" t="s">
        <v>270</v>
      </c>
      <c r="BO4" t="s">
        <v>3</v>
      </c>
      <c r="BP4" t="s">
        <v>4</v>
      </c>
      <c r="BQ4" t="s">
        <v>5</v>
      </c>
      <c r="BR4" t="s">
        <v>6</v>
      </c>
      <c r="BU4" t="s">
        <v>272</v>
      </c>
      <c r="BV4" t="s">
        <v>3</v>
      </c>
      <c r="BW4" t="s">
        <v>4</v>
      </c>
      <c r="BX4" t="s">
        <v>5</v>
      </c>
      <c r="BY4" t="s">
        <v>6</v>
      </c>
      <c r="CB4" s="6" t="s">
        <v>288</v>
      </c>
      <c r="CC4" s="6" t="s">
        <v>3</v>
      </c>
      <c r="CD4" s="6" t="s">
        <v>4</v>
      </c>
      <c r="CE4" s="6" t="s">
        <v>5</v>
      </c>
      <c r="CF4" s="6" t="s">
        <v>6</v>
      </c>
      <c r="CI4" s="6" t="s">
        <v>342</v>
      </c>
      <c r="CJ4" s="6" t="s">
        <v>3</v>
      </c>
      <c r="CK4" s="6" t="s">
        <v>4</v>
      </c>
      <c r="CL4" s="6" t="s">
        <v>5</v>
      </c>
      <c r="CM4" s="6" t="s">
        <v>6</v>
      </c>
      <c r="CP4" s="6" t="s">
        <v>344</v>
      </c>
      <c r="CQ4" s="6" t="s">
        <v>3</v>
      </c>
      <c r="CR4" s="6" t="s">
        <v>4</v>
      </c>
      <c r="CS4" s="6" t="s">
        <v>5</v>
      </c>
      <c r="CT4" s="6" t="s">
        <v>6</v>
      </c>
      <c r="CW4" s="6" t="s">
        <v>346</v>
      </c>
      <c r="CX4" s="6" t="s">
        <v>3</v>
      </c>
      <c r="CY4" s="6" t="s">
        <v>4</v>
      </c>
      <c r="CZ4" s="6" t="s">
        <v>5</v>
      </c>
      <c r="DA4" s="6" t="s">
        <v>6</v>
      </c>
      <c r="DD4" s="6" t="s">
        <v>348</v>
      </c>
      <c r="DE4" s="6" t="s">
        <v>3</v>
      </c>
      <c r="DF4" s="6" t="s">
        <v>4</v>
      </c>
      <c r="DG4" s="6" t="s">
        <v>5</v>
      </c>
      <c r="DH4" s="6" t="s">
        <v>6</v>
      </c>
      <c r="DK4" s="6" t="s">
        <v>350</v>
      </c>
      <c r="DL4" s="6" t="s">
        <v>3</v>
      </c>
      <c r="DM4" s="6" t="s">
        <v>4</v>
      </c>
      <c r="DN4" s="6" t="s">
        <v>5</v>
      </c>
      <c r="DO4" s="6" t="s">
        <v>6</v>
      </c>
      <c r="DR4" s="6" t="s">
        <v>352</v>
      </c>
      <c r="DS4" s="6" t="s">
        <v>3</v>
      </c>
      <c r="DT4" s="6" t="s">
        <v>4</v>
      </c>
      <c r="DU4" s="6" t="s">
        <v>5</v>
      </c>
      <c r="DV4" s="6" t="s">
        <v>6</v>
      </c>
      <c r="DY4" s="6" t="s">
        <v>354</v>
      </c>
      <c r="DZ4" s="6" t="s">
        <v>3</v>
      </c>
      <c r="EA4" s="6" t="s">
        <v>4</v>
      </c>
      <c r="EB4" s="6" t="s">
        <v>5</v>
      </c>
      <c r="EC4" s="6" t="s">
        <v>6</v>
      </c>
      <c r="EF4" s="6" t="s">
        <v>356</v>
      </c>
      <c r="EG4" s="6" t="s">
        <v>3</v>
      </c>
      <c r="EH4" s="6" t="s">
        <v>4</v>
      </c>
      <c r="EI4" s="6" t="s">
        <v>5</v>
      </c>
      <c r="EJ4" s="6" t="s">
        <v>6</v>
      </c>
      <c r="EM4" s="6" t="s">
        <v>358</v>
      </c>
      <c r="EN4" s="6" t="s">
        <v>3</v>
      </c>
      <c r="EO4" s="6" t="s">
        <v>4</v>
      </c>
      <c r="EP4" s="6" t="s">
        <v>5</v>
      </c>
      <c r="EQ4" s="6" t="s">
        <v>6</v>
      </c>
      <c r="ET4" s="6" t="s">
        <v>360</v>
      </c>
      <c r="EU4" s="6" t="s">
        <v>3</v>
      </c>
      <c r="EV4" s="6" t="s">
        <v>4</v>
      </c>
      <c r="EW4" s="6" t="s">
        <v>5</v>
      </c>
      <c r="EX4" s="6" t="s">
        <v>6</v>
      </c>
      <c r="FA4" s="6" t="s">
        <v>362</v>
      </c>
      <c r="FB4" s="6" t="s">
        <v>3</v>
      </c>
      <c r="FC4" s="6" t="s">
        <v>4</v>
      </c>
      <c r="FD4" s="6" t="s">
        <v>5</v>
      </c>
      <c r="FE4" s="6" t="s">
        <v>6</v>
      </c>
      <c r="FH4" s="6" t="s">
        <v>364</v>
      </c>
      <c r="FI4" s="6" t="s">
        <v>3</v>
      </c>
      <c r="FJ4" s="6" t="s">
        <v>4</v>
      </c>
      <c r="FK4" s="6" t="s">
        <v>5</v>
      </c>
      <c r="FL4" s="6" t="s">
        <v>6</v>
      </c>
      <c r="FO4" s="6" t="s">
        <v>366</v>
      </c>
      <c r="FP4" s="6" t="s">
        <v>3</v>
      </c>
      <c r="FQ4" s="6" t="s">
        <v>4</v>
      </c>
      <c r="FR4" s="6" t="s">
        <v>5</v>
      </c>
      <c r="FS4" s="6" t="s">
        <v>6</v>
      </c>
    </row>
    <row r="5" spans="1:175" x14ac:dyDescent="0.3">
      <c r="C5" s="6" t="s">
        <v>7</v>
      </c>
      <c r="D5" s="6">
        <v>100</v>
      </c>
      <c r="E5" s="6">
        <v>100</v>
      </c>
      <c r="F5" s="6">
        <v>100</v>
      </c>
      <c r="G5" s="6">
        <v>100</v>
      </c>
      <c r="J5" s="6" t="s">
        <v>7</v>
      </c>
      <c r="K5" s="6">
        <v>100</v>
      </c>
      <c r="L5" s="6">
        <v>100</v>
      </c>
      <c r="M5" s="6">
        <v>100</v>
      </c>
      <c r="N5" s="6">
        <v>100</v>
      </c>
      <c r="Q5" s="6" t="s">
        <v>7</v>
      </c>
      <c r="R5" s="6">
        <v>100</v>
      </c>
      <c r="S5" s="6">
        <v>100</v>
      </c>
      <c r="T5" s="6">
        <v>100</v>
      </c>
      <c r="U5" s="6">
        <v>100</v>
      </c>
      <c r="X5" s="6" t="s">
        <v>7</v>
      </c>
      <c r="Y5" s="6">
        <v>100</v>
      </c>
      <c r="Z5" s="6">
        <v>100</v>
      </c>
      <c r="AA5" s="6">
        <v>100</v>
      </c>
      <c r="AB5" s="6">
        <v>100</v>
      </c>
      <c r="AE5" s="6" t="s">
        <v>7</v>
      </c>
      <c r="AF5" s="6">
        <v>100</v>
      </c>
      <c r="AG5" s="6">
        <v>100</v>
      </c>
      <c r="AH5" s="6">
        <v>100</v>
      </c>
      <c r="AI5" s="6">
        <v>100</v>
      </c>
      <c r="AL5" s="6" t="s">
        <v>7</v>
      </c>
      <c r="AM5" s="6">
        <v>100</v>
      </c>
      <c r="AN5" s="6">
        <v>100</v>
      </c>
      <c r="AO5" s="6">
        <v>100</v>
      </c>
      <c r="AP5" s="6">
        <v>100</v>
      </c>
      <c r="AS5" s="6" t="s">
        <v>7</v>
      </c>
      <c r="AT5" s="6">
        <v>100</v>
      </c>
      <c r="AU5" s="6">
        <v>100</v>
      </c>
      <c r="AV5" s="6">
        <v>100</v>
      </c>
      <c r="AW5" s="6">
        <v>100</v>
      </c>
      <c r="AZ5" s="3" t="s">
        <v>7</v>
      </c>
      <c r="BA5" s="3">
        <v>100</v>
      </c>
      <c r="BB5" s="3">
        <v>100</v>
      </c>
      <c r="BC5" s="3">
        <v>100</v>
      </c>
      <c r="BD5" s="3">
        <v>100</v>
      </c>
      <c r="BG5" t="s">
        <v>7</v>
      </c>
      <c r="BH5">
        <v>100</v>
      </c>
      <c r="BI5">
        <v>100</v>
      </c>
      <c r="BJ5">
        <v>100</v>
      </c>
      <c r="BK5">
        <v>100</v>
      </c>
      <c r="BN5" t="s">
        <v>7</v>
      </c>
      <c r="BO5">
        <v>100</v>
      </c>
      <c r="BP5">
        <v>100</v>
      </c>
      <c r="BQ5">
        <v>100</v>
      </c>
      <c r="BR5">
        <v>100</v>
      </c>
      <c r="BU5" t="s">
        <v>7</v>
      </c>
      <c r="BV5">
        <v>100</v>
      </c>
      <c r="BW5">
        <v>100</v>
      </c>
      <c r="BX5">
        <v>100</v>
      </c>
      <c r="BY5">
        <v>100</v>
      </c>
      <c r="CB5" s="6" t="s">
        <v>7</v>
      </c>
      <c r="CC5" s="6">
        <v>100</v>
      </c>
      <c r="CD5" s="6">
        <v>100</v>
      </c>
      <c r="CE5" s="6">
        <v>100</v>
      </c>
      <c r="CF5" s="6">
        <v>100</v>
      </c>
      <c r="CI5" s="6" t="s">
        <v>7</v>
      </c>
      <c r="CJ5" s="6">
        <v>100</v>
      </c>
      <c r="CK5" s="6">
        <v>100</v>
      </c>
      <c r="CL5" s="6">
        <v>100</v>
      </c>
      <c r="CM5" s="6">
        <v>100</v>
      </c>
      <c r="CP5" s="6" t="s">
        <v>7</v>
      </c>
      <c r="CQ5" s="6">
        <v>100</v>
      </c>
      <c r="CR5" s="6">
        <v>100</v>
      </c>
      <c r="CS5" s="6">
        <v>100</v>
      </c>
      <c r="CT5" s="6">
        <v>100</v>
      </c>
      <c r="CW5" s="6" t="s">
        <v>7</v>
      </c>
      <c r="CX5" s="6">
        <v>100</v>
      </c>
      <c r="CY5" s="6">
        <v>100</v>
      </c>
      <c r="CZ5" s="6">
        <v>100</v>
      </c>
      <c r="DA5" s="6">
        <v>100</v>
      </c>
      <c r="DD5" s="6" t="s">
        <v>7</v>
      </c>
      <c r="DE5" s="6">
        <v>100</v>
      </c>
      <c r="DF5" s="6">
        <v>100</v>
      </c>
      <c r="DG5" s="6">
        <v>100</v>
      </c>
      <c r="DH5" s="6">
        <v>100</v>
      </c>
      <c r="DK5" s="6" t="s">
        <v>7</v>
      </c>
      <c r="DL5" s="6">
        <v>100</v>
      </c>
      <c r="DM5" s="6">
        <v>100</v>
      </c>
      <c r="DN5" s="6">
        <v>100</v>
      </c>
      <c r="DO5" s="6">
        <v>100</v>
      </c>
      <c r="DR5" s="6" t="s">
        <v>7</v>
      </c>
      <c r="DS5" s="6">
        <v>100</v>
      </c>
      <c r="DT5" s="6">
        <v>100</v>
      </c>
      <c r="DU5" s="6">
        <v>100</v>
      </c>
      <c r="DV5" s="6">
        <v>100</v>
      </c>
      <c r="DY5" s="6" t="s">
        <v>7</v>
      </c>
      <c r="DZ5" s="6">
        <v>100</v>
      </c>
      <c r="EA5" s="6">
        <v>100</v>
      </c>
      <c r="EB5" s="6">
        <v>100</v>
      </c>
      <c r="EC5" s="6">
        <v>100</v>
      </c>
      <c r="EF5" s="6" t="s">
        <v>7</v>
      </c>
      <c r="EG5" s="6">
        <v>100</v>
      </c>
      <c r="EH5" s="6">
        <v>100</v>
      </c>
      <c r="EI5" s="6">
        <v>100</v>
      </c>
      <c r="EJ5" s="6">
        <v>100</v>
      </c>
      <c r="EM5" s="6" t="s">
        <v>7</v>
      </c>
      <c r="EN5" s="6">
        <v>100</v>
      </c>
      <c r="EO5" s="6">
        <v>100</v>
      </c>
      <c r="EP5" s="6">
        <v>100</v>
      </c>
      <c r="EQ5" s="6">
        <v>100</v>
      </c>
      <c r="ET5" s="6" t="s">
        <v>7</v>
      </c>
      <c r="EU5" s="6">
        <v>100</v>
      </c>
      <c r="EV5" s="6">
        <v>100</v>
      </c>
      <c r="EW5" s="6">
        <v>100</v>
      </c>
      <c r="EX5" s="6">
        <v>100</v>
      </c>
      <c r="FA5" s="6" t="s">
        <v>7</v>
      </c>
      <c r="FB5" s="6">
        <v>100</v>
      </c>
      <c r="FC5" s="6">
        <v>100</v>
      </c>
      <c r="FD5" s="6">
        <v>100</v>
      </c>
      <c r="FE5" s="6">
        <v>100</v>
      </c>
      <c r="FH5" s="6" t="s">
        <v>7</v>
      </c>
      <c r="FI5" s="6">
        <v>100</v>
      </c>
      <c r="FJ5" s="6">
        <v>100</v>
      </c>
      <c r="FK5" s="6">
        <v>100</v>
      </c>
      <c r="FL5" s="6">
        <v>100</v>
      </c>
      <c r="FO5" s="6" t="s">
        <v>7</v>
      </c>
      <c r="FP5" s="6">
        <v>100</v>
      </c>
      <c r="FQ5" s="6">
        <v>100</v>
      </c>
      <c r="FR5" s="6">
        <v>100</v>
      </c>
      <c r="FS5" s="6">
        <v>100</v>
      </c>
    </row>
    <row r="6" spans="1:175" x14ac:dyDescent="0.3">
      <c r="A6" s="1"/>
      <c r="B6" s="1">
        <v>0.1</v>
      </c>
      <c r="C6" s="1" t="s">
        <v>8</v>
      </c>
      <c r="D6" s="1">
        <v>0.06</v>
      </c>
      <c r="E6" s="1">
        <v>0</v>
      </c>
      <c r="F6" s="1">
        <v>0.1</v>
      </c>
      <c r="G6" s="1">
        <v>0</v>
      </c>
      <c r="H6" s="1"/>
      <c r="I6" s="1"/>
      <c r="J6" s="1" t="s">
        <v>8</v>
      </c>
      <c r="K6" s="1">
        <v>0.16</v>
      </c>
      <c r="L6" s="1">
        <v>0</v>
      </c>
      <c r="M6" s="1">
        <v>0.23</v>
      </c>
      <c r="N6" s="1">
        <v>0.12</v>
      </c>
      <c r="O6" s="1"/>
      <c r="P6" s="1"/>
      <c r="Q6" s="1" t="s">
        <v>8</v>
      </c>
      <c r="R6" s="1">
        <v>0</v>
      </c>
      <c r="S6" s="1">
        <v>0</v>
      </c>
      <c r="T6" s="1">
        <v>0</v>
      </c>
      <c r="U6" s="1">
        <v>0</v>
      </c>
      <c r="V6" s="1"/>
      <c r="W6" s="1"/>
      <c r="X6" s="1" t="s">
        <v>8</v>
      </c>
      <c r="Y6" s="1">
        <v>0</v>
      </c>
      <c r="Z6" s="1">
        <v>0</v>
      </c>
      <c r="AA6" s="1">
        <v>0</v>
      </c>
      <c r="AB6" s="1">
        <v>0</v>
      </c>
      <c r="AC6" s="1"/>
      <c r="AD6" s="1"/>
      <c r="AE6" s="6" t="s">
        <v>8</v>
      </c>
      <c r="AF6" s="6">
        <v>0.11</v>
      </c>
      <c r="AG6" s="6">
        <v>0</v>
      </c>
      <c r="AH6" s="6">
        <v>0</v>
      </c>
      <c r="AI6" s="6">
        <v>0.39</v>
      </c>
      <c r="AJ6" s="1"/>
      <c r="AK6" s="1"/>
      <c r="AL6" s="6" t="s">
        <v>8</v>
      </c>
      <c r="AM6" s="6">
        <v>0.25</v>
      </c>
      <c r="AN6" s="6">
        <v>0.61</v>
      </c>
      <c r="AO6" s="6">
        <v>0</v>
      </c>
      <c r="AP6" s="6">
        <v>0.4</v>
      </c>
      <c r="AQ6" s="1"/>
      <c r="AR6" s="1"/>
      <c r="AS6" s="6" t="s">
        <v>8</v>
      </c>
      <c r="AT6" s="6">
        <v>0</v>
      </c>
      <c r="AU6" s="6">
        <v>0</v>
      </c>
      <c r="AV6" s="6">
        <v>0</v>
      </c>
      <c r="AW6" s="6">
        <v>0</v>
      </c>
      <c r="AZ6" s="3" t="s">
        <v>8</v>
      </c>
      <c r="BA6" s="3">
        <v>0</v>
      </c>
      <c r="BB6" s="3">
        <v>0</v>
      </c>
      <c r="BC6" s="3">
        <v>0</v>
      </c>
      <c r="BD6" s="3">
        <v>0</v>
      </c>
      <c r="BG6" t="s">
        <v>8</v>
      </c>
      <c r="BH6">
        <v>0.23</v>
      </c>
      <c r="BI6">
        <v>0</v>
      </c>
      <c r="BJ6">
        <v>0.18</v>
      </c>
      <c r="BK6">
        <v>0</v>
      </c>
      <c r="BN6" t="s">
        <v>8</v>
      </c>
      <c r="BO6">
        <v>7.0000000000000007E-2</v>
      </c>
      <c r="BP6">
        <v>0</v>
      </c>
      <c r="BQ6">
        <v>0.15</v>
      </c>
      <c r="BR6">
        <v>0</v>
      </c>
      <c r="BU6" t="s">
        <v>8</v>
      </c>
      <c r="BV6">
        <v>0</v>
      </c>
      <c r="BW6">
        <v>0</v>
      </c>
      <c r="BX6">
        <v>0</v>
      </c>
      <c r="BY6">
        <v>0</v>
      </c>
      <c r="CB6" s="6" t="s">
        <v>8</v>
      </c>
      <c r="CC6" s="6">
        <v>0.13</v>
      </c>
      <c r="CD6" s="6">
        <v>0</v>
      </c>
      <c r="CE6" s="6">
        <v>0.18</v>
      </c>
      <c r="CF6" s="6">
        <v>0.16</v>
      </c>
      <c r="CI6" s="6" t="s">
        <v>8</v>
      </c>
      <c r="CJ6" s="6">
        <v>0.09</v>
      </c>
      <c r="CK6" s="6">
        <v>0.3</v>
      </c>
      <c r="CL6" s="6">
        <v>0.06</v>
      </c>
      <c r="CM6" s="6">
        <v>0</v>
      </c>
      <c r="CP6" s="6" t="s">
        <v>8</v>
      </c>
      <c r="CQ6" s="6">
        <v>0</v>
      </c>
      <c r="CR6" s="6">
        <v>0</v>
      </c>
      <c r="CS6" s="6">
        <v>0</v>
      </c>
      <c r="CT6" s="6">
        <v>0</v>
      </c>
      <c r="CW6" s="6" t="s">
        <v>8</v>
      </c>
      <c r="CX6" s="6">
        <v>0</v>
      </c>
      <c r="CY6" s="6">
        <v>0</v>
      </c>
      <c r="CZ6" s="6">
        <v>0</v>
      </c>
      <c r="DA6" s="6">
        <v>0</v>
      </c>
      <c r="DD6" s="6" t="s">
        <v>8</v>
      </c>
      <c r="DE6" s="6">
        <v>0</v>
      </c>
      <c r="DF6" s="6">
        <v>0</v>
      </c>
      <c r="DG6" s="6">
        <v>0</v>
      </c>
      <c r="DH6" s="6">
        <v>0</v>
      </c>
      <c r="DK6" s="6" t="s">
        <v>8</v>
      </c>
      <c r="DL6" s="6">
        <v>0</v>
      </c>
      <c r="DM6" s="6">
        <v>0</v>
      </c>
      <c r="DN6" s="6">
        <v>0</v>
      </c>
      <c r="DO6" s="6">
        <v>0</v>
      </c>
      <c r="DR6" s="6" t="s">
        <v>8</v>
      </c>
      <c r="DS6" s="6">
        <v>0.1</v>
      </c>
      <c r="DT6" s="6">
        <v>0</v>
      </c>
      <c r="DU6" s="6">
        <v>0</v>
      </c>
      <c r="DV6" s="6">
        <v>0</v>
      </c>
      <c r="DY6" s="6" t="s">
        <v>8</v>
      </c>
      <c r="DZ6" s="6">
        <v>0</v>
      </c>
      <c r="EA6" s="6">
        <v>0</v>
      </c>
      <c r="EB6" s="6">
        <v>0</v>
      </c>
      <c r="EC6" s="6">
        <v>0</v>
      </c>
      <c r="EF6" s="6" t="s">
        <v>8</v>
      </c>
      <c r="EG6" s="6">
        <v>0.06</v>
      </c>
      <c r="EH6" s="6">
        <v>0</v>
      </c>
      <c r="EI6" s="6">
        <v>0.11</v>
      </c>
      <c r="EJ6" s="6">
        <v>0</v>
      </c>
      <c r="EM6" s="6" t="s">
        <v>8</v>
      </c>
      <c r="EN6" s="6">
        <v>0.13</v>
      </c>
      <c r="EO6" s="6">
        <v>0.47</v>
      </c>
      <c r="EP6" s="6">
        <v>7.0000000000000007E-2</v>
      </c>
      <c r="EQ6" s="6">
        <v>0</v>
      </c>
      <c r="ET6" s="6" t="s">
        <v>8</v>
      </c>
      <c r="EU6" s="6">
        <v>0.06</v>
      </c>
      <c r="EV6" s="6">
        <v>0</v>
      </c>
      <c r="EW6" s="6">
        <v>0.1</v>
      </c>
      <c r="EX6" s="6">
        <v>0</v>
      </c>
      <c r="FA6" s="6" t="s">
        <v>8</v>
      </c>
      <c r="FB6" s="6">
        <v>0.04</v>
      </c>
      <c r="FC6" s="6">
        <v>0</v>
      </c>
      <c r="FD6" s="6">
        <v>0</v>
      </c>
      <c r="FE6" s="6">
        <v>0.2</v>
      </c>
      <c r="FH6" s="6" t="s">
        <v>8</v>
      </c>
      <c r="FI6" s="6">
        <v>0.21</v>
      </c>
      <c r="FJ6" s="6">
        <v>0.18</v>
      </c>
      <c r="FK6" s="6">
        <v>0.18</v>
      </c>
      <c r="FL6" s="6">
        <v>0.45</v>
      </c>
      <c r="FO6" s="6" t="s">
        <v>8</v>
      </c>
      <c r="FP6" s="6">
        <v>0.32</v>
      </c>
      <c r="FQ6" s="6">
        <v>0.18</v>
      </c>
      <c r="FR6" s="6">
        <v>0.37</v>
      </c>
      <c r="FS6" s="6">
        <v>0.18</v>
      </c>
    </row>
    <row r="7" spans="1:175" x14ac:dyDescent="0.3">
      <c r="A7" s="1">
        <v>0.1</v>
      </c>
      <c r="B7" s="1">
        <v>0.15000000000000002</v>
      </c>
      <c r="C7" s="1" t="s">
        <v>9</v>
      </c>
      <c r="D7" s="1">
        <v>0</v>
      </c>
      <c r="E7" s="1">
        <v>0</v>
      </c>
      <c r="F7" s="1">
        <v>0</v>
      </c>
      <c r="G7" s="1">
        <v>0</v>
      </c>
      <c r="H7" s="1"/>
      <c r="I7" s="1"/>
      <c r="J7" s="1" t="s">
        <v>9</v>
      </c>
      <c r="K7" s="1">
        <v>0</v>
      </c>
      <c r="L7" s="1">
        <v>0</v>
      </c>
      <c r="M7" s="1">
        <v>0</v>
      </c>
      <c r="N7" s="1">
        <v>0</v>
      </c>
      <c r="O7" s="1"/>
      <c r="P7" s="1"/>
      <c r="Q7" s="1" t="s">
        <v>9</v>
      </c>
      <c r="R7" s="1">
        <v>0</v>
      </c>
      <c r="S7" s="1">
        <v>0</v>
      </c>
      <c r="T7" s="1">
        <v>0</v>
      </c>
      <c r="U7" s="1">
        <v>0</v>
      </c>
      <c r="V7" s="1"/>
      <c r="W7" s="1"/>
      <c r="X7" s="1" t="s">
        <v>9</v>
      </c>
      <c r="Y7" s="1">
        <v>0</v>
      </c>
      <c r="Z7" s="1">
        <v>0</v>
      </c>
      <c r="AA7" s="1">
        <v>0</v>
      </c>
      <c r="AB7" s="1">
        <v>0</v>
      </c>
      <c r="AC7" s="1"/>
      <c r="AD7" s="1"/>
      <c r="AE7" s="6" t="s">
        <v>9</v>
      </c>
      <c r="AF7" s="6">
        <v>0</v>
      </c>
      <c r="AG7" s="6">
        <v>0</v>
      </c>
      <c r="AH7" s="6">
        <v>0</v>
      </c>
      <c r="AI7" s="6">
        <v>0</v>
      </c>
      <c r="AJ7" s="1"/>
      <c r="AK7" s="1"/>
      <c r="AL7" s="6" t="s">
        <v>9</v>
      </c>
      <c r="AM7" s="6">
        <v>0</v>
      </c>
      <c r="AN7" s="6">
        <v>0</v>
      </c>
      <c r="AO7" s="6">
        <v>0</v>
      </c>
      <c r="AP7" s="6">
        <v>0</v>
      </c>
      <c r="AQ7" s="1"/>
      <c r="AR7" s="1"/>
      <c r="AS7" s="6" t="s">
        <v>9</v>
      </c>
      <c r="AT7" s="6">
        <v>0</v>
      </c>
      <c r="AU7" s="6">
        <v>0</v>
      </c>
      <c r="AV7" s="6">
        <v>0</v>
      </c>
      <c r="AW7" s="6">
        <v>0</v>
      </c>
      <c r="AZ7" s="3" t="s">
        <v>9</v>
      </c>
      <c r="BA7" s="3">
        <v>0</v>
      </c>
      <c r="BB7" s="3">
        <v>0</v>
      </c>
      <c r="BC7" s="3">
        <v>0</v>
      </c>
      <c r="BD7" s="3">
        <v>0</v>
      </c>
      <c r="BG7" t="s">
        <v>9</v>
      </c>
      <c r="BH7">
        <v>0</v>
      </c>
      <c r="BI7">
        <v>0</v>
      </c>
      <c r="BJ7">
        <v>0</v>
      </c>
      <c r="BK7">
        <v>0</v>
      </c>
      <c r="BN7" t="s">
        <v>9</v>
      </c>
      <c r="BO7">
        <v>0</v>
      </c>
      <c r="BP7">
        <v>0</v>
      </c>
      <c r="BQ7">
        <v>0</v>
      </c>
      <c r="BR7">
        <v>0</v>
      </c>
      <c r="BU7" t="s">
        <v>9</v>
      </c>
      <c r="BV7">
        <v>0</v>
      </c>
      <c r="BW7">
        <v>0</v>
      </c>
      <c r="BX7">
        <v>0</v>
      </c>
      <c r="BY7">
        <v>0</v>
      </c>
      <c r="CB7" s="6" t="s">
        <v>9</v>
      </c>
      <c r="CC7" s="6">
        <v>0</v>
      </c>
      <c r="CD7" s="6">
        <v>0</v>
      </c>
      <c r="CE7" s="6">
        <v>0</v>
      </c>
      <c r="CF7" s="6">
        <v>0</v>
      </c>
      <c r="CI7" s="6" t="s">
        <v>9</v>
      </c>
      <c r="CJ7" s="6">
        <v>0</v>
      </c>
      <c r="CK7" s="6">
        <v>0</v>
      </c>
      <c r="CL7" s="6">
        <v>0</v>
      </c>
      <c r="CM7" s="6">
        <v>0</v>
      </c>
      <c r="CP7" s="6" t="s">
        <v>9</v>
      </c>
      <c r="CQ7" s="6">
        <v>0</v>
      </c>
      <c r="CR7" s="6">
        <v>0</v>
      </c>
      <c r="CS7" s="6">
        <v>0</v>
      </c>
      <c r="CT7" s="6">
        <v>0</v>
      </c>
      <c r="CW7" s="6" t="s">
        <v>9</v>
      </c>
      <c r="CX7" s="6">
        <v>0</v>
      </c>
      <c r="CY7" s="6">
        <v>0</v>
      </c>
      <c r="CZ7" s="6">
        <v>0</v>
      </c>
      <c r="DA7" s="6">
        <v>0</v>
      </c>
      <c r="DD7" s="6" t="s">
        <v>9</v>
      </c>
      <c r="DE7" s="6">
        <v>0</v>
      </c>
      <c r="DF7" s="6">
        <v>0</v>
      </c>
      <c r="DG7" s="6">
        <v>0</v>
      </c>
      <c r="DH7" s="6">
        <v>0</v>
      </c>
      <c r="DK7" s="6" t="s">
        <v>9</v>
      </c>
      <c r="DL7" s="6">
        <v>0</v>
      </c>
      <c r="DM7" s="6">
        <v>0</v>
      </c>
      <c r="DN7" s="6">
        <v>0</v>
      </c>
      <c r="DO7" s="6">
        <v>0</v>
      </c>
      <c r="DR7" s="6" t="s">
        <v>9</v>
      </c>
      <c r="DS7" s="6">
        <v>0</v>
      </c>
      <c r="DT7" s="6">
        <v>0</v>
      </c>
      <c r="DU7" s="6">
        <v>0</v>
      </c>
      <c r="DV7" s="6">
        <v>0</v>
      </c>
      <c r="DY7" s="6" t="s">
        <v>9</v>
      </c>
      <c r="DZ7" s="6">
        <v>0</v>
      </c>
      <c r="EA7" s="6">
        <v>0</v>
      </c>
      <c r="EB7" s="6">
        <v>0</v>
      </c>
      <c r="EC7" s="6">
        <v>0</v>
      </c>
      <c r="EF7" s="6" t="s">
        <v>9</v>
      </c>
      <c r="EG7" s="6">
        <v>0</v>
      </c>
      <c r="EH7" s="6">
        <v>0</v>
      </c>
      <c r="EI7" s="6">
        <v>0</v>
      </c>
      <c r="EJ7" s="6">
        <v>0</v>
      </c>
      <c r="EM7" s="6" t="s">
        <v>9</v>
      </c>
      <c r="EN7" s="6">
        <v>0.03</v>
      </c>
      <c r="EO7" s="6">
        <v>0</v>
      </c>
      <c r="EP7" s="6">
        <v>0</v>
      </c>
      <c r="EQ7" s="6">
        <v>0</v>
      </c>
      <c r="ET7" s="6" t="s">
        <v>9</v>
      </c>
      <c r="EU7" s="6">
        <v>0</v>
      </c>
      <c r="EV7" s="6">
        <v>0</v>
      </c>
      <c r="EW7" s="6">
        <v>0</v>
      </c>
      <c r="EX7" s="6">
        <v>0</v>
      </c>
      <c r="FA7" s="6" t="s">
        <v>9</v>
      </c>
      <c r="FB7" s="6">
        <v>0</v>
      </c>
      <c r="FC7" s="6">
        <v>0</v>
      </c>
      <c r="FD7" s="6">
        <v>0</v>
      </c>
      <c r="FE7" s="6">
        <v>0</v>
      </c>
      <c r="FH7" s="6" t="s">
        <v>9</v>
      </c>
      <c r="FI7" s="6">
        <v>0</v>
      </c>
      <c r="FJ7" s="6">
        <v>0</v>
      </c>
      <c r="FK7" s="6">
        <v>0</v>
      </c>
      <c r="FL7" s="6">
        <v>0</v>
      </c>
      <c r="FO7" s="6" t="s">
        <v>9</v>
      </c>
      <c r="FP7" s="6">
        <v>0</v>
      </c>
      <c r="FQ7" s="6">
        <v>0</v>
      </c>
      <c r="FR7" s="6">
        <v>0</v>
      </c>
      <c r="FS7" s="6">
        <v>0</v>
      </c>
    </row>
    <row r="8" spans="1:175" x14ac:dyDescent="0.3">
      <c r="A8" s="1">
        <v>0.15000000000000002</v>
      </c>
      <c r="B8" s="1">
        <v>0.2</v>
      </c>
      <c r="C8" s="1" t="s">
        <v>10</v>
      </c>
      <c r="D8" s="1">
        <v>0</v>
      </c>
      <c r="E8" s="1">
        <v>0</v>
      </c>
      <c r="F8" s="1">
        <v>0</v>
      </c>
      <c r="G8" s="1">
        <v>0</v>
      </c>
      <c r="H8" s="1"/>
      <c r="I8" s="1"/>
      <c r="J8" s="1" t="s">
        <v>10</v>
      </c>
      <c r="K8" s="1">
        <v>0</v>
      </c>
      <c r="L8" s="1">
        <v>0</v>
      </c>
      <c r="M8" s="1">
        <v>0</v>
      </c>
      <c r="N8" s="1">
        <v>0</v>
      </c>
      <c r="O8" s="1"/>
      <c r="P8" s="1"/>
      <c r="Q8" s="1" t="s">
        <v>10</v>
      </c>
      <c r="R8" s="1">
        <v>0</v>
      </c>
      <c r="S8" s="1">
        <v>0</v>
      </c>
      <c r="T8" s="1">
        <v>0</v>
      </c>
      <c r="U8" s="1">
        <v>0</v>
      </c>
      <c r="V8" s="1"/>
      <c r="W8" s="1"/>
      <c r="X8" s="1" t="s">
        <v>10</v>
      </c>
      <c r="Y8" s="1">
        <v>0</v>
      </c>
      <c r="Z8" s="1">
        <v>0</v>
      </c>
      <c r="AA8" s="1">
        <v>0</v>
      </c>
      <c r="AB8" s="1">
        <v>0</v>
      </c>
      <c r="AC8" s="1"/>
      <c r="AD8" s="1"/>
      <c r="AE8" s="6" t="s">
        <v>10</v>
      </c>
      <c r="AF8" s="6">
        <v>0</v>
      </c>
      <c r="AG8" s="6">
        <v>0</v>
      </c>
      <c r="AH8" s="6">
        <v>0</v>
      </c>
      <c r="AI8" s="6">
        <v>0</v>
      </c>
      <c r="AJ8" s="1"/>
      <c r="AK8" s="1"/>
      <c r="AL8" s="6" t="s">
        <v>10</v>
      </c>
      <c r="AM8" s="6">
        <v>0</v>
      </c>
      <c r="AN8" s="6">
        <v>0</v>
      </c>
      <c r="AO8" s="6">
        <v>0</v>
      </c>
      <c r="AP8" s="6">
        <v>0</v>
      </c>
      <c r="AQ8" s="1"/>
      <c r="AR8" s="1"/>
      <c r="AS8" s="6" t="s">
        <v>10</v>
      </c>
      <c r="AT8" s="6">
        <v>0</v>
      </c>
      <c r="AU8" s="6">
        <v>0</v>
      </c>
      <c r="AV8" s="6">
        <v>0</v>
      </c>
      <c r="AW8" s="6">
        <v>0</v>
      </c>
      <c r="AZ8" s="3" t="s">
        <v>10</v>
      </c>
      <c r="BA8" s="3">
        <v>0</v>
      </c>
      <c r="BB8" s="3">
        <v>0</v>
      </c>
      <c r="BC8" s="3">
        <v>0</v>
      </c>
      <c r="BD8" s="3">
        <v>0</v>
      </c>
      <c r="BG8" t="s">
        <v>10</v>
      </c>
      <c r="BH8">
        <v>0</v>
      </c>
      <c r="BI8">
        <v>0</v>
      </c>
      <c r="BJ8">
        <v>0</v>
      </c>
      <c r="BK8">
        <v>0</v>
      </c>
      <c r="BN8" t="s">
        <v>10</v>
      </c>
      <c r="BO8">
        <v>0</v>
      </c>
      <c r="BP8">
        <v>0</v>
      </c>
      <c r="BQ8">
        <v>0</v>
      </c>
      <c r="BR8">
        <v>0</v>
      </c>
      <c r="BU8" t="s">
        <v>10</v>
      </c>
      <c r="BV8">
        <v>0</v>
      </c>
      <c r="BW8">
        <v>0</v>
      </c>
      <c r="BX8">
        <v>0</v>
      </c>
      <c r="BY8">
        <v>0</v>
      </c>
      <c r="CB8" s="6" t="s">
        <v>10</v>
      </c>
      <c r="CC8" s="6">
        <v>0</v>
      </c>
      <c r="CD8" s="6">
        <v>0</v>
      </c>
      <c r="CE8" s="6">
        <v>0</v>
      </c>
      <c r="CF8" s="6">
        <v>0</v>
      </c>
      <c r="CI8" s="6" t="s">
        <v>10</v>
      </c>
      <c r="CJ8" s="6">
        <v>0</v>
      </c>
      <c r="CK8" s="6">
        <v>0</v>
      </c>
      <c r="CL8" s="6">
        <v>0</v>
      </c>
      <c r="CM8" s="6">
        <v>0</v>
      </c>
      <c r="CP8" s="6" t="s">
        <v>10</v>
      </c>
      <c r="CQ8" s="6">
        <v>0</v>
      </c>
      <c r="CR8" s="6">
        <v>0</v>
      </c>
      <c r="CS8" s="6">
        <v>0</v>
      </c>
      <c r="CT8" s="6">
        <v>0</v>
      </c>
      <c r="CW8" s="6" t="s">
        <v>10</v>
      </c>
      <c r="CX8" s="6">
        <v>0</v>
      </c>
      <c r="CY8" s="6">
        <v>0</v>
      </c>
      <c r="CZ8" s="6">
        <v>0</v>
      </c>
      <c r="DA8" s="6">
        <v>0</v>
      </c>
      <c r="DD8" s="6" t="s">
        <v>10</v>
      </c>
      <c r="DE8" s="6">
        <v>0</v>
      </c>
      <c r="DF8" s="6">
        <v>0</v>
      </c>
      <c r="DG8" s="6">
        <v>0</v>
      </c>
      <c r="DH8" s="6">
        <v>0</v>
      </c>
      <c r="DK8" s="6" t="s">
        <v>10</v>
      </c>
      <c r="DL8" s="6">
        <v>0</v>
      </c>
      <c r="DM8" s="6">
        <v>0</v>
      </c>
      <c r="DN8" s="6">
        <v>0</v>
      </c>
      <c r="DO8" s="6">
        <v>0</v>
      </c>
      <c r="DR8" s="6" t="s">
        <v>10</v>
      </c>
      <c r="DS8" s="6">
        <v>0</v>
      </c>
      <c r="DT8" s="6">
        <v>0</v>
      </c>
      <c r="DU8" s="6">
        <v>0</v>
      </c>
      <c r="DV8" s="6">
        <v>0</v>
      </c>
      <c r="DY8" s="6" t="s">
        <v>10</v>
      </c>
      <c r="DZ8" s="6">
        <v>0</v>
      </c>
      <c r="EA8" s="6">
        <v>0</v>
      </c>
      <c r="EB8" s="6">
        <v>0</v>
      </c>
      <c r="EC8" s="6">
        <v>0</v>
      </c>
      <c r="EF8" s="6" t="s">
        <v>10</v>
      </c>
      <c r="EG8" s="6">
        <v>0</v>
      </c>
      <c r="EH8" s="6">
        <v>0</v>
      </c>
      <c r="EI8" s="6">
        <v>0</v>
      </c>
      <c r="EJ8" s="6">
        <v>0</v>
      </c>
      <c r="EM8" s="6" t="s">
        <v>10</v>
      </c>
      <c r="EN8" s="6">
        <v>0</v>
      </c>
      <c r="EO8" s="6">
        <v>0</v>
      </c>
      <c r="EP8" s="6">
        <v>0</v>
      </c>
      <c r="EQ8" s="6">
        <v>0</v>
      </c>
      <c r="ET8" s="6" t="s">
        <v>10</v>
      </c>
      <c r="EU8" s="6">
        <v>0</v>
      </c>
      <c r="EV8" s="6">
        <v>0</v>
      </c>
      <c r="EW8" s="6">
        <v>0</v>
      </c>
      <c r="EX8" s="6">
        <v>0</v>
      </c>
      <c r="FA8" s="6" t="s">
        <v>10</v>
      </c>
      <c r="FB8" s="6">
        <v>0</v>
      </c>
      <c r="FC8" s="6">
        <v>0</v>
      </c>
      <c r="FD8" s="6">
        <v>0</v>
      </c>
      <c r="FE8" s="6">
        <v>0</v>
      </c>
      <c r="FH8" s="6" t="s">
        <v>10</v>
      </c>
      <c r="FI8" s="6">
        <v>0</v>
      </c>
      <c r="FJ8" s="6">
        <v>0</v>
      </c>
      <c r="FK8" s="6">
        <v>0</v>
      </c>
      <c r="FL8" s="6">
        <v>0</v>
      </c>
      <c r="FO8" s="6" t="s">
        <v>10</v>
      </c>
      <c r="FP8" s="6">
        <v>0</v>
      </c>
      <c r="FQ8" s="6">
        <v>0</v>
      </c>
      <c r="FR8" s="6">
        <v>0</v>
      </c>
      <c r="FS8" s="6">
        <v>0</v>
      </c>
    </row>
    <row r="9" spans="1:175" x14ac:dyDescent="0.3">
      <c r="A9" s="1">
        <v>0.2</v>
      </c>
      <c r="B9" s="1">
        <v>0.25</v>
      </c>
      <c r="C9" s="1" t="s">
        <v>11</v>
      </c>
      <c r="D9" s="1">
        <v>0</v>
      </c>
      <c r="E9" s="1">
        <v>0</v>
      </c>
      <c r="F9" s="1">
        <v>0</v>
      </c>
      <c r="G9" s="1">
        <v>0</v>
      </c>
      <c r="H9" s="1"/>
      <c r="I9" s="1"/>
      <c r="J9" s="1" t="s">
        <v>11</v>
      </c>
      <c r="K9" s="1">
        <v>0</v>
      </c>
      <c r="L9" s="1">
        <v>0</v>
      </c>
      <c r="M9" s="1">
        <v>0</v>
      </c>
      <c r="N9" s="1">
        <v>0</v>
      </c>
      <c r="O9" s="1"/>
      <c r="P9" s="1"/>
      <c r="Q9" s="1" t="s">
        <v>11</v>
      </c>
      <c r="R9" s="1">
        <v>0</v>
      </c>
      <c r="S9" s="1">
        <v>0</v>
      </c>
      <c r="T9" s="1">
        <v>0</v>
      </c>
      <c r="U9" s="1">
        <v>0</v>
      </c>
      <c r="V9" s="1"/>
      <c r="W9" s="1"/>
      <c r="X9" s="1" t="s">
        <v>11</v>
      </c>
      <c r="Y9" s="1">
        <v>0</v>
      </c>
      <c r="Z9" s="1">
        <v>0</v>
      </c>
      <c r="AA9" s="1">
        <v>0</v>
      </c>
      <c r="AB9" s="1">
        <v>0</v>
      </c>
      <c r="AC9" s="1"/>
      <c r="AD9" s="1"/>
      <c r="AE9" s="6" t="s">
        <v>11</v>
      </c>
      <c r="AF9" s="6">
        <v>0</v>
      </c>
      <c r="AG9" s="6">
        <v>0</v>
      </c>
      <c r="AH9" s="6">
        <v>0</v>
      </c>
      <c r="AI9" s="6">
        <v>0</v>
      </c>
      <c r="AJ9" s="1"/>
      <c r="AK9" s="1"/>
      <c r="AL9" s="6" t="s">
        <v>11</v>
      </c>
      <c r="AM9" s="6">
        <v>0</v>
      </c>
      <c r="AN9" s="6">
        <v>0</v>
      </c>
      <c r="AO9" s="6">
        <v>0</v>
      </c>
      <c r="AP9" s="6">
        <v>0</v>
      </c>
      <c r="AQ9" s="1"/>
      <c r="AR9" s="1"/>
      <c r="AS9" s="6" t="s">
        <v>11</v>
      </c>
      <c r="AT9" s="6">
        <v>0.13</v>
      </c>
      <c r="AU9" s="6">
        <v>0</v>
      </c>
      <c r="AV9" s="6">
        <v>0</v>
      </c>
      <c r="AW9" s="6">
        <v>0.41</v>
      </c>
      <c r="AZ9" s="3" t="s">
        <v>11</v>
      </c>
      <c r="BA9" s="3">
        <v>0.11</v>
      </c>
      <c r="BB9" s="3">
        <v>0</v>
      </c>
      <c r="BC9" s="3">
        <v>0</v>
      </c>
      <c r="BD9" s="3">
        <v>0</v>
      </c>
      <c r="BG9" t="s">
        <v>11</v>
      </c>
      <c r="BH9">
        <v>0</v>
      </c>
      <c r="BI9">
        <v>0</v>
      </c>
      <c r="BJ9">
        <v>0</v>
      </c>
      <c r="BK9">
        <v>0</v>
      </c>
      <c r="BN9" t="s">
        <v>11</v>
      </c>
      <c r="BO9">
        <v>0</v>
      </c>
      <c r="BP9">
        <v>0</v>
      </c>
      <c r="BQ9">
        <v>0</v>
      </c>
      <c r="BR9">
        <v>0</v>
      </c>
      <c r="BU9" t="s">
        <v>11</v>
      </c>
      <c r="BV9">
        <v>0</v>
      </c>
      <c r="BW9">
        <v>0</v>
      </c>
      <c r="BX9">
        <v>0</v>
      </c>
      <c r="BY9">
        <v>0</v>
      </c>
      <c r="CB9" s="6" t="s">
        <v>11</v>
      </c>
      <c r="CC9" s="6">
        <v>0</v>
      </c>
      <c r="CD9" s="6">
        <v>0</v>
      </c>
      <c r="CE9" s="6">
        <v>0</v>
      </c>
      <c r="CF9" s="6">
        <v>0</v>
      </c>
      <c r="CI9" s="6" t="s">
        <v>11</v>
      </c>
      <c r="CJ9" s="6">
        <v>0</v>
      </c>
      <c r="CK9" s="6">
        <v>0</v>
      </c>
      <c r="CL9" s="6">
        <v>0</v>
      </c>
      <c r="CM9" s="6">
        <v>0</v>
      </c>
      <c r="CP9" s="6" t="s">
        <v>11</v>
      </c>
      <c r="CQ9" s="6">
        <v>0</v>
      </c>
      <c r="CR9" s="6">
        <v>0</v>
      </c>
      <c r="CS9" s="6">
        <v>0</v>
      </c>
      <c r="CT9" s="6">
        <v>0</v>
      </c>
      <c r="CW9" s="6" t="s">
        <v>11</v>
      </c>
      <c r="CX9" s="6">
        <v>0</v>
      </c>
      <c r="CY9" s="6">
        <v>0</v>
      </c>
      <c r="CZ9" s="6">
        <v>0</v>
      </c>
      <c r="DA9" s="6">
        <v>0</v>
      </c>
      <c r="DD9" s="6" t="s">
        <v>11</v>
      </c>
      <c r="DE9" s="6">
        <v>0</v>
      </c>
      <c r="DF9" s="6">
        <v>0</v>
      </c>
      <c r="DG9" s="6">
        <v>0</v>
      </c>
      <c r="DH9" s="6">
        <v>0</v>
      </c>
      <c r="DK9" s="6" t="s">
        <v>11</v>
      </c>
      <c r="DL9" s="6">
        <v>0</v>
      </c>
      <c r="DM9" s="6">
        <v>0</v>
      </c>
      <c r="DN9" s="6">
        <v>0</v>
      </c>
      <c r="DO9" s="6">
        <v>0</v>
      </c>
      <c r="DR9" s="6" t="s">
        <v>11</v>
      </c>
      <c r="DS9" s="6">
        <v>0</v>
      </c>
      <c r="DT9" s="6">
        <v>0</v>
      </c>
      <c r="DU9" s="6">
        <v>0</v>
      </c>
      <c r="DV9" s="6">
        <v>0</v>
      </c>
      <c r="DY9" s="6" t="s">
        <v>11</v>
      </c>
      <c r="DZ9" s="6">
        <v>0</v>
      </c>
      <c r="EA9" s="6">
        <v>0</v>
      </c>
      <c r="EB9" s="6">
        <v>0</v>
      </c>
      <c r="EC9" s="6">
        <v>0</v>
      </c>
      <c r="EF9" s="6" t="s">
        <v>11</v>
      </c>
      <c r="EG9" s="6">
        <v>0.03</v>
      </c>
      <c r="EH9" s="6">
        <v>0</v>
      </c>
      <c r="EI9" s="6">
        <v>0</v>
      </c>
      <c r="EJ9" s="6">
        <v>0</v>
      </c>
      <c r="EM9" s="6" t="s">
        <v>11</v>
      </c>
      <c r="EN9" s="6">
        <v>0.12</v>
      </c>
      <c r="EO9" s="6">
        <v>0</v>
      </c>
      <c r="EP9" s="6">
        <v>0.1</v>
      </c>
      <c r="EQ9" s="6">
        <v>0</v>
      </c>
      <c r="ET9" s="6" t="s">
        <v>11</v>
      </c>
      <c r="EU9" s="6">
        <v>0</v>
      </c>
      <c r="EV9" s="6">
        <v>0</v>
      </c>
      <c r="EW9" s="6">
        <v>0</v>
      </c>
      <c r="EX9" s="6">
        <v>0</v>
      </c>
      <c r="FA9" s="6" t="s">
        <v>11</v>
      </c>
      <c r="FB9" s="6">
        <v>0</v>
      </c>
      <c r="FC9" s="6">
        <v>0</v>
      </c>
      <c r="FD9" s="6">
        <v>0</v>
      </c>
      <c r="FE9" s="6">
        <v>0</v>
      </c>
      <c r="FH9" s="6" t="s">
        <v>11</v>
      </c>
      <c r="FI9" s="6">
        <v>0</v>
      </c>
      <c r="FJ9" s="6">
        <v>0</v>
      </c>
      <c r="FK9" s="6">
        <v>0</v>
      </c>
      <c r="FL9" s="6">
        <v>0</v>
      </c>
      <c r="FO9" s="6" t="s">
        <v>11</v>
      </c>
      <c r="FP9" s="6">
        <v>0</v>
      </c>
      <c r="FQ9" s="6">
        <v>0</v>
      </c>
      <c r="FR9" s="6">
        <v>0</v>
      </c>
      <c r="FS9" s="6">
        <v>0</v>
      </c>
    </row>
    <row r="10" spans="1:175" x14ac:dyDescent="0.3">
      <c r="A10" s="1">
        <v>0.25</v>
      </c>
      <c r="B10" s="1">
        <v>0.3</v>
      </c>
      <c r="C10" s="1" t="s">
        <v>12</v>
      </c>
      <c r="D10" s="1">
        <v>0</v>
      </c>
      <c r="E10" s="1">
        <v>0</v>
      </c>
      <c r="F10" s="1">
        <v>0</v>
      </c>
      <c r="G10" s="1">
        <v>0</v>
      </c>
      <c r="H10" s="1"/>
      <c r="I10" s="1"/>
      <c r="J10" s="1" t="s">
        <v>12</v>
      </c>
      <c r="K10" s="1">
        <v>0</v>
      </c>
      <c r="L10" s="1">
        <v>0</v>
      </c>
      <c r="M10" s="1">
        <v>0</v>
      </c>
      <c r="N10" s="1">
        <v>0</v>
      </c>
      <c r="O10" s="1"/>
      <c r="P10" s="1"/>
      <c r="Q10" s="1" t="s">
        <v>12</v>
      </c>
      <c r="R10" s="1">
        <v>0</v>
      </c>
      <c r="S10" s="1">
        <v>0</v>
      </c>
      <c r="T10" s="1">
        <v>0</v>
      </c>
      <c r="U10" s="1">
        <v>0</v>
      </c>
      <c r="V10" s="1"/>
      <c r="W10" s="1"/>
      <c r="X10" s="1" t="s">
        <v>12</v>
      </c>
      <c r="Y10" s="1">
        <v>0</v>
      </c>
      <c r="Z10" s="1">
        <v>0</v>
      </c>
      <c r="AA10" s="1">
        <v>0</v>
      </c>
      <c r="AB10" s="1">
        <v>0</v>
      </c>
      <c r="AC10" s="1"/>
      <c r="AD10" s="1"/>
      <c r="AE10" s="6" t="s">
        <v>12</v>
      </c>
      <c r="AF10" s="6">
        <v>0</v>
      </c>
      <c r="AG10" s="6">
        <v>0</v>
      </c>
      <c r="AH10" s="6">
        <v>0</v>
      </c>
      <c r="AI10" s="6">
        <v>0</v>
      </c>
      <c r="AJ10" s="1"/>
      <c r="AK10" s="1"/>
      <c r="AL10" s="6" t="s">
        <v>12</v>
      </c>
      <c r="AM10" s="6">
        <v>0</v>
      </c>
      <c r="AN10" s="6">
        <v>0</v>
      </c>
      <c r="AO10" s="6">
        <v>0</v>
      </c>
      <c r="AP10" s="6">
        <v>0</v>
      </c>
      <c r="AQ10" s="1"/>
      <c r="AR10" s="1"/>
      <c r="AS10" s="6" t="s">
        <v>12</v>
      </c>
      <c r="AT10" s="6">
        <v>0</v>
      </c>
      <c r="AU10" s="6">
        <v>0</v>
      </c>
      <c r="AV10" s="6">
        <v>0</v>
      </c>
      <c r="AW10" s="6">
        <v>0</v>
      </c>
      <c r="AZ10" s="3" t="s">
        <v>12</v>
      </c>
      <c r="BA10" s="3">
        <v>0</v>
      </c>
      <c r="BB10" s="3">
        <v>0</v>
      </c>
      <c r="BC10" s="3">
        <v>0</v>
      </c>
      <c r="BD10" s="3">
        <v>0</v>
      </c>
      <c r="BG10" t="s">
        <v>12</v>
      </c>
      <c r="BH10">
        <v>0</v>
      </c>
      <c r="BI10">
        <v>0</v>
      </c>
      <c r="BJ10">
        <v>0</v>
      </c>
      <c r="BK10">
        <v>0</v>
      </c>
      <c r="BN10" t="s">
        <v>12</v>
      </c>
      <c r="BO10">
        <v>0</v>
      </c>
      <c r="BP10">
        <v>0</v>
      </c>
      <c r="BQ10">
        <v>0</v>
      </c>
      <c r="BR10">
        <v>0</v>
      </c>
      <c r="BU10" t="s">
        <v>12</v>
      </c>
      <c r="BV10">
        <v>0</v>
      </c>
      <c r="BW10">
        <v>0</v>
      </c>
      <c r="BX10">
        <v>0</v>
      </c>
      <c r="BY10">
        <v>0</v>
      </c>
      <c r="CB10" s="6" t="s">
        <v>12</v>
      </c>
      <c r="CC10" s="6">
        <v>0</v>
      </c>
      <c r="CD10" s="6">
        <v>0</v>
      </c>
      <c r="CE10" s="6">
        <v>0</v>
      </c>
      <c r="CF10" s="6">
        <v>0</v>
      </c>
      <c r="CI10" s="6" t="s">
        <v>12</v>
      </c>
      <c r="CJ10" s="6">
        <v>0</v>
      </c>
      <c r="CK10" s="6">
        <v>0</v>
      </c>
      <c r="CL10" s="6">
        <v>0</v>
      </c>
      <c r="CM10" s="6">
        <v>0</v>
      </c>
      <c r="CP10" s="6" t="s">
        <v>12</v>
      </c>
      <c r="CQ10" s="6">
        <v>0</v>
      </c>
      <c r="CR10" s="6">
        <v>0</v>
      </c>
      <c r="CS10" s="6">
        <v>0</v>
      </c>
      <c r="CT10" s="6">
        <v>0</v>
      </c>
      <c r="CW10" s="6" t="s">
        <v>12</v>
      </c>
      <c r="CX10" s="6">
        <v>0</v>
      </c>
      <c r="CY10" s="6">
        <v>0</v>
      </c>
      <c r="CZ10" s="6">
        <v>0</v>
      </c>
      <c r="DA10" s="6">
        <v>0</v>
      </c>
      <c r="DD10" s="6" t="s">
        <v>12</v>
      </c>
      <c r="DE10" s="6">
        <v>0</v>
      </c>
      <c r="DF10" s="6">
        <v>0</v>
      </c>
      <c r="DG10" s="6">
        <v>0</v>
      </c>
      <c r="DH10" s="6">
        <v>0</v>
      </c>
      <c r="DK10" s="6" t="s">
        <v>12</v>
      </c>
      <c r="DL10" s="6">
        <v>0</v>
      </c>
      <c r="DM10" s="6">
        <v>0</v>
      </c>
      <c r="DN10" s="6">
        <v>0</v>
      </c>
      <c r="DO10" s="6">
        <v>0</v>
      </c>
      <c r="DR10" s="6" t="s">
        <v>12</v>
      </c>
      <c r="DS10" s="6">
        <v>0</v>
      </c>
      <c r="DT10" s="6">
        <v>0</v>
      </c>
      <c r="DU10" s="6">
        <v>0</v>
      </c>
      <c r="DV10" s="6">
        <v>0</v>
      </c>
      <c r="DY10" s="6" t="s">
        <v>12</v>
      </c>
      <c r="DZ10" s="6">
        <v>0</v>
      </c>
      <c r="EA10" s="6">
        <v>0</v>
      </c>
      <c r="EB10" s="6">
        <v>0</v>
      </c>
      <c r="EC10" s="6">
        <v>0</v>
      </c>
      <c r="EF10" s="6" t="s">
        <v>12</v>
      </c>
      <c r="EG10" s="6">
        <v>0</v>
      </c>
      <c r="EH10" s="6">
        <v>0</v>
      </c>
      <c r="EI10" s="6">
        <v>0</v>
      </c>
      <c r="EJ10" s="6">
        <v>0</v>
      </c>
      <c r="EM10" s="6" t="s">
        <v>12</v>
      </c>
      <c r="EN10" s="6">
        <v>0</v>
      </c>
      <c r="EO10" s="6">
        <v>0</v>
      </c>
      <c r="EP10" s="6">
        <v>0</v>
      </c>
      <c r="EQ10" s="6">
        <v>0</v>
      </c>
      <c r="ET10" s="6" t="s">
        <v>12</v>
      </c>
      <c r="EU10" s="6">
        <v>0</v>
      </c>
      <c r="EV10" s="6">
        <v>0</v>
      </c>
      <c r="EW10" s="6">
        <v>0</v>
      </c>
      <c r="EX10" s="6">
        <v>0</v>
      </c>
      <c r="FA10" s="6" t="s">
        <v>12</v>
      </c>
      <c r="FB10" s="6">
        <v>0</v>
      </c>
      <c r="FC10" s="6">
        <v>0</v>
      </c>
      <c r="FD10" s="6">
        <v>0</v>
      </c>
      <c r="FE10" s="6">
        <v>0</v>
      </c>
      <c r="FH10" s="6" t="s">
        <v>12</v>
      </c>
      <c r="FI10" s="6">
        <v>0</v>
      </c>
      <c r="FJ10" s="6">
        <v>0</v>
      </c>
      <c r="FK10" s="6">
        <v>0</v>
      </c>
      <c r="FL10" s="6">
        <v>0</v>
      </c>
      <c r="FO10" s="6" t="s">
        <v>12</v>
      </c>
      <c r="FP10" s="6">
        <v>0</v>
      </c>
      <c r="FQ10" s="6">
        <v>0</v>
      </c>
      <c r="FR10" s="6">
        <v>0</v>
      </c>
      <c r="FS10" s="6">
        <v>0</v>
      </c>
    </row>
    <row r="11" spans="1:175" x14ac:dyDescent="0.3">
      <c r="A11" s="1">
        <v>0.3</v>
      </c>
      <c r="B11" s="1">
        <v>0.35</v>
      </c>
      <c r="C11" s="1" t="s">
        <v>13</v>
      </c>
      <c r="D11" s="1">
        <v>0</v>
      </c>
      <c r="E11" s="1">
        <v>0</v>
      </c>
      <c r="F11" s="1">
        <v>0</v>
      </c>
      <c r="G11" s="1">
        <v>0</v>
      </c>
      <c r="H11" s="1"/>
      <c r="I11" s="1"/>
      <c r="J11" s="1" t="s">
        <v>13</v>
      </c>
      <c r="K11" s="1">
        <v>0</v>
      </c>
      <c r="L11" s="1">
        <v>0</v>
      </c>
      <c r="M11" s="1">
        <v>0</v>
      </c>
      <c r="N11" s="1">
        <v>0</v>
      </c>
      <c r="O11" s="1"/>
      <c r="P11" s="1"/>
      <c r="Q11" s="1" t="s">
        <v>13</v>
      </c>
      <c r="R11" s="1">
        <v>0</v>
      </c>
      <c r="S11" s="1">
        <v>0</v>
      </c>
      <c r="T11" s="1">
        <v>0</v>
      </c>
      <c r="U11" s="1">
        <v>0</v>
      </c>
      <c r="V11" s="1"/>
      <c r="W11" s="1"/>
      <c r="X11" s="1" t="s">
        <v>13</v>
      </c>
      <c r="Y11" s="1">
        <v>0</v>
      </c>
      <c r="Z11" s="1">
        <v>0</v>
      </c>
      <c r="AA11" s="1">
        <v>0</v>
      </c>
      <c r="AB11" s="1">
        <v>0</v>
      </c>
      <c r="AC11" s="1"/>
      <c r="AD11" s="1"/>
      <c r="AE11" s="6" t="s">
        <v>13</v>
      </c>
      <c r="AF11" s="6">
        <v>0</v>
      </c>
      <c r="AG11" s="6">
        <v>0</v>
      </c>
      <c r="AH11" s="6">
        <v>0</v>
      </c>
      <c r="AI11" s="6">
        <v>0</v>
      </c>
      <c r="AJ11" s="1"/>
      <c r="AK11" s="1"/>
      <c r="AL11" s="6" t="s">
        <v>13</v>
      </c>
      <c r="AM11" s="6">
        <v>0</v>
      </c>
      <c r="AN11" s="6">
        <v>0</v>
      </c>
      <c r="AO11" s="6">
        <v>0</v>
      </c>
      <c r="AP11" s="6">
        <v>0</v>
      </c>
      <c r="AQ11" s="1"/>
      <c r="AR11" s="1"/>
      <c r="AS11" s="6" t="s">
        <v>13</v>
      </c>
      <c r="AT11" s="6">
        <v>0</v>
      </c>
      <c r="AU11" s="6">
        <v>0</v>
      </c>
      <c r="AV11" s="6">
        <v>0</v>
      </c>
      <c r="AW11" s="6">
        <v>0</v>
      </c>
      <c r="AZ11" s="3" t="s">
        <v>13</v>
      </c>
      <c r="BA11" s="3">
        <v>0</v>
      </c>
      <c r="BB11" s="3">
        <v>0</v>
      </c>
      <c r="BC11" s="3">
        <v>0</v>
      </c>
      <c r="BD11" s="3">
        <v>0</v>
      </c>
      <c r="BG11" t="s">
        <v>13</v>
      </c>
      <c r="BH11">
        <v>0</v>
      </c>
      <c r="BI11">
        <v>0</v>
      </c>
      <c r="BJ11">
        <v>0</v>
      </c>
      <c r="BK11">
        <v>0</v>
      </c>
      <c r="BN11" t="s">
        <v>13</v>
      </c>
      <c r="BO11">
        <v>0</v>
      </c>
      <c r="BP11">
        <v>0</v>
      </c>
      <c r="BQ11">
        <v>0</v>
      </c>
      <c r="BR11">
        <v>0</v>
      </c>
      <c r="BU11" t="s">
        <v>13</v>
      </c>
      <c r="BV11">
        <v>0</v>
      </c>
      <c r="BW11">
        <v>0</v>
      </c>
      <c r="BX11">
        <v>0</v>
      </c>
      <c r="BY11">
        <v>0</v>
      </c>
      <c r="CB11" s="6" t="s">
        <v>13</v>
      </c>
      <c r="CC11" s="6">
        <v>0</v>
      </c>
      <c r="CD11" s="6">
        <v>0</v>
      </c>
      <c r="CE11" s="6">
        <v>0</v>
      </c>
      <c r="CF11" s="6">
        <v>0</v>
      </c>
      <c r="CI11" s="6" t="s">
        <v>13</v>
      </c>
      <c r="CJ11" s="6">
        <v>0</v>
      </c>
      <c r="CK11" s="6">
        <v>0</v>
      </c>
      <c r="CL11" s="6">
        <v>0</v>
      </c>
      <c r="CM11" s="6">
        <v>0</v>
      </c>
      <c r="CP11" s="6" t="s">
        <v>13</v>
      </c>
      <c r="CQ11" s="6">
        <v>0</v>
      </c>
      <c r="CR11" s="6">
        <v>0</v>
      </c>
      <c r="CS11" s="6">
        <v>0</v>
      </c>
      <c r="CT11" s="6">
        <v>0</v>
      </c>
      <c r="CW11" s="6" t="s">
        <v>13</v>
      </c>
      <c r="CX11" s="6">
        <v>0</v>
      </c>
      <c r="CY11" s="6">
        <v>0</v>
      </c>
      <c r="CZ11" s="6">
        <v>0</v>
      </c>
      <c r="DA11" s="6">
        <v>0</v>
      </c>
      <c r="DD11" s="6" t="s">
        <v>13</v>
      </c>
      <c r="DE11" s="6">
        <v>0</v>
      </c>
      <c r="DF11" s="6">
        <v>0</v>
      </c>
      <c r="DG11" s="6">
        <v>0</v>
      </c>
      <c r="DH11" s="6">
        <v>0</v>
      </c>
      <c r="DK11" s="6" t="s">
        <v>13</v>
      </c>
      <c r="DL11" s="6">
        <v>0</v>
      </c>
      <c r="DM11" s="6">
        <v>0</v>
      </c>
      <c r="DN11" s="6">
        <v>0</v>
      </c>
      <c r="DO11" s="6">
        <v>0</v>
      </c>
      <c r="DR11" s="6" t="s">
        <v>13</v>
      </c>
      <c r="DS11" s="6">
        <v>0</v>
      </c>
      <c r="DT11" s="6">
        <v>0</v>
      </c>
      <c r="DU11" s="6">
        <v>0</v>
      </c>
      <c r="DV11" s="6">
        <v>0</v>
      </c>
      <c r="DY11" s="6" t="s">
        <v>13</v>
      </c>
      <c r="DZ11" s="6">
        <v>0</v>
      </c>
      <c r="EA11" s="6">
        <v>0</v>
      </c>
      <c r="EB11" s="6">
        <v>0</v>
      </c>
      <c r="EC11" s="6">
        <v>0</v>
      </c>
      <c r="EF11" s="6" t="s">
        <v>13</v>
      </c>
      <c r="EG11" s="6">
        <v>0</v>
      </c>
      <c r="EH11" s="6">
        <v>0</v>
      </c>
      <c r="EI11" s="6">
        <v>0</v>
      </c>
      <c r="EJ11" s="6">
        <v>0</v>
      </c>
      <c r="EM11" s="6" t="s">
        <v>13</v>
      </c>
      <c r="EN11" s="6">
        <v>0</v>
      </c>
      <c r="EO11" s="6">
        <v>0</v>
      </c>
      <c r="EP11" s="6">
        <v>0</v>
      </c>
      <c r="EQ11" s="6">
        <v>0</v>
      </c>
      <c r="ET11" s="6" t="s">
        <v>13</v>
      </c>
      <c r="EU11" s="6">
        <v>0</v>
      </c>
      <c r="EV11" s="6">
        <v>0</v>
      </c>
      <c r="EW11" s="6">
        <v>0</v>
      </c>
      <c r="EX11" s="6">
        <v>0</v>
      </c>
      <c r="FA11" s="6" t="s">
        <v>13</v>
      </c>
      <c r="FB11" s="6">
        <v>0</v>
      </c>
      <c r="FC11" s="6">
        <v>0</v>
      </c>
      <c r="FD11" s="6">
        <v>0</v>
      </c>
      <c r="FE11" s="6">
        <v>0</v>
      </c>
      <c r="FH11" s="6" t="s">
        <v>13</v>
      </c>
      <c r="FI11" s="6">
        <v>0</v>
      </c>
      <c r="FJ11" s="6">
        <v>0</v>
      </c>
      <c r="FK11" s="6">
        <v>0</v>
      </c>
      <c r="FL11" s="6">
        <v>0</v>
      </c>
      <c r="FO11" s="6" t="s">
        <v>13</v>
      </c>
      <c r="FP11" s="6">
        <v>0</v>
      </c>
      <c r="FQ11" s="6">
        <v>0</v>
      </c>
      <c r="FR11" s="6">
        <v>0</v>
      </c>
      <c r="FS11" s="6">
        <v>0</v>
      </c>
    </row>
    <row r="12" spans="1:175" x14ac:dyDescent="0.3">
      <c r="A12" s="1">
        <v>0.35</v>
      </c>
      <c r="B12" s="1">
        <v>0.39999999999999997</v>
      </c>
      <c r="C12" s="1" t="s">
        <v>14</v>
      </c>
      <c r="D12" s="1">
        <v>0</v>
      </c>
      <c r="E12" s="1">
        <v>0</v>
      </c>
      <c r="F12" s="1">
        <v>0</v>
      </c>
      <c r="G12" s="1">
        <v>0</v>
      </c>
      <c r="H12" s="1"/>
      <c r="I12" s="1"/>
      <c r="J12" s="1" t="s">
        <v>14</v>
      </c>
      <c r="K12" s="1">
        <v>0</v>
      </c>
      <c r="L12" s="1">
        <v>0</v>
      </c>
      <c r="M12" s="1">
        <v>0</v>
      </c>
      <c r="N12" s="1">
        <v>0</v>
      </c>
      <c r="O12" s="1"/>
      <c r="P12" s="1"/>
      <c r="Q12" s="1" t="s">
        <v>14</v>
      </c>
      <c r="R12" s="1">
        <v>0</v>
      </c>
      <c r="S12" s="1">
        <v>0</v>
      </c>
      <c r="T12" s="1">
        <v>0</v>
      </c>
      <c r="U12" s="1">
        <v>0</v>
      </c>
      <c r="V12" s="1"/>
      <c r="W12" s="1"/>
      <c r="X12" s="1" t="s">
        <v>14</v>
      </c>
      <c r="Y12" s="1">
        <v>0</v>
      </c>
      <c r="Z12" s="1">
        <v>0</v>
      </c>
      <c r="AA12" s="1">
        <v>0</v>
      </c>
      <c r="AB12" s="1">
        <v>0</v>
      </c>
      <c r="AC12" s="1"/>
      <c r="AD12" s="1"/>
      <c r="AE12" s="6" t="s">
        <v>14</v>
      </c>
      <c r="AF12" s="6">
        <v>0</v>
      </c>
      <c r="AG12" s="6">
        <v>0</v>
      </c>
      <c r="AH12" s="6">
        <v>0</v>
      </c>
      <c r="AI12" s="6">
        <v>0</v>
      </c>
      <c r="AJ12" s="1"/>
      <c r="AK12" s="1"/>
      <c r="AL12" s="6" t="s">
        <v>14</v>
      </c>
      <c r="AM12" s="6">
        <v>0</v>
      </c>
      <c r="AN12" s="6">
        <v>0</v>
      </c>
      <c r="AO12" s="6">
        <v>0</v>
      </c>
      <c r="AP12" s="6">
        <v>0</v>
      </c>
      <c r="AQ12" s="1"/>
      <c r="AR12" s="1"/>
      <c r="AS12" s="6" t="s">
        <v>14</v>
      </c>
      <c r="AT12" s="6">
        <v>0</v>
      </c>
      <c r="AU12" s="6">
        <v>0</v>
      </c>
      <c r="AV12" s="6">
        <v>0</v>
      </c>
      <c r="AW12" s="6">
        <v>0</v>
      </c>
      <c r="AZ12" s="3" t="s">
        <v>14</v>
      </c>
      <c r="BA12" s="3">
        <v>0</v>
      </c>
      <c r="BB12" s="3">
        <v>0</v>
      </c>
      <c r="BC12" s="3">
        <v>0</v>
      </c>
      <c r="BD12" s="3">
        <v>0</v>
      </c>
      <c r="BG12" t="s">
        <v>14</v>
      </c>
      <c r="BH12">
        <v>0</v>
      </c>
      <c r="BI12">
        <v>0</v>
      </c>
      <c r="BJ12">
        <v>0</v>
      </c>
      <c r="BK12">
        <v>0</v>
      </c>
      <c r="BN12" t="s">
        <v>14</v>
      </c>
      <c r="BO12">
        <v>0</v>
      </c>
      <c r="BP12">
        <v>0</v>
      </c>
      <c r="BQ12">
        <v>0</v>
      </c>
      <c r="BR12">
        <v>0</v>
      </c>
      <c r="BU12" t="s">
        <v>14</v>
      </c>
      <c r="BV12">
        <v>0</v>
      </c>
      <c r="BW12">
        <v>0</v>
      </c>
      <c r="BX12">
        <v>0</v>
      </c>
      <c r="BY12">
        <v>0</v>
      </c>
      <c r="CB12" s="6" t="s">
        <v>14</v>
      </c>
      <c r="CC12" s="6">
        <v>0</v>
      </c>
      <c r="CD12" s="6">
        <v>0</v>
      </c>
      <c r="CE12" s="6">
        <v>0</v>
      </c>
      <c r="CF12" s="6">
        <v>0</v>
      </c>
      <c r="CI12" s="6" t="s">
        <v>14</v>
      </c>
      <c r="CJ12" s="6">
        <v>0</v>
      </c>
      <c r="CK12" s="6">
        <v>0</v>
      </c>
      <c r="CL12" s="6">
        <v>0</v>
      </c>
      <c r="CM12" s="6">
        <v>0</v>
      </c>
      <c r="CP12" s="6" t="s">
        <v>14</v>
      </c>
      <c r="CQ12" s="6">
        <v>0</v>
      </c>
      <c r="CR12" s="6">
        <v>0</v>
      </c>
      <c r="CS12" s="6">
        <v>0</v>
      </c>
      <c r="CT12" s="6">
        <v>0</v>
      </c>
      <c r="CW12" s="6" t="s">
        <v>14</v>
      </c>
      <c r="CX12" s="6">
        <v>0</v>
      </c>
      <c r="CY12" s="6">
        <v>0</v>
      </c>
      <c r="CZ12" s="6">
        <v>0</v>
      </c>
      <c r="DA12" s="6">
        <v>0</v>
      </c>
      <c r="DD12" s="6" t="s">
        <v>14</v>
      </c>
      <c r="DE12" s="6">
        <v>0</v>
      </c>
      <c r="DF12" s="6">
        <v>0</v>
      </c>
      <c r="DG12" s="6">
        <v>0</v>
      </c>
      <c r="DH12" s="6">
        <v>0</v>
      </c>
      <c r="DK12" s="6" t="s">
        <v>14</v>
      </c>
      <c r="DL12" s="6">
        <v>0</v>
      </c>
      <c r="DM12" s="6">
        <v>0</v>
      </c>
      <c r="DN12" s="6">
        <v>0</v>
      </c>
      <c r="DO12" s="6">
        <v>0</v>
      </c>
      <c r="DR12" s="6" t="s">
        <v>14</v>
      </c>
      <c r="DS12" s="6">
        <v>0</v>
      </c>
      <c r="DT12" s="6">
        <v>0</v>
      </c>
      <c r="DU12" s="6">
        <v>0</v>
      </c>
      <c r="DV12" s="6">
        <v>0</v>
      </c>
      <c r="DY12" s="6" t="s">
        <v>14</v>
      </c>
      <c r="DZ12" s="6">
        <v>0</v>
      </c>
      <c r="EA12" s="6">
        <v>0</v>
      </c>
      <c r="EB12" s="6">
        <v>0</v>
      </c>
      <c r="EC12" s="6">
        <v>0</v>
      </c>
      <c r="EF12" s="6" t="s">
        <v>14</v>
      </c>
      <c r="EG12" s="6">
        <v>0</v>
      </c>
      <c r="EH12" s="6">
        <v>0</v>
      </c>
      <c r="EI12" s="6">
        <v>0</v>
      </c>
      <c r="EJ12" s="6">
        <v>0</v>
      </c>
      <c r="EM12" s="6" t="s">
        <v>14</v>
      </c>
      <c r="EN12" s="6">
        <v>0</v>
      </c>
      <c r="EO12" s="6">
        <v>0</v>
      </c>
      <c r="EP12" s="6">
        <v>0</v>
      </c>
      <c r="EQ12" s="6">
        <v>0</v>
      </c>
      <c r="ET12" s="6" t="s">
        <v>14</v>
      </c>
      <c r="EU12" s="6">
        <v>0</v>
      </c>
      <c r="EV12" s="6">
        <v>0</v>
      </c>
      <c r="EW12" s="6">
        <v>0</v>
      </c>
      <c r="EX12" s="6">
        <v>0</v>
      </c>
      <c r="FA12" s="6" t="s">
        <v>14</v>
      </c>
      <c r="FB12" s="6">
        <v>0</v>
      </c>
      <c r="FC12" s="6">
        <v>0</v>
      </c>
      <c r="FD12" s="6">
        <v>0</v>
      </c>
      <c r="FE12" s="6">
        <v>0</v>
      </c>
      <c r="FH12" s="6" t="s">
        <v>14</v>
      </c>
      <c r="FI12" s="6">
        <v>0</v>
      </c>
      <c r="FJ12" s="6">
        <v>0</v>
      </c>
      <c r="FK12" s="6">
        <v>0</v>
      </c>
      <c r="FL12" s="6">
        <v>0</v>
      </c>
      <c r="FO12" s="6" t="s">
        <v>14</v>
      </c>
      <c r="FP12" s="6">
        <v>0</v>
      </c>
      <c r="FQ12" s="6">
        <v>0</v>
      </c>
      <c r="FR12" s="6">
        <v>0</v>
      </c>
      <c r="FS12" s="6">
        <v>0</v>
      </c>
    </row>
    <row r="13" spans="1:175" x14ac:dyDescent="0.3">
      <c r="A13" s="1">
        <v>0.39999999999999997</v>
      </c>
      <c r="B13" s="1">
        <v>0.44999999999999996</v>
      </c>
      <c r="C13" s="1" t="s">
        <v>15</v>
      </c>
      <c r="D13" s="1">
        <v>0</v>
      </c>
      <c r="E13" s="1">
        <v>0</v>
      </c>
      <c r="F13" s="1">
        <v>0</v>
      </c>
      <c r="G13" s="1">
        <v>0</v>
      </c>
      <c r="H13" s="1"/>
      <c r="I13" s="1"/>
      <c r="J13" s="1" t="s">
        <v>15</v>
      </c>
      <c r="K13" s="1">
        <v>0</v>
      </c>
      <c r="L13" s="1">
        <v>0</v>
      </c>
      <c r="M13" s="1">
        <v>0</v>
      </c>
      <c r="N13" s="1">
        <v>0</v>
      </c>
      <c r="O13" s="1"/>
      <c r="P13" s="1"/>
      <c r="Q13" s="1" t="s">
        <v>15</v>
      </c>
      <c r="R13" s="1">
        <v>0</v>
      </c>
      <c r="S13" s="1">
        <v>0</v>
      </c>
      <c r="T13" s="1">
        <v>0</v>
      </c>
      <c r="U13" s="1">
        <v>0</v>
      </c>
      <c r="V13" s="1"/>
      <c r="W13" s="1"/>
      <c r="X13" s="1" t="s">
        <v>15</v>
      </c>
      <c r="Y13" s="1">
        <v>0</v>
      </c>
      <c r="Z13" s="1">
        <v>0</v>
      </c>
      <c r="AA13" s="1">
        <v>0</v>
      </c>
      <c r="AB13" s="1">
        <v>0</v>
      </c>
      <c r="AC13" s="1"/>
      <c r="AD13" s="1"/>
      <c r="AE13" s="6" t="s">
        <v>15</v>
      </c>
      <c r="AF13" s="6">
        <v>0</v>
      </c>
      <c r="AG13" s="6">
        <v>0</v>
      </c>
      <c r="AH13" s="6">
        <v>0</v>
      </c>
      <c r="AI13" s="6">
        <v>0</v>
      </c>
      <c r="AJ13" s="1"/>
      <c r="AK13" s="1"/>
      <c r="AL13" s="6" t="s">
        <v>15</v>
      </c>
      <c r="AM13" s="6">
        <v>0</v>
      </c>
      <c r="AN13" s="6">
        <v>0</v>
      </c>
      <c r="AO13" s="6">
        <v>0</v>
      </c>
      <c r="AP13" s="6">
        <v>0</v>
      </c>
      <c r="AQ13" s="1"/>
      <c r="AR13" s="1"/>
      <c r="AS13" s="6" t="s">
        <v>15</v>
      </c>
      <c r="AT13" s="6">
        <v>0</v>
      </c>
      <c r="AU13" s="6">
        <v>0</v>
      </c>
      <c r="AV13" s="6">
        <v>0</v>
      </c>
      <c r="AW13" s="6">
        <v>0</v>
      </c>
      <c r="AZ13" s="3" t="s">
        <v>15</v>
      </c>
      <c r="BA13" s="3">
        <v>0</v>
      </c>
      <c r="BB13" s="3">
        <v>0</v>
      </c>
      <c r="BC13" s="3">
        <v>0</v>
      </c>
      <c r="BD13" s="3">
        <v>0</v>
      </c>
      <c r="BG13" t="s">
        <v>15</v>
      </c>
      <c r="BH13">
        <v>0</v>
      </c>
      <c r="BI13">
        <v>0</v>
      </c>
      <c r="BJ13">
        <v>0</v>
      </c>
      <c r="BK13">
        <v>0</v>
      </c>
      <c r="BN13" t="s">
        <v>15</v>
      </c>
      <c r="BO13">
        <v>0</v>
      </c>
      <c r="BP13">
        <v>0</v>
      </c>
      <c r="BQ13">
        <v>0</v>
      </c>
      <c r="BR13">
        <v>0</v>
      </c>
      <c r="BU13" t="s">
        <v>15</v>
      </c>
      <c r="BV13">
        <v>0</v>
      </c>
      <c r="BW13">
        <v>0</v>
      </c>
      <c r="BX13">
        <v>0</v>
      </c>
      <c r="BY13">
        <v>0</v>
      </c>
      <c r="CB13" s="6" t="s">
        <v>15</v>
      </c>
      <c r="CC13" s="6">
        <v>0</v>
      </c>
      <c r="CD13" s="6">
        <v>0</v>
      </c>
      <c r="CE13" s="6">
        <v>0</v>
      </c>
      <c r="CF13" s="6">
        <v>0</v>
      </c>
      <c r="CI13" s="6" t="s">
        <v>15</v>
      </c>
      <c r="CJ13" s="6">
        <v>0</v>
      </c>
      <c r="CK13" s="6">
        <v>0</v>
      </c>
      <c r="CL13" s="6">
        <v>0</v>
      </c>
      <c r="CM13" s="6">
        <v>0</v>
      </c>
      <c r="CP13" s="6" t="s">
        <v>15</v>
      </c>
      <c r="CQ13" s="6">
        <v>0</v>
      </c>
      <c r="CR13" s="6">
        <v>0</v>
      </c>
      <c r="CS13" s="6">
        <v>0</v>
      </c>
      <c r="CT13" s="6">
        <v>0</v>
      </c>
      <c r="CW13" s="6" t="s">
        <v>15</v>
      </c>
      <c r="CX13" s="6">
        <v>0</v>
      </c>
      <c r="CY13" s="6">
        <v>0</v>
      </c>
      <c r="CZ13" s="6">
        <v>0</v>
      </c>
      <c r="DA13" s="6">
        <v>0</v>
      </c>
      <c r="DD13" s="6" t="s">
        <v>15</v>
      </c>
      <c r="DE13" s="6">
        <v>0</v>
      </c>
      <c r="DF13" s="6">
        <v>0</v>
      </c>
      <c r="DG13" s="6">
        <v>0</v>
      </c>
      <c r="DH13" s="6">
        <v>0</v>
      </c>
      <c r="DK13" s="6" t="s">
        <v>15</v>
      </c>
      <c r="DL13" s="6">
        <v>0</v>
      </c>
      <c r="DM13" s="6">
        <v>0</v>
      </c>
      <c r="DN13" s="6">
        <v>0</v>
      </c>
      <c r="DO13" s="6">
        <v>0</v>
      </c>
      <c r="DR13" s="6" t="s">
        <v>15</v>
      </c>
      <c r="DS13" s="6">
        <v>0</v>
      </c>
      <c r="DT13" s="6">
        <v>0</v>
      </c>
      <c r="DU13" s="6">
        <v>0</v>
      </c>
      <c r="DV13" s="6">
        <v>0</v>
      </c>
      <c r="DY13" s="6" t="s">
        <v>15</v>
      </c>
      <c r="DZ13" s="6">
        <v>0</v>
      </c>
      <c r="EA13" s="6">
        <v>0</v>
      </c>
      <c r="EB13" s="6">
        <v>0</v>
      </c>
      <c r="EC13" s="6">
        <v>0</v>
      </c>
      <c r="EF13" s="6" t="s">
        <v>15</v>
      </c>
      <c r="EG13" s="6">
        <v>0</v>
      </c>
      <c r="EH13" s="6">
        <v>0</v>
      </c>
      <c r="EI13" s="6">
        <v>0</v>
      </c>
      <c r="EJ13" s="6">
        <v>0</v>
      </c>
      <c r="EM13" s="6" t="s">
        <v>15</v>
      </c>
      <c r="EN13" s="6">
        <v>0</v>
      </c>
      <c r="EO13" s="6">
        <v>0</v>
      </c>
      <c r="EP13" s="6">
        <v>0</v>
      </c>
      <c r="EQ13" s="6">
        <v>0</v>
      </c>
      <c r="ET13" s="6" t="s">
        <v>15</v>
      </c>
      <c r="EU13" s="6">
        <v>0</v>
      </c>
      <c r="EV13" s="6">
        <v>0</v>
      </c>
      <c r="EW13" s="6">
        <v>0</v>
      </c>
      <c r="EX13" s="6">
        <v>0</v>
      </c>
      <c r="FA13" s="6" t="s">
        <v>15</v>
      </c>
      <c r="FB13" s="6">
        <v>0</v>
      </c>
      <c r="FC13" s="6">
        <v>0</v>
      </c>
      <c r="FD13" s="6">
        <v>0</v>
      </c>
      <c r="FE13" s="6">
        <v>0</v>
      </c>
      <c r="FH13" s="6" t="s">
        <v>15</v>
      </c>
      <c r="FI13" s="6">
        <v>0</v>
      </c>
      <c r="FJ13" s="6">
        <v>0</v>
      </c>
      <c r="FK13" s="6">
        <v>0</v>
      </c>
      <c r="FL13" s="6">
        <v>0</v>
      </c>
      <c r="FO13" s="6" t="s">
        <v>15</v>
      </c>
      <c r="FP13" s="6">
        <v>0</v>
      </c>
      <c r="FQ13" s="6">
        <v>0</v>
      </c>
      <c r="FR13" s="6">
        <v>0</v>
      </c>
      <c r="FS13" s="6">
        <v>0</v>
      </c>
    </row>
    <row r="14" spans="1:175" x14ac:dyDescent="0.3">
      <c r="A14" s="1">
        <v>0.44999999999999996</v>
      </c>
      <c r="B14" s="1">
        <v>0.49999999999999994</v>
      </c>
      <c r="C14" s="1" t="s">
        <v>16</v>
      </c>
      <c r="D14" s="1">
        <v>0</v>
      </c>
      <c r="E14" s="1">
        <v>0</v>
      </c>
      <c r="F14" s="1">
        <v>0</v>
      </c>
      <c r="G14" s="1">
        <v>0</v>
      </c>
      <c r="H14" s="1"/>
      <c r="I14" s="1"/>
      <c r="J14" s="1" t="s">
        <v>16</v>
      </c>
      <c r="K14" s="1">
        <v>0</v>
      </c>
      <c r="L14" s="1">
        <v>0</v>
      </c>
      <c r="M14" s="1">
        <v>0</v>
      </c>
      <c r="N14" s="1">
        <v>0</v>
      </c>
      <c r="O14" s="1"/>
      <c r="P14" s="1"/>
      <c r="Q14" s="1" t="s">
        <v>16</v>
      </c>
      <c r="R14" s="1">
        <v>0</v>
      </c>
      <c r="S14" s="1">
        <v>0</v>
      </c>
      <c r="T14" s="1">
        <v>0</v>
      </c>
      <c r="U14" s="1">
        <v>0</v>
      </c>
      <c r="V14" s="1"/>
      <c r="W14" s="1"/>
      <c r="X14" s="1" t="s">
        <v>16</v>
      </c>
      <c r="Y14" s="1">
        <v>0</v>
      </c>
      <c r="Z14" s="1">
        <v>0</v>
      </c>
      <c r="AA14" s="1">
        <v>0</v>
      </c>
      <c r="AB14" s="1">
        <v>0</v>
      </c>
      <c r="AC14" s="1"/>
      <c r="AD14" s="1"/>
      <c r="AE14" s="6" t="s">
        <v>16</v>
      </c>
      <c r="AF14" s="6">
        <v>0</v>
      </c>
      <c r="AG14" s="6">
        <v>0</v>
      </c>
      <c r="AH14" s="6">
        <v>0</v>
      </c>
      <c r="AI14" s="6">
        <v>0</v>
      </c>
      <c r="AJ14" s="1"/>
      <c r="AK14" s="1"/>
      <c r="AL14" s="6" t="s">
        <v>16</v>
      </c>
      <c r="AM14" s="6">
        <v>0</v>
      </c>
      <c r="AN14" s="6">
        <v>0</v>
      </c>
      <c r="AO14" s="6">
        <v>0</v>
      </c>
      <c r="AP14" s="6">
        <v>0</v>
      </c>
      <c r="AQ14" s="1"/>
      <c r="AR14" s="1"/>
      <c r="AS14" s="6" t="s">
        <v>16</v>
      </c>
      <c r="AT14" s="6">
        <v>0</v>
      </c>
      <c r="AU14" s="6">
        <v>0</v>
      </c>
      <c r="AV14" s="6">
        <v>0</v>
      </c>
      <c r="AW14" s="6">
        <v>0</v>
      </c>
      <c r="AZ14" s="3" t="s">
        <v>16</v>
      </c>
      <c r="BA14" s="3">
        <v>0</v>
      </c>
      <c r="BB14" s="3">
        <v>0</v>
      </c>
      <c r="BC14" s="3">
        <v>0</v>
      </c>
      <c r="BD14" s="3">
        <v>0</v>
      </c>
      <c r="BG14" t="s">
        <v>16</v>
      </c>
      <c r="BH14">
        <v>0</v>
      </c>
      <c r="BI14">
        <v>0</v>
      </c>
      <c r="BJ14">
        <v>0</v>
      </c>
      <c r="BK14">
        <v>0</v>
      </c>
      <c r="BN14" t="s">
        <v>16</v>
      </c>
      <c r="BO14">
        <v>0</v>
      </c>
      <c r="BP14">
        <v>0</v>
      </c>
      <c r="BQ14">
        <v>0</v>
      </c>
      <c r="BR14">
        <v>0</v>
      </c>
      <c r="BU14" t="s">
        <v>16</v>
      </c>
      <c r="BV14">
        <v>0.25</v>
      </c>
      <c r="BW14">
        <v>0</v>
      </c>
      <c r="BX14">
        <v>0</v>
      </c>
      <c r="BY14">
        <v>0</v>
      </c>
      <c r="CB14" s="6" t="s">
        <v>16</v>
      </c>
      <c r="CC14" s="6">
        <v>0</v>
      </c>
      <c r="CD14" s="6">
        <v>0</v>
      </c>
      <c r="CE14" s="6">
        <v>0</v>
      </c>
      <c r="CF14" s="6">
        <v>0</v>
      </c>
      <c r="CI14" s="6" t="s">
        <v>16</v>
      </c>
      <c r="CJ14" s="6">
        <v>0</v>
      </c>
      <c r="CK14" s="6">
        <v>0</v>
      </c>
      <c r="CL14" s="6">
        <v>0</v>
      </c>
      <c r="CM14" s="6">
        <v>0</v>
      </c>
      <c r="CP14" s="6" t="s">
        <v>16</v>
      </c>
      <c r="CQ14" s="6">
        <v>0</v>
      </c>
      <c r="CR14" s="6">
        <v>0</v>
      </c>
      <c r="CS14" s="6">
        <v>0</v>
      </c>
      <c r="CT14" s="6">
        <v>0</v>
      </c>
      <c r="CW14" s="6" t="s">
        <v>16</v>
      </c>
      <c r="CX14" s="6">
        <v>0</v>
      </c>
      <c r="CY14" s="6">
        <v>0</v>
      </c>
      <c r="CZ14" s="6">
        <v>0</v>
      </c>
      <c r="DA14" s="6">
        <v>0</v>
      </c>
      <c r="DD14" s="6" t="s">
        <v>16</v>
      </c>
      <c r="DE14" s="6">
        <v>0</v>
      </c>
      <c r="DF14" s="6">
        <v>0</v>
      </c>
      <c r="DG14" s="6">
        <v>0</v>
      </c>
      <c r="DH14" s="6">
        <v>0</v>
      </c>
      <c r="DK14" s="6" t="s">
        <v>16</v>
      </c>
      <c r="DL14" s="6">
        <v>0</v>
      </c>
      <c r="DM14" s="6">
        <v>0</v>
      </c>
      <c r="DN14" s="6">
        <v>0</v>
      </c>
      <c r="DO14" s="6">
        <v>0</v>
      </c>
      <c r="DR14" s="6" t="s">
        <v>16</v>
      </c>
      <c r="DS14" s="6">
        <v>0</v>
      </c>
      <c r="DT14" s="6">
        <v>0</v>
      </c>
      <c r="DU14" s="6">
        <v>0</v>
      </c>
      <c r="DV14" s="6">
        <v>0</v>
      </c>
      <c r="DY14" s="6" t="s">
        <v>16</v>
      </c>
      <c r="DZ14" s="6">
        <v>0.08</v>
      </c>
      <c r="EA14" s="6">
        <v>0</v>
      </c>
      <c r="EB14" s="6">
        <v>0.13</v>
      </c>
      <c r="EC14" s="6">
        <v>0</v>
      </c>
      <c r="EF14" s="6" t="s">
        <v>16</v>
      </c>
      <c r="EG14" s="6">
        <v>0</v>
      </c>
      <c r="EH14" s="6">
        <v>0</v>
      </c>
      <c r="EI14" s="6">
        <v>0</v>
      </c>
      <c r="EJ14" s="6">
        <v>0</v>
      </c>
      <c r="EM14" s="6" t="s">
        <v>16</v>
      </c>
      <c r="EN14" s="6">
        <v>0</v>
      </c>
      <c r="EO14" s="6">
        <v>0</v>
      </c>
      <c r="EP14" s="6">
        <v>0</v>
      </c>
      <c r="EQ14" s="6">
        <v>0</v>
      </c>
      <c r="ET14" s="6" t="s">
        <v>16</v>
      </c>
      <c r="EU14" s="6">
        <v>0</v>
      </c>
      <c r="EV14" s="6">
        <v>0</v>
      </c>
      <c r="EW14" s="6">
        <v>0</v>
      </c>
      <c r="EX14" s="6">
        <v>0</v>
      </c>
      <c r="FA14" s="6" t="s">
        <v>16</v>
      </c>
      <c r="FB14" s="6">
        <v>0</v>
      </c>
      <c r="FC14" s="6">
        <v>0</v>
      </c>
      <c r="FD14" s="6">
        <v>0</v>
      </c>
      <c r="FE14" s="6">
        <v>0</v>
      </c>
      <c r="FH14" s="6" t="s">
        <v>16</v>
      </c>
      <c r="FI14" s="6">
        <v>0</v>
      </c>
      <c r="FJ14" s="6">
        <v>0</v>
      </c>
      <c r="FK14" s="6">
        <v>0</v>
      </c>
      <c r="FL14" s="6">
        <v>0</v>
      </c>
      <c r="FO14" s="6" t="s">
        <v>16</v>
      </c>
      <c r="FP14" s="6">
        <v>0</v>
      </c>
      <c r="FQ14" s="6">
        <v>0</v>
      </c>
      <c r="FR14" s="6">
        <v>0</v>
      </c>
      <c r="FS14" s="6">
        <v>0</v>
      </c>
    </row>
    <row r="15" spans="1:175" x14ac:dyDescent="0.3">
      <c r="A15" s="1">
        <v>0.49999999999999994</v>
      </c>
      <c r="B15" s="1">
        <v>0.54999999999999993</v>
      </c>
      <c r="C15" s="1" t="s">
        <v>17</v>
      </c>
      <c r="D15" s="1">
        <v>0</v>
      </c>
      <c r="E15" s="1">
        <v>0</v>
      </c>
      <c r="F15" s="1">
        <v>0</v>
      </c>
      <c r="G15" s="1">
        <v>0</v>
      </c>
      <c r="H15" s="1"/>
      <c r="I15" s="1"/>
      <c r="J15" s="1" t="s">
        <v>17</v>
      </c>
      <c r="K15" s="1">
        <v>0</v>
      </c>
      <c r="L15" s="1">
        <v>0</v>
      </c>
      <c r="M15" s="1">
        <v>0</v>
      </c>
      <c r="N15" s="1">
        <v>0</v>
      </c>
      <c r="O15" s="1"/>
      <c r="P15" s="1"/>
      <c r="Q15" s="1" t="s">
        <v>17</v>
      </c>
      <c r="R15" s="1">
        <v>0</v>
      </c>
      <c r="S15" s="1">
        <v>0</v>
      </c>
      <c r="T15" s="1">
        <v>0</v>
      </c>
      <c r="U15" s="1">
        <v>0</v>
      </c>
      <c r="V15" s="1"/>
      <c r="W15" s="1"/>
      <c r="X15" s="1" t="s">
        <v>17</v>
      </c>
      <c r="Y15" s="1">
        <v>0</v>
      </c>
      <c r="Z15" s="1">
        <v>0</v>
      </c>
      <c r="AA15" s="1">
        <v>0</v>
      </c>
      <c r="AB15" s="1">
        <v>0</v>
      </c>
      <c r="AC15" s="1"/>
      <c r="AD15" s="1"/>
      <c r="AE15" s="6" t="s">
        <v>17</v>
      </c>
      <c r="AF15" s="6">
        <v>0</v>
      </c>
      <c r="AG15" s="6">
        <v>0</v>
      </c>
      <c r="AH15" s="6">
        <v>0</v>
      </c>
      <c r="AI15" s="6">
        <v>0</v>
      </c>
      <c r="AJ15" s="1"/>
      <c r="AK15" s="1"/>
      <c r="AL15" s="6" t="s">
        <v>17</v>
      </c>
      <c r="AM15" s="6">
        <v>0</v>
      </c>
      <c r="AN15" s="6">
        <v>0</v>
      </c>
      <c r="AO15" s="6">
        <v>0</v>
      </c>
      <c r="AP15" s="6">
        <v>0</v>
      </c>
      <c r="AQ15" s="1"/>
      <c r="AR15" s="1"/>
      <c r="AS15" s="6" t="s">
        <v>17</v>
      </c>
      <c r="AT15" s="6">
        <v>0</v>
      </c>
      <c r="AU15" s="6">
        <v>0</v>
      </c>
      <c r="AV15" s="6">
        <v>0</v>
      </c>
      <c r="AW15" s="6">
        <v>0</v>
      </c>
      <c r="AZ15" s="3" t="s">
        <v>17</v>
      </c>
      <c r="BA15" s="3">
        <v>0</v>
      </c>
      <c r="BB15" s="3">
        <v>0</v>
      </c>
      <c r="BC15" s="3">
        <v>0</v>
      </c>
      <c r="BD15" s="3">
        <v>0</v>
      </c>
      <c r="BG15" t="s">
        <v>17</v>
      </c>
      <c r="BH15">
        <v>0</v>
      </c>
      <c r="BI15">
        <v>0</v>
      </c>
      <c r="BJ15">
        <v>0</v>
      </c>
      <c r="BK15">
        <v>0</v>
      </c>
      <c r="BN15" t="s">
        <v>17</v>
      </c>
      <c r="BO15">
        <v>0</v>
      </c>
      <c r="BP15">
        <v>0</v>
      </c>
      <c r="BQ15">
        <v>0</v>
      </c>
      <c r="BR15">
        <v>0</v>
      </c>
      <c r="BU15" t="s">
        <v>17</v>
      </c>
      <c r="BV15">
        <v>0</v>
      </c>
      <c r="BW15">
        <v>0</v>
      </c>
      <c r="BX15">
        <v>0</v>
      </c>
      <c r="BY15">
        <v>0</v>
      </c>
      <c r="CB15" s="6" t="s">
        <v>17</v>
      </c>
      <c r="CC15" s="6">
        <v>0</v>
      </c>
      <c r="CD15" s="6">
        <v>0</v>
      </c>
      <c r="CE15" s="6">
        <v>0</v>
      </c>
      <c r="CF15" s="6">
        <v>0</v>
      </c>
      <c r="CI15" s="6" t="s">
        <v>17</v>
      </c>
      <c r="CJ15" s="6">
        <v>0</v>
      </c>
      <c r="CK15" s="6">
        <v>0</v>
      </c>
      <c r="CL15" s="6">
        <v>0</v>
      </c>
      <c r="CM15" s="6">
        <v>0</v>
      </c>
      <c r="CP15" s="6" t="s">
        <v>17</v>
      </c>
      <c r="CQ15" s="6">
        <v>0</v>
      </c>
      <c r="CR15" s="6">
        <v>0</v>
      </c>
      <c r="CS15" s="6">
        <v>0</v>
      </c>
      <c r="CT15" s="6">
        <v>0</v>
      </c>
      <c r="CW15" s="6" t="s">
        <v>17</v>
      </c>
      <c r="CX15" s="6">
        <v>0</v>
      </c>
      <c r="CY15" s="6">
        <v>0</v>
      </c>
      <c r="CZ15" s="6">
        <v>0</v>
      </c>
      <c r="DA15" s="6">
        <v>0</v>
      </c>
      <c r="DD15" s="6" t="s">
        <v>17</v>
      </c>
      <c r="DE15" s="6">
        <v>0</v>
      </c>
      <c r="DF15" s="6">
        <v>0</v>
      </c>
      <c r="DG15" s="6">
        <v>0</v>
      </c>
      <c r="DH15" s="6">
        <v>0</v>
      </c>
      <c r="DK15" s="6" t="s">
        <v>17</v>
      </c>
      <c r="DL15" s="6">
        <v>0</v>
      </c>
      <c r="DM15" s="6">
        <v>0</v>
      </c>
      <c r="DN15" s="6">
        <v>0</v>
      </c>
      <c r="DO15" s="6">
        <v>0</v>
      </c>
      <c r="DR15" s="6" t="s">
        <v>17</v>
      </c>
      <c r="DS15" s="6">
        <v>0.05</v>
      </c>
      <c r="DT15" s="6">
        <v>0</v>
      </c>
      <c r="DU15" s="6">
        <v>0</v>
      </c>
      <c r="DV15" s="6">
        <v>0</v>
      </c>
      <c r="DY15" s="6" t="s">
        <v>17</v>
      </c>
      <c r="DZ15" s="6">
        <v>0</v>
      </c>
      <c r="EA15" s="6">
        <v>0</v>
      </c>
      <c r="EB15" s="6">
        <v>0</v>
      </c>
      <c r="EC15" s="6">
        <v>0</v>
      </c>
      <c r="EF15" s="6" t="s">
        <v>17</v>
      </c>
      <c r="EG15" s="6">
        <v>0</v>
      </c>
      <c r="EH15" s="6">
        <v>0</v>
      </c>
      <c r="EI15" s="6">
        <v>0</v>
      </c>
      <c r="EJ15" s="6">
        <v>0</v>
      </c>
      <c r="EM15" s="6" t="s">
        <v>17</v>
      </c>
      <c r="EN15" s="6">
        <v>0</v>
      </c>
      <c r="EO15" s="6">
        <v>0</v>
      </c>
      <c r="EP15" s="6">
        <v>0</v>
      </c>
      <c r="EQ15" s="6">
        <v>0</v>
      </c>
      <c r="ET15" s="6" t="s">
        <v>17</v>
      </c>
      <c r="EU15" s="6">
        <v>0</v>
      </c>
      <c r="EV15" s="6">
        <v>0</v>
      </c>
      <c r="EW15" s="6">
        <v>0</v>
      </c>
      <c r="EX15" s="6">
        <v>0</v>
      </c>
      <c r="FA15" s="6" t="s">
        <v>17</v>
      </c>
      <c r="FB15" s="6">
        <v>0</v>
      </c>
      <c r="FC15" s="6">
        <v>0</v>
      </c>
      <c r="FD15" s="6">
        <v>0</v>
      </c>
      <c r="FE15" s="6">
        <v>0</v>
      </c>
      <c r="FH15" s="6" t="s">
        <v>17</v>
      </c>
      <c r="FI15" s="6">
        <v>0</v>
      </c>
      <c r="FJ15" s="6">
        <v>0</v>
      </c>
      <c r="FK15" s="6">
        <v>0</v>
      </c>
      <c r="FL15" s="6">
        <v>0</v>
      </c>
      <c r="FO15" s="6" t="s">
        <v>17</v>
      </c>
      <c r="FP15" s="6">
        <v>0</v>
      </c>
      <c r="FQ15" s="6">
        <v>0</v>
      </c>
      <c r="FR15" s="6">
        <v>0</v>
      </c>
      <c r="FS15" s="6">
        <v>0</v>
      </c>
    </row>
    <row r="16" spans="1:175" x14ac:dyDescent="0.3">
      <c r="A16" s="1">
        <v>0.54999999999999993</v>
      </c>
      <c r="B16" s="1">
        <v>0.6</v>
      </c>
      <c r="C16" s="1" t="s">
        <v>18</v>
      </c>
      <c r="D16" s="1">
        <v>0</v>
      </c>
      <c r="E16" s="1">
        <v>0</v>
      </c>
      <c r="F16" s="1">
        <v>0</v>
      </c>
      <c r="G16" s="1">
        <v>0</v>
      </c>
      <c r="H16" s="1"/>
      <c r="I16" s="1"/>
      <c r="J16" s="1" t="s">
        <v>18</v>
      </c>
      <c r="K16" s="1">
        <v>0</v>
      </c>
      <c r="L16" s="1">
        <v>0</v>
      </c>
      <c r="M16" s="1">
        <v>0</v>
      </c>
      <c r="N16" s="1">
        <v>0</v>
      </c>
      <c r="O16" s="1"/>
      <c r="P16" s="1"/>
      <c r="Q16" s="1" t="s">
        <v>18</v>
      </c>
      <c r="R16" s="1">
        <v>0</v>
      </c>
      <c r="S16" s="1">
        <v>0</v>
      </c>
      <c r="T16" s="1">
        <v>0</v>
      </c>
      <c r="U16" s="1">
        <v>0</v>
      </c>
      <c r="V16" s="1"/>
      <c r="W16" s="1"/>
      <c r="X16" s="1" t="s">
        <v>18</v>
      </c>
      <c r="Y16" s="1">
        <v>0</v>
      </c>
      <c r="Z16" s="1">
        <v>0</v>
      </c>
      <c r="AA16" s="1">
        <v>0</v>
      </c>
      <c r="AB16" s="1">
        <v>0</v>
      </c>
      <c r="AC16" s="1"/>
      <c r="AD16" s="1"/>
      <c r="AE16" s="6" t="s">
        <v>18</v>
      </c>
      <c r="AF16" s="6">
        <v>0</v>
      </c>
      <c r="AG16" s="6">
        <v>0</v>
      </c>
      <c r="AH16" s="6">
        <v>0</v>
      </c>
      <c r="AI16" s="6">
        <v>0</v>
      </c>
      <c r="AJ16" s="1"/>
      <c r="AK16" s="1"/>
      <c r="AL16" s="6" t="s">
        <v>18</v>
      </c>
      <c r="AM16" s="6">
        <v>0</v>
      </c>
      <c r="AN16" s="6">
        <v>0</v>
      </c>
      <c r="AO16" s="6">
        <v>0</v>
      </c>
      <c r="AP16" s="6">
        <v>0</v>
      </c>
      <c r="AQ16" s="1"/>
      <c r="AR16" s="1"/>
      <c r="AS16" s="6" t="s">
        <v>18</v>
      </c>
      <c r="AT16" s="6">
        <v>0</v>
      </c>
      <c r="AU16" s="6">
        <v>0</v>
      </c>
      <c r="AV16" s="6">
        <v>0</v>
      </c>
      <c r="AW16" s="6">
        <v>0</v>
      </c>
      <c r="AZ16" s="3" t="s">
        <v>18</v>
      </c>
      <c r="BA16" s="3">
        <v>0</v>
      </c>
      <c r="BB16" s="3">
        <v>0</v>
      </c>
      <c r="BC16" s="3">
        <v>0</v>
      </c>
      <c r="BD16" s="3">
        <v>0</v>
      </c>
      <c r="BG16" t="s">
        <v>18</v>
      </c>
      <c r="BH16">
        <v>0</v>
      </c>
      <c r="BI16">
        <v>0</v>
      </c>
      <c r="BJ16">
        <v>0</v>
      </c>
      <c r="BK16">
        <v>0</v>
      </c>
      <c r="BN16" t="s">
        <v>18</v>
      </c>
      <c r="BO16">
        <v>0</v>
      </c>
      <c r="BP16">
        <v>0</v>
      </c>
      <c r="BQ16">
        <v>0</v>
      </c>
      <c r="BR16">
        <v>0</v>
      </c>
      <c r="BU16" t="s">
        <v>18</v>
      </c>
      <c r="BV16">
        <v>0</v>
      </c>
      <c r="BW16">
        <v>0</v>
      </c>
      <c r="BX16">
        <v>0</v>
      </c>
      <c r="BY16">
        <v>0</v>
      </c>
      <c r="CB16" s="6" t="s">
        <v>18</v>
      </c>
      <c r="CC16" s="6">
        <v>0</v>
      </c>
      <c r="CD16" s="6">
        <v>0</v>
      </c>
      <c r="CE16" s="6">
        <v>0</v>
      </c>
      <c r="CF16" s="6">
        <v>0</v>
      </c>
      <c r="CI16" s="6" t="s">
        <v>18</v>
      </c>
      <c r="CJ16" s="6">
        <v>0</v>
      </c>
      <c r="CK16" s="6">
        <v>0</v>
      </c>
      <c r="CL16" s="6">
        <v>0</v>
      </c>
      <c r="CM16" s="6">
        <v>0</v>
      </c>
      <c r="CP16" s="6" t="s">
        <v>18</v>
      </c>
      <c r="CQ16" s="6">
        <v>0</v>
      </c>
      <c r="CR16" s="6">
        <v>0</v>
      </c>
      <c r="CS16" s="6">
        <v>0</v>
      </c>
      <c r="CT16" s="6">
        <v>0</v>
      </c>
      <c r="CW16" s="6" t="s">
        <v>18</v>
      </c>
      <c r="CX16" s="6">
        <v>0</v>
      </c>
      <c r="CY16" s="6">
        <v>0</v>
      </c>
      <c r="CZ16" s="6">
        <v>0</v>
      </c>
      <c r="DA16" s="6">
        <v>0</v>
      </c>
      <c r="DD16" s="6" t="s">
        <v>18</v>
      </c>
      <c r="DE16" s="6">
        <v>0</v>
      </c>
      <c r="DF16" s="6">
        <v>0</v>
      </c>
      <c r="DG16" s="6">
        <v>0</v>
      </c>
      <c r="DH16" s="6">
        <v>0</v>
      </c>
      <c r="DK16" s="6" t="s">
        <v>18</v>
      </c>
      <c r="DL16" s="6">
        <v>0</v>
      </c>
      <c r="DM16" s="6">
        <v>0</v>
      </c>
      <c r="DN16" s="6">
        <v>0</v>
      </c>
      <c r="DO16" s="6">
        <v>0</v>
      </c>
      <c r="DR16" s="6" t="s">
        <v>18</v>
      </c>
      <c r="DS16" s="6">
        <v>0</v>
      </c>
      <c r="DT16" s="6">
        <v>0</v>
      </c>
      <c r="DU16" s="6">
        <v>0</v>
      </c>
      <c r="DV16" s="6">
        <v>0</v>
      </c>
      <c r="DY16" s="6" t="s">
        <v>18</v>
      </c>
      <c r="DZ16" s="6">
        <v>0</v>
      </c>
      <c r="EA16" s="6">
        <v>0</v>
      </c>
      <c r="EB16" s="6">
        <v>0</v>
      </c>
      <c r="EC16" s="6">
        <v>0</v>
      </c>
      <c r="EF16" s="6" t="s">
        <v>18</v>
      </c>
      <c r="EG16" s="6">
        <v>0</v>
      </c>
      <c r="EH16" s="6">
        <v>0</v>
      </c>
      <c r="EI16" s="6">
        <v>0</v>
      </c>
      <c r="EJ16" s="6">
        <v>0</v>
      </c>
      <c r="EM16" s="6" t="s">
        <v>18</v>
      </c>
      <c r="EN16" s="6">
        <v>0</v>
      </c>
      <c r="EO16" s="6">
        <v>0</v>
      </c>
      <c r="EP16" s="6">
        <v>0</v>
      </c>
      <c r="EQ16" s="6">
        <v>0</v>
      </c>
      <c r="ET16" s="6" t="s">
        <v>18</v>
      </c>
      <c r="EU16" s="6">
        <v>0</v>
      </c>
      <c r="EV16" s="6">
        <v>0</v>
      </c>
      <c r="EW16" s="6">
        <v>0</v>
      </c>
      <c r="EX16" s="6">
        <v>0</v>
      </c>
      <c r="FA16" s="6" t="s">
        <v>18</v>
      </c>
      <c r="FB16" s="6">
        <v>0</v>
      </c>
      <c r="FC16" s="6">
        <v>0</v>
      </c>
      <c r="FD16" s="6">
        <v>0</v>
      </c>
      <c r="FE16" s="6">
        <v>0</v>
      </c>
      <c r="FH16" s="6" t="s">
        <v>18</v>
      </c>
      <c r="FI16" s="6">
        <v>0</v>
      </c>
      <c r="FJ16" s="6">
        <v>0</v>
      </c>
      <c r="FK16" s="6">
        <v>0</v>
      </c>
      <c r="FL16" s="6">
        <v>0</v>
      </c>
      <c r="FO16" s="6" t="s">
        <v>18</v>
      </c>
      <c r="FP16" s="6">
        <v>0</v>
      </c>
      <c r="FQ16" s="6">
        <v>0</v>
      </c>
      <c r="FR16" s="6">
        <v>0</v>
      </c>
      <c r="FS16" s="6">
        <v>0</v>
      </c>
    </row>
    <row r="17" spans="1:175" x14ac:dyDescent="0.3">
      <c r="A17" s="1">
        <v>0.6</v>
      </c>
      <c r="B17" s="1">
        <v>0.65</v>
      </c>
      <c r="C17" s="1" t="s">
        <v>19</v>
      </c>
      <c r="D17" s="1">
        <v>0</v>
      </c>
      <c r="E17" s="1">
        <v>0</v>
      </c>
      <c r="F17" s="1">
        <v>0</v>
      </c>
      <c r="G17" s="1">
        <v>0</v>
      </c>
      <c r="H17" s="1"/>
      <c r="I17" s="1"/>
      <c r="J17" s="1" t="s">
        <v>19</v>
      </c>
      <c r="K17" s="1">
        <v>0</v>
      </c>
      <c r="L17" s="1">
        <v>0</v>
      </c>
      <c r="M17" s="1">
        <v>0</v>
      </c>
      <c r="N17" s="1">
        <v>0</v>
      </c>
      <c r="O17" s="1"/>
      <c r="P17" s="1"/>
      <c r="Q17" s="1" t="s">
        <v>19</v>
      </c>
      <c r="R17" s="1">
        <v>0</v>
      </c>
      <c r="S17" s="1">
        <v>0</v>
      </c>
      <c r="T17" s="1">
        <v>0</v>
      </c>
      <c r="U17" s="1">
        <v>0</v>
      </c>
      <c r="V17" s="1"/>
      <c r="W17" s="1"/>
      <c r="X17" s="1" t="s">
        <v>19</v>
      </c>
      <c r="Y17" s="1">
        <v>0</v>
      </c>
      <c r="Z17" s="1">
        <v>0</v>
      </c>
      <c r="AA17" s="1">
        <v>0</v>
      </c>
      <c r="AB17" s="1">
        <v>0</v>
      </c>
      <c r="AC17" s="1"/>
      <c r="AD17" s="1"/>
      <c r="AE17" s="6" t="s">
        <v>19</v>
      </c>
      <c r="AF17" s="6">
        <v>0</v>
      </c>
      <c r="AG17" s="6">
        <v>0</v>
      </c>
      <c r="AH17" s="6">
        <v>0</v>
      </c>
      <c r="AI17" s="6">
        <v>0</v>
      </c>
      <c r="AJ17" s="1"/>
      <c r="AK17" s="1"/>
      <c r="AL17" s="6" t="s">
        <v>19</v>
      </c>
      <c r="AM17" s="6">
        <v>0</v>
      </c>
      <c r="AN17" s="6">
        <v>0</v>
      </c>
      <c r="AO17" s="6">
        <v>0</v>
      </c>
      <c r="AP17" s="6">
        <v>0</v>
      </c>
      <c r="AQ17" s="1"/>
      <c r="AR17" s="1"/>
      <c r="AS17" s="6" t="s">
        <v>19</v>
      </c>
      <c r="AT17" s="6">
        <v>0</v>
      </c>
      <c r="AU17" s="6">
        <v>0</v>
      </c>
      <c r="AV17" s="6">
        <v>0</v>
      </c>
      <c r="AW17" s="6">
        <v>0</v>
      </c>
      <c r="AZ17" s="3" t="s">
        <v>19</v>
      </c>
      <c r="BA17" s="3">
        <v>0</v>
      </c>
      <c r="BB17" s="3">
        <v>0</v>
      </c>
      <c r="BC17" s="3">
        <v>0</v>
      </c>
      <c r="BD17" s="3">
        <v>0</v>
      </c>
      <c r="BG17" t="s">
        <v>19</v>
      </c>
      <c r="BH17">
        <v>0</v>
      </c>
      <c r="BI17">
        <v>0</v>
      </c>
      <c r="BJ17">
        <v>0</v>
      </c>
      <c r="BK17">
        <v>0</v>
      </c>
      <c r="BN17" t="s">
        <v>19</v>
      </c>
      <c r="BO17">
        <v>0</v>
      </c>
      <c r="BP17">
        <v>0</v>
      </c>
      <c r="BQ17">
        <v>0</v>
      </c>
      <c r="BR17">
        <v>0</v>
      </c>
      <c r="BU17" t="s">
        <v>19</v>
      </c>
      <c r="BV17">
        <v>0</v>
      </c>
      <c r="BW17">
        <v>0</v>
      </c>
      <c r="BX17">
        <v>0</v>
      </c>
      <c r="BY17">
        <v>0</v>
      </c>
      <c r="CB17" s="6" t="s">
        <v>19</v>
      </c>
      <c r="CC17" s="6">
        <v>0</v>
      </c>
      <c r="CD17" s="6">
        <v>0</v>
      </c>
      <c r="CE17" s="6">
        <v>0</v>
      </c>
      <c r="CF17" s="6">
        <v>0</v>
      </c>
      <c r="CI17" s="6" t="s">
        <v>19</v>
      </c>
      <c r="CJ17" s="6">
        <v>0</v>
      </c>
      <c r="CK17" s="6">
        <v>0</v>
      </c>
      <c r="CL17" s="6">
        <v>0</v>
      </c>
      <c r="CM17" s="6">
        <v>0</v>
      </c>
      <c r="CP17" s="6" t="s">
        <v>19</v>
      </c>
      <c r="CQ17" s="6">
        <v>0</v>
      </c>
      <c r="CR17" s="6">
        <v>0</v>
      </c>
      <c r="CS17" s="6">
        <v>0</v>
      </c>
      <c r="CT17" s="6">
        <v>0</v>
      </c>
      <c r="CW17" s="6" t="s">
        <v>19</v>
      </c>
      <c r="CX17" s="6">
        <v>0</v>
      </c>
      <c r="CY17" s="6">
        <v>0</v>
      </c>
      <c r="CZ17" s="6">
        <v>0</v>
      </c>
      <c r="DA17" s="6">
        <v>0</v>
      </c>
      <c r="DD17" s="6" t="s">
        <v>19</v>
      </c>
      <c r="DE17" s="6">
        <v>0</v>
      </c>
      <c r="DF17" s="6">
        <v>0</v>
      </c>
      <c r="DG17" s="6">
        <v>0</v>
      </c>
      <c r="DH17" s="6">
        <v>0</v>
      </c>
      <c r="DK17" s="6" t="s">
        <v>19</v>
      </c>
      <c r="DL17" s="6">
        <v>0</v>
      </c>
      <c r="DM17" s="6">
        <v>0</v>
      </c>
      <c r="DN17" s="6">
        <v>0</v>
      </c>
      <c r="DO17" s="6">
        <v>0</v>
      </c>
      <c r="DR17" s="6" t="s">
        <v>19</v>
      </c>
      <c r="DS17" s="6">
        <v>0</v>
      </c>
      <c r="DT17" s="6">
        <v>0</v>
      </c>
      <c r="DU17" s="6">
        <v>0</v>
      </c>
      <c r="DV17" s="6">
        <v>0</v>
      </c>
      <c r="DY17" s="6" t="s">
        <v>19</v>
      </c>
      <c r="DZ17" s="6">
        <v>0</v>
      </c>
      <c r="EA17" s="6">
        <v>0</v>
      </c>
      <c r="EB17" s="6">
        <v>0</v>
      </c>
      <c r="EC17" s="6">
        <v>0</v>
      </c>
      <c r="EF17" s="6" t="s">
        <v>19</v>
      </c>
      <c r="EG17" s="6">
        <v>0</v>
      </c>
      <c r="EH17" s="6">
        <v>0</v>
      </c>
      <c r="EI17" s="6">
        <v>0</v>
      </c>
      <c r="EJ17" s="6">
        <v>0</v>
      </c>
      <c r="EM17" s="6" t="s">
        <v>19</v>
      </c>
      <c r="EN17" s="6">
        <v>0</v>
      </c>
      <c r="EO17" s="6">
        <v>0</v>
      </c>
      <c r="EP17" s="6">
        <v>0</v>
      </c>
      <c r="EQ17" s="6">
        <v>0</v>
      </c>
      <c r="ET17" s="6" t="s">
        <v>19</v>
      </c>
      <c r="EU17" s="6">
        <v>0</v>
      </c>
      <c r="EV17" s="6">
        <v>0</v>
      </c>
      <c r="EW17" s="6">
        <v>0</v>
      </c>
      <c r="EX17" s="6">
        <v>0</v>
      </c>
      <c r="FA17" s="6" t="s">
        <v>19</v>
      </c>
      <c r="FB17" s="6">
        <v>0</v>
      </c>
      <c r="FC17" s="6">
        <v>0</v>
      </c>
      <c r="FD17" s="6">
        <v>0</v>
      </c>
      <c r="FE17" s="6">
        <v>0</v>
      </c>
      <c r="FH17" s="6" t="s">
        <v>19</v>
      </c>
      <c r="FI17" s="6">
        <v>0</v>
      </c>
      <c r="FJ17" s="6">
        <v>0</v>
      </c>
      <c r="FK17" s="6">
        <v>0</v>
      </c>
      <c r="FL17" s="6">
        <v>0</v>
      </c>
      <c r="FO17" s="6" t="s">
        <v>19</v>
      </c>
      <c r="FP17" s="6">
        <v>0</v>
      </c>
      <c r="FQ17" s="6">
        <v>0</v>
      </c>
      <c r="FR17" s="6">
        <v>0</v>
      </c>
      <c r="FS17" s="6">
        <v>0</v>
      </c>
    </row>
    <row r="18" spans="1:175" x14ac:dyDescent="0.3">
      <c r="A18" s="1">
        <v>0.65</v>
      </c>
      <c r="B18" s="1">
        <v>0.70000000000000007</v>
      </c>
      <c r="C18" s="1" t="s">
        <v>20</v>
      </c>
      <c r="D18" s="1">
        <v>0</v>
      </c>
      <c r="E18" s="1">
        <v>0</v>
      </c>
      <c r="F18" s="1">
        <v>0</v>
      </c>
      <c r="G18" s="1">
        <v>0</v>
      </c>
      <c r="H18" s="1"/>
      <c r="I18" s="1"/>
      <c r="J18" s="1" t="s">
        <v>20</v>
      </c>
      <c r="K18" s="1">
        <v>0</v>
      </c>
      <c r="L18" s="1">
        <v>0</v>
      </c>
      <c r="M18" s="1">
        <v>0</v>
      </c>
      <c r="N18" s="1">
        <v>0</v>
      </c>
      <c r="O18" s="1"/>
      <c r="P18" s="1"/>
      <c r="Q18" s="1" t="s">
        <v>20</v>
      </c>
      <c r="R18" s="1">
        <v>0</v>
      </c>
      <c r="S18" s="1">
        <v>0</v>
      </c>
      <c r="T18" s="1">
        <v>0</v>
      </c>
      <c r="U18" s="1">
        <v>0</v>
      </c>
      <c r="V18" s="1"/>
      <c r="W18" s="1"/>
      <c r="X18" s="1" t="s">
        <v>20</v>
      </c>
      <c r="Y18" s="1">
        <v>0</v>
      </c>
      <c r="Z18" s="1">
        <v>0</v>
      </c>
      <c r="AA18" s="1">
        <v>0</v>
      </c>
      <c r="AB18" s="1">
        <v>0</v>
      </c>
      <c r="AC18" s="1"/>
      <c r="AD18" s="1"/>
      <c r="AE18" s="6" t="s">
        <v>20</v>
      </c>
      <c r="AF18" s="6">
        <v>0</v>
      </c>
      <c r="AG18" s="6">
        <v>0</v>
      </c>
      <c r="AH18" s="6">
        <v>0</v>
      </c>
      <c r="AI18" s="6">
        <v>0</v>
      </c>
      <c r="AJ18" s="1"/>
      <c r="AK18" s="1"/>
      <c r="AL18" s="6" t="s">
        <v>20</v>
      </c>
      <c r="AM18" s="6">
        <v>0</v>
      </c>
      <c r="AN18" s="6">
        <v>0</v>
      </c>
      <c r="AO18" s="6">
        <v>0</v>
      </c>
      <c r="AP18" s="6">
        <v>0</v>
      </c>
      <c r="AQ18" s="1"/>
      <c r="AR18" s="1"/>
      <c r="AS18" s="6" t="s">
        <v>20</v>
      </c>
      <c r="AT18" s="6">
        <v>0</v>
      </c>
      <c r="AU18" s="6">
        <v>0</v>
      </c>
      <c r="AV18" s="6">
        <v>0</v>
      </c>
      <c r="AW18" s="6">
        <v>0</v>
      </c>
      <c r="AZ18" s="3" t="s">
        <v>20</v>
      </c>
      <c r="BA18" s="3">
        <v>0</v>
      </c>
      <c r="BB18" s="3">
        <v>0</v>
      </c>
      <c r="BC18" s="3">
        <v>0</v>
      </c>
      <c r="BD18" s="3">
        <v>0</v>
      </c>
      <c r="BG18" t="s">
        <v>20</v>
      </c>
      <c r="BH18">
        <v>0</v>
      </c>
      <c r="BI18">
        <v>0</v>
      </c>
      <c r="BJ18">
        <v>0</v>
      </c>
      <c r="BK18">
        <v>0</v>
      </c>
      <c r="BN18" t="s">
        <v>20</v>
      </c>
      <c r="BO18">
        <v>0</v>
      </c>
      <c r="BP18">
        <v>0</v>
      </c>
      <c r="BQ18">
        <v>0</v>
      </c>
      <c r="BR18">
        <v>0</v>
      </c>
      <c r="BU18" t="s">
        <v>20</v>
      </c>
      <c r="BV18">
        <v>0</v>
      </c>
      <c r="BW18">
        <v>0</v>
      </c>
      <c r="BX18">
        <v>0</v>
      </c>
      <c r="BY18">
        <v>0</v>
      </c>
      <c r="CB18" s="6" t="s">
        <v>20</v>
      </c>
      <c r="CC18" s="6">
        <v>0</v>
      </c>
      <c r="CD18" s="6">
        <v>0</v>
      </c>
      <c r="CE18" s="6">
        <v>0</v>
      </c>
      <c r="CF18" s="6">
        <v>0</v>
      </c>
      <c r="CI18" s="6" t="s">
        <v>20</v>
      </c>
      <c r="CJ18" s="6">
        <v>0</v>
      </c>
      <c r="CK18" s="6">
        <v>0</v>
      </c>
      <c r="CL18" s="6">
        <v>0</v>
      </c>
      <c r="CM18" s="6">
        <v>0</v>
      </c>
      <c r="CP18" s="6" t="s">
        <v>20</v>
      </c>
      <c r="CQ18" s="6">
        <v>0</v>
      </c>
      <c r="CR18" s="6">
        <v>0</v>
      </c>
      <c r="CS18" s="6">
        <v>0</v>
      </c>
      <c r="CT18" s="6">
        <v>0</v>
      </c>
      <c r="CW18" s="6" t="s">
        <v>20</v>
      </c>
      <c r="CX18" s="6">
        <v>0</v>
      </c>
      <c r="CY18" s="6">
        <v>0</v>
      </c>
      <c r="CZ18" s="6">
        <v>0</v>
      </c>
      <c r="DA18" s="6">
        <v>0</v>
      </c>
      <c r="DD18" s="6" t="s">
        <v>20</v>
      </c>
      <c r="DE18" s="6">
        <v>0</v>
      </c>
      <c r="DF18" s="6">
        <v>0</v>
      </c>
      <c r="DG18" s="6">
        <v>0</v>
      </c>
      <c r="DH18" s="6">
        <v>0</v>
      </c>
      <c r="DK18" s="6" t="s">
        <v>20</v>
      </c>
      <c r="DL18" s="6">
        <v>0</v>
      </c>
      <c r="DM18" s="6">
        <v>0</v>
      </c>
      <c r="DN18" s="6">
        <v>0</v>
      </c>
      <c r="DO18" s="6">
        <v>0</v>
      </c>
      <c r="DR18" s="6" t="s">
        <v>20</v>
      </c>
      <c r="DS18" s="6">
        <v>0</v>
      </c>
      <c r="DT18" s="6">
        <v>0</v>
      </c>
      <c r="DU18" s="6">
        <v>0</v>
      </c>
      <c r="DV18" s="6">
        <v>0</v>
      </c>
      <c r="DY18" s="6" t="s">
        <v>20</v>
      </c>
      <c r="DZ18" s="6">
        <v>0</v>
      </c>
      <c r="EA18" s="6">
        <v>0</v>
      </c>
      <c r="EB18" s="6">
        <v>0</v>
      </c>
      <c r="EC18" s="6">
        <v>0</v>
      </c>
      <c r="EF18" s="6" t="s">
        <v>20</v>
      </c>
      <c r="EG18" s="6">
        <v>0</v>
      </c>
      <c r="EH18" s="6">
        <v>0</v>
      </c>
      <c r="EI18" s="6">
        <v>0</v>
      </c>
      <c r="EJ18" s="6">
        <v>0</v>
      </c>
      <c r="EM18" s="6" t="s">
        <v>20</v>
      </c>
      <c r="EN18" s="6">
        <v>0</v>
      </c>
      <c r="EO18" s="6">
        <v>0</v>
      </c>
      <c r="EP18" s="6">
        <v>0</v>
      </c>
      <c r="EQ18" s="6">
        <v>0</v>
      </c>
      <c r="ET18" s="6" t="s">
        <v>20</v>
      </c>
      <c r="EU18" s="6">
        <v>0</v>
      </c>
      <c r="EV18" s="6">
        <v>0</v>
      </c>
      <c r="EW18" s="6">
        <v>0</v>
      </c>
      <c r="EX18" s="6">
        <v>0</v>
      </c>
      <c r="FA18" s="6" t="s">
        <v>20</v>
      </c>
      <c r="FB18" s="6">
        <v>0</v>
      </c>
      <c r="FC18" s="6">
        <v>0</v>
      </c>
      <c r="FD18" s="6">
        <v>0</v>
      </c>
      <c r="FE18" s="6">
        <v>0</v>
      </c>
      <c r="FH18" s="6" t="s">
        <v>20</v>
      </c>
      <c r="FI18" s="6">
        <v>0</v>
      </c>
      <c r="FJ18" s="6">
        <v>0</v>
      </c>
      <c r="FK18" s="6">
        <v>0</v>
      </c>
      <c r="FL18" s="6">
        <v>0</v>
      </c>
      <c r="FO18" s="6" t="s">
        <v>20</v>
      </c>
      <c r="FP18" s="6">
        <v>0</v>
      </c>
      <c r="FQ18" s="6">
        <v>0</v>
      </c>
      <c r="FR18" s="6">
        <v>0</v>
      </c>
      <c r="FS18" s="6">
        <v>0</v>
      </c>
    </row>
    <row r="19" spans="1:175" x14ac:dyDescent="0.3">
      <c r="A19" s="1">
        <v>0.70000000000000007</v>
      </c>
      <c r="B19" s="1">
        <v>0.75000000000000011</v>
      </c>
      <c r="C19" s="1" t="s">
        <v>21</v>
      </c>
      <c r="D19" s="1">
        <v>0</v>
      </c>
      <c r="E19" s="1">
        <v>0</v>
      </c>
      <c r="F19" s="1">
        <v>0</v>
      </c>
      <c r="G19" s="1">
        <v>0</v>
      </c>
      <c r="H19" s="1"/>
      <c r="I19" s="1"/>
      <c r="J19" s="1" t="s">
        <v>21</v>
      </c>
      <c r="K19" s="1">
        <v>0</v>
      </c>
      <c r="L19" s="1">
        <v>0</v>
      </c>
      <c r="M19" s="1">
        <v>0</v>
      </c>
      <c r="N19" s="1">
        <v>0</v>
      </c>
      <c r="O19" s="1"/>
      <c r="P19" s="1"/>
      <c r="Q19" s="1" t="s">
        <v>21</v>
      </c>
      <c r="R19" s="1">
        <v>0</v>
      </c>
      <c r="S19" s="1">
        <v>0</v>
      </c>
      <c r="T19" s="1">
        <v>0</v>
      </c>
      <c r="U19" s="1">
        <v>0</v>
      </c>
      <c r="V19" s="1"/>
      <c r="W19" s="1"/>
      <c r="X19" s="1" t="s">
        <v>21</v>
      </c>
      <c r="Y19" s="1">
        <v>0</v>
      </c>
      <c r="Z19" s="1">
        <v>0</v>
      </c>
      <c r="AA19" s="1">
        <v>0</v>
      </c>
      <c r="AB19" s="1">
        <v>0</v>
      </c>
      <c r="AC19" s="1"/>
      <c r="AD19" s="1"/>
      <c r="AE19" s="6" t="s">
        <v>21</v>
      </c>
      <c r="AF19" s="6">
        <v>0</v>
      </c>
      <c r="AG19" s="6">
        <v>0</v>
      </c>
      <c r="AH19" s="6">
        <v>0</v>
      </c>
      <c r="AI19" s="6">
        <v>0</v>
      </c>
      <c r="AJ19" s="1"/>
      <c r="AK19" s="1"/>
      <c r="AL19" s="6" t="s">
        <v>21</v>
      </c>
      <c r="AM19" s="6">
        <v>0</v>
      </c>
      <c r="AN19" s="6">
        <v>0</v>
      </c>
      <c r="AO19" s="6">
        <v>0</v>
      </c>
      <c r="AP19" s="6">
        <v>0</v>
      </c>
      <c r="AQ19" s="1"/>
      <c r="AR19" s="1"/>
      <c r="AS19" s="6" t="s">
        <v>21</v>
      </c>
      <c r="AT19" s="6">
        <v>0.03</v>
      </c>
      <c r="AU19" s="6">
        <v>0</v>
      </c>
      <c r="AV19" s="6">
        <v>0</v>
      </c>
      <c r="AW19" s="6">
        <v>0</v>
      </c>
      <c r="AZ19" s="3" t="s">
        <v>21</v>
      </c>
      <c r="BA19" s="3">
        <v>0</v>
      </c>
      <c r="BB19" s="3">
        <v>0</v>
      </c>
      <c r="BC19" s="3">
        <v>0</v>
      </c>
      <c r="BD19" s="3">
        <v>0</v>
      </c>
      <c r="BG19" t="s">
        <v>21</v>
      </c>
      <c r="BH19">
        <v>0</v>
      </c>
      <c r="BI19">
        <v>0</v>
      </c>
      <c r="BJ19">
        <v>0</v>
      </c>
      <c r="BK19">
        <v>0</v>
      </c>
      <c r="BN19" t="s">
        <v>21</v>
      </c>
      <c r="BO19">
        <v>0</v>
      </c>
      <c r="BP19">
        <v>0</v>
      </c>
      <c r="BQ19">
        <v>0</v>
      </c>
      <c r="BR19">
        <v>0</v>
      </c>
      <c r="BU19" t="s">
        <v>21</v>
      </c>
      <c r="BV19">
        <v>0</v>
      </c>
      <c r="BW19">
        <v>0</v>
      </c>
      <c r="BX19">
        <v>0</v>
      </c>
      <c r="BY19">
        <v>0</v>
      </c>
      <c r="CB19" s="6" t="s">
        <v>21</v>
      </c>
      <c r="CC19" s="6">
        <v>0</v>
      </c>
      <c r="CD19" s="6">
        <v>0</v>
      </c>
      <c r="CE19" s="6">
        <v>0</v>
      </c>
      <c r="CF19" s="6">
        <v>0</v>
      </c>
      <c r="CI19" s="6" t="s">
        <v>21</v>
      </c>
      <c r="CJ19" s="6">
        <v>0</v>
      </c>
      <c r="CK19" s="6">
        <v>0</v>
      </c>
      <c r="CL19" s="6">
        <v>0</v>
      </c>
      <c r="CM19" s="6">
        <v>0</v>
      </c>
      <c r="CP19" s="6" t="s">
        <v>21</v>
      </c>
      <c r="CQ19" s="6">
        <v>0</v>
      </c>
      <c r="CR19" s="6">
        <v>0</v>
      </c>
      <c r="CS19" s="6">
        <v>0</v>
      </c>
      <c r="CT19" s="6">
        <v>0</v>
      </c>
      <c r="CW19" s="6" t="s">
        <v>21</v>
      </c>
      <c r="CX19" s="6">
        <v>0</v>
      </c>
      <c r="CY19" s="6">
        <v>0</v>
      </c>
      <c r="CZ19" s="6">
        <v>0</v>
      </c>
      <c r="DA19" s="6">
        <v>0</v>
      </c>
      <c r="DD19" s="6" t="s">
        <v>21</v>
      </c>
      <c r="DE19" s="6">
        <v>0</v>
      </c>
      <c r="DF19" s="6">
        <v>0</v>
      </c>
      <c r="DG19" s="6">
        <v>0</v>
      </c>
      <c r="DH19" s="6">
        <v>0</v>
      </c>
      <c r="DK19" s="6" t="s">
        <v>21</v>
      </c>
      <c r="DL19" s="6">
        <v>0</v>
      </c>
      <c r="DM19" s="6">
        <v>0</v>
      </c>
      <c r="DN19" s="6">
        <v>0</v>
      </c>
      <c r="DO19" s="6">
        <v>0</v>
      </c>
      <c r="DR19" s="6" t="s">
        <v>21</v>
      </c>
      <c r="DS19" s="6">
        <v>0</v>
      </c>
      <c r="DT19" s="6">
        <v>0</v>
      </c>
      <c r="DU19" s="6">
        <v>0</v>
      </c>
      <c r="DV19" s="6">
        <v>0</v>
      </c>
      <c r="DY19" s="6" t="s">
        <v>21</v>
      </c>
      <c r="DZ19" s="6">
        <v>0</v>
      </c>
      <c r="EA19" s="6">
        <v>0</v>
      </c>
      <c r="EB19" s="6">
        <v>0</v>
      </c>
      <c r="EC19" s="6">
        <v>0</v>
      </c>
      <c r="EF19" s="6" t="s">
        <v>21</v>
      </c>
      <c r="EG19" s="6">
        <v>0</v>
      </c>
      <c r="EH19" s="6">
        <v>0</v>
      </c>
      <c r="EI19" s="6">
        <v>0</v>
      </c>
      <c r="EJ19" s="6">
        <v>0</v>
      </c>
      <c r="EM19" s="6" t="s">
        <v>21</v>
      </c>
      <c r="EN19" s="6">
        <v>0</v>
      </c>
      <c r="EO19" s="6">
        <v>0</v>
      </c>
      <c r="EP19" s="6">
        <v>0</v>
      </c>
      <c r="EQ19" s="6">
        <v>0</v>
      </c>
      <c r="ET19" s="6" t="s">
        <v>21</v>
      </c>
      <c r="EU19" s="6">
        <v>0</v>
      </c>
      <c r="EV19" s="6">
        <v>0</v>
      </c>
      <c r="EW19" s="6">
        <v>0</v>
      </c>
      <c r="EX19" s="6">
        <v>0</v>
      </c>
      <c r="FA19" s="6" t="s">
        <v>21</v>
      </c>
      <c r="FB19" s="6">
        <v>0</v>
      </c>
      <c r="FC19" s="6">
        <v>0</v>
      </c>
      <c r="FD19" s="6">
        <v>0</v>
      </c>
      <c r="FE19" s="6">
        <v>0</v>
      </c>
      <c r="FH19" s="6" t="s">
        <v>21</v>
      </c>
      <c r="FI19" s="6">
        <v>0</v>
      </c>
      <c r="FJ19" s="6">
        <v>0</v>
      </c>
      <c r="FK19" s="6">
        <v>0</v>
      </c>
      <c r="FL19" s="6">
        <v>0</v>
      </c>
      <c r="FO19" s="6" t="s">
        <v>21</v>
      </c>
      <c r="FP19" s="6">
        <v>0</v>
      </c>
      <c r="FQ19" s="6">
        <v>0</v>
      </c>
      <c r="FR19" s="6">
        <v>0</v>
      </c>
      <c r="FS19" s="6">
        <v>0</v>
      </c>
    </row>
    <row r="20" spans="1:175" x14ac:dyDescent="0.3">
      <c r="A20" s="1">
        <v>0.75000000000000011</v>
      </c>
      <c r="B20" s="1">
        <v>0.80000000000000016</v>
      </c>
      <c r="C20" s="1" t="s">
        <v>22</v>
      </c>
      <c r="D20" s="1">
        <v>0</v>
      </c>
      <c r="E20" s="1">
        <v>0</v>
      </c>
      <c r="F20" s="1">
        <v>0</v>
      </c>
      <c r="G20" s="1">
        <v>0</v>
      </c>
      <c r="H20" s="1"/>
      <c r="I20" s="1"/>
      <c r="J20" s="1" t="s">
        <v>22</v>
      </c>
      <c r="K20" s="1">
        <v>0</v>
      </c>
      <c r="L20" s="1">
        <v>0</v>
      </c>
      <c r="M20" s="1">
        <v>0</v>
      </c>
      <c r="N20" s="1">
        <v>0</v>
      </c>
      <c r="O20" s="1"/>
      <c r="P20" s="1"/>
      <c r="Q20" s="1" t="s">
        <v>22</v>
      </c>
      <c r="R20" s="1">
        <v>0</v>
      </c>
      <c r="S20" s="1">
        <v>0</v>
      </c>
      <c r="T20" s="1">
        <v>0</v>
      </c>
      <c r="U20" s="1">
        <v>0</v>
      </c>
      <c r="V20" s="1"/>
      <c r="W20" s="1"/>
      <c r="X20" s="1" t="s">
        <v>22</v>
      </c>
      <c r="Y20" s="1">
        <v>0</v>
      </c>
      <c r="Z20" s="1">
        <v>0</v>
      </c>
      <c r="AA20" s="1">
        <v>0</v>
      </c>
      <c r="AB20" s="1">
        <v>0</v>
      </c>
      <c r="AC20" s="1"/>
      <c r="AD20" s="1"/>
      <c r="AE20" s="6" t="s">
        <v>22</v>
      </c>
      <c r="AF20" s="6">
        <v>0</v>
      </c>
      <c r="AG20" s="6">
        <v>0</v>
      </c>
      <c r="AH20" s="6">
        <v>0</v>
      </c>
      <c r="AI20" s="6">
        <v>0</v>
      </c>
      <c r="AJ20" s="1"/>
      <c r="AK20" s="1"/>
      <c r="AL20" s="6" t="s">
        <v>22</v>
      </c>
      <c r="AM20" s="6">
        <v>0</v>
      </c>
      <c r="AN20" s="6">
        <v>0</v>
      </c>
      <c r="AO20" s="6">
        <v>0</v>
      </c>
      <c r="AP20" s="6">
        <v>0</v>
      </c>
      <c r="AQ20" s="1"/>
      <c r="AR20" s="1"/>
      <c r="AS20" s="6" t="s">
        <v>22</v>
      </c>
      <c r="AT20" s="6">
        <v>0</v>
      </c>
      <c r="AU20" s="6">
        <v>0</v>
      </c>
      <c r="AV20" s="6">
        <v>0</v>
      </c>
      <c r="AW20" s="6">
        <v>0</v>
      </c>
      <c r="AZ20" s="3" t="s">
        <v>22</v>
      </c>
      <c r="BA20" s="3">
        <v>0</v>
      </c>
      <c r="BB20" s="3">
        <v>0</v>
      </c>
      <c r="BC20" s="3">
        <v>0</v>
      </c>
      <c r="BD20" s="3">
        <v>0</v>
      </c>
      <c r="BG20" t="s">
        <v>22</v>
      </c>
      <c r="BH20">
        <v>0</v>
      </c>
      <c r="BI20">
        <v>0</v>
      </c>
      <c r="BJ20">
        <v>0</v>
      </c>
      <c r="BK20">
        <v>0</v>
      </c>
      <c r="BN20" t="s">
        <v>22</v>
      </c>
      <c r="BO20">
        <v>0</v>
      </c>
      <c r="BP20">
        <v>0</v>
      </c>
      <c r="BQ20">
        <v>0</v>
      </c>
      <c r="BR20">
        <v>0</v>
      </c>
      <c r="BU20" t="s">
        <v>22</v>
      </c>
      <c r="BV20">
        <v>0</v>
      </c>
      <c r="BW20">
        <v>0</v>
      </c>
      <c r="BX20">
        <v>0</v>
      </c>
      <c r="BY20">
        <v>0</v>
      </c>
      <c r="CB20" s="6" t="s">
        <v>22</v>
      </c>
      <c r="CC20" s="6">
        <v>0</v>
      </c>
      <c r="CD20" s="6">
        <v>0</v>
      </c>
      <c r="CE20" s="6">
        <v>0</v>
      </c>
      <c r="CF20" s="6">
        <v>0</v>
      </c>
      <c r="CI20" s="6" t="s">
        <v>22</v>
      </c>
      <c r="CJ20" s="6">
        <v>0</v>
      </c>
      <c r="CK20" s="6">
        <v>0</v>
      </c>
      <c r="CL20" s="6">
        <v>0</v>
      </c>
      <c r="CM20" s="6">
        <v>0</v>
      </c>
      <c r="CP20" s="6" t="s">
        <v>22</v>
      </c>
      <c r="CQ20" s="6">
        <v>0</v>
      </c>
      <c r="CR20" s="6">
        <v>0</v>
      </c>
      <c r="CS20" s="6">
        <v>0</v>
      </c>
      <c r="CT20" s="6">
        <v>0</v>
      </c>
      <c r="CW20" s="6" t="s">
        <v>22</v>
      </c>
      <c r="CX20" s="6">
        <v>0</v>
      </c>
      <c r="CY20" s="6">
        <v>0</v>
      </c>
      <c r="CZ20" s="6">
        <v>0</v>
      </c>
      <c r="DA20" s="6">
        <v>0</v>
      </c>
      <c r="DD20" s="6" t="s">
        <v>22</v>
      </c>
      <c r="DE20" s="6">
        <v>0</v>
      </c>
      <c r="DF20" s="6">
        <v>0</v>
      </c>
      <c r="DG20" s="6">
        <v>0</v>
      </c>
      <c r="DH20" s="6">
        <v>0</v>
      </c>
      <c r="DK20" s="6" t="s">
        <v>22</v>
      </c>
      <c r="DL20" s="6">
        <v>0</v>
      </c>
      <c r="DM20" s="6">
        <v>0</v>
      </c>
      <c r="DN20" s="6">
        <v>0</v>
      </c>
      <c r="DO20" s="6">
        <v>0</v>
      </c>
      <c r="DR20" s="6" t="s">
        <v>22</v>
      </c>
      <c r="DS20" s="6">
        <v>0</v>
      </c>
      <c r="DT20" s="6">
        <v>0</v>
      </c>
      <c r="DU20" s="6">
        <v>0</v>
      </c>
      <c r="DV20" s="6">
        <v>0</v>
      </c>
      <c r="DY20" s="6" t="s">
        <v>22</v>
      </c>
      <c r="DZ20" s="6">
        <v>0</v>
      </c>
      <c r="EA20" s="6">
        <v>0</v>
      </c>
      <c r="EB20" s="6">
        <v>0</v>
      </c>
      <c r="EC20" s="6">
        <v>0</v>
      </c>
      <c r="EF20" s="6" t="s">
        <v>22</v>
      </c>
      <c r="EG20" s="6">
        <v>0</v>
      </c>
      <c r="EH20" s="6">
        <v>0</v>
      </c>
      <c r="EI20" s="6">
        <v>0</v>
      </c>
      <c r="EJ20" s="6">
        <v>0</v>
      </c>
      <c r="EM20" s="6" t="s">
        <v>22</v>
      </c>
      <c r="EN20" s="6">
        <v>0</v>
      </c>
      <c r="EO20" s="6">
        <v>0</v>
      </c>
      <c r="EP20" s="6">
        <v>0</v>
      </c>
      <c r="EQ20" s="6">
        <v>0</v>
      </c>
      <c r="ET20" s="6" t="s">
        <v>22</v>
      </c>
      <c r="EU20" s="6">
        <v>0</v>
      </c>
      <c r="EV20" s="6">
        <v>0</v>
      </c>
      <c r="EW20" s="6">
        <v>0</v>
      </c>
      <c r="EX20" s="6">
        <v>0</v>
      </c>
      <c r="FA20" s="6" t="s">
        <v>22</v>
      </c>
      <c r="FB20" s="6">
        <v>0</v>
      </c>
      <c r="FC20" s="6">
        <v>0</v>
      </c>
      <c r="FD20" s="6">
        <v>0</v>
      </c>
      <c r="FE20" s="6">
        <v>0</v>
      </c>
      <c r="FH20" s="6" t="s">
        <v>22</v>
      </c>
      <c r="FI20" s="6">
        <v>0</v>
      </c>
      <c r="FJ20" s="6">
        <v>0</v>
      </c>
      <c r="FK20" s="6">
        <v>0</v>
      </c>
      <c r="FL20" s="6">
        <v>0</v>
      </c>
      <c r="FO20" s="6" t="s">
        <v>22</v>
      </c>
      <c r="FP20" s="6">
        <v>0</v>
      </c>
      <c r="FQ20" s="6">
        <v>0</v>
      </c>
      <c r="FR20" s="6">
        <v>0</v>
      </c>
      <c r="FS20" s="6">
        <v>0</v>
      </c>
    </row>
    <row r="21" spans="1:175" x14ac:dyDescent="0.3">
      <c r="A21" s="1">
        <v>0.80000000000000016</v>
      </c>
      <c r="B21" s="1">
        <v>0.8500000000000002</v>
      </c>
      <c r="C21" s="1" t="s">
        <v>23</v>
      </c>
      <c r="D21" s="1">
        <v>0</v>
      </c>
      <c r="E21" s="1">
        <v>0</v>
      </c>
      <c r="F21" s="1">
        <v>0</v>
      </c>
      <c r="G21" s="1">
        <v>0</v>
      </c>
      <c r="H21" s="1"/>
      <c r="I21" s="1"/>
      <c r="J21" s="1" t="s">
        <v>23</v>
      </c>
      <c r="K21" s="1">
        <v>0</v>
      </c>
      <c r="L21" s="1">
        <v>0</v>
      </c>
      <c r="M21" s="1">
        <v>0</v>
      </c>
      <c r="N21" s="1">
        <v>0</v>
      </c>
      <c r="O21" s="1"/>
      <c r="P21" s="1"/>
      <c r="Q21" s="1" t="s">
        <v>23</v>
      </c>
      <c r="R21" s="1">
        <v>0</v>
      </c>
      <c r="S21" s="1">
        <v>0</v>
      </c>
      <c r="T21" s="1">
        <v>0</v>
      </c>
      <c r="U21" s="1">
        <v>0</v>
      </c>
      <c r="V21" s="1"/>
      <c r="W21" s="1"/>
      <c r="X21" s="1" t="s">
        <v>23</v>
      </c>
      <c r="Y21" s="1">
        <v>0</v>
      </c>
      <c r="Z21" s="1">
        <v>0</v>
      </c>
      <c r="AA21" s="1">
        <v>0</v>
      </c>
      <c r="AB21" s="1">
        <v>0</v>
      </c>
      <c r="AC21" s="1"/>
      <c r="AD21" s="1"/>
      <c r="AE21" s="6" t="s">
        <v>23</v>
      </c>
      <c r="AF21" s="6">
        <v>0</v>
      </c>
      <c r="AG21" s="6">
        <v>0</v>
      </c>
      <c r="AH21" s="6">
        <v>0</v>
      </c>
      <c r="AI21" s="6">
        <v>0</v>
      </c>
      <c r="AJ21" s="1"/>
      <c r="AK21" s="1"/>
      <c r="AL21" s="6" t="s">
        <v>23</v>
      </c>
      <c r="AM21" s="6">
        <v>0</v>
      </c>
      <c r="AN21" s="6">
        <v>0</v>
      </c>
      <c r="AO21" s="6">
        <v>0</v>
      </c>
      <c r="AP21" s="6">
        <v>0</v>
      </c>
      <c r="AQ21" s="1"/>
      <c r="AR21" s="1"/>
      <c r="AS21" s="6" t="s">
        <v>23</v>
      </c>
      <c r="AT21" s="6">
        <v>0.15</v>
      </c>
      <c r="AU21" s="6">
        <v>0</v>
      </c>
      <c r="AV21" s="6">
        <v>0</v>
      </c>
      <c r="AW21" s="6">
        <v>0</v>
      </c>
      <c r="AZ21" s="3" t="s">
        <v>23</v>
      </c>
      <c r="BA21" s="3">
        <v>0</v>
      </c>
      <c r="BB21" s="3">
        <v>0</v>
      </c>
      <c r="BC21" s="3">
        <v>0</v>
      </c>
      <c r="BD21" s="3">
        <v>0</v>
      </c>
      <c r="BG21" t="s">
        <v>23</v>
      </c>
      <c r="BH21">
        <v>0</v>
      </c>
      <c r="BI21">
        <v>0</v>
      </c>
      <c r="BJ21">
        <v>0</v>
      </c>
      <c r="BK21">
        <v>0</v>
      </c>
      <c r="BN21" t="s">
        <v>23</v>
      </c>
      <c r="BO21">
        <v>0</v>
      </c>
      <c r="BP21">
        <v>0</v>
      </c>
      <c r="BQ21">
        <v>0</v>
      </c>
      <c r="BR21">
        <v>0</v>
      </c>
      <c r="BU21" t="s">
        <v>23</v>
      </c>
      <c r="BV21">
        <v>0.25</v>
      </c>
      <c r="BW21">
        <v>0</v>
      </c>
      <c r="BX21">
        <v>0.52</v>
      </c>
      <c r="BY21">
        <v>0</v>
      </c>
      <c r="CB21" s="6" t="s">
        <v>23</v>
      </c>
      <c r="CC21" s="6">
        <v>0</v>
      </c>
      <c r="CD21" s="6">
        <v>0</v>
      </c>
      <c r="CE21" s="6">
        <v>0</v>
      </c>
      <c r="CF21" s="6">
        <v>0</v>
      </c>
      <c r="CI21" s="6" t="s">
        <v>23</v>
      </c>
      <c r="CJ21" s="6">
        <v>0</v>
      </c>
      <c r="CK21" s="6">
        <v>0</v>
      </c>
      <c r="CL21" s="6">
        <v>0</v>
      </c>
      <c r="CM21" s="6">
        <v>0</v>
      </c>
      <c r="CP21" s="6" t="s">
        <v>23</v>
      </c>
      <c r="CQ21" s="6">
        <v>0</v>
      </c>
      <c r="CR21" s="6">
        <v>0</v>
      </c>
      <c r="CS21" s="6">
        <v>0</v>
      </c>
      <c r="CT21" s="6">
        <v>0</v>
      </c>
      <c r="CW21" s="6" t="s">
        <v>23</v>
      </c>
      <c r="CX21" s="6">
        <v>0</v>
      </c>
      <c r="CY21" s="6">
        <v>0</v>
      </c>
      <c r="CZ21" s="6">
        <v>0</v>
      </c>
      <c r="DA21" s="6">
        <v>0</v>
      </c>
      <c r="DD21" s="6" t="s">
        <v>23</v>
      </c>
      <c r="DE21" s="6">
        <v>0</v>
      </c>
      <c r="DF21" s="6">
        <v>0</v>
      </c>
      <c r="DG21" s="6">
        <v>0</v>
      </c>
      <c r="DH21" s="6">
        <v>0</v>
      </c>
      <c r="DK21" s="6" t="s">
        <v>23</v>
      </c>
      <c r="DL21" s="6">
        <v>0</v>
      </c>
      <c r="DM21" s="6">
        <v>0</v>
      </c>
      <c r="DN21" s="6">
        <v>0</v>
      </c>
      <c r="DO21" s="6">
        <v>0</v>
      </c>
      <c r="DR21" s="6" t="s">
        <v>23</v>
      </c>
      <c r="DS21" s="6">
        <v>0</v>
      </c>
      <c r="DT21" s="6">
        <v>0</v>
      </c>
      <c r="DU21" s="6">
        <v>0</v>
      </c>
      <c r="DV21" s="6">
        <v>0</v>
      </c>
      <c r="DY21" s="6" t="s">
        <v>23</v>
      </c>
      <c r="DZ21" s="6">
        <v>0</v>
      </c>
      <c r="EA21" s="6">
        <v>0</v>
      </c>
      <c r="EB21" s="6">
        <v>0</v>
      </c>
      <c r="EC21" s="6">
        <v>0</v>
      </c>
      <c r="EF21" s="6" t="s">
        <v>23</v>
      </c>
      <c r="EG21" s="6">
        <v>0</v>
      </c>
      <c r="EH21" s="6">
        <v>0</v>
      </c>
      <c r="EI21" s="6">
        <v>0</v>
      </c>
      <c r="EJ21" s="6">
        <v>0</v>
      </c>
      <c r="EM21" s="6" t="s">
        <v>23</v>
      </c>
      <c r="EN21" s="6">
        <v>0</v>
      </c>
      <c r="EO21" s="6">
        <v>0</v>
      </c>
      <c r="EP21" s="6">
        <v>0</v>
      </c>
      <c r="EQ21" s="6">
        <v>0</v>
      </c>
      <c r="ET21" s="6" t="s">
        <v>23</v>
      </c>
      <c r="EU21" s="6">
        <v>0</v>
      </c>
      <c r="EV21" s="6">
        <v>0</v>
      </c>
      <c r="EW21" s="6">
        <v>0</v>
      </c>
      <c r="EX21" s="6">
        <v>0</v>
      </c>
      <c r="FA21" s="6" t="s">
        <v>23</v>
      </c>
      <c r="FB21" s="6">
        <v>0</v>
      </c>
      <c r="FC21" s="6">
        <v>0</v>
      </c>
      <c r="FD21" s="6">
        <v>0</v>
      </c>
      <c r="FE21" s="6">
        <v>0</v>
      </c>
      <c r="FH21" s="6" t="s">
        <v>23</v>
      </c>
      <c r="FI21" s="6">
        <v>0</v>
      </c>
      <c r="FJ21" s="6">
        <v>0</v>
      </c>
      <c r="FK21" s="6">
        <v>0</v>
      </c>
      <c r="FL21" s="6">
        <v>0</v>
      </c>
      <c r="FO21" s="6" t="s">
        <v>23</v>
      </c>
      <c r="FP21" s="6">
        <v>0</v>
      </c>
      <c r="FQ21" s="6">
        <v>0</v>
      </c>
      <c r="FR21" s="6">
        <v>0</v>
      </c>
      <c r="FS21" s="6">
        <v>0</v>
      </c>
    </row>
    <row r="22" spans="1:175" x14ac:dyDescent="0.3">
      <c r="A22" s="1">
        <v>0.8500000000000002</v>
      </c>
      <c r="B22" s="1">
        <v>0.90000000000000024</v>
      </c>
      <c r="C22" s="1" t="s">
        <v>24</v>
      </c>
      <c r="D22" s="1">
        <v>0</v>
      </c>
      <c r="E22" s="1">
        <v>0</v>
      </c>
      <c r="F22" s="1">
        <v>0</v>
      </c>
      <c r="G22" s="1">
        <v>0</v>
      </c>
      <c r="H22" s="1"/>
      <c r="I22" s="1"/>
      <c r="J22" s="1" t="s">
        <v>24</v>
      </c>
      <c r="K22" s="1">
        <v>0</v>
      </c>
      <c r="L22" s="1">
        <v>0</v>
      </c>
      <c r="M22" s="1">
        <v>0</v>
      </c>
      <c r="N22" s="1">
        <v>0</v>
      </c>
      <c r="O22" s="1"/>
      <c r="P22" s="1"/>
      <c r="Q22" s="1" t="s">
        <v>24</v>
      </c>
      <c r="R22" s="1">
        <v>0</v>
      </c>
      <c r="S22" s="1">
        <v>0</v>
      </c>
      <c r="T22" s="1">
        <v>0</v>
      </c>
      <c r="U22" s="1">
        <v>0</v>
      </c>
      <c r="V22" s="1"/>
      <c r="W22" s="1"/>
      <c r="X22" s="1" t="s">
        <v>24</v>
      </c>
      <c r="Y22" s="1">
        <v>0</v>
      </c>
      <c r="Z22" s="1">
        <v>0</v>
      </c>
      <c r="AA22" s="1">
        <v>0</v>
      </c>
      <c r="AB22" s="1">
        <v>0</v>
      </c>
      <c r="AC22" s="1"/>
      <c r="AD22" s="1"/>
      <c r="AE22" s="6" t="s">
        <v>24</v>
      </c>
      <c r="AF22" s="6">
        <v>0</v>
      </c>
      <c r="AG22" s="6">
        <v>0</v>
      </c>
      <c r="AH22" s="6">
        <v>0</v>
      </c>
      <c r="AI22" s="6">
        <v>0</v>
      </c>
      <c r="AJ22" s="1"/>
      <c r="AK22" s="1"/>
      <c r="AL22" s="6" t="s">
        <v>24</v>
      </c>
      <c r="AM22" s="6">
        <v>0</v>
      </c>
      <c r="AN22" s="6">
        <v>0</v>
      </c>
      <c r="AO22" s="6">
        <v>0</v>
      </c>
      <c r="AP22" s="6">
        <v>0</v>
      </c>
      <c r="AQ22" s="1"/>
      <c r="AR22" s="1"/>
      <c r="AS22" s="6" t="s">
        <v>24</v>
      </c>
      <c r="AT22" s="6">
        <v>0</v>
      </c>
      <c r="AU22" s="6">
        <v>0</v>
      </c>
      <c r="AV22" s="6">
        <v>0</v>
      </c>
      <c r="AW22" s="6">
        <v>0</v>
      </c>
      <c r="AZ22" s="3" t="s">
        <v>24</v>
      </c>
      <c r="BA22" s="3">
        <v>0</v>
      </c>
      <c r="BB22" s="3">
        <v>0</v>
      </c>
      <c r="BC22" s="3">
        <v>0</v>
      </c>
      <c r="BD22" s="3">
        <v>0</v>
      </c>
      <c r="BG22" t="s">
        <v>24</v>
      </c>
      <c r="BH22">
        <v>0</v>
      </c>
      <c r="BI22">
        <v>0</v>
      </c>
      <c r="BJ22">
        <v>0</v>
      </c>
      <c r="BK22">
        <v>0</v>
      </c>
      <c r="BN22" t="s">
        <v>24</v>
      </c>
      <c r="BO22">
        <v>0</v>
      </c>
      <c r="BP22">
        <v>0</v>
      </c>
      <c r="BQ22">
        <v>0</v>
      </c>
      <c r="BR22">
        <v>0</v>
      </c>
      <c r="BU22" t="s">
        <v>24</v>
      </c>
      <c r="BV22">
        <v>0</v>
      </c>
      <c r="BW22">
        <v>0</v>
      </c>
      <c r="BX22">
        <v>0</v>
      </c>
      <c r="BY22">
        <v>0</v>
      </c>
      <c r="CB22" s="6" t="s">
        <v>24</v>
      </c>
      <c r="CC22" s="6">
        <v>0</v>
      </c>
      <c r="CD22" s="6">
        <v>0</v>
      </c>
      <c r="CE22" s="6">
        <v>0</v>
      </c>
      <c r="CF22" s="6">
        <v>0</v>
      </c>
      <c r="CI22" s="6" t="s">
        <v>24</v>
      </c>
      <c r="CJ22" s="6">
        <v>0</v>
      </c>
      <c r="CK22" s="6">
        <v>0</v>
      </c>
      <c r="CL22" s="6">
        <v>0</v>
      </c>
      <c r="CM22" s="6">
        <v>0</v>
      </c>
      <c r="CP22" s="6" t="s">
        <v>24</v>
      </c>
      <c r="CQ22" s="6">
        <v>0</v>
      </c>
      <c r="CR22" s="6">
        <v>0</v>
      </c>
      <c r="CS22" s="6">
        <v>0</v>
      </c>
      <c r="CT22" s="6">
        <v>0</v>
      </c>
      <c r="CW22" s="6" t="s">
        <v>24</v>
      </c>
      <c r="CX22" s="6">
        <v>0</v>
      </c>
      <c r="CY22" s="6">
        <v>0</v>
      </c>
      <c r="CZ22" s="6">
        <v>0</v>
      </c>
      <c r="DA22" s="6">
        <v>0</v>
      </c>
      <c r="DD22" s="6" t="s">
        <v>24</v>
      </c>
      <c r="DE22" s="6">
        <v>0</v>
      </c>
      <c r="DF22" s="6">
        <v>0</v>
      </c>
      <c r="DG22" s="6">
        <v>0</v>
      </c>
      <c r="DH22" s="6">
        <v>0</v>
      </c>
      <c r="DK22" s="6" t="s">
        <v>24</v>
      </c>
      <c r="DL22" s="6">
        <v>0</v>
      </c>
      <c r="DM22" s="6">
        <v>0</v>
      </c>
      <c r="DN22" s="6">
        <v>0</v>
      </c>
      <c r="DO22" s="6">
        <v>0</v>
      </c>
      <c r="DR22" s="6" t="s">
        <v>24</v>
      </c>
      <c r="DS22" s="6">
        <v>0</v>
      </c>
      <c r="DT22" s="6">
        <v>0</v>
      </c>
      <c r="DU22" s="6">
        <v>0</v>
      </c>
      <c r="DV22" s="6">
        <v>0</v>
      </c>
      <c r="DY22" s="6" t="s">
        <v>24</v>
      </c>
      <c r="DZ22" s="6">
        <v>0</v>
      </c>
      <c r="EA22" s="6">
        <v>0</v>
      </c>
      <c r="EB22" s="6">
        <v>0</v>
      </c>
      <c r="EC22" s="6">
        <v>0</v>
      </c>
      <c r="EF22" s="6" t="s">
        <v>24</v>
      </c>
      <c r="EG22" s="6">
        <v>0</v>
      </c>
      <c r="EH22" s="6">
        <v>0</v>
      </c>
      <c r="EI22" s="6">
        <v>0</v>
      </c>
      <c r="EJ22" s="6">
        <v>0</v>
      </c>
      <c r="EM22" s="6" t="s">
        <v>24</v>
      </c>
      <c r="EN22" s="6">
        <v>0</v>
      </c>
      <c r="EO22" s="6">
        <v>0</v>
      </c>
      <c r="EP22" s="6">
        <v>0</v>
      </c>
      <c r="EQ22" s="6">
        <v>0</v>
      </c>
      <c r="ET22" s="6" t="s">
        <v>24</v>
      </c>
      <c r="EU22" s="6">
        <v>0</v>
      </c>
      <c r="EV22" s="6">
        <v>0</v>
      </c>
      <c r="EW22" s="6">
        <v>0</v>
      </c>
      <c r="EX22" s="6">
        <v>0</v>
      </c>
      <c r="FA22" s="6" t="s">
        <v>24</v>
      </c>
      <c r="FB22" s="6">
        <v>0</v>
      </c>
      <c r="FC22" s="6">
        <v>0</v>
      </c>
      <c r="FD22" s="6">
        <v>0</v>
      </c>
      <c r="FE22" s="6">
        <v>0</v>
      </c>
      <c r="FH22" s="6" t="s">
        <v>24</v>
      </c>
      <c r="FI22" s="6">
        <v>0</v>
      </c>
      <c r="FJ22" s="6">
        <v>0</v>
      </c>
      <c r="FK22" s="6">
        <v>0</v>
      </c>
      <c r="FL22" s="6">
        <v>0</v>
      </c>
      <c r="FO22" s="6" t="s">
        <v>24</v>
      </c>
      <c r="FP22" s="6">
        <v>0</v>
      </c>
      <c r="FQ22" s="6">
        <v>0</v>
      </c>
      <c r="FR22" s="6">
        <v>0</v>
      </c>
      <c r="FS22" s="6">
        <v>0</v>
      </c>
    </row>
    <row r="23" spans="1:175" x14ac:dyDescent="0.3">
      <c r="A23" s="1">
        <v>0.90000000000000024</v>
      </c>
      <c r="B23" s="1">
        <v>0.95000000000000029</v>
      </c>
      <c r="C23" s="1" t="s">
        <v>25</v>
      </c>
      <c r="D23" s="1">
        <v>0</v>
      </c>
      <c r="E23" s="1">
        <v>0</v>
      </c>
      <c r="F23" s="1">
        <v>0</v>
      </c>
      <c r="G23" s="1">
        <v>0</v>
      </c>
      <c r="H23" s="1"/>
      <c r="I23" s="1"/>
      <c r="J23" s="1" t="s">
        <v>25</v>
      </c>
      <c r="K23" s="1">
        <v>0</v>
      </c>
      <c r="L23" s="1">
        <v>0</v>
      </c>
      <c r="M23" s="1">
        <v>0</v>
      </c>
      <c r="N23" s="1">
        <v>0</v>
      </c>
      <c r="O23" s="1"/>
      <c r="P23" s="1"/>
      <c r="Q23" s="1" t="s">
        <v>25</v>
      </c>
      <c r="R23" s="1">
        <v>0</v>
      </c>
      <c r="S23" s="1">
        <v>0</v>
      </c>
      <c r="T23" s="1">
        <v>0</v>
      </c>
      <c r="U23" s="1">
        <v>0</v>
      </c>
      <c r="V23" s="1"/>
      <c r="W23" s="1"/>
      <c r="X23" s="1" t="s">
        <v>25</v>
      </c>
      <c r="Y23" s="1">
        <v>0</v>
      </c>
      <c r="Z23" s="1">
        <v>0</v>
      </c>
      <c r="AA23" s="1">
        <v>0</v>
      </c>
      <c r="AB23" s="1">
        <v>0</v>
      </c>
      <c r="AC23" s="1"/>
      <c r="AD23" s="1"/>
      <c r="AE23" s="6" t="s">
        <v>25</v>
      </c>
      <c r="AF23" s="6">
        <v>0</v>
      </c>
      <c r="AG23" s="6">
        <v>0</v>
      </c>
      <c r="AH23" s="6">
        <v>0</v>
      </c>
      <c r="AI23" s="6">
        <v>0</v>
      </c>
      <c r="AJ23" s="1"/>
      <c r="AK23" s="1"/>
      <c r="AL23" s="6" t="s">
        <v>25</v>
      </c>
      <c r="AM23" s="6">
        <v>0</v>
      </c>
      <c r="AN23" s="6">
        <v>0</v>
      </c>
      <c r="AO23" s="6">
        <v>0</v>
      </c>
      <c r="AP23" s="6">
        <v>0</v>
      </c>
      <c r="AQ23" s="1"/>
      <c r="AR23" s="1"/>
      <c r="AS23" s="6" t="s">
        <v>25</v>
      </c>
      <c r="AT23" s="6">
        <v>0</v>
      </c>
      <c r="AU23" s="6">
        <v>0</v>
      </c>
      <c r="AV23" s="6">
        <v>0</v>
      </c>
      <c r="AW23" s="6">
        <v>0</v>
      </c>
      <c r="AZ23" s="3" t="s">
        <v>25</v>
      </c>
      <c r="BA23" s="3">
        <v>0</v>
      </c>
      <c r="BB23" s="3">
        <v>0</v>
      </c>
      <c r="BC23" s="3">
        <v>0</v>
      </c>
      <c r="BD23" s="3">
        <v>0</v>
      </c>
      <c r="BG23" t="s">
        <v>25</v>
      </c>
      <c r="BH23">
        <v>0</v>
      </c>
      <c r="BI23">
        <v>0</v>
      </c>
      <c r="BJ23">
        <v>0</v>
      </c>
      <c r="BK23">
        <v>0</v>
      </c>
      <c r="BN23" t="s">
        <v>25</v>
      </c>
      <c r="BO23">
        <v>0</v>
      </c>
      <c r="BP23">
        <v>0</v>
      </c>
      <c r="BQ23">
        <v>0</v>
      </c>
      <c r="BR23">
        <v>0</v>
      </c>
      <c r="BU23" t="s">
        <v>25</v>
      </c>
      <c r="BV23">
        <v>0</v>
      </c>
      <c r="BW23">
        <v>0</v>
      </c>
      <c r="BX23">
        <v>0</v>
      </c>
      <c r="BY23">
        <v>0</v>
      </c>
      <c r="CB23" s="6" t="s">
        <v>25</v>
      </c>
      <c r="CC23" s="6">
        <v>0</v>
      </c>
      <c r="CD23" s="6">
        <v>0</v>
      </c>
      <c r="CE23" s="6">
        <v>0</v>
      </c>
      <c r="CF23" s="6">
        <v>0</v>
      </c>
      <c r="CI23" s="6" t="s">
        <v>25</v>
      </c>
      <c r="CJ23" s="6">
        <v>0</v>
      </c>
      <c r="CK23" s="6">
        <v>0</v>
      </c>
      <c r="CL23" s="6">
        <v>0</v>
      </c>
      <c r="CM23" s="6">
        <v>0</v>
      </c>
      <c r="CP23" s="6" t="s">
        <v>25</v>
      </c>
      <c r="CQ23" s="6">
        <v>0</v>
      </c>
      <c r="CR23" s="6">
        <v>0</v>
      </c>
      <c r="CS23" s="6">
        <v>0</v>
      </c>
      <c r="CT23" s="6">
        <v>0</v>
      </c>
      <c r="CW23" s="6" t="s">
        <v>25</v>
      </c>
      <c r="CX23" s="6">
        <v>0</v>
      </c>
      <c r="CY23" s="6">
        <v>0</v>
      </c>
      <c r="CZ23" s="6">
        <v>0</v>
      </c>
      <c r="DA23" s="6">
        <v>0</v>
      </c>
      <c r="DD23" s="6" t="s">
        <v>25</v>
      </c>
      <c r="DE23" s="6">
        <v>0</v>
      </c>
      <c r="DF23" s="6">
        <v>0</v>
      </c>
      <c r="DG23" s="6">
        <v>0</v>
      </c>
      <c r="DH23" s="6">
        <v>0</v>
      </c>
      <c r="DK23" s="6" t="s">
        <v>25</v>
      </c>
      <c r="DL23" s="6">
        <v>0</v>
      </c>
      <c r="DM23" s="6">
        <v>0</v>
      </c>
      <c r="DN23" s="6">
        <v>0</v>
      </c>
      <c r="DO23" s="6">
        <v>0</v>
      </c>
      <c r="DR23" s="6" t="s">
        <v>25</v>
      </c>
      <c r="DS23" s="6">
        <v>0</v>
      </c>
      <c r="DT23" s="6">
        <v>0</v>
      </c>
      <c r="DU23" s="6">
        <v>0</v>
      </c>
      <c r="DV23" s="6">
        <v>0</v>
      </c>
      <c r="DY23" s="6" t="s">
        <v>25</v>
      </c>
      <c r="DZ23" s="6">
        <v>0</v>
      </c>
      <c r="EA23" s="6">
        <v>0</v>
      </c>
      <c r="EB23" s="6">
        <v>0</v>
      </c>
      <c r="EC23" s="6">
        <v>0</v>
      </c>
      <c r="EF23" s="6" t="s">
        <v>25</v>
      </c>
      <c r="EG23" s="6">
        <v>0</v>
      </c>
      <c r="EH23" s="6">
        <v>0</v>
      </c>
      <c r="EI23" s="6">
        <v>0</v>
      </c>
      <c r="EJ23" s="6">
        <v>0</v>
      </c>
      <c r="EM23" s="6" t="s">
        <v>25</v>
      </c>
      <c r="EN23" s="6">
        <v>0</v>
      </c>
      <c r="EO23" s="6">
        <v>0</v>
      </c>
      <c r="EP23" s="6">
        <v>0</v>
      </c>
      <c r="EQ23" s="6">
        <v>0</v>
      </c>
      <c r="ET23" s="6" t="s">
        <v>25</v>
      </c>
      <c r="EU23" s="6">
        <v>0</v>
      </c>
      <c r="EV23" s="6">
        <v>0</v>
      </c>
      <c r="EW23" s="6">
        <v>0</v>
      </c>
      <c r="EX23" s="6">
        <v>0</v>
      </c>
      <c r="FA23" s="6" t="s">
        <v>25</v>
      </c>
      <c r="FB23" s="6">
        <v>0</v>
      </c>
      <c r="FC23" s="6">
        <v>0</v>
      </c>
      <c r="FD23" s="6">
        <v>0</v>
      </c>
      <c r="FE23" s="6">
        <v>0</v>
      </c>
      <c r="FH23" s="6" t="s">
        <v>25</v>
      </c>
      <c r="FI23" s="6">
        <v>0</v>
      </c>
      <c r="FJ23" s="6">
        <v>0</v>
      </c>
      <c r="FK23" s="6">
        <v>0</v>
      </c>
      <c r="FL23" s="6">
        <v>0</v>
      </c>
      <c r="FO23" s="6" t="s">
        <v>25</v>
      </c>
      <c r="FP23" s="6">
        <v>0</v>
      </c>
      <c r="FQ23" s="6">
        <v>0</v>
      </c>
      <c r="FR23" s="6">
        <v>0</v>
      </c>
      <c r="FS23" s="6">
        <v>0</v>
      </c>
    </row>
    <row r="24" spans="1:175" x14ac:dyDescent="0.3">
      <c r="A24" s="1">
        <v>0.95000000000000029</v>
      </c>
      <c r="B24" s="1">
        <v>1.0000000000000002</v>
      </c>
      <c r="C24" s="1" t="s">
        <v>26</v>
      </c>
      <c r="D24" s="1">
        <v>0</v>
      </c>
      <c r="E24" s="1">
        <v>0</v>
      </c>
      <c r="F24" s="1">
        <v>0</v>
      </c>
      <c r="G24" s="1">
        <v>0</v>
      </c>
      <c r="H24" s="1"/>
      <c r="I24" s="1"/>
      <c r="J24" s="1" t="s">
        <v>26</v>
      </c>
      <c r="K24" s="1">
        <v>0</v>
      </c>
      <c r="L24" s="1">
        <v>0</v>
      </c>
      <c r="M24" s="1">
        <v>0</v>
      </c>
      <c r="N24" s="1">
        <v>0</v>
      </c>
      <c r="O24" s="1"/>
      <c r="P24" s="1"/>
      <c r="Q24" s="1" t="s">
        <v>26</v>
      </c>
      <c r="R24" s="1">
        <v>0</v>
      </c>
      <c r="S24" s="1">
        <v>0</v>
      </c>
      <c r="T24" s="1">
        <v>0</v>
      </c>
      <c r="U24" s="1">
        <v>0</v>
      </c>
      <c r="V24" s="1"/>
      <c r="W24" s="1"/>
      <c r="X24" s="1" t="s">
        <v>26</v>
      </c>
      <c r="Y24" s="1">
        <v>0</v>
      </c>
      <c r="Z24" s="1">
        <v>0</v>
      </c>
      <c r="AA24" s="1">
        <v>0</v>
      </c>
      <c r="AB24" s="1">
        <v>0</v>
      </c>
      <c r="AC24" s="1"/>
      <c r="AD24" s="1"/>
      <c r="AE24" s="6" t="s">
        <v>26</v>
      </c>
      <c r="AF24" s="6">
        <v>0</v>
      </c>
      <c r="AG24" s="6">
        <v>0</v>
      </c>
      <c r="AH24" s="6">
        <v>0</v>
      </c>
      <c r="AI24" s="6">
        <v>0</v>
      </c>
      <c r="AJ24" s="1"/>
      <c r="AK24" s="1"/>
      <c r="AL24" s="6" t="s">
        <v>26</v>
      </c>
      <c r="AM24" s="6">
        <v>0</v>
      </c>
      <c r="AN24" s="6">
        <v>0</v>
      </c>
      <c r="AO24" s="6">
        <v>0</v>
      </c>
      <c r="AP24" s="6">
        <v>0</v>
      </c>
      <c r="AQ24" s="1"/>
      <c r="AR24" s="1"/>
      <c r="AS24" s="6" t="s">
        <v>26</v>
      </c>
      <c r="AT24" s="6">
        <v>0</v>
      </c>
      <c r="AU24" s="6">
        <v>0</v>
      </c>
      <c r="AV24" s="6">
        <v>0</v>
      </c>
      <c r="AW24" s="6">
        <v>0</v>
      </c>
      <c r="AZ24" s="3" t="s">
        <v>26</v>
      </c>
      <c r="BA24" s="3">
        <v>0</v>
      </c>
      <c r="BB24" s="3">
        <v>0</v>
      </c>
      <c r="BC24" s="3">
        <v>0</v>
      </c>
      <c r="BD24" s="3">
        <v>0</v>
      </c>
      <c r="BG24" t="s">
        <v>26</v>
      </c>
      <c r="BH24">
        <v>0</v>
      </c>
      <c r="BI24">
        <v>0</v>
      </c>
      <c r="BJ24">
        <v>0</v>
      </c>
      <c r="BK24">
        <v>0</v>
      </c>
      <c r="BN24" t="s">
        <v>26</v>
      </c>
      <c r="BO24">
        <v>0</v>
      </c>
      <c r="BP24">
        <v>0</v>
      </c>
      <c r="BQ24">
        <v>0</v>
      </c>
      <c r="BR24">
        <v>0</v>
      </c>
      <c r="BU24" t="s">
        <v>26</v>
      </c>
      <c r="BV24">
        <v>0</v>
      </c>
      <c r="BW24">
        <v>0</v>
      </c>
      <c r="BX24">
        <v>0</v>
      </c>
      <c r="BY24">
        <v>0</v>
      </c>
      <c r="CB24" s="6" t="s">
        <v>26</v>
      </c>
      <c r="CC24" s="6">
        <v>0</v>
      </c>
      <c r="CD24" s="6">
        <v>0</v>
      </c>
      <c r="CE24" s="6">
        <v>0</v>
      </c>
      <c r="CF24" s="6">
        <v>0</v>
      </c>
      <c r="CI24" s="6" t="s">
        <v>26</v>
      </c>
      <c r="CJ24" s="6">
        <v>0</v>
      </c>
      <c r="CK24" s="6">
        <v>0</v>
      </c>
      <c r="CL24" s="6">
        <v>0</v>
      </c>
      <c r="CM24" s="6">
        <v>0</v>
      </c>
      <c r="CP24" s="6" t="s">
        <v>26</v>
      </c>
      <c r="CQ24" s="6">
        <v>0</v>
      </c>
      <c r="CR24" s="6">
        <v>0</v>
      </c>
      <c r="CS24" s="6">
        <v>0</v>
      </c>
      <c r="CT24" s="6">
        <v>0</v>
      </c>
      <c r="CW24" s="6" t="s">
        <v>26</v>
      </c>
      <c r="CX24" s="6">
        <v>0</v>
      </c>
      <c r="CY24" s="6">
        <v>0</v>
      </c>
      <c r="CZ24" s="6">
        <v>0</v>
      </c>
      <c r="DA24" s="6">
        <v>0</v>
      </c>
      <c r="DD24" s="6" t="s">
        <v>26</v>
      </c>
      <c r="DE24" s="6">
        <v>0</v>
      </c>
      <c r="DF24" s="6">
        <v>0</v>
      </c>
      <c r="DG24" s="6">
        <v>0</v>
      </c>
      <c r="DH24" s="6">
        <v>0</v>
      </c>
      <c r="DK24" s="6" t="s">
        <v>26</v>
      </c>
      <c r="DL24" s="6">
        <v>0</v>
      </c>
      <c r="DM24" s="6">
        <v>0</v>
      </c>
      <c r="DN24" s="6">
        <v>0</v>
      </c>
      <c r="DO24" s="6">
        <v>0</v>
      </c>
      <c r="DR24" s="6" t="s">
        <v>26</v>
      </c>
      <c r="DS24" s="6">
        <v>0</v>
      </c>
      <c r="DT24" s="6">
        <v>0</v>
      </c>
      <c r="DU24" s="6">
        <v>0</v>
      </c>
      <c r="DV24" s="6">
        <v>0</v>
      </c>
      <c r="DY24" s="6" t="s">
        <v>26</v>
      </c>
      <c r="DZ24" s="6">
        <v>0.03</v>
      </c>
      <c r="EA24" s="6">
        <v>0</v>
      </c>
      <c r="EB24" s="6">
        <v>0.06</v>
      </c>
      <c r="EC24" s="6">
        <v>0</v>
      </c>
      <c r="EF24" s="6" t="s">
        <v>26</v>
      </c>
      <c r="EG24" s="6">
        <v>0</v>
      </c>
      <c r="EH24" s="6">
        <v>0</v>
      </c>
      <c r="EI24" s="6">
        <v>0</v>
      </c>
      <c r="EJ24" s="6">
        <v>0</v>
      </c>
      <c r="EM24" s="6" t="s">
        <v>26</v>
      </c>
      <c r="EN24" s="6">
        <v>0</v>
      </c>
      <c r="EO24" s="6">
        <v>0</v>
      </c>
      <c r="EP24" s="6">
        <v>0</v>
      </c>
      <c r="EQ24" s="6">
        <v>0</v>
      </c>
      <c r="ET24" s="6" t="s">
        <v>26</v>
      </c>
      <c r="EU24" s="6">
        <v>0.02</v>
      </c>
      <c r="EV24" s="6">
        <v>0</v>
      </c>
      <c r="EW24" s="6">
        <v>0.04</v>
      </c>
      <c r="EX24" s="6">
        <v>0</v>
      </c>
      <c r="FA24" s="6" t="s">
        <v>26</v>
      </c>
      <c r="FB24" s="6">
        <v>0.05</v>
      </c>
      <c r="FC24" s="6">
        <v>0</v>
      </c>
      <c r="FD24" s="6">
        <v>0.09</v>
      </c>
      <c r="FE24" s="6">
        <v>0</v>
      </c>
      <c r="FH24" s="6" t="s">
        <v>26</v>
      </c>
      <c r="FI24" s="6">
        <v>0</v>
      </c>
      <c r="FJ24" s="6">
        <v>0</v>
      </c>
      <c r="FK24" s="6">
        <v>0</v>
      </c>
      <c r="FL24" s="6">
        <v>0</v>
      </c>
      <c r="FO24" s="6" t="s">
        <v>26</v>
      </c>
      <c r="FP24" s="6">
        <v>0</v>
      </c>
      <c r="FQ24" s="6">
        <v>0</v>
      </c>
      <c r="FR24" s="6">
        <v>0</v>
      </c>
      <c r="FS24" s="6">
        <v>0</v>
      </c>
    </row>
    <row r="25" spans="1:175" x14ac:dyDescent="0.3">
      <c r="A25" s="1">
        <v>1.0000000000000002</v>
      </c>
      <c r="B25" s="1">
        <v>1.0500000000000003</v>
      </c>
      <c r="C25" s="1" t="s">
        <v>27</v>
      </c>
      <c r="D25" s="1">
        <v>0</v>
      </c>
      <c r="E25" s="1">
        <v>0</v>
      </c>
      <c r="F25" s="1">
        <v>0</v>
      </c>
      <c r="G25" s="1">
        <v>0</v>
      </c>
      <c r="H25" s="1"/>
      <c r="I25" s="1"/>
      <c r="J25" s="1" t="s">
        <v>27</v>
      </c>
      <c r="K25" s="1">
        <v>0</v>
      </c>
      <c r="L25" s="1">
        <v>0</v>
      </c>
      <c r="M25" s="1">
        <v>0</v>
      </c>
      <c r="N25" s="1">
        <v>0</v>
      </c>
      <c r="O25" s="1"/>
      <c r="P25" s="1"/>
      <c r="Q25" s="1" t="s">
        <v>27</v>
      </c>
      <c r="R25" s="1">
        <v>0</v>
      </c>
      <c r="S25" s="1">
        <v>0</v>
      </c>
      <c r="T25" s="1">
        <v>0</v>
      </c>
      <c r="U25" s="1">
        <v>0</v>
      </c>
      <c r="V25" s="1"/>
      <c r="W25" s="1"/>
      <c r="X25" s="1" t="s">
        <v>27</v>
      </c>
      <c r="Y25" s="1">
        <v>0</v>
      </c>
      <c r="Z25" s="1">
        <v>0</v>
      </c>
      <c r="AA25" s="1">
        <v>0</v>
      </c>
      <c r="AB25" s="1">
        <v>0</v>
      </c>
      <c r="AC25" s="1"/>
      <c r="AD25" s="1"/>
      <c r="AE25" s="6" t="s">
        <v>27</v>
      </c>
      <c r="AF25" s="6">
        <v>0</v>
      </c>
      <c r="AG25" s="6">
        <v>0</v>
      </c>
      <c r="AH25" s="6">
        <v>0</v>
      </c>
      <c r="AI25" s="6">
        <v>0</v>
      </c>
      <c r="AJ25" s="1"/>
      <c r="AK25" s="1"/>
      <c r="AL25" s="6" t="s">
        <v>27</v>
      </c>
      <c r="AM25" s="6">
        <v>0</v>
      </c>
      <c r="AN25" s="6">
        <v>0</v>
      </c>
      <c r="AO25" s="6">
        <v>0</v>
      </c>
      <c r="AP25" s="6">
        <v>0</v>
      </c>
      <c r="AQ25" s="1"/>
      <c r="AR25" s="1"/>
      <c r="AS25" s="6" t="s">
        <v>27</v>
      </c>
      <c r="AT25" s="6">
        <v>7.0000000000000007E-2</v>
      </c>
      <c r="AU25" s="6">
        <v>0</v>
      </c>
      <c r="AV25" s="6">
        <v>0</v>
      </c>
      <c r="AW25" s="6">
        <v>0</v>
      </c>
      <c r="AZ25" s="3" t="s">
        <v>27</v>
      </c>
      <c r="BA25" s="3">
        <v>0</v>
      </c>
      <c r="BB25" s="3">
        <v>0</v>
      </c>
      <c r="BC25" s="3">
        <v>0</v>
      </c>
      <c r="BD25" s="3">
        <v>0</v>
      </c>
      <c r="BG25" t="s">
        <v>27</v>
      </c>
      <c r="BH25">
        <v>0</v>
      </c>
      <c r="BI25">
        <v>0</v>
      </c>
      <c r="BJ25">
        <v>0</v>
      </c>
      <c r="BK25">
        <v>0</v>
      </c>
      <c r="BN25" t="s">
        <v>27</v>
      </c>
      <c r="BO25">
        <v>0</v>
      </c>
      <c r="BP25">
        <v>0</v>
      </c>
      <c r="BQ25">
        <v>0</v>
      </c>
      <c r="BR25">
        <v>0</v>
      </c>
      <c r="BU25" t="s">
        <v>27</v>
      </c>
      <c r="BV25">
        <v>0.04</v>
      </c>
      <c r="BW25">
        <v>0</v>
      </c>
      <c r="BX25">
        <v>0</v>
      </c>
      <c r="BY25">
        <v>0</v>
      </c>
      <c r="CB25" s="6" t="s">
        <v>27</v>
      </c>
      <c r="CC25" s="6">
        <v>0</v>
      </c>
      <c r="CD25" s="6">
        <v>0</v>
      </c>
      <c r="CE25" s="6">
        <v>0</v>
      </c>
      <c r="CF25" s="6">
        <v>0</v>
      </c>
      <c r="CI25" s="6" t="s">
        <v>27</v>
      </c>
      <c r="CJ25" s="6">
        <v>0</v>
      </c>
      <c r="CK25" s="6">
        <v>0</v>
      </c>
      <c r="CL25" s="6">
        <v>0</v>
      </c>
      <c r="CM25" s="6">
        <v>0</v>
      </c>
      <c r="CP25" s="6" t="s">
        <v>27</v>
      </c>
      <c r="CQ25" s="6">
        <v>0</v>
      </c>
      <c r="CR25" s="6">
        <v>0</v>
      </c>
      <c r="CS25" s="6">
        <v>0</v>
      </c>
      <c r="CT25" s="6">
        <v>0</v>
      </c>
      <c r="CW25" s="6" t="s">
        <v>27</v>
      </c>
      <c r="CX25" s="6">
        <v>0</v>
      </c>
      <c r="CY25" s="6">
        <v>0</v>
      </c>
      <c r="CZ25" s="6">
        <v>0</v>
      </c>
      <c r="DA25" s="6">
        <v>0</v>
      </c>
      <c r="DD25" s="6" t="s">
        <v>27</v>
      </c>
      <c r="DE25" s="6">
        <v>0</v>
      </c>
      <c r="DF25" s="6">
        <v>0</v>
      </c>
      <c r="DG25" s="6">
        <v>0</v>
      </c>
      <c r="DH25" s="6">
        <v>0</v>
      </c>
      <c r="DK25" s="6" t="s">
        <v>27</v>
      </c>
      <c r="DL25" s="6">
        <v>0</v>
      </c>
      <c r="DM25" s="6">
        <v>0</v>
      </c>
      <c r="DN25" s="6">
        <v>0</v>
      </c>
      <c r="DO25" s="6">
        <v>0</v>
      </c>
      <c r="DR25" s="6" t="s">
        <v>27</v>
      </c>
      <c r="DS25" s="6">
        <v>0</v>
      </c>
      <c r="DT25" s="6">
        <v>0</v>
      </c>
      <c r="DU25" s="6">
        <v>0</v>
      </c>
      <c r="DV25" s="6">
        <v>0</v>
      </c>
      <c r="DY25" s="6" t="s">
        <v>27</v>
      </c>
      <c r="DZ25" s="6">
        <v>0</v>
      </c>
      <c r="EA25" s="6">
        <v>0</v>
      </c>
      <c r="EB25" s="6">
        <v>0</v>
      </c>
      <c r="EC25" s="6">
        <v>0</v>
      </c>
      <c r="EF25" s="6" t="s">
        <v>27</v>
      </c>
      <c r="EG25" s="6">
        <v>0.05</v>
      </c>
      <c r="EH25" s="6">
        <v>0</v>
      </c>
      <c r="EI25" s="6">
        <v>0</v>
      </c>
      <c r="EJ25" s="6">
        <v>0</v>
      </c>
      <c r="EM25" s="6" t="s">
        <v>27</v>
      </c>
      <c r="EN25" s="6">
        <v>0</v>
      </c>
      <c r="EO25" s="6">
        <v>0</v>
      </c>
      <c r="EP25" s="6">
        <v>0</v>
      </c>
      <c r="EQ25" s="6">
        <v>0</v>
      </c>
      <c r="ET25" s="6" t="s">
        <v>27</v>
      </c>
      <c r="EU25" s="6">
        <v>0</v>
      </c>
      <c r="EV25" s="6">
        <v>0</v>
      </c>
      <c r="EW25" s="6">
        <v>0</v>
      </c>
      <c r="EX25" s="6">
        <v>0</v>
      </c>
      <c r="FA25" s="6" t="s">
        <v>27</v>
      </c>
      <c r="FB25" s="6">
        <v>0.16</v>
      </c>
      <c r="FC25" s="6">
        <v>0</v>
      </c>
      <c r="FD25" s="6">
        <v>0</v>
      </c>
      <c r="FE25" s="6">
        <v>0</v>
      </c>
      <c r="FH25" s="6" t="s">
        <v>27</v>
      </c>
      <c r="FI25" s="6">
        <v>0.04</v>
      </c>
      <c r="FJ25" s="6">
        <v>0</v>
      </c>
      <c r="FK25" s="6">
        <v>0</v>
      </c>
      <c r="FL25" s="6">
        <v>0</v>
      </c>
      <c r="FO25" s="6" t="s">
        <v>27</v>
      </c>
      <c r="FP25" s="6">
        <v>0</v>
      </c>
      <c r="FQ25" s="6">
        <v>0</v>
      </c>
      <c r="FR25" s="6">
        <v>0</v>
      </c>
      <c r="FS25" s="6">
        <v>0</v>
      </c>
    </row>
    <row r="26" spans="1:175" x14ac:dyDescent="0.3">
      <c r="A26" s="1">
        <v>1.0500000000000003</v>
      </c>
      <c r="B26" s="1">
        <v>1.1000000000000003</v>
      </c>
      <c r="C26" s="1" t="s">
        <v>28</v>
      </c>
      <c r="D26" s="1">
        <v>0</v>
      </c>
      <c r="E26" s="1">
        <v>0</v>
      </c>
      <c r="F26" s="1">
        <v>0</v>
      </c>
      <c r="G26" s="1">
        <v>0</v>
      </c>
      <c r="H26" s="1"/>
      <c r="I26" s="1"/>
      <c r="J26" s="1" t="s">
        <v>28</v>
      </c>
      <c r="K26" s="1">
        <v>0</v>
      </c>
      <c r="L26" s="1">
        <v>0</v>
      </c>
      <c r="M26" s="1">
        <v>0</v>
      </c>
      <c r="N26" s="1">
        <v>0</v>
      </c>
      <c r="O26" s="1"/>
      <c r="P26" s="1"/>
      <c r="Q26" s="1" t="s">
        <v>28</v>
      </c>
      <c r="R26" s="1">
        <v>0</v>
      </c>
      <c r="S26" s="1">
        <v>0</v>
      </c>
      <c r="T26" s="1">
        <v>0</v>
      </c>
      <c r="U26" s="1">
        <v>0</v>
      </c>
      <c r="V26" s="1"/>
      <c r="W26" s="1"/>
      <c r="X26" s="1" t="s">
        <v>28</v>
      </c>
      <c r="Y26" s="1">
        <v>0</v>
      </c>
      <c r="Z26" s="1">
        <v>0</v>
      </c>
      <c r="AA26" s="1">
        <v>0</v>
      </c>
      <c r="AB26" s="1">
        <v>0</v>
      </c>
      <c r="AC26" s="1"/>
      <c r="AD26" s="1"/>
      <c r="AE26" s="6" t="s">
        <v>28</v>
      </c>
      <c r="AF26" s="6">
        <v>0</v>
      </c>
      <c r="AG26" s="6">
        <v>0</v>
      </c>
      <c r="AH26" s="6">
        <v>0</v>
      </c>
      <c r="AI26" s="6">
        <v>0</v>
      </c>
      <c r="AJ26" s="1"/>
      <c r="AK26" s="1"/>
      <c r="AL26" s="6" t="s">
        <v>28</v>
      </c>
      <c r="AM26" s="6">
        <v>0</v>
      </c>
      <c r="AN26" s="6">
        <v>0</v>
      </c>
      <c r="AO26" s="6">
        <v>0</v>
      </c>
      <c r="AP26" s="6">
        <v>0</v>
      </c>
      <c r="AQ26" s="1"/>
      <c r="AR26" s="1"/>
      <c r="AS26" s="6" t="s">
        <v>28</v>
      </c>
      <c r="AT26" s="6">
        <v>0</v>
      </c>
      <c r="AU26" s="6">
        <v>0</v>
      </c>
      <c r="AV26" s="6">
        <v>0</v>
      </c>
      <c r="AW26" s="6">
        <v>0</v>
      </c>
      <c r="AZ26" s="3" t="s">
        <v>28</v>
      </c>
      <c r="BA26" s="3">
        <v>0</v>
      </c>
      <c r="BB26" s="3">
        <v>0</v>
      </c>
      <c r="BC26" s="3">
        <v>0</v>
      </c>
      <c r="BD26" s="3">
        <v>0</v>
      </c>
      <c r="BG26" t="s">
        <v>28</v>
      </c>
      <c r="BH26">
        <v>0</v>
      </c>
      <c r="BI26">
        <v>0</v>
      </c>
      <c r="BJ26">
        <v>0</v>
      </c>
      <c r="BK26">
        <v>0</v>
      </c>
      <c r="BN26" t="s">
        <v>28</v>
      </c>
      <c r="BO26">
        <v>0</v>
      </c>
      <c r="BP26">
        <v>0</v>
      </c>
      <c r="BQ26">
        <v>0</v>
      </c>
      <c r="BR26">
        <v>0</v>
      </c>
      <c r="BU26" t="s">
        <v>28</v>
      </c>
      <c r="BV26">
        <v>0</v>
      </c>
      <c r="BW26">
        <v>0</v>
      </c>
      <c r="BX26">
        <v>0</v>
      </c>
      <c r="BY26">
        <v>0</v>
      </c>
      <c r="CB26" s="6" t="s">
        <v>28</v>
      </c>
      <c r="CC26" s="6">
        <v>0</v>
      </c>
      <c r="CD26" s="6">
        <v>0</v>
      </c>
      <c r="CE26" s="6">
        <v>0</v>
      </c>
      <c r="CF26" s="6">
        <v>0</v>
      </c>
      <c r="CI26" s="6" t="s">
        <v>28</v>
      </c>
      <c r="CJ26" s="6">
        <v>0</v>
      </c>
      <c r="CK26" s="6">
        <v>0</v>
      </c>
      <c r="CL26" s="6">
        <v>0</v>
      </c>
      <c r="CM26" s="6">
        <v>0</v>
      </c>
      <c r="CP26" s="6" t="s">
        <v>28</v>
      </c>
      <c r="CQ26" s="6">
        <v>0</v>
      </c>
      <c r="CR26" s="6">
        <v>0</v>
      </c>
      <c r="CS26" s="6">
        <v>0</v>
      </c>
      <c r="CT26" s="6">
        <v>0</v>
      </c>
      <c r="CW26" s="6" t="s">
        <v>28</v>
      </c>
      <c r="CX26" s="6">
        <v>0</v>
      </c>
      <c r="CY26" s="6">
        <v>0</v>
      </c>
      <c r="CZ26" s="6">
        <v>0</v>
      </c>
      <c r="DA26" s="6">
        <v>0</v>
      </c>
      <c r="DD26" s="6" t="s">
        <v>28</v>
      </c>
      <c r="DE26" s="6">
        <v>0</v>
      </c>
      <c r="DF26" s="6">
        <v>0</v>
      </c>
      <c r="DG26" s="6">
        <v>0</v>
      </c>
      <c r="DH26" s="6">
        <v>0</v>
      </c>
      <c r="DK26" s="6" t="s">
        <v>28</v>
      </c>
      <c r="DL26" s="6">
        <v>0.13</v>
      </c>
      <c r="DM26" s="6">
        <v>0</v>
      </c>
      <c r="DN26" s="6">
        <v>0.22</v>
      </c>
      <c r="DO26" s="6">
        <v>0</v>
      </c>
      <c r="DR26" s="6" t="s">
        <v>28</v>
      </c>
      <c r="DS26" s="6">
        <v>0</v>
      </c>
      <c r="DT26" s="6">
        <v>0</v>
      </c>
      <c r="DU26" s="6">
        <v>0</v>
      </c>
      <c r="DV26" s="6">
        <v>0</v>
      </c>
      <c r="DY26" s="6" t="s">
        <v>28</v>
      </c>
      <c r="DZ26" s="6">
        <v>0</v>
      </c>
      <c r="EA26" s="6">
        <v>0</v>
      </c>
      <c r="EB26" s="6">
        <v>0</v>
      </c>
      <c r="EC26" s="6">
        <v>0</v>
      </c>
      <c r="EF26" s="6" t="s">
        <v>28</v>
      </c>
      <c r="EG26" s="6">
        <v>0</v>
      </c>
      <c r="EH26" s="6">
        <v>0</v>
      </c>
      <c r="EI26" s="6">
        <v>0</v>
      </c>
      <c r="EJ26" s="6">
        <v>0</v>
      </c>
      <c r="EM26" s="6" t="s">
        <v>28</v>
      </c>
      <c r="EN26" s="6">
        <v>0</v>
      </c>
      <c r="EO26" s="6">
        <v>0</v>
      </c>
      <c r="EP26" s="6">
        <v>0</v>
      </c>
      <c r="EQ26" s="6">
        <v>0</v>
      </c>
      <c r="ET26" s="6" t="s">
        <v>28</v>
      </c>
      <c r="EU26" s="6">
        <v>0</v>
      </c>
      <c r="EV26" s="6">
        <v>0</v>
      </c>
      <c r="EW26" s="6">
        <v>0</v>
      </c>
      <c r="EX26" s="6">
        <v>0</v>
      </c>
      <c r="FA26" s="6" t="s">
        <v>28</v>
      </c>
      <c r="FB26" s="6">
        <v>0</v>
      </c>
      <c r="FC26" s="6">
        <v>0</v>
      </c>
      <c r="FD26" s="6">
        <v>0</v>
      </c>
      <c r="FE26" s="6">
        <v>0</v>
      </c>
      <c r="FH26" s="6" t="s">
        <v>28</v>
      </c>
      <c r="FI26" s="6">
        <v>0</v>
      </c>
      <c r="FJ26" s="6">
        <v>0</v>
      </c>
      <c r="FK26" s="6">
        <v>0</v>
      </c>
      <c r="FL26" s="6">
        <v>0</v>
      </c>
      <c r="FO26" s="6" t="s">
        <v>28</v>
      </c>
      <c r="FP26" s="6">
        <v>0</v>
      </c>
      <c r="FQ26" s="6">
        <v>0</v>
      </c>
      <c r="FR26" s="6">
        <v>0</v>
      </c>
      <c r="FS26" s="6">
        <v>0</v>
      </c>
    </row>
    <row r="27" spans="1:175" x14ac:dyDescent="0.3">
      <c r="A27" s="1">
        <v>1.1000000000000003</v>
      </c>
      <c r="B27" s="1">
        <v>1.1500000000000004</v>
      </c>
      <c r="C27" s="1" t="s">
        <v>29</v>
      </c>
      <c r="D27" s="1">
        <v>0</v>
      </c>
      <c r="E27" s="1">
        <v>0</v>
      </c>
      <c r="F27" s="1">
        <v>0</v>
      </c>
      <c r="G27" s="1">
        <v>0</v>
      </c>
      <c r="H27" s="1"/>
      <c r="I27" s="1"/>
      <c r="J27" s="1" t="s">
        <v>29</v>
      </c>
      <c r="K27" s="1">
        <v>0</v>
      </c>
      <c r="L27" s="1">
        <v>0</v>
      </c>
      <c r="M27" s="1">
        <v>0</v>
      </c>
      <c r="N27" s="1">
        <v>0</v>
      </c>
      <c r="O27" s="1"/>
      <c r="P27" s="1"/>
      <c r="Q27" s="1" t="s">
        <v>29</v>
      </c>
      <c r="R27" s="1">
        <v>0.03</v>
      </c>
      <c r="S27" s="1">
        <v>0</v>
      </c>
      <c r="T27" s="1">
        <v>0</v>
      </c>
      <c r="U27" s="1">
        <v>0</v>
      </c>
      <c r="V27" s="1"/>
      <c r="W27" s="1"/>
      <c r="X27" s="1" t="s">
        <v>29</v>
      </c>
      <c r="Y27" s="1">
        <v>0</v>
      </c>
      <c r="Z27" s="1">
        <v>0</v>
      </c>
      <c r="AA27" s="1">
        <v>0</v>
      </c>
      <c r="AB27" s="1">
        <v>0</v>
      </c>
      <c r="AC27" s="1"/>
      <c r="AD27" s="1"/>
      <c r="AE27" s="6" t="s">
        <v>29</v>
      </c>
      <c r="AF27" s="6">
        <v>0</v>
      </c>
      <c r="AG27" s="6">
        <v>0</v>
      </c>
      <c r="AH27" s="6">
        <v>0</v>
      </c>
      <c r="AI27" s="6">
        <v>0</v>
      </c>
      <c r="AJ27" s="1"/>
      <c r="AK27" s="1"/>
      <c r="AL27" s="6" t="s">
        <v>29</v>
      </c>
      <c r="AM27" s="6">
        <v>0</v>
      </c>
      <c r="AN27" s="6">
        <v>0</v>
      </c>
      <c r="AO27" s="6">
        <v>0</v>
      </c>
      <c r="AP27" s="6">
        <v>0</v>
      </c>
      <c r="AQ27" s="1"/>
      <c r="AR27" s="1"/>
      <c r="AS27" s="6" t="s">
        <v>29</v>
      </c>
      <c r="AT27" s="6">
        <v>0</v>
      </c>
      <c r="AU27" s="6">
        <v>0</v>
      </c>
      <c r="AV27" s="6">
        <v>0</v>
      </c>
      <c r="AW27" s="6">
        <v>0</v>
      </c>
      <c r="AZ27" s="3" t="s">
        <v>29</v>
      </c>
      <c r="BA27" s="3">
        <v>0</v>
      </c>
      <c r="BB27" s="3">
        <v>0</v>
      </c>
      <c r="BC27" s="3">
        <v>0</v>
      </c>
      <c r="BD27" s="3">
        <v>0</v>
      </c>
      <c r="BG27" t="s">
        <v>29</v>
      </c>
      <c r="BH27">
        <v>0</v>
      </c>
      <c r="BI27">
        <v>0</v>
      </c>
      <c r="BJ27">
        <v>0</v>
      </c>
      <c r="BK27">
        <v>0</v>
      </c>
      <c r="BN27" t="s">
        <v>29</v>
      </c>
      <c r="BO27">
        <v>0.06</v>
      </c>
      <c r="BP27">
        <v>0</v>
      </c>
      <c r="BQ27">
        <v>0</v>
      </c>
      <c r="BR27">
        <v>0</v>
      </c>
      <c r="BU27" t="s">
        <v>29</v>
      </c>
      <c r="BV27">
        <v>0</v>
      </c>
      <c r="BW27">
        <v>0</v>
      </c>
      <c r="BX27">
        <v>0</v>
      </c>
      <c r="BY27">
        <v>0</v>
      </c>
      <c r="CB27" s="6" t="s">
        <v>29</v>
      </c>
      <c r="CC27" s="6">
        <v>0</v>
      </c>
      <c r="CD27" s="6">
        <v>0</v>
      </c>
      <c r="CE27" s="6">
        <v>0</v>
      </c>
      <c r="CF27" s="6">
        <v>0</v>
      </c>
      <c r="CI27" s="6" t="s">
        <v>29</v>
      </c>
      <c r="CJ27" s="6">
        <v>0</v>
      </c>
      <c r="CK27" s="6">
        <v>0</v>
      </c>
      <c r="CL27" s="6">
        <v>0</v>
      </c>
      <c r="CM27" s="6">
        <v>0</v>
      </c>
      <c r="CP27" s="6" t="s">
        <v>29</v>
      </c>
      <c r="CQ27" s="6">
        <v>0</v>
      </c>
      <c r="CR27" s="6">
        <v>0</v>
      </c>
      <c r="CS27" s="6">
        <v>0</v>
      </c>
      <c r="CT27" s="6">
        <v>0</v>
      </c>
      <c r="CW27" s="6" t="s">
        <v>29</v>
      </c>
      <c r="CX27" s="6">
        <v>0.1</v>
      </c>
      <c r="CY27" s="6">
        <v>0</v>
      </c>
      <c r="CZ27" s="6">
        <v>0</v>
      </c>
      <c r="DA27" s="6">
        <v>0</v>
      </c>
      <c r="DD27" s="6" t="s">
        <v>29</v>
      </c>
      <c r="DE27" s="6">
        <v>0</v>
      </c>
      <c r="DF27" s="6">
        <v>0</v>
      </c>
      <c r="DG27" s="6">
        <v>0</v>
      </c>
      <c r="DH27" s="6">
        <v>0</v>
      </c>
      <c r="DK27" s="6" t="s">
        <v>29</v>
      </c>
      <c r="DL27" s="6">
        <v>0</v>
      </c>
      <c r="DM27" s="6">
        <v>0</v>
      </c>
      <c r="DN27" s="6">
        <v>0</v>
      </c>
      <c r="DO27" s="6">
        <v>0</v>
      </c>
      <c r="DR27" s="6" t="s">
        <v>29</v>
      </c>
      <c r="DS27" s="6">
        <v>0</v>
      </c>
      <c r="DT27" s="6">
        <v>0</v>
      </c>
      <c r="DU27" s="6">
        <v>0</v>
      </c>
      <c r="DV27" s="6">
        <v>0</v>
      </c>
      <c r="DY27" s="6" t="s">
        <v>29</v>
      </c>
      <c r="DZ27" s="6">
        <v>0</v>
      </c>
      <c r="EA27" s="6">
        <v>0</v>
      </c>
      <c r="EB27" s="6">
        <v>0</v>
      </c>
      <c r="EC27" s="6">
        <v>0</v>
      </c>
      <c r="EF27" s="6" t="s">
        <v>29</v>
      </c>
      <c r="EG27" s="6">
        <v>0</v>
      </c>
      <c r="EH27" s="6">
        <v>0</v>
      </c>
      <c r="EI27" s="6">
        <v>0</v>
      </c>
      <c r="EJ27" s="6">
        <v>0</v>
      </c>
      <c r="EM27" s="6" t="s">
        <v>29</v>
      </c>
      <c r="EN27" s="6">
        <v>0</v>
      </c>
      <c r="EO27" s="6">
        <v>0</v>
      </c>
      <c r="EP27" s="6">
        <v>0</v>
      </c>
      <c r="EQ27" s="6">
        <v>0</v>
      </c>
      <c r="ET27" s="6" t="s">
        <v>29</v>
      </c>
      <c r="EU27" s="6">
        <v>0</v>
      </c>
      <c r="EV27" s="6">
        <v>0</v>
      </c>
      <c r="EW27" s="6">
        <v>0</v>
      </c>
      <c r="EX27" s="6">
        <v>0</v>
      </c>
      <c r="FA27" s="6" t="s">
        <v>29</v>
      </c>
      <c r="FB27" s="6">
        <v>0</v>
      </c>
      <c r="FC27" s="6">
        <v>0</v>
      </c>
      <c r="FD27" s="6">
        <v>0</v>
      </c>
      <c r="FE27" s="6">
        <v>0</v>
      </c>
      <c r="FH27" s="6" t="s">
        <v>29</v>
      </c>
      <c r="FI27" s="6">
        <v>0</v>
      </c>
      <c r="FJ27" s="6">
        <v>0</v>
      </c>
      <c r="FK27" s="6">
        <v>0</v>
      </c>
      <c r="FL27" s="6">
        <v>0</v>
      </c>
      <c r="FO27" s="6" t="s">
        <v>29</v>
      </c>
      <c r="FP27" s="6">
        <v>0</v>
      </c>
      <c r="FQ27" s="6">
        <v>0</v>
      </c>
      <c r="FR27" s="6">
        <v>0</v>
      </c>
      <c r="FS27" s="6">
        <v>0</v>
      </c>
    </row>
    <row r="28" spans="1:175" x14ac:dyDescent="0.3">
      <c r="A28" s="1">
        <v>1.1500000000000004</v>
      </c>
      <c r="B28" s="1">
        <v>1.2000000000000004</v>
      </c>
      <c r="C28" s="1" t="s">
        <v>30</v>
      </c>
      <c r="D28" s="1">
        <v>0</v>
      </c>
      <c r="E28" s="1">
        <v>0</v>
      </c>
      <c r="F28" s="1">
        <v>0</v>
      </c>
      <c r="G28" s="1">
        <v>0</v>
      </c>
      <c r="H28" s="1"/>
      <c r="I28" s="1"/>
      <c r="J28" s="1" t="s">
        <v>30</v>
      </c>
      <c r="K28" s="1">
        <v>0</v>
      </c>
      <c r="L28" s="1">
        <v>0</v>
      </c>
      <c r="M28" s="1">
        <v>0</v>
      </c>
      <c r="N28" s="1">
        <v>0</v>
      </c>
      <c r="O28" s="1"/>
      <c r="P28" s="1"/>
      <c r="Q28" s="1" t="s">
        <v>30</v>
      </c>
      <c r="R28" s="1">
        <v>0</v>
      </c>
      <c r="S28" s="1">
        <v>0</v>
      </c>
      <c r="T28" s="1">
        <v>0</v>
      </c>
      <c r="U28" s="1">
        <v>0</v>
      </c>
      <c r="V28" s="1"/>
      <c r="W28" s="1"/>
      <c r="X28" s="1" t="s">
        <v>30</v>
      </c>
      <c r="Y28" s="1">
        <v>0</v>
      </c>
      <c r="Z28" s="1">
        <v>0</v>
      </c>
      <c r="AA28" s="1">
        <v>0</v>
      </c>
      <c r="AB28" s="1">
        <v>0</v>
      </c>
      <c r="AC28" s="1"/>
      <c r="AD28" s="1"/>
      <c r="AE28" s="6" t="s">
        <v>30</v>
      </c>
      <c r="AF28" s="6">
        <v>0</v>
      </c>
      <c r="AG28" s="6">
        <v>0</v>
      </c>
      <c r="AH28" s="6">
        <v>0</v>
      </c>
      <c r="AI28" s="6">
        <v>0</v>
      </c>
      <c r="AJ28" s="1"/>
      <c r="AK28" s="1"/>
      <c r="AL28" s="6" t="s">
        <v>30</v>
      </c>
      <c r="AM28" s="6">
        <v>0</v>
      </c>
      <c r="AN28" s="6">
        <v>0</v>
      </c>
      <c r="AO28" s="6">
        <v>0</v>
      </c>
      <c r="AP28" s="6">
        <v>0</v>
      </c>
      <c r="AQ28" s="1"/>
      <c r="AR28" s="1"/>
      <c r="AS28" s="6" t="s">
        <v>30</v>
      </c>
      <c r="AT28" s="6">
        <v>0</v>
      </c>
      <c r="AU28" s="6">
        <v>0</v>
      </c>
      <c r="AV28" s="6">
        <v>0</v>
      </c>
      <c r="AW28" s="6">
        <v>0</v>
      </c>
      <c r="AZ28" s="3" t="s">
        <v>30</v>
      </c>
      <c r="BA28" s="3">
        <v>0</v>
      </c>
      <c r="BB28" s="3">
        <v>0</v>
      </c>
      <c r="BC28" s="3">
        <v>0</v>
      </c>
      <c r="BD28" s="3">
        <v>0</v>
      </c>
      <c r="BG28" t="s">
        <v>30</v>
      </c>
      <c r="BH28">
        <v>0</v>
      </c>
      <c r="BI28">
        <v>0</v>
      </c>
      <c r="BJ28">
        <v>0</v>
      </c>
      <c r="BK28">
        <v>0</v>
      </c>
      <c r="BN28" t="s">
        <v>30</v>
      </c>
      <c r="BO28">
        <v>0</v>
      </c>
      <c r="BP28">
        <v>0</v>
      </c>
      <c r="BQ28">
        <v>0</v>
      </c>
      <c r="BR28">
        <v>0</v>
      </c>
      <c r="BU28" t="s">
        <v>30</v>
      </c>
      <c r="BV28">
        <v>0</v>
      </c>
      <c r="BW28">
        <v>0</v>
      </c>
      <c r="BX28">
        <v>0</v>
      </c>
      <c r="BY28">
        <v>0</v>
      </c>
      <c r="CB28" s="6" t="s">
        <v>30</v>
      </c>
      <c r="CC28" s="6">
        <v>0</v>
      </c>
      <c r="CD28" s="6">
        <v>0</v>
      </c>
      <c r="CE28" s="6">
        <v>0</v>
      </c>
      <c r="CF28" s="6">
        <v>0</v>
      </c>
      <c r="CI28" s="6" t="s">
        <v>30</v>
      </c>
      <c r="CJ28" s="6">
        <v>0</v>
      </c>
      <c r="CK28" s="6">
        <v>0</v>
      </c>
      <c r="CL28" s="6">
        <v>0</v>
      </c>
      <c r="CM28" s="6">
        <v>0</v>
      </c>
      <c r="CP28" s="6" t="s">
        <v>30</v>
      </c>
      <c r="CQ28" s="6">
        <v>0</v>
      </c>
      <c r="CR28" s="6">
        <v>0</v>
      </c>
      <c r="CS28" s="6">
        <v>0</v>
      </c>
      <c r="CT28" s="6">
        <v>0</v>
      </c>
      <c r="CW28" s="6" t="s">
        <v>30</v>
      </c>
      <c r="CX28" s="6">
        <v>0</v>
      </c>
      <c r="CY28" s="6">
        <v>0</v>
      </c>
      <c r="CZ28" s="6">
        <v>0</v>
      </c>
      <c r="DA28" s="6">
        <v>0</v>
      </c>
      <c r="DD28" s="6" t="s">
        <v>30</v>
      </c>
      <c r="DE28" s="6">
        <v>0</v>
      </c>
      <c r="DF28" s="6">
        <v>0</v>
      </c>
      <c r="DG28" s="6">
        <v>0</v>
      </c>
      <c r="DH28" s="6">
        <v>0</v>
      </c>
      <c r="DK28" s="6" t="s">
        <v>30</v>
      </c>
      <c r="DL28" s="6">
        <v>0</v>
      </c>
      <c r="DM28" s="6">
        <v>0</v>
      </c>
      <c r="DN28" s="6">
        <v>0</v>
      </c>
      <c r="DO28" s="6">
        <v>0</v>
      </c>
      <c r="DR28" s="6" t="s">
        <v>30</v>
      </c>
      <c r="DS28" s="6">
        <v>0</v>
      </c>
      <c r="DT28" s="6">
        <v>0</v>
      </c>
      <c r="DU28" s="6">
        <v>0</v>
      </c>
      <c r="DV28" s="6">
        <v>0</v>
      </c>
      <c r="DY28" s="6" t="s">
        <v>30</v>
      </c>
      <c r="DZ28" s="6">
        <v>0</v>
      </c>
      <c r="EA28" s="6">
        <v>0</v>
      </c>
      <c r="EB28" s="6">
        <v>0</v>
      </c>
      <c r="EC28" s="6">
        <v>0</v>
      </c>
      <c r="EF28" s="6" t="s">
        <v>30</v>
      </c>
      <c r="EG28" s="6">
        <v>0</v>
      </c>
      <c r="EH28" s="6">
        <v>0</v>
      </c>
      <c r="EI28" s="6">
        <v>0</v>
      </c>
      <c r="EJ28" s="6">
        <v>0</v>
      </c>
      <c r="EM28" s="6" t="s">
        <v>30</v>
      </c>
      <c r="EN28" s="6">
        <v>0</v>
      </c>
      <c r="EO28" s="6">
        <v>0</v>
      </c>
      <c r="EP28" s="6">
        <v>0</v>
      </c>
      <c r="EQ28" s="6">
        <v>0</v>
      </c>
      <c r="ET28" s="6" t="s">
        <v>30</v>
      </c>
      <c r="EU28" s="6">
        <v>0</v>
      </c>
      <c r="EV28" s="6">
        <v>0</v>
      </c>
      <c r="EW28" s="6">
        <v>0</v>
      </c>
      <c r="EX28" s="6">
        <v>0</v>
      </c>
      <c r="FA28" s="6" t="s">
        <v>30</v>
      </c>
      <c r="FB28" s="6">
        <v>0</v>
      </c>
      <c r="FC28" s="6">
        <v>0</v>
      </c>
      <c r="FD28" s="6">
        <v>0</v>
      </c>
      <c r="FE28" s="6">
        <v>0</v>
      </c>
      <c r="FH28" s="6" t="s">
        <v>30</v>
      </c>
      <c r="FI28" s="6">
        <v>0</v>
      </c>
      <c r="FJ28" s="6">
        <v>0</v>
      </c>
      <c r="FK28" s="6">
        <v>0</v>
      </c>
      <c r="FL28" s="6">
        <v>0</v>
      </c>
      <c r="FO28" s="6" t="s">
        <v>30</v>
      </c>
      <c r="FP28" s="6">
        <v>0</v>
      </c>
      <c r="FQ28" s="6">
        <v>0</v>
      </c>
      <c r="FR28" s="6">
        <v>0</v>
      </c>
      <c r="FS28" s="6">
        <v>0</v>
      </c>
    </row>
    <row r="29" spans="1:175" x14ac:dyDescent="0.3">
      <c r="A29" s="1">
        <v>1.2000000000000004</v>
      </c>
      <c r="B29" s="1">
        <v>1.2500000000000004</v>
      </c>
      <c r="C29" s="1" t="s">
        <v>31</v>
      </c>
      <c r="D29" s="1">
        <v>0</v>
      </c>
      <c r="E29" s="1">
        <v>0</v>
      </c>
      <c r="F29" s="1">
        <v>0</v>
      </c>
      <c r="G29" s="1">
        <v>0</v>
      </c>
      <c r="H29" s="1"/>
      <c r="I29" s="1"/>
      <c r="J29" s="1" t="s">
        <v>31</v>
      </c>
      <c r="K29" s="1">
        <v>0</v>
      </c>
      <c r="L29" s="1">
        <v>0</v>
      </c>
      <c r="M29" s="1">
        <v>0</v>
      </c>
      <c r="N29" s="1">
        <v>0</v>
      </c>
      <c r="O29" s="1"/>
      <c r="P29" s="1"/>
      <c r="Q29" s="1" t="s">
        <v>31</v>
      </c>
      <c r="R29" s="1">
        <v>0</v>
      </c>
      <c r="S29" s="1">
        <v>0</v>
      </c>
      <c r="T29" s="1">
        <v>0</v>
      </c>
      <c r="U29" s="1">
        <v>0</v>
      </c>
      <c r="V29" s="1"/>
      <c r="W29" s="1"/>
      <c r="X29" s="1" t="s">
        <v>31</v>
      </c>
      <c r="Y29" s="1">
        <v>0</v>
      </c>
      <c r="Z29" s="1">
        <v>0</v>
      </c>
      <c r="AA29" s="1">
        <v>0</v>
      </c>
      <c r="AB29" s="1">
        <v>0</v>
      </c>
      <c r="AC29" s="1"/>
      <c r="AD29" s="1"/>
      <c r="AE29" s="6" t="s">
        <v>31</v>
      </c>
      <c r="AF29" s="6">
        <v>0</v>
      </c>
      <c r="AG29" s="6">
        <v>0</v>
      </c>
      <c r="AH29" s="6">
        <v>0</v>
      </c>
      <c r="AI29" s="6">
        <v>0</v>
      </c>
      <c r="AJ29" s="1"/>
      <c r="AK29" s="1"/>
      <c r="AL29" s="6" t="s">
        <v>31</v>
      </c>
      <c r="AM29" s="6">
        <v>0</v>
      </c>
      <c r="AN29" s="6">
        <v>0</v>
      </c>
      <c r="AO29" s="6">
        <v>0</v>
      </c>
      <c r="AP29" s="6">
        <v>0</v>
      </c>
      <c r="AQ29" s="1"/>
      <c r="AR29" s="1"/>
      <c r="AS29" s="6" t="s">
        <v>31</v>
      </c>
      <c r="AT29" s="6">
        <v>0.05</v>
      </c>
      <c r="AU29" s="6">
        <v>0</v>
      </c>
      <c r="AV29" s="6">
        <v>0.1</v>
      </c>
      <c r="AW29" s="6">
        <v>0</v>
      </c>
      <c r="AZ29" s="3" t="s">
        <v>31</v>
      </c>
      <c r="BA29" s="3">
        <v>0</v>
      </c>
      <c r="BB29" s="3">
        <v>0</v>
      </c>
      <c r="BC29" s="3">
        <v>0</v>
      </c>
      <c r="BD29" s="3">
        <v>0</v>
      </c>
      <c r="BG29" t="s">
        <v>31</v>
      </c>
      <c r="BH29">
        <v>0</v>
      </c>
      <c r="BI29">
        <v>0</v>
      </c>
      <c r="BJ29">
        <v>0</v>
      </c>
      <c r="BK29">
        <v>0</v>
      </c>
      <c r="BN29" t="s">
        <v>31</v>
      </c>
      <c r="BO29">
        <v>0</v>
      </c>
      <c r="BP29">
        <v>0</v>
      </c>
      <c r="BQ29">
        <v>0</v>
      </c>
      <c r="BR29">
        <v>0</v>
      </c>
      <c r="BU29" t="s">
        <v>31</v>
      </c>
      <c r="BV29">
        <v>0</v>
      </c>
      <c r="BW29">
        <v>0</v>
      </c>
      <c r="BX29">
        <v>0</v>
      </c>
      <c r="BY29">
        <v>0</v>
      </c>
      <c r="CB29" s="6" t="s">
        <v>31</v>
      </c>
      <c r="CC29" s="6">
        <v>0</v>
      </c>
      <c r="CD29" s="6">
        <v>0</v>
      </c>
      <c r="CE29" s="6">
        <v>0</v>
      </c>
      <c r="CF29" s="6">
        <v>0</v>
      </c>
      <c r="CI29" s="6" t="s">
        <v>31</v>
      </c>
      <c r="CJ29" s="6">
        <v>0</v>
      </c>
      <c r="CK29" s="6">
        <v>0</v>
      </c>
      <c r="CL29" s="6">
        <v>0</v>
      </c>
      <c r="CM29" s="6">
        <v>0</v>
      </c>
      <c r="CP29" s="6" t="s">
        <v>31</v>
      </c>
      <c r="CQ29" s="6">
        <v>0</v>
      </c>
      <c r="CR29" s="6">
        <v>0</v>
      </c>
      <c r="CS29" s="6">
        <v>0</v>
      </c>
      <c r="CT29" s="6">
        <v>0</v>
      </c>
      <c r="CW29" s="6" t="s">
        <v>31</v>
      </c>
      <c r="CX29" s="6">
        <v>0</v>
      </c>
      <c r="CY29" s="6">
        <v>0</v>
      </c>
      <c r="CZ29" s="6">
        <v>0</v>
      </c>
      <c r="DA29" s="6">
        <v>0</v>
      </c>
      <c r="DD29" s="6" t="s">
        <v>31</v>
      </c>
      <c r="DE29" s="6">
        <v>0</v>
      </c>
      <c r="DF29" s="6">
        <v>0</v>
      </c>
      <c r="DG29" s="6">
        <v>0</v>
      </c>
      <c r="DH29" s="6">
        <v>0</v>
      </c>
      <c r="DK29" s="6" t="s">
        <v>31</v>
      </c>
      <c r="DL29" s="6">
        <v>0</v>
      </c>
      <c r="DM29" s="6">
        <v>0</v>
      </c>
      <c r="DN29" s="6">
        <v>0</v>
      </c>
      <c r="DO29" s="6">
        <v>0</v>
      </c>
      <c r="DR29" s="6" t="s">
        <v>31</v>
      </c>
      <c r="DS29" s="6">
        <v>0</v>
      </c>
      <c r="DT29" s="6">
        <v>0</v>
      </c>
      <c r="DU29" s="6">
        <v>0</v>
      </c>
      <c r="DV29" s="6">
        <v>0</v>
      </c>
      <c r="DY29" s="6" t="s">
        <v>31</v>
      </c>
      <c r="DZ29" s="6">
        <v>0</v>
      </c>
      <c r="EA29" s="6">
        <v>0</v>
      </c>
      <c r="EB29" s="6">
        <v>0</v>
      </c>
      <c r="EC29" s="6">
        <v>0</v>
      </c>
      <c r="EF29" s="6" t="s">
        <v>31</v>
      </c>
      <c r="EG29" s="6">
        <v>0</v>
      </c>
      <c r="EH29" s="6">
        <v>0</v>
      </c>
      <c r="EI29" s="6">
        <v>0</v>
      </c>
      <c r="EJ29" s="6">
        <v>0</v>
      </c>
      <c r="EM29" s="6" t="s">
        <v>31</v>
      </c>
      <c r="EN29" s="6">
        <v>0</v>
      </c>
      <c r="EO29" s="6">
        <v>0</v>
      </c>
      <c r="EP29" s="6">
        <v>0</v>
      </c>
      <c r="EQ29" s="6">
        <v>0</v>
      </c>
      <c r="ET29" s="6" t="s">
        <v>31</v>
      </c>
      <c r="EU29" s="6">
        <v>0</v>
      </c>
      <c r="EV29" s="6">
        <v>0</v>
      </c>
      <c r="EW29" s="6">
        <v>0</v>
      </c>
      <c r="EX29" s="6">
        <v>0</v>
      </c>
      <c r="FA29" s="6" t="s">
        <v>31</v>
      </c>
      <c r="FB29" s="6">
        <v>0</v>
      </c>
      <c r="FC29" s="6">
        <v>0</v>
      </c>
      <c r="FD29" s="6">
        <v>0</v>
      </c>
      <c r="FE29" s="6">
        <v>0</v>
      </c>
      <c r="FH29" s="6" t="s">
        <v>31</v>
      </c>
      <c r="FI29" s="6">
        <v>0</v>
      </c>
      <c r="FJ29" s="6">
        <v>0</v>
      </c>
      <c r="FK29" s="6">
        <v>0</v>
      </c>
      <c r="FL29" s="6">
        <v>0</v>
      </c>
      <c r="FO29" s="6" t="s">
        <v>31</v>
      </c>
      <c r="FP29" s="6">
        <v>0</v>
      </c>
      <c r="FQ29" s="6">
        <v>0</v>
      </c>
      <c r="FR29" s="6">
        <v>0</v>
      </c>
      <c r="FS29" s="6">
        <v>0</v>
      </c>
    </row>
    <row r="30" spans="1:175" x14ac:dyDescent="0.3">
      <c r="A30" s="1">
        <v>1.2500000000000004</v>
      </c>
      <c r="B30" s="1">
        <v>1.3000000000000005</v>
      </c>
      <c r="C30" s="1" t="s">
        <v>32</v>
      </c>
      <c r="D30" s="1">
        <v>0</v>
      </c>
      <c r="E30" s="1">
        <v>0</v>
      </c>
      <c r="F30" s="1">
        <v>0</v>
      </c>
      <c r="G30" s="1">
        <v>0</v>
      </c>
      <c r="H30" s="1"/>
      <c r="I30" s="1"/>
      <c r="J30" s="1" t="s">
        <v>32</v>
      </c>
      <c r="K30" s="1">
        <v>0</v>
      </c>
      <c r="L30" s="1">
        <v>0</v>
      </c>
      <c r="M30" s="1">
        <v>0</v>
      </c>
      <c r="N30" s="1">
        <v>0</v>
      </c>
      <c r="O30" s="1"/>
      <c r="P30" s="1"/>
      <c r="Q30" s="1" t="s">
        <v>32</v>
      </c>
      <c r="R30" s="1">
        <v>0</v>
      </c>
      <c r="S30" s="1">
        <v>0</v>
      </c>
      <c r="T30" s="1">
        <v>0</v>
      </c>
      <c r="U30" s="1">
        <v>0</v>
      </c>
      <c r="V30" s="1"/>
      <c r="W30" s="1"/>
      <c r="X30" s="1" t="s">
        <v>32</v>
      </c>
      <c r="Y30" s="1">
        <v>0</v>
      </c>
      <c r="Z30" s="1">
        <v>0</v>
      </c>
      <c r="AA30" s="1">
        <v>0</v>
      </c>
      <c r="AB30" s="1">
        <v>0</v>
      </c>
      <c r="AC30" s="1"/>
      <c r="AD30" s="1"/>
      <c r="AE30" s="6" t="s">
        <v>32</v>
      </c>
      <c r="AF30" s="6">
        <v>0</v>
      </c>
      <c r="AG30" s="6">
        <v>0</v>
      </c>
      <c r="AH30" s="6">
        <v>0</v>
      </c>
      <c r="AI30" s="6">
        <v>0</v>
      </c>
      <c r="AJ30" s="1"/>
      <c r="AK30" s="1"/>
      <c r="AL30" s="6" t="s">
        <v>32</v>
      </c>
      <c r="AM30" s="6">
        <v>0</v>
      </c>
      <c r="AN30" s="6">
        <v>0</v>
      </c>
      <c r="AO30" s="6">
        <v>0</v>
      </c>
      <c r="AP30" s="6">
        <v>0</v>
      </c>
      <c r="AQ30" s="1"/>
      <c r="AR30" s="1"/>
      <c r="AS30" s="6" t="s">
        <v>32</v>
      </c>
      <c r="AT30" s="6">
        <v>0.18</v>
      </c>
      <c r="AU30" s="6">
        <v>0</v>
      </c>
      <c r="AV30" s="6">
        <v>0.4</v>
      </c>
      <c r="AW30" s="6">
        <v>0</v>
      </c>
      <c r="AZ30" s="3" t="s">
        <v>32</v>
      </c>
      <c r="BA30" s="3">
        <v>0</v>
      </c>
      <c r="BB30" s="3">
        <v>0</v>
      </c>
      <c r="BC30" s="3">
        <v>0</v>
      </c>
      <c r="BD30" s="3">
        <v>0</v>
      </c>
      <c r="BG30" t="s">
        <v>32</v>
      </c>
      <c r="BH30">
        <v>0</v>
      </c>
      <c r="BI30">
        <v>0</v>
      </c>
      <c r="BJ30">
        <v>0</v>
      </c>
      <c r="BK30">
        <v>0</v>
      </c>
      <c r="BN30" t="s">
        <v>32</v>
      </c>
      <c r="BO30">
        <v>0</v>
      </c>
      <c r="BP30">
        <v>0</v>
      </c>
      <c r="BQ30">
        <v>0</v>
      </c>
      <c r="BR30">
        <v>0</v>
      </c>
      <c r="BU30" t="s">
        <v>32</v>
      </c>
      <c r="BV30">
        <v>0</v>
      </c>
      <c r="BW30">
        <v>0</v>
      </c>
      <c r="BX30">
        <v>0</v>
      </c>
      <c r="BY30">
        <v>0</v>
      </c>
      <c r="CB30" s="6" t="s">
        <v>32</v>
      </c>
      <c r="CC30" s="6">
        <v>0</v>
      </c>
      <c r="CD30" s="6">
        <v>0</v>
      </c>
      <c r="CE30" s="6">
        <v>0</v>
      </c>
      <c r="CF30" s="6">
        <v>0</v>
      </c>
      <c r="CI30" s="6" t="s">
        <v>32</v>
      </c>
      <c r="CJ30" s="6">
        <v>0</v>
      </c>
      <c r="CK30" s="6">
        <v>0</v>
      </c>
      <c r="CL30" s="6">
        <v>0</v>
      </c>
      <c r="CM30" s="6">
        <v>0</v>
      </c>
      <c r="CP30" s="6" t="s">
        <v>32</v>
      </c>
      <c r="CQ30" s="6">
        <v>0</v>
      </c>
      <c r="CR30" s="6">
        <v>0</v>
      </c>
      <c r="CS30" s="6">
        <v>0</v>
      </c>
      <c r="CT30" s="6">
        <v>0</v>
      </c>
      <c r="CW30" s="6" t="s">
        <v>32</v>
      </c>
      <c r="CX30" s="6">
        <v>0</v>
      </c>
      <c r="CY30" s="6">
        <v>0</v>
      </c>
      <c r="CZ30" s="6">
        <v>0</v>
      </c>
      <c r="DA30" s="6">
        <v>0</v>
      </c>
      <c r="DD30" s="6" t="s">
        <v>32</v>
      </c>
      <c r="DE30" s="6">
        <v>0.13</v>
      </c>
      <c r="DF30" s="6">
        <v>0</v>
      </c>
      <c r="DG30" s="6">
        <v>0.25</v>
      </c>
      <c r="DH30" s="6">
        <v>0</v>
      </c>
      <c r="DK30" s="6" t="s">
        <v>32</v>
      </c>
      <c r="DL30" s="6">
        <v>0</v>
      </c>
      <c r="DM30" s="6">
        <v>0</v>
      </c>
      <c r="DN30" s="6">
        <v>0</v>
      </c>
      <c r="DO30" s="6">
        <v>0</v>
      </c>
      <c r="DR30" s="6" t="s">
        <v>32</v>
      </c>
      <c r="DS30" s="6">
        <v>0</v>
      </c>
      <c r="DT30" s="6">
        <v>0</v>
      </c>
      <c r="DU30" s="6">
        <v>0</v>
      </c>
      <c r="DV30" s="6">
        <v>0</v>
      </c>
      <c r="DY30" s="6" t="s">
        <v>32</v>
      </c>
      <c r="DZ30" s="6">
        <v>0</v>
      </c>
      <c r="EA30" s="6">
        <v>0</v>
      </c>
      <c r="EB30" s="6">
        <v>0</v>
      </c>
      <c r="EC30" s="6">
        <v>0</v>
      </c>
      <c r="EF30" s="6" t="s">
        <v>32</v>
      </c>
      <c r="EG30" s="6">
        <v>0</v>
      </c>
      <c r="EH30" s="6">
        <v>0</v>
      </c>
      <c r="EI30" s="6">
        <v>0</v>
      </c>
      <c r="EJ30" s="6">
        <v>0</v>
      </c>
      <c r="EM30" s="6" t="s">
        <v>32</v>
      </c>
      <c r="EN30" s="6">
        <v>0</v>
      </c>
      <c r="EO30" s="6">
        <v>0</v>
      </c>
      <c r="EP30" s="6">
        <v>0</v>
      </c>
      <c r="EQ30" s="6">
        <v>0</v>
      </c>
      <c r="ET30" s="6" t="s">
        <v>32</v>
      </c>
      <c r="EU30" s="6">
        <v>0</v>
      </c>
      <c r="EV30" s="6">
        <v>0</v>
      </c>
      <c r="EW30" s="6">
        <v>0</v>
      </c>
      <c r="EX30" s="6">
        <v>0</v>
      </c>
      <c r="FA30" s="6" t="s">
        <v>32</v>
      </c>
      <c r="FB30" s="6">
        <v>0</v>
      </c>
      <c r="FC30" s="6">
        <v>0</v>
      </c>
      <c r="FD30" s="6">
        <v>0</v>
      </c>
      <c r="FE30" s="6">
        <v>0</v>
      </c>
      <c r="FH30" s="6" t="s">
        <v>32</v>
      </c>
      <c r="FI30" s="6">
        <v>0.04</v>
      </c>
      <c r="FJ30" s="6">
        <v>0</v>
      </c>
      <c r="FK30" s="6">
        <v>0</v>
      </c>
      <c r="FL30" s="6">
        <v>0.28000000000000003</v>
      </c>
      <c r="FO30" s="6" t="s">
        <v>32</v>
      </c>
      <c r="FP30" s="6">
        <v>0</v>
      </c>
      <c r="FQ30" s="6">
        <v>0</v>
      </c>
      <c r="FR30" s="6">
        <v>0</v>
      </c>
      <c r="FS30" s="6">
        <v>0</v>
      </c>
    </row>
    <row r="31" spans="1:175" x14ac:dyDescent="0.3">
      <c r="A31" s="1">
        <v>1.3000000000000005</v>
      </c>
      <c r="B31" s="1">
        <v>1.3500000000000005</v>
      </c>
      <c r="C31" s="1" t="s">
        <v>33</v>
      </c>
      <c r="D31" s="1">
        <v>0</v>
      </c>
      <c r="E31" s="1">
        <v>0</v>
      </c>
      <c r="F31" s="1">
        <v>0</v>
      </c>
      <c r="G31" s="1">
        <v>0</v>
      </c>
      <c r="H31" s="1"/>
      <c r="I31" s="1"/>
      <c r="J31" s="1" t="s">
        <v>33</v>
      </c>
      <c r="K31" s="1">
        <v>0.19</v>
      </c>
      <c r="L31" s="1">
        <v>0</v>
      </c>
      <c r="M31" s="1">
        <v>0.31</v>
      </c>
      <c r="N31" s="1">
        <v>0</v>
      </c>
      <c r="O31" s="1"/>
      <c r="P31" s="1"/>
      <c r="Q31" s="1" t="s">
        <v>33</v>
      </c>
      <c r="R31" s="1">
        <v>0</v>
      </c>
      <c r="S31" s="1">
        <v>0</v>
      </c>
      <c r="T31" s="1">
        <v>0</v>
      </c>
      <c r="U31" s="1">
        <v>0</v>
      </c>
      <c r="V31" s="1"/>
      <c r="W31" s="1"/>
      <c r="X31" s="1" t="s">
        <v>33</v>
      </c>
      <c r="Y31" s="1">
        <v>7.0000000000000007E-2</v>
      </c>
      <c r="Z31" s="1">
        <v>0</v>
      </c>
      <c r="AA31" s="1">
        <v>0.13</v>
      </c>
      <c r="AB31" s="1">
        <v>0</v>
      </c>
      <c r="AC31" s="1"/>
      <c r="AD31" s="1"/>
      <c r="AE31" s="6" t="s">
        <v>33</v>
      </c>
      <c r="AF31" s="6">
        <v>0</v>
      </c>
      <c r="AG31" s="6">
        <v>0</v>
      </c>
      <c r="AH31" s="6">
        <v>0</v>
      </c>
      <c r="AI31" s="6">
        <v>0</v>
      </c>
      <c r="AJ31" s="1"/>
      <c r="AK31" s="1"/>
      <c r="AL31" s="6" t="s">
        <v>33</v>
      </c>
      <c r="AM31" s="6">
        <v>0</v>
      </c>
      <c r="AN31" s="6">
        <v>0</v>
      </c>
      <c r="AO31" s="6">
        <v>0</v>
      </c>
      <c r="AP31" s="6">
        <v>0</v>
      </c>
      <c r="AQ31" s="1"/>
      <c r="AR31" s="1"/>
      <c r="AS31" s="6" t="s">
        <v>33</v>
      </c>
      <c r="AT31" s="6">
        <v>7.0000000000000007E-2</v>
      </c>
      <c r="AU31" s="6">
        <v>0</v>
      </c>
      <c r="AV31" s="6">
        <v>0.16</v>
      </c>
      <c r="AW31" s="6">
        <v>0</v>
      </c>
      <c r="AZ31" s="3" t="s">
        <v>33</v>
      </c>
      <c r="BA31" s="3">
        <v>0.04</v>
      </c>
      <c r="BB31" s="3">
        <v>0</v>
      </c>
      <c r="BC31" s="3">
        <v>0.1</v>
      </c>
      <c r="BD31" s="3">
        <v>0</v>
      </c>
      <c r="BG31" t="s">
        <v>33</v>
      </c>
      <c r="BH31">
        <v>0</v>
      </c>
      <c r="BI31">
        <v>0</v>
      </c>
      <c r="BJ31">
        <v>0</v>
      </c>
      <c r="BK31">
        <v>0</v>
      </c>
      <c r="BN31" t="s">
        <v>33</v>
      </c>
      <c r="BO31">
        <v>0</v>
      </c>
      <c r="BP31">
        <v>0</v>
      </c>
      <c r="BQ31">
        <v>0</v>
      </c>
      <c r="BR31">
        <v>0</v>
      </c>
      <c r="BU31" t="s">
        <v>33</v>
      </c>
      <c r="BV31">
        <v>0</v>
      </c>
      <c r="BW31">
        <v>0</v>
      </c>
      <c r="BX31">
        <v>0</v>
      </c>
      <c r="BY31">
        <v>0</v>
      </c>
      <c r="CB31" s="6" t="s">
        <v>33</v>
      </c>
      <c r="CC31" s="6">
        <v>0.12</v>
      </c>
      <c r="CD31" s="6">
        <v>0</v>
      </c>
      <c r="CE31" s="6">
        <v>0.25</v>
      </c>
      <c r="CF31" s="6">
        <v>0</v>
      </c>
      <c r="CI31" s="6" t="s">
        <v>33</v>
      </c>
      <c r="CJ31" s="6">
        <v>0</v>
      </c>
      <c r="CK31" s="6">
        <v>0</v>
      </c>
      <c r="CL31" s="6">
        <v>0</v>
      </c>
      <c r="CM31" s="6">
        <v>0</v>
      </c>
      <c r="CP31" s="6" t="s">
        <v>33</v>
      </c>
      <c r="CQ31" s="6">
        <v>0</v>
      </c>
      <c r="CR31" s="6">
        <v>0</v>
      </c>
      <c r="CS31" s="6">
        <v>0</v>
      </c>
      <c r="CT31" s="6">
        <v>0</v>
      </c>
      <c r="CW31" s="6" t="s">
        <v>33</v>
      </c>
      <c r="CX31" s="6">
        <v>0</v>
      </c>
      <c r="CY31" s="6">
        <v>0</v>
      </c>
      <c r="CZ31" s="6">
        <v>0</v>
      </c>
      <c r="DA31" s="6">
        <v>0</v>
      </c>
      <c r="DD31" s="6" t="s">
        <v>33</v>
      </c>
      <c r="DE31" s="6">
        <v>0</v>
      </c>
      <c r="DF31" s="6">
        <v>0</v>
      </c>
      <c r="DG31" s="6">
        <v>0</v>
      </c>
      <c r="DH31" s="6">
        <v>0</v>
      </c>
      <c r="DK31" s="6" t="s">
        <v>33</v>
      </c>
      <c r="DL31" s="6">
        <v>0.19</v>
      </c>
      <c r="DM31" s="6">
        <v>0</v>
      </c>
      <c r="DN31" s="6">
        <v>0.33</v>
      </c>
      <c r="DO31" s="6">
        <v>0</v>
      </c>
      <c r="DR31" s="6" t="s">
        <v>33</v>
      </c>
      <c r="DS31" s="6">
        <v>0</v>
      </c>
      <c r="DT31" s="6">
        <v>0</v>
      </c>
      <c r="DU31" s="6">
        <v>0</v>
      </c>
      <c r="DV31" s="6">
        <v>0</v>
      </c>
      <c r="DY31" s="6" t="s">
        <v>33</v>
      </c>
      <c r="DZ31" s="6">
        <v>0</v>
      </c>
      <c r="EA31" s="6">
        <v>0</v>
      </c>
      <c r="EB31" s="6">
        <v>0</v>
      </c>
      <c r="EC31" s="6">
        <v>0</v>
      </c>
      <c r="EF31" s="6" t="s">
        <v>33</v>
      </c>
      <c r="EG31" s="6">
        <v>7.0000000000000007E-2</v>
      </c>
      <c r="EH31" s="6">
        <v>0</v>
      </c>
      <c r="EI31" s="6">
        <v>0</v>
      </c>
      <c r="EJ31" s="6">
        <v>0</v>
      </c>
      <c r="EM31" s="6" t="s">
        <v>33</v>
      </c>
      <c r="EN31" s="6">
        <v>0</v>
      </c>
      <c r="EO31" s="6">
        <v>0</v>
      </c>
      <c r="EP31" s="6">
        <v>0</v>
      </c>
      <c r="EQ31" s="6">
        <v>0</v>
      </c>
      <c r="ET31" s="6" t="s">
        <v>33</v>
      </c>
      <c r="EU31" s="6">
        <v>0</v>
      </c>
      <c r="EV31" s="6">
        <v>0</v>
      </c>
      <c r="EW31" s="6">
        <v>0</v>
      </c>
      <c r="EX31" s="6">
        <v>0</v>
      </c>
      <c r="FA31" s="6" t="s">
        <v>33</v>
      </c>
      <c r="FB31" s="6">
        <v>0</v>
      </c>
      <c r="FC31" s="6">
        <v>0</v>
      </c>
      <c r="FD31" s="6">
        <v>0</v>
      </c>
      <c r="FE31" s="6">
        <v>0</v>
      </c>
      <c r="FH31" s="6" t="s">
        <v>33</v>
      </c>
      <c r="FI31" s="6">
        <v>0</v>
      </c>
      <c r="FJ31" s="6">
        <v>0</v>
      </c>
      <c r="FK31" s="6">
        <v>0</v>
      </c>
      <c r="FL31" s="6">
        <v>0</v>
      </c>
      <c r="FO31" s="6" t="s">
        <v>33</v>
      </c>
      <c r="FP31" s="6">
        <v>0</v>
      </c>
      <c r="FQ31" s="6">
        <v>0</v>
      </c>
      <c r="FR31" s="6">
        <v>0</v>
      </c>
      <c r="FS31" s="6">
        <v>0</v>
      </c>
    </row>
    <row r="32" spans="1:175" x14ac:dyDescent="0.3">
      <c r="A32" s="1">
        <v>1.3500000000000005</v>
      </c>
      <c r="B32" s="1">
        <v>1.4000000000000006</v>
      </c>
      <c r="C32" s="1" t="s">
        <v>34</v>
      </c>
      <c r="D32" s="1">
        <v>0</v>
      </c>
      <c r="E32" s="1">
        <v>0</v>
      </c>
      <c r="F32" s="1">
        <v>0</v>
      </c>
      <c r="G32" s="1">
        <v>0</v>
      </c>
      <c r="H32" s="1"/>
      <c r="I32" s="1"/>
      <c r="J32" s="1" t="s">
        <v>34</v>
      </c>
      <c r="K32" s="1">
        <v>0</v>
      </c>
      <c r="L32" s="1">
        <v>0</v>
      </c>
      <c r="M32" s="1">
        <v>0</v>
      </c>
      <c r="N32" s="1">
        <v>0</v>
      </c>
      <c r="O32" s="1"/>
      <c r="P32" s="1"/>
      <c r="Q32" s="1" t="s">
        <v>34</v>
      </c>
      <c r="R32" s="1">
        <v>0</v>
      </c>
      <c r="S32" s="1">
        <v>0</v>
      </c>
      <c r="T32" s="1">
        <v>0</v>
      </c>
      <c r="U32" s="1">
        <v>0</v>
      </c>
      <c r="V32" s="1"/>
      <c r="W32" s="1"/>
      <c r="X32" s="1" t="s">
        <v>34</v>
      </c>
      <c r="Y32" s="1">
        <v>0</v>
      </c>
      <c r="Z32" s="1">
        <v>0</v>
      </c>
      <c r="AA32" s="1">
        <v>0</v>
      </c>
      <c r="AB32" s="1">
        <v>0</v>
      </c>
      <c r="AC32" s="1"/>
      <c r="AD32" s="1"/>
      <c r="AE32" s="6" t="s">
        <v>34</v>
      </c>
      <c r="AF32" s="6">
        <v>0</v>
      </c>
      <c r="AG32" s="6">
        <v>0</v>
      </c>
      <c r="AH32" s="6">
        <v>0</v>
      </c>
      <c r="AI32" s="6">
        <v>0</v>
      </c>
      <c r="AJ32" s="1"/>
      <c r="AK32" s="1"/>
      <c r="AL32" s="6" t="s">
        <v>34</v>
      </c>
      <c r="AM32" s="6">
        <v>0</v>
      </c>
      <c r="AN32" s="6">
        <v>0</v>
      </c>
      <c r="AO32" s="6">
        <v>0</v>
      </c>
      <c r="AP32" s="6">
        <v>0</v>
      </c>
      <c r="AQ32" s="1"/>
      <c r="AR32" s="1"/>
      <c r="AS32" s="6" t="s">
        <v>34</v>
      </c>
      <c r="AT32" s="6">
        <v>0.41</v>
      </c>
      <c r="AU32" s="6">
        <v>0</v>
      </c>
      <c r="AV32" s="6">
        <v>0</v>
      </c>
      <c r="AW32" s="6">
        <v>0</v>
      </c>
      <c r="AZ32" s="3" t="s">
        <v>34</v>
      </c>
      <c r="BA32" s="3">
        <v>0.1</v>
      </c>
      <c r="BB32" s="3">
        <v>0</v>
      </c>
      <c r="BC32" s="3">
        <v>0</v>
      </c>
      <c r="BD32" s="3">
        <v>0</v>
      </c>
      <c r="BG32" t="s">
        <v>34</v>
      </c>
      <c r="BH32">
        <v>0</v>
      </c>
      <c r="BI32">
        <v>0</v>
      </c>
      <c r="BJ32">
        <v>0</v>
      </c>
      <c r="BK32">
        <v>0</v>
      </c>
      <c r="BN32" t="s">
        <v>34</v>
      </c>
      <c r="BO32">
        <v>0</v>
      </c>
      <c r="BP32">
        <v>0</v>
      </c>
      <c r="BQ32">
        <v>0</v>
      </c>
      <c r="BR32">
        <v>0</v>
      </c>
      <c r="BU32" t="s">
        <v>34</v>
      </c>
      <c r="BV32">
        <v>0</v>
      </c>
      <c r="BW32">
        <v>0</v>
      </c>
      <c r="BX32">
        <v>0</v>
      </c>
      <c r="BY32">
        <v>0</v>
      </c>
      <c r="CB32" s="6" t="s">
        <v>34</v>
      </c>
      <c r="CC32" s="6">
        <v>0</v>
      </c>
      <c r="CD32" s="6">
        <v>0</v>
      </c>
      <c r="CE32" s="6">
        <v>0</v>
      </c>
      <c r="CF32" s="6">
        <v>0</v>
      </c>
      <c r="CI32" s="6" t="s">
        <v>34</v>
      </c>
      <c r="CJ32" s="6">
        <v>0</v>
      </c>
      <c r="CK32" s="6">
        <v>0</v>
      </c>
      <c r="CL32" s="6">
        <v>0</v>
      </c>
      <c r="CM32" s="6">
        <v>0</v>
      </c>
      <c r="CP32" s="6" t="s">
        <v>34</v>
      </c>
      <c r="CQ32" s="6">
        <v>0</v>
      </c>
      <c r="CR32" s="6">
        <v>0</v>
      </c>
      <c r="CS32" s="6">
        <v>0</v>
      </c>
      <c r="CT32" s="6">
        <v>0</v>
      </c>
      <c r="CW32" s="6" t="s">
        <v>34</v>
      </c>
      <c r="CX32" s="6">
        <v>0</v>
      </c>
      <c r="CY32" s="6">
        <v>0</v>
      </c>
      <c r="CZ32" s="6">
        <v>0</v>
      </c>
      <c r="DA32" s="6">
        <v>0</v>
      </c>
      <c r="DD32" s="6" t="s">
        <v>34</v>
      </c>
      <c r="DE32" s="6">
        <v>0</v>
      </c>
      <c r="DF32" s="6">
        <v>0</v>
      </c>
      <c r="DG32" s="6">
        <v>0</v>
      </c>
      <c r="DH32" s="6">
        <v>0</v>
      </c>
      <c r="DK32" s="6" t="s">
        <v>34</v>
      </c>
      <c r="DL32" s="6">
        <v>0</v>
      </c>
      <c r="DM32" s="6">
        <v>0</v>
      </c>
      <c r="DN32" s="6">
        <v>0</v>
      </c>
      <c r="DO32" s="6">
        <v>0</v>
      </c>
      <c r="DR32" s="6" t="s">
        <v>34</v>
      </c>
      <c r="DS32" s="6">
        <v>0</v>
      </c>
      <c r="DT32" s="6">
        <v>0</v>
      </c>
      <c r="DU32" s="6">
        <v>0</v>
      </c>
      <c r="DV32" s="6">
        <v>0</v>
      </c>
      <c r="DY32" s="6" t="s">
        <v>34</v>
      </c>
      <c r="DZ32" s="6">
        <v>0</v>
      </c>
      <c r="EA32" s="6">
        <v>0</v>
      </c>
      <c r="EB32" s="6">
        <v>0</v>
      </c>
      <c r="EC32" s="6">
        <v>0</v>
      </c>
      <c r="EF32" s="6" t="s">
        <v>34</v>
      </c>
      <c r="EG32" s="6">
        <v>0</v>
      </c>
      <c r="EH32" s="6">
        <v>0</v>
      </c>
      <c r="EI32" s="6">
        <v>0</v>
      </c>
      <c r="EJ32" s="6">
        <v>0</v>
      </c>
      <c r="EM32" s="6" t="s">
        <v>34</v>
      </c>
      <c r="EN32" s="6">
        <v>0</v>
      </c>
      <c r="EO32" s="6">
        <v>0</v>
      </c>
      <c r="EP32" s="6">
        <v>0</v>
      </c>
      <c r="EQ32" s="6">
        <v>0</v>
      </c>
      <c r="ET32" s="6" t="s">
        <v>34</v>
      </c>
      <c r="EU32" s="6">
        <v>0</v>
      </c>
      <c r="EV32" s="6">
        <v>0</v>
      </c>
      <c r="EW32" s="6">
        <v>0</v>
      </c>
      <c r="EX32" s="6">
        <v>0</v>
      </c>
      <c r="FA32" s="6" t="s">
        <v>34</v>
      </c>
      <c r="FB32" s="6">
        <v>0</v>
      </c>
      <c r="FC32" s="6">
        <v>0</v>
      </c>
      <c r="FD32" s="6">
        <v>0</v>
      </c>
      <c r="FE32" s="6">
        <v>0</v>
      </c>
      <c r="FH32" s="6" t="s">
        <v>34</v>
      </c>
      <c r="FI32" s="6">
        <v>0.02</v>
      </c>
      <c r="FJ32" s="6">
        <v>0</v>
      </c>
      <c r="FK32" s="6">
        <v>0.04</v>
      </c>
      <c r="FL32" s="6">
        <v>0</v>
      </c>
      <c r="FO32" s="6" t="s">
        <v>34</v>
      </c>
      <c r="FP32" s="6">
        <v>0</v>
      </c>
      <c r="FQ32" s="6">
        <v>0</v>
      </c>
      <c r="FR32" s="6">
        <v>0</v>
      </c>
      <c r="FS32" s="6">
        <v>0</v>
      </c>
    </row>
    <row r="33" spans="1:175" x14ac:dyDescent="0.3">
      <c r="A33" s="1">
        <v>1.4000000000000006</v>
      </c>
      <c r="B33" s="1">
        <v>1.4500000000000006</v>
      </c>
      <c r="C33" s="1" t="s">
        <v>35</v>
      </c>
      <c r="D33" s="1">
        <v>0</v>
      </c>
      <c r="E33" s="1">
        <v>0</v>
      </c>
      <c r="F33" s="1">
        <v>0</v>
      </c>
      <c r="G33" s="1">
        <v>0</v>
      </c>
      <c r="H33" s="1"/>
      <c r="I33" s="1"/>
      <c r="J33" s="1" t="s">
        <v>35</v>
      </c>
      <c r="K33" s="1">
        <v>0</v>
      </c>
      <c r="L33" s="1">
        <v>0</v>
      </c>
      <c r="M33" s="1">
        <v>0</v>
      </c>
      <c r="N33" s="1">
        <v>0</v>
      </c>
      <c r="O33" s="1"/>
      <c r="P33" s="1"/>
      <c r="Q33" s="1" t="s">
        <v>35</v>
      </c>
      <c r="R33" s="1">
        <v>0</v>
      </c>
      <c r="S33" s="1">
        <v>0</v>
      </c>
      <c r="T33" s="1">
        <v>0</v>
      </c>
      <c r="U33" s="1">
        <v>0</v>
      </c>
      <c r="V33" s="1"/>
      <c r="W33" s="1"/>
      <c r="X33" s="1" t="s">
        <v>35</v>
      </c>
      <c r="Y33" s="1">
        <v>0</v>
      </c>
      <c r="Z33" s="1">
        <v>0</v>
      </c>
      <c r="AA33" s="1">
        <v>0</v>
      </c>
      <c r="AB33" s="1">
        <v>0</v>
      </c>
      <c r="AC33" s="1"/>
      <c r="AD33" s="1"/>
      <c r="AE33" s="6" t="s">
        <v>35</v>
      </c>
      <c r="AF33" s="6">
        <v>0</v>
      </c>
      <c r="AG33" s="6">
        <v>0</v>
      </c>
      <c r="AH33" s="6">
        <v>0</v>
      </c>
      <c r="AI33" s="6">
        <v>0</v>
      </c>
      <c r="AJ33" s="1"/>
      <c r="AK33" s="1"/>
      <c r="AL33" s="6" t="s">
        <v>35</v>
      </c>
      <c r="AM33" s="6">
        <v>0</v>
      </c>
      <c r="AN33" s="6">
        <v>0</v>
      </c>
      <c r="AO33" s="6">
        <v>0</v>
      </c>
      <c r="AP33" s="6">
        <v>0</v>
      </c>
      <c r="AQ33" s="1"/>
      <c r="AR33" s="1"/>
      <c r="AS33" s="6" t="s">
        <v>35</v>
      </c>
      <c r="AT33" s="6">
        <v>0</v>
      </c>
      <c r="AU33" s="6">
        <v>0</v>
      </c>
      <c r="AV33" s="6">
        <v>0</v>
      </c>
      <c r="AW33" s="6">
        <v>0</v>
      </c>
      <c r="AZ33" s="3" t="s">
        <v>35</v>
      </c>
      <c r="BA33" s="3">
        <v>0</v>
      </c>
      <c r="BB33" s="3">
        <v>0</v>
      </c>
      <c r="BC33" s="3">
        <v>0</v>
      </c>
      <c r="BD33" s="3">
        <v>0</v>
      </c>
      <c r="BG33" t="s">
        <v>35</v>
      </c>
      <c r="BH33">
        <v>0</v>
      </c>
      <c r="BI33">
        <v>0</v>
      </c>
      <c r="BJ33">
        <v>0</v>
      </c>
      <c r="BK33">
        <v>0</v>
      </c>
      <c r="BN33" t="s">
        <v>35</v>
      </c>
      <c r="BO33">
        <v>0</v>
      </c>
      <c r="BP33">
        <v>0</v>
      </c>
      <c r="BQ33">
        <v>0</v>
      </c>
      <c r="BR33">
        <v>0</v>
      </c>
      <c r="BU33" t="s">
        <v>35</v>
      </c>
      <c r="BV33">
        <v>0</v>
      </c>
      <c r="BW33">
        <v>0</v>
      </c>
      <c r="BX33">
        <v>0</v>
      </c>
      <c r="BY33">
        <v>0</v>
      </c>
      <c r="CB33" s="6" t="s">
        <v>35</v>
      </c>
      <c r="CC33" s="6">
        <v>0</v>
      </c>
      <c r="CD33" s="6">
        <v>0</v>
      </c>
      <c r="CE33" s="6">
        <v>0</v>
      </c>
      <c r="CF33" s="6">
        <v>0</v>
      </c>
      <c r="CI33" s="6" t="s">
        <v>35</v>
      </c>
      <c r="CJ33" s="6">
        <v>0</v>
      </c>
      <c r="CK33" s="6">
        <v>0</v>
      </c>
      <c r="CL33" s="6">
        <v>0</v>
      </c>
      <c r="CM33" s="6">
        <v>0</v>
      </c>
      <c r="CP33" s="6" t="s">
        <v>35</v>
      </c>
      <c r="CQ33" s="6">
        <v>0</v>
      </c>
      <c r="CR33" s="6">
        <v>0</v>
      </c>
      <c r="CS33" s="6">
        <v>0</v>
      </c>
      <c r="CT33" s="6">
        <v>0</v>
      </c>
      <c r="CW33" s="6" t="s">
        <v>35</v>
      </c>
      <c r="CX33" s="6">
        <v>0.27</v>
      </c>
      <c r="CY33" s="6">
        <v>0</v>
      </c>
      <c r="CZ33" s="6">
        <v>0</v>
      </c>
      <c r="DA33" s="6">
        <v>0</v>
      </c>
      <c r="DD33" s="6" t="s">
        <v>35</v>
      </c>
      <c r="DE33" s="6">
        <v>0</v>
      </c>
      <c r="DF33" s="6">
        <v>0</v>
      </c>
      <c r="DG33" s="6">
        <v>0</v>
      </c>
      <c r="DH33" s="6">
        <v>0</v>
      </c>
      <c r="DK33" s="6" t="s">
        <v>35</v>
      </c>
      <c r="DL33" s="6">
        <v>0</v>
      </c>
      <c r="DM33" s="6">
        <v>0</v>
      </c>
      <c r="DN33" s="6">
        <v>0</v>
      </c>
      <c r="DO33" s="6">
        <v>0</v>
      </c>
      <c r="DR33" s="6" t="s">
        <v>35</v>
      </c>
      <c r="DS33" s="6">
        <v>0</v>
      </c>
      <c r="DT33" s="6">
        <v>0</v>
      </c>
      <c r="DU33" s="6">
        <v>0</v>
      </c>
      <c r="DV33" s="6">
        <v>0</v>
      </c>
      <c r="DY33" s="6" t="s">
        <v>35</v>
      </c>
      <c r="DZ33" s="6">
        <v>0</v>
      </c>
      <c r="EA33" s="6">
        <v>0</v>
      </c>
      <c r="EB33" s="6">
        <v>0</v>
      </c>
      <c r="EC33" s="6">
        <v>0</v>
      </c>
      <c r="EF33" s="6" t="s">
        <v>35</v>
      </c>
      <c r="EG33" s="6">
        <v>0</v>
      </c>
      <c r="EH33" s="6">
        <v>0</v>
      </c>
      <c r="EI33" s="6">
        <v>0</v>
      </c>
      <c r="EJ33" s="6">
        <v>0</v>
      </c>
      <c r="EM33" s="6" t="s">
        <v>35</v>
      </c>
      <c r="EN33" s="6">
        <v>0</v>
      </c>
      <c r="EO33" s="6">
        <v>0</v>
      </c>
      <c r="EP33" s="6">
        <v>0</v>
      </c>
      <c r="EQ33" s="6">
        <v>0</v>
      </c>
      <c r="ET33" s="6" t="s">
        <v>35</v>
      </c>
      <c r="EU33" s="6">
        <v>0</v>
      </c>
      <c r="EV33" s="6">
        <v>0</v>
      </c>
      <c r="EW33" s="6">
        <v>0</v>
      </c>
      <c r="EX33" s="6">
        <v>0</v>
      </c>
      <c r="FA33" s="6" t="s">
        <v>35</v>
      </c>
      <c r="FB33" s="6">
        <v>0</v>
      </c>
      <c r="FC33" s="6">
        <v>0</v>
      </c>
      <c r="FD33" s="6">
        <v>0</v>
      </c>
      <c r="FE33" s="6">
        <v>0</v>
      </c>
      <c r="FH33" s="6" t="s">
        <v>35</v>
      </c>
      <c r="FI33" s="6">
        <v>0</v>
      </c>
      <c r="FJ33" s="6">
        <v>0</v>
      </c>
      <c r="FK33" s="6">
        <v>0</v>
      </c>
      <c r="FL33" s="6">
        <v>0</v>
      </c>
      <c r="FO33" s="6" t="s">
        <v>35</v>
      </c>
      <c r="FP33" s="6">
        <v>0</v>
      </c>
      <c r="FQ33" s="6">
        <v>0</v>
      </c>
      <c r="FR33" s="6">
        <v>0</v>
      </c>
      <c r="FS33" s="6">
        <v>0</v>
      </c>
    </row>
    <row r="34" spans="1:175" x14ac:dyDescent="0.3">
      <c r="A34" s="1">
        <v>1.4500000000000006</v>
      </c>
      <c r="B34" s="1">
        <v>1.5000000000000007</v>
      </c>
      <c r="C34" s="1" t="s">
        <v>36</v>
      </c>
      <c r="D34" s="1">
        <v>0</v>
      </c>
      <c r="E34" s="1">
        <v>0</v>
      </c>
      <c r="F34" s="1">
        <v>0</v>
      </c>
      <c r="G34" s="1">
        <v>0</v>
      </c>
      <c r="H34" s="1"/>
      <c r="I34" s="1"/>
      <c r="J34" s="1" t="s">
        <v>36</v>
      </c>
      <c r="K34" s="1">
        <v>0</v>
      </c>
      <c r="L34" s="1">
        <v>0</v>
      </c>
      <c r="M34" s="1">
        <v>0</v>
      </c>
      <c r="N34" s="1">
        <v>0</v>
      </c>
      <c r="O34" s="1"/>
      <c r="P34" s="1"/>
      <c r="Q34" s="1" t="s">
        <v>36</v>
      </c>
      <c r="R34" s="1">
        <v>0</v>
      </c>
      <c r="S34" s="1">
        <v>0</v>
      </c>
      <c r="T34" s="1">
        <v>0</v>
      </c>
      <c r="U34" s="1">
        <v>0</v>
      </c>
      <c r="V34" s="1"/>
      <c r="W34" s="1"/>
      <c r="X34" s="1" t="s">
        <v>36</v>
      </c>
      <c r="Y34" s="1">
        <v>0</v>
      </c>
      <c r="Z34" s="1">
        <v>0</v>
      </c>
      <c r="AA34" s="1">
        <v>0</v>
      </c>
      <c r="AB34" s="1">
        <v>0</v>
      </c>
      <c r="AC34" s="1"/>
      <c r="AD34" s="1"/>
      <c r="AE34" s="6" t="s">
        <v>36</v>
      </c>
      <c r="AF34" s="6">
        <v>0</v>
      </c>
      <c r="AG34" s="6">
        <v>0</v>
      </c>
      <c r="AH34" s="6">
        <v>0</v>
      </c>
      <c r="AI34" s="6">
        <v>0</v>
      </c>
      <c r="AJ34" s="1"/>
      <c r="AK34" s="1"/>
      <c r="AL34" s="6" t="s">
        <v>36</v>
      </c>
      <c r="AM34" s="6">
        <v>0</v>
      </c>
      <c r="AN34" s="6">
        <v>0</v>
      </c>
      <c r="AO34" s="6">
        <v>0</v>
      </c>
      <c r="AP34" s="6">
        <v>0</v>
      </c>
      <c r="AQ34" s="1"/>
      <c r="AR34" s="1"/>
      <c r="AS34" s="6" t="s">
        <v>36</v>
      </c>
      <c r="AT34" s="6">
        <v>0</v>
      </c>
      <c r="AU34" s="6">
        <v>0</v>
      </c>
      <c r="AV34" s="6">
        <v>0</v>
      </c>
      <c r="AW34" s="6">
        <v>0</v>
      </c>
      <c r="AZ34" s="3" t="s">
        <v>36</v>
      </c>
      <c r="BA34" s="3">
        <v>0</v>
      </c>
      <c r="BB34" s="3">
        <v>0</v>
      </c>
      <c r="BC34" s="3">
        <v>0</v>
      </c>
      <c r="BD34" s="3">
        <v>0</v>
      </c>
      <c r="BG34" t="s">
        <v>36</v>
      </c>
      <c r="BH34">
        <v>0</v>
      </c>
      <c r="BI34">
        <v>0</v>
      </c>
      <c r="BJ34">
        <v>0</v>
      </c>
      <c r="BK34">
        <v>0</v>
      </c>
      <c r="BN34" t="s">
        <v>36</v>
      </c>
      <c r="BO34">
        <v>0</v>
      </c>
      <c r="BP34">
        <v>0</v>
      </c>
      <c r="BQ34">
        <v>0</v>
      </c>
      <c r="BR34">
        <v>0</v>
      </c>
      <c r="BU34" t="s">
        <v>36</v>
      </c>
      <c r="BV34">
        <v>0</v>
      </c>
      <c r="BW34">
        <v>0</v>
      </c>
      <c r="BX34">
        <v>0</v>
      </c>
      <c r="BY34">
        <v>0</v>
      </c>
      <c r="CB34" s="6" t="s">
        <v>36</v>
      </c>
      <c r="CC34" s="6">
        <v>0</v>
      </c>
      <c r="CD34" s="6">
        <v>0</v>
      </c>
      <c r="CE34" s="6">
        <v>0</v>
      </c>
      <c r="CF34" s="6">
        <v>0</v>
      </c>
      <c r="CI34" s="6" t="s">
        <v>36</v>
      </c>
      <c r="CJ34" s="6">
        <v>0</v>
      </c>
      <c r="CK34" s="6">
        <v>0</v>
      </c>
      <c r="CL34" s="6">
        <v>0</v>
      </c>
      <c r="CM34" s="6">
        <v>0</v>
      </c>
      <c r="CP34" s="6" t="s">
        <v>36</v>
      </c>
      <c r="CQ34" s="6">
        <v>0</v>
      </c>
      <c r="CR34" s="6">
        <v>0</v>
      </c>
      <c r="CS34" s="6">
        <v>0</v>
      </c>
      <c r="CT34" s="6">
        <v>0</v>
      </c>
      <c r="CW34" s="6" t="s">
        <v>36</v>
      </c>
      <c r="CX34" s="6">
        <v>0</v>
      </c>
      <c r="CY34" s="6">
        <v>0</v>
      </c>
      <c r="CZ34" s="6">
        <v>0</v>
      </c>
      <c r="DA34" s="6">
        <v>0</v>
      </c>
      <c r="DD34" s="6" t="s">
        <v>36</v>
      </c>
      <c r="DE34" s="6">
        <v>0.04</v>
      </c>
      <c r="DF34" s="6">
        <v>0</v>
      </c>
      <c r="DG34" s="6">
        <v>0</v>
      </c>
      <c r="DH34" s="6">
        <v>0</v>
      </c>
      <c r="DK34" s="6" t="s">
        <v>36</v>
      </c>
      <c r="DL34" s="6">
        <v>0</v>
      </c>
      <c r="DM34" s="6">
        <v>0</v>
      </c>
      <c r="DN34" s="6">
        <v>0</v>
      </c>
      <c r="DO34" s="6">
        <v>0</v>
      </c>
      <c r="DR34" s="6" t="s">
        <v>36</v>
      </c>
      <c r="DS34" s="6">
        <v>0</v>
      </c>
      <c r="DT34" s="6">
        <v>0</v>
      </c>
      <c r="DU34" s="6">
        <v>0</v>
      </c>
      <c r="DV34" s="6">
        <v>0</v>
      </c>
      <c r="DY34" s="6" t="s">
        <v>36</v>
      </c>
      <c r="DZ34" s="6">
        <v>0</v>
      </c>
      <c r="EA34" s="6">
        <v>0</v>
      </c>
      <c r="EB34" s="6">
        <v>0</v>
      </c>
      <c r="EC34" s="6">
        <v>0</v>
      </c>
      <c r="EF34" s="6" t="s">
        <v>36</v>
      </c>
      <c r="EG34" s="6">
        <v>0</v>
      </c>
      <c r="EH34" s="6">
        <v>0</v>
      </c>
      <c r="EI34" s="6">
        <v>0</v>
      </c>
      <c r="EJ34" s="6">
        <v>0</v>
      </c>
      <c r="EM34" s="6" t="s">
        <v>36</v>
      </c>
      <c r="EN34" s="6">
        <v>0</v>
      </c>
      <c r="EO34" s="6">
        <v>0</v>
      </c>
      <c r="EP34" s="6">
        <v>0</v>
      </c>
      <c r="EQ34" s="6">
        <v>0</v>
      </c>
      <c r="ET34" s="6" t="s">
        <v>36</v>
      </c>
      <c r="EU34" s="6">
        <v>0</v>
      </c>
      <c r="EV34" s="6">
        <v>0</v>
      </c>
      <c r="EW34" s="6">
        <v>0</v>
      </c>
      <c r="EX34" s="6">
        <v>0</v>
      </c>
      <c r="FA34" s="6" t="s">
        <v>36</v>
      </c>
      <c r="FB34" s="6">
        <v>0</v>
      </c>
      <c r="FC34" s="6">
        <v>0</v>
      </c>
      <c r="FD34" s="6">
        <v>0</v>
      </c>
      <c r="FE34" s="6">
        <v>0</v>
      </c>
      <c r="FH34" s="6" t="s">
        <v>36</v>
      </c>
      <c r="FI34" s="6">
        <v>0</v>
      </c>
      <c r="FJ34" s="6">
        <v>0</v>
      </c>
      <c r="FK34" s="6">
        <v>0</v>
      </c>
      <c r="FL34" s="6">
        <v>0</v>
      </c>
      <c r="FO34" s="6" t="s">
        <v>36</v>
      </c>
      <c r="FP34" s="6">
        <v>0.04</v>
      </c>
      <c r="FQ34" s="6">
        <v>0</v>
      </c>
      <c r="FR34" s="6">
        <v>0.06</v>
      </c>
      <c r="FS34" s="6">
        <v>0</v>
      </c>
    </row>
    <row r="35" spans="1:175" x14ac:dyDescent="0.3">
      <c r="A35" s="1">
        <v>1.5000000000000007</v>
      </c>
      <c r="B35" s="1">
        <v>1.5500000000000007</v>
      </c>
      <c r="C35" s="1" t="s">
        <v>37</v>
      </c>
      <c r="D35" s="1">
        <v>0</v>
      </c>
      <c r="E35" s="1">
        <v>0</v>
      </c>
      <c r="F35" s="1">
        <v>0</v>
      </c>
      <c r="G35" s="1">
        <v>0</v>
      </c>
      <c r="H35" s="1"/>
      <c r="I35" s="1"/>
      <c r="J35" s="1" t="s">
        <v>37</v>
      </c>
      <c r="K35" s="1">
        <v>0</v>
      </c>
      <c r="L35" s="1">
        <v>0</v>
      </c>
      <c r="M35" s="1">
        <v>0</v>
      </c>
      <c r="N35" s="1">
        <v>0</v>
      </c>
      <c r="O35" s="1"/>
      <c r="P35" s="1"/>
      <c r="Q35" s="1" t="s">
        <v>37</v>
      </c>
      <c r="R35" s="1">
        <v>0</v>
      </c>
      <c r="S35" s="1">
        <v>0</v>
      </c>
      <c r="T35" s="1">
        <v>0</v>
      </c>
      <c r="U35" s="1">
        <v>0</v>
      </c>
      <c r="V35" s="1"/>
      <c r="W35" s="1"/>
      <c r="X35" s="1" t="s">
        <v>37</v>
      </c>
      <c r="Y35" s="1">
        <v>0</v>
      </c>
      <c r="Z35" s="1">
        <v>0</v>
      </c>
      <c r="AA35" s="1">
        <v>0</v>
      </c>
      <c r="AB35" s="1">
        <v>0</v>
      </c>
      <c r="AC35" s="1"/>
      <c r="AD35" s="1"/>
      <c r="AE35" s="6" t="s">
        <v>37</v>
      </c>
      <c r="AF35" s="6">
        <v>0</v>
      </c>
      <c r="AG35" s="6">
        <v>0</v>
      </c>
      <c r="AH35" s="6">
        <v>0</v>
      </c>
      <c r="AI35" s="6">
        <v>0</v>
      </c>
      <c r="AJ35" s="1"/>
      <c r="AK35" s="1"/>
      <c r="AL35" s="6" t="s">
        <v>37</v>
      </c>
      <c r="AM35" s="6">
        <v>0</v>
      </c>
      <c r="AN35" s="6">
        <v>0</v>
      </c>
      <c r="AO35" s="6">
        <v>0</v>
      </c>
      <c r="AP35" s="6">
        <v>0</v>
      </c>
      <c r="AQ35" s="1"/>
      <c r="AR35" s="1"/>
      <c r="AS35" s="6" t="s">
        <v>37</v>
      </c>
      <c r="AT35" s="6">
        <v>0</v>
      </c>
      <c r="AU35" s="6">
        <v>0</v>
      </c>
      <c r="AV35" s="6">
        <v>0</v>
      </c>
      <c r="AW35" s="6">
        <v>0</v>
      </c>
      <c r="AZ35" s="3" t="s">
        <v>37</v>
      </c>
      <c r="BA35" s="3">
        <v>0</v>
      </c>
      <c r="BB35" s="3">
        <v>0</v>
      </c>
      <c r="BC35" s="3">
        <v>0</v>
      </c>
      <c r="BD35" s="3">
        <v>0</v>
      </c>
      <c r="BG35" t="s">
        <v>37</v>
      </c>
      <c r="BH35">
        <v>0</v>
      </c>
      <c r="BI35">
        <v>0</v>
      </c>
      <c r="BJ35">
        <v>0</v>
      </c>
      <c r="BK35">
        <v>0</v>
      </c>
      <c r="BN35" t="s">
        <v>37</v>
      </c>
      <c r="BO35">
        <v>0</v>
      </c>
      <c r="BP35">
        <v>0</v>
      </c>
      <c r="BQ35">
        <v>0</v>
      </c>
      <c r="BR35">
        <v>0</v>
      </c>
      <c r="BU35" t="s">
        <v>37</v>
      </c>
      <c r="BV35">
        <v>0</v>
      </c>
      <c r="BW35">
        <v>0</v>
      </c>
      <c r="BX35">
        <v>0</v>
      </c>
      <c r="BY35">
        <v>0</v>
      </c>
      <c r="CB35" s="6" t="s">
        <v>37</v>
      </c>
      <c r="CC35" s="6">
        <v>0.14000000000000001</v>
      </c>
      <c r="CD35" s="6">
        <v>0</v>
      </c>
      <c r="CE35" s="6">
        <v>0.21</v>
      </c>
      <c r="CF35" s="6">
        <v>0</v>
      </c>
      <c r="CI35" s="6" t="s">
        <v>37</v>
      </c>
      <c r="CJ35" s="6">
        <v>0</v>
      </c>
      <c r="CK35" s="6">
        <v>0</v>
      </c>
      <c r="CL35" s="6">
        <v>0</v>
      </c>
      <c r="CM35" s="6">
        <v>0</v>
      </c>
      <c r="CP35" s="6" t="s">
        <v>37</v>
      </c>
      <c r="CQ35" s="6">
        <v>0</v>
      </c>
      <c r="CR35" s="6">
        <v>0</v>
      </c>
      <c r="CS35" s="6">
        <v>0</v>
      </c>
      <c r="CT35" s="6">
        <v>0</v>
      </c>
      <c r="CW35" s="6" t="s">
        <v>37</v>
      </c>
      <c r="CX35" s="6">
        <v>0</v>
      </c>
      <c r="CY35" s="6">
        <v>0</v>
      </c>
      <c r="CZ35" s="6">
        <v>0</v>
      </c>
      <c r="DA35" s="6">
        <v>0</v>
      </c>
      <c r="DD35" s="6" t="s">
        <v>37</v>
      </c>
      <c r="DE35" s="6">
        <v>0</v>
      </c>
      <c r="DF35" s="6">
        <v>0</v>
      </c>
      <c r="DG35" s="6">
        <v>0</v>
      </c>
      <c r="DH35" s="6">
        <v>0</v>
      </c>
      <c r="DK35" s="6" t="s">
        <v>37</v>
      </c>
      <c r="DL35" s="6">
        <v>0</v>
      </c>
      <c r="DM35" s="6">
        <v>0</v>
      </c>
      <c r="DN35" s="6">
        <v>0</v>
      </c>
      <c r="DO35" s="6">
        <v>0</v>
      </c>
      <c r="DR35" s="6" t="s">
        <v>37</v>
      </c>
      <c r="DS35" s="6">
        <v>0</v>
      </c>
      <c r="DT35" s="6">
        <v>0</v>
      </c>
      <c r="DU35" s="6">
        <v>0</v>
      </c>
      <c r="DV35" s="6">
        <v>0</v>
      </c>
      <c r="DY35" s="6" t="s">
        <v>37</v>
      </c>
      <c r="DZ35" s="6">
        <v>0</v>
      </c>
      <c r="EA35" s="6">
        <v>0</v>
      </c>
      <c r="EB35" s="6">
        <v>0</v>
      </c>
      <c r="EC35" s="6">
        <v>0</v>
      </c>
      <c r="EF35" s="6" t="s">
        <v>37</v>
      </c>
      <c r="EG35" s="6">
        <v>0</v>
      </c>
      <c r="EH35" s="6">
        <v>0</v>
      </c>
      <c r="EI35" s="6">
        <v>0</v>
      </c>
      <c r="EJ35" s="6">
        <v>0</v>
      </c>
      <c r="EM35" s="6" t="s">
        <v>37</v>
      </c>
      <c r="EN35" s="6">
        <v>0</v>
      </c>
      <c r="EO35" s="6">
        <v>0</v>
      </c>
      <c r="EP35" s="6">
        <v>0</v>
      </c>
      <c r="EQ35" s="6">
        <v>0</v>
      </c>
      <c r="ET35" s="6" t="s">
        <v>37</v>
      </c>
      <c r="EU35" s="6">
        <v>0</v>
      </c>
      <c r="EV35" s="6">
        <v>0</v>
      </c>
      <c r="EW35" s="6">
        <v>0</v>
      </c>
      <c r="EX35" s="6">
        <v>0</v>
      </c>
      <c r="FA35" s="6" t="s">
        <v>37</v>
      </c>
      <c r="FB35" s="6">
        <v>0.22</v>
      </c>
      <c r="FC35" s="6">
        <v>0</v>
      </c>
      <c r="FD35" s="6">
        <v>0.11</v>
      </c>
      <c r="FE35" s="6">
        <v>0</v>
      </c>
      <c r="FH35" s="6" t="s">
        <v>37</v>
      </c>
      <c r="FI35" s="6">
        <v>0</v>
      </c>
      <c r="FJ35" s="6">
        <v>0</v>
      </c>
      <c r="FK35" s="6">
        <v>0</v>
      </c>
      <c r="FL35" s="6">
        <v>0</v>
      </c>
      <c r="FO35" s="6" t="s">
        <v>37</v>
      </c>
      <c r="FP35" s="6">
        <v>0</v>
      </c>
      <c r="FQ35" s="6">
        <v>0</v>
      </c>
      <c r="FR35" s="6">
        <v>0</v>
      </c>
      <c r="FS35" s="6">
        <v>0</v>
      </c>
    </row>
    <row r="36" spans="1:175" x14ac:dyDescent="0.3">
      <c r="A36" s="1">
        <v>1.5500000000000007</v>
      </c>
      <c r="B36" s="1">
        <v>1.6000000000000008</v>
      </c>
      <c r="C36" s="1" t="s">
        <v>38</v>
      </c>
      <c r="D36" s="1">
        <v>0</v>
      </c>
      <c r="E36" s="1">
        <v>0</v>
      </c>
      <c r="F36" s="1">
        <v>0</v>
      </c>
      <c r="G36" s="1">
        <v>0</v>
      </c>
      <c r="H36" s="1"/>
      <c r="I36" s="1"/>
      <c r="J36" s="1" t="s">
        <v>38</v>
      </c>
      <c r="K36" s="1">
        <v>0</v>
      </c>
      <c r="L36" s="1">
        <v>0</v>
      </c>
      <c r="M36" s="1">
        <v>0</v>
      </c>
      <c r="N36" s="1">
        <v>0</v>
      </c>
      <c r="O36" s="1"/>
      <c r="P36" s="1"/>
      <c r="Q36" s="1" t="s">
        <v>38</v>
      </c>
      <c r="R36" s="1">
        <v>0</v>
      </c>
      <c r="S36" s="1">
        <v>0</v>
      </c>
      <c r="T36" s="1">
        <v>0</v>
      </c>
      <c r="U36" s="1">
        <v>0</v>
      </c>
      <c r="V36" s="1"/>
      <c r="W36" s="1"/>
      <c r="X36" s="1" t="s">
        <v>38</v>
      </c>
      <c r="Y36" s="1">
        <v>0</v>
      </c>
      <c r="Z36" s="1">
        <v>0</v>
      </c>
      <c r="AA36" s="1">
        <v>0</v>
      </c>
      <c r="AB36" s="1">
        <v>0</v>
      </c>
      <c r="AC36" s="1"/>
      <c r="AD36" s="1"/>
      <c r="AE36" s="6" t="s">
        <v>38</v>
      </c>
      <c r="AF36" s="6">
        <v>0</v>
      </c>
      <c r="AG36" s="6">
        <v>0</v>
      </c>
      <c r="AH36" s="6">
        <v>0</v>
      </c>
      <c r="AI36" s="6">
        <v>0</v>
      </c>
      <c r="AJ36" s="1"/>
      <c r="AK36" s="1"/>
      <c r="AL36" s="6" t="s">
        <v>38</v>
      </c>
      <c r="AM36" s="6">
        <v>0</v>
      </c>
      <c r="AN36" s="6">
        <v>0</v>
      </c>
      <c r="AO36" s="6">
        <v>0</v>
      </c>
      <c r="AP36" s="6">
        <v>0</v>
      </c>
      <c r="AQ36" s="1"/>
      <c r="AR36" s="1"/>
      <c r="AS36" s="6" t="s">
        <v>38</v>
      </c>
      <c r="AT36" s="6">
        <v>0.08</v>
      </c>
      <c r="AU36" s="6">
        <v>0</v>
      </c>
      <c r="AV36" s="6">
        <v>0.17</v>
      </c>
      <c r="AW36" s="6">
        <v>0</v>
      </c>
      <c r="AZ36" s="3" t="s">
        <v>38</v>
      </c>
      <c r="BA36" s="3">
        <v>0</v>
      </c>
      <c r="BB36" s="3">
        <v>0</v>
      </c>
      <c r="BC36" s="3">
        <v>0</v>
      </c>
      <c r="BD36" s="3">
        <v>0</v>
      </c>
      <c r="BG36" t="s">
        <v>38</v>
      </c>
      <c r="BH36">
        <v>0</v>
      </c>
      <c r="BI36">
        <v>0</v>
      </c>
      <c r="BJ36">
        <v>0</v>
      </c>
      <c r="BK36">
        <v>0</v>
      </c>
      <c r="BN36" t="s">
        <v>38</v>
      </c>
      <c r="BO36">
        <v>0</v>
      </c>
      <c r="BP36">
        <v>0</v>
      </c>
      <c r="BQ36">
        <v>0</v>
      </c>
      <c r="BR36">
        <v>0</v>
      </c>
      <c r="BU36" t="s">
        <v>38</v>
      </c>
      <c r="BV36">
        <v>0.04</v>
      </c>
      <c r="BW36">
        <v>0</v>
      </c>
      <c r="BX36">
        <v>0.09</v>
      </c>
      <c r="BY36">
        <v>0</v>
      </c>
      <c r="CB36" s="6" t="s">
        <v>38</v>
      </c>
      <c r="CC36" s="6">
        <v>0</v>
      </c>
      <c r="CD36" s="6">
        <v>0</v>
      </c>
      <c r="CE36" s="6">
        <v>0</v>
      </c>
      <c r="CF36" s="6">
        <v>0</v>
      </c>
      <c r="CI36" s="6" t="s">
        <v>38</v>
      </c>
      <c r="CJ36" s="6">
        <v>0</v>
      </c>
      <c r="CK36" s="6">
        <v>0</v>
      </c>
      <c r="CL36" s="6">
        <v>0</v>
      </c>
      <c r="CM36" s="6">
        <v>0</v>
      </c>
      <c r="CP36" s="6" t="s">
        <v>38</v>
      </c>
      <c r="CQ36" s="6">
        <v>0</v>
      </c>
      <c r="CR36" s="6">
        <v>0</v>
      </c>
      <c r="CS36" s="6">
        <v>0</v>
      </c>
      <c r="CT36" s="6">
        <v>0</v>
      </c>
      <c r="CW36" s="6" t="s">
        <v>38</v>
      </c>
      <c r="CX36" s="6">
        <v>0</v>
      </c>
      <c r="CY36" s="6">
        <v>0</v>
      </c>
      <c r="CZ36" s="6">
        <v>0</v>
      </c>
      <c r="DA36" s="6">
        <v>0</v>
      </c>
      <c r="DD36" s="6" t="s">
        <v>38</v>
      </c>
      <c r="DE36" s="6">
        <v>0</v>
      </c>
      <c r="DF36" s="6">
        <v>0</v>
      </c>
      <c r="DG36" s="6">
        <v>0</v>
      </c>
      <c r="DH36" s="6">
        <v>0</v>
      </c>
      <c r="DK36" s="6" t="s">
        <v>38</v>
      </c>
      <c r="DL36" s="6">
        <v>0</v>
      </c>
      <c r="DM36" s="6">
        <v>0</v>
      </c>
      <c r="DN36" s="6">
        <v>0</v>
      </c>
      <c r="DO36" s="6">
        <v>0</v>
      </c>
      <c r="DR36" s="6" t="s">
        <v>38</v>
      </c>
      <c r="DS36" s="6">
        <v>0</v>
      </c>
      <c r="DT36" s="6">
        <v>0</v>
      </c>
      <c r="DU36" s="6">
        <v>0</v>
      </c>
      <c r="DV36" s="6">
        <v>0</v>
      </c>
      <c r="DY36" s="6" t="s">
        <v>38</v>
      </c>
      <c r="DZ36" s="6">
        <v>0</v>
      </c>
      <c r="EA36" s="6">
        <v>0</v>
      </c>
      <c r="EB36" s="6">
        <v>0</v>
      </c>
      <c r="EC36" s="6">
        <v>0</v>
      </c>
      <c r="EF36" s="6" t="s">
        <v>38</v>
      </c>
      <c r="EG36" s="6">
        <v>0</v>
      </c>
      <c r="EH36" s="6">
        <v>0</v>
      </c>
      <c r="EI36" s="6">
        <v>0</v>
      </c>
      <c r="EJ36" s="6">
        <v>0</v>
      </c>
      <c r="EM36" s="6" t="s">
        <v>38</v>
      </c>
      <c r="EN36" s="6">
        <v>0</v>
      </c>
      <c r="EO36" s="6">
        <v>0</v>
      </c>
      <c r="EP36" s="6">
        <v>0</v>
      </c>
      <c r="EQ36" s="6">
        <v>0</v>
      </c>
      <c r="ET36" s="6" t="s">
        <v>38</v>
      </c>
      <c r="EU36" s="6">
        <v>0</v>
      </c>
      <c r="EV36" s="6">
        <v>0</v>
      </c>
      <c r="EW36" s="6">
        <v>0</v>
      </c>
      <c r="EX36" s="6">
        <v>0</v>
      </c>
      <c r="FA36" s="6" t="s">
        <v>38</v>
      </c>
      <c r="FB36" s="6">
        <v>0</v>
      </c>
      <c r="FC36" s="6">
        <v>0</v>
      </c>
      <c r="FD36" s="6">
        <v>0</v>
      </c>
      <c r="FE36" s="6">
        <v>0</v>
      </c>
      <c r="FH36" s="6" t="s">
        <v>38</v>
      </c>
      <c r="FI36" s="6">
        <v>0</v>
      </c>
      <c r="FJ36" s="6">
        <v>0</v>
      </c>
      <c r="FK36" s="6">
        <v>0</v>
      </c>
      <c r="FL36" s="6">
        <v>0</v>
      </c>
      <c r="FO36" s="6" t="s">
        <v>38</v>
      </c>
      <c r="FP36" s="6">
        <v>0</v>
      </c>
      <c r="FQ36" s="6">
        <v>0</v>
      </c>
      <c r="FR36" s="6">
        <v>0</v>
      </c>
      <c r="FS36" s="6">
        <v>0</v>
      </c>
    </row>
    <row r="37" spans="1:175" x14ac:dyDescent="0.3">
      <c r="A37" s="1">
        <v>1.6000000000000008</v>
      </c>
      <c r="B37" s="1">
        <v>1.6500000000000008</v>
      </c>
      <c r="C37" s="1" t="s">
        <v>39</v>
      </c>
      <c r="D37" s="1">
        <v>0</v>
      </c>
      <c r="E37" s="1">
        <v>0</v>
      </c>
      <c r="F37" s="1">
        <v>0</v>
      </c>
      <c r="G37" s="1">
        <v>0</v>
      </c>
      <c r="H37" s="1"/>
      <c r="I37" s="1"/>
      <c r="J37" s="1" t="s">
        <v>39</v>
      </c>
      <c r="K37" s="1">
        <v>0.1</v>
      </c>
      <c r="L37" s="1">
        <v>0</v>
      </c>
      <c r="M37" s="1">
        <v>0</v>
      </c>
      <c r="N37" s="1">
        <v>0</v>
      </c>
      <c r="O37" s="1"/>
      <c r="P37" s="1"/>
      <c r="Q37" s="1" t="s">
        <v>39</v>
      </c>
      <c r="R37" s="1">
        <v>0.03</v>
      </c>
      <c r="S37" s="1">
        <v>0</v>
      </c>
      <c r="T37" s="1">
        <v>0</v>
      </c>
      <c r="U37" s="1">
        <v>0</v>
      </c>
      <c r="V37" s="1"/>
      <c r="W37" s="1"/>
      <c r="X37" s="1" t="s">
        <v>39</v>
      </c>
      <c r="Y37" s="1">
        <v>0</v>
      </c>
      <c r="Z37" s="1">
        <v>0</v>
      </c>
      <c r="AA37" s="1">
        <v>0</v>
      </c>
      <c r="AB37" s="1">
        <v>0</v>
      </c>
      <c r="AC37" s="1"/>
      <c r="AD37" s="1"/>
      <c r="AE37" s="6" t="s">
        <v>39</v>
      </c>
      <c r="AF37" s="6">
        <v>0</v>
      </c>
      <c r="AG37" s="6">
        <v>0</v>
      </c>
      <c r="AH37" s="6">
        <v>0</v>
      </c>
      <c r="AI37" s="6">
        <v>0</v>
      </c>
      <c r="AJ37" s="1"/>
      <c r="AK37" s="1"/>
      <c r="AL37" s="6" t="s">
        <v>39</v>
      </c>
      <c r="AM37" s="6">
        <v>0</v>
      </c>
      <c r="AN37" s="6">
        <v>0</v>
      </c>
      <c r="AO37" s="6">
        <v>0</v>
      </c>
      <c r="AP37" s="6">
        <v>0</v>
      </c>
      <c r="AQ37" s="1"/>
      <c r="AR37" s="1"/>
      <c r="AS37" s="6" t="s">
        <v>39</v>
      </c>
      <c r="AT37" s="6">
        <v>0</v>
      </c>
      <c r="AU37" s="6">
        <v>0</v>
      </c>
      <c r="AV37" s="6">
        <v>0</v>
      </c>
      <c r="AW37" s="6">
        <v>0</v>
      </c>
      <c r="AZ37" s="3" t="s">
        <v>39</v>
      </c>
      <c r="BA37" s="3">
        <v>0.14000000000000001</v>
      </c>
      <c r="BB37" s="3">
        <v>0</v>
      </c>
      <c r="BC37" s="3">
        <v>0</v>
      </c>
      <c r="BD37" s="3">
        <v>0</v>
      </c>
      <c r="BG37" t="s">
        <v>39</v>
      </c>
      <c r="BH37">
        <v>0</v>
      </c>
      <c r="BI37">
        <v>0</v>
      </c>
      <c r="BJ37">
        <v>0</v>
      </c>
      <c r="BK37">
        <v>0</v>
      </c>
      <c r="BN37" t="s">
        <v>39</v>
      </c>
      <c r="BO37">
        <v>0</v>
      </c>
      <c r="BP37">
        <v>0</v>
      </c>
      <c r="BQ37">
        <v>0</v>
      </c>
      <c r="BR37">
        <v>0</v>
      </c>
      <c r="BU37" t="s">
        <v>39</v>
      </c>
      <c r="BV37">
        <v>0</v>
      </c>
      <c r="BW37">
        <v>0</v>
      </c>
      <c r="BX37">
        <v>0</v>
      </c>
      <c r="BY37">
        <v>0</v>
      </c>
      <c r="CB37" s="6" t="s">
        <v>39</v>
      </c>
      <c r="CC37" s="6">
        <v>0</v>
      </c>
      <c r="CD37" s="6">
        <v>0</v>
      </c>
      <c r="CE37" s="6">
        <v>0</v>
      </c>
      <c r="CF37" s="6">
        <v>0</v>
      </c>
      <c r="CI37" s="6" t="s">
        <v>39</v>
      </c>
      <c r="CJ37" s="6">
        <v>0</v>
      </c>
      <c r="CK37" s="6">
        <v>0</v>
      </c>
      <c r="CL37" s="6">
        <v>0</v>
      </c>
      <c r="CM37" s="6">
        <v>0</v>
      </c>
      <c r="CP37" s="6" t="s">
        <v>39</v>
      </c>
      <c r="CQ37" s="6">
        <v>0</v>
      </c>
      <c r="CR37" s="6">
        <v>0</v>
      </c>
      <c r="CS37" s="6">
        <v>0</v>
      </c>
      <c r="CT37" s="6">
        <v>0</v>
      </c>
      <c r="CW37" s="6" t="s">
        <v>39</v>
      </c>
      <c r="CX37" s="6">
        <v>0.09</v>
      </c>
      <c r="CY37" s="6">
        <v>0.52</v>
      </c>
      <c r="CZ37" s="6">
        <v>0</v>
      </c>
      <c r="DA37" s="6">
        <v>0</v>
      </c>
      <c r="DD37" s="6" t="s">
        <v>39</v>
      </c>
      <c r="DE37" s="6">
        <v>0</v>
      </c>
      <c r="DF37" s="6">
        <v>0</v>
      </c>
      <c r="DG37" s="6">
        <v>0</v>
      </c>
      <c r="DH37" s="6">
        <v>0</v>
      </c>
      <c r="DK37" s="6" t="s">
        <v>39</v>
      </c>
      <c r="DL37" s="6">
        <v>0</v>
      </c>
      <c r="DM37" s="6">
        <v>0</v>
      </c>
      <c r="DN37" s="6">
        <v>0</v>
      </c>
      <c r="DO37" s="6">
        <v>0</v>
      </c>
      <c r="DR37" s="6" t="s">
        <v>39</v>
      </c>
      <c r="DS37" s="6">
        <v>0</v>
      </c>
      <c r="DT37" s="6">
        <v>0</v>
      </c>
      <c r="DU37" s="6">
        <v>0</v>
      </c>
      <c r="DV37" s="6">
        <v>0</v>
      </c>
      <c r="DY37" s="6" t="s">
        <v>39</v>
      </c>
      <c r="DZ37" s="6">
        <v>0</v>
      </c>
      <c r="EA37" s="6">
        <v>0</v>
      </c>
      <c r="EB37" s="6">
        <v>0</v>
      </c>
      <c r="EC37" s="6">
        <v>0</v>
      </c>
      <c r="EF37" s="6" t="s">
        <v>39</v>
      </c>
      <c r="EG37" s="6">
        <v>0</v>
      </c>
      <c r="EH37" s="6">
        <v>0</v>
      </c>
      <c r="EI37" s="6">
        <v>0</v>
      </c>
      <c r="EJ37" s="6">
        <v>0</v>
      </c>
      <c r="EM37" s="6" t="s">
        <v>39</v>
      </c>
      <c r="EN37" s="6">
        <v>0</v>
      </c>
      <c r="EO37" s="6">
        <v>0</v>
      </c>
      <c r="EP37" s="6">
        <v>0</v>
      </c>
      <c r="EQ37" s="6">
        <v>0</v>
      </c>
      <c r="ET37" s="6" t="s">
        <v>39</v>
      </c>
      <c r="EU37" s="6">
        <v>0</v>
      </c>
      <c r="EV37" s="6">
        <v>0</v>
      </c>
      <c r="EW37" s="6">
        <v>0</v>
      </c>
      <c r="EX37" s="6">
        <v>0</v>
      </c>
      <c r="FA37" s="6" t="s">
        <v>39</v>
      </c>
      <c r="FB37" s="6">
        <v>0</v>
      </c>
      <c r="FC37" s="6">
        <v>0</v>
      </c>
      <c r="FD37" s="6">
        <v>0</v>
      </c>
      <c r="FE37" s="6">
        <v>0</v>
      </c>
      <c r="FH37" s="6" t="s">
        <v>39</v>
      </c>
      <c r="FI37" s="6">
        <v>0</v>
      </c>
      <c r="FJ37" s="6">
        <v>0</v>
      </c>
      <c r="FK37" s="6">
        <v>0</v>
      </c>
      <c r="FL37" s="6">
        <v>0</v>
      </c>
      <c r="FO37" s="6" t="s">
        <v>39</v>
      </c>
      <c r="FP37" s="6">
        <v>0</v>
      </c>
      <c r="FQ37" s="6">
        <v>0</v>
      </c>
      <c r="FR37" s="6">
        <v>0</v>
      </c>
      <c r="FS37" s="6">
        <v>0</v>
      </c>
    </row>
    <row r="38" spans="1:175" x14ac:dyDescent="0.3">
      <c r="A38" s="1">
        <v>1.6500000000000008</v>
      </c>
      <c r="B38" s="1">
        <v>1.7000000000000008</v>
      </c>
      <c r="C38" s="1" t="s">
        <v>40</v>
      </c>
      <c r="D38" s="1">
        <v>0</v>
      </c>
      <c r="E38" s="1">
        <v>0</v>
      </c>
      <c r="F38" s="1">
        <v>0</v>
      </c>
      <c r="G38" s="1">
        <v>0</v>
      </c>
      <c r="H38" s="1"/>
      <c r="I38" s="1"/>
      <c r="J38" s="1" t="s">
        <v>40</v>
      </c>
      <c r="K38" s="1">
        <v>0</v>
      </c>
      <c r="L38" s="1">
        <v>0</v>
      </c>
      <c r="M38" s="1">
        <v>0</v>
      </c>
      <c r="N38" s="1">
        <v>0</v>
      </c>
      <c r="O38" s="1"/>
      <c r="P38" s="1"/>
      <c r="Q38" s="1" t="s">
        <v>40</v>
      </c>
      <c r="R38" s="1">
        <v>0.05</v>
      </c>
      <c r="S38" s="1">
        <v>0</v>
      </c>
      <c r="T38" s="1">
        <v>0</v>
      </c>
      <c r="U38" s="1">
        <v>0</v>
      </c>
      <c r="V38" s="1"/>
      <c r="W38" s="1"/>
      <c r="X38" s="1" t="s">
        <v>40</v>
      </c>
      <c r="Y38" s="1">
        <v>0</v>
      </c>
      <c r="Z38" s="1">
        <v>0</v>
      </c>
      <c r="AA38" s="1">
        <v>0</v>
      </c>
      <c r="AB38" s="1">
        <v>0</v>
      </c>
      <c r="AC38" s="1"/>
      <c r="AD38" s="1"/>
      <c r="AE38" s="6" t="s">
        <v>40</v>
      </c>
      <c r="AF38" s="6">
        <v>0</v>
      </c>
      <c r="AG38" s="6">
        <v>0</v>
      </c>
      <c r="AH38" s="6">
        <v>0</v>
      </c>
      <c r="AI38" s="6">
        <v>0</v>
      </c>
      <c r="AJ38" s="1"/>
      <c r="AK38" s="1"/>
      <c r="AL38" s="6" t="s">
        <v>40</v>
      </c>
      <c r="AM38" s="6">
        <v>0</v>
      </c>
      <c r="AN38" s="6">
        <v>0</v>
      </c>
      <c r="AO38" s="6">
        <v>0</v>
      </c>
      <c r="AP38" s="6">
        <v>0</v>
      </c>
      <c r="AQ38" s="1"/>
      <c r="AR38" s="1"/>
      <c r="AS38" s="6" t="s">
        <v>40</v>
      </c>
      <c r="AT38" s="6">
        <v>0.09</v>
      </c>
      <c r="AU38" s="6">
        <v>0</v>
      </c>
      <c r="AV38" s="6">
        <v>0</v>
      </c>
      <c r="AW38" s="6">
        <v>0</v>
      </c>
      <c r="AZ38" s="3" t="s">
        <v>40</v>
      </c>
      <c r="BA38" s="3">
        <v>0</v>
      </c>
      <c r="BB38" s="3">
        <v>0</v>
      </c>
      <c r="BC38" s="3">
        <v>0</v>
      </c>
      <c r="BD38" s="3">
        <v>0</v>
      </c>
      <c r="BG38" t="s">
        <v>40</v>
      </c>
      <c r="BH38">
        <v>0</v>
      </c>
      <c r="BI38">
        <v>0</v>
      </c>
      <c r="BJ38">
        <v>0</v>
      </c>
      <c r="BK38">
        <v>0</v>
      </c>
      <c r="BN38" t="s">
        <v>40</v>
      </c>
      <c r="BO38">
        <v>0</v>
      </c>
      <c r="BP38">
        <v>0</v>
      </c>
      <c r="BQ38">
        <v>0</v>
      </c>
      <c r="BR38">
        <v>0</v>
      </c>
      <c r="BU38" t="s">
        <v>40</v>
      </c>
      <c r="BV38">
        <v>0.09</v>
      </c>
      <c r="BW38">
        <v>0</v>
      </c>
      <c r="BX38">
        <v>0</v>
      </c>
      <c r="BY38">
        <v>0</v>
      </c>
      <c r="CB38" s="6" t="s">
        <v>40</v>
      </c>
      <c r="CC38" s="6">
        <v>0</v>
      </c>
      <c r="CD38" s="6">
        <v>0</v>
      </c>
      <c r="CE38" s="6">
        <v>0</v>
      </c>
      <c r="CF38" s="6">
        <v>0</v>
      </c>
      <c r="CI38" s="6" t="s">
        <v>40</v>
      </c>
      <c r="CJ38" s="6">
        <v>0</v>
      </c>
      <c r="CK38" s="6">
        <v>0</v>
      </c>
      <c r="CL38" s="6">
        <v>0</v>
      </c>
      <c r="CM38" s="6">
        <v>0</v>
      </c>
      <c r="CP38" s="6" t="s">
        <v>40</v>
      </c>
      <c r="CQ38" s="6">
        <v>0</v>
      </c>
      <c r="CR38" s="6">
        <v>0</v>
      </c>
      <c r="CS38" s="6">
        <v>0</v>
      </c>
      <c r="CT38" s="6">
        <v>0</v>
      </c>
      <c r="CW38" s="6" t="s">
        <v>40</v>
      </c>
      <c r="CX38" s="6">
        <v>0.02</v>
      </c>
      <c r="CY38" s="6">
        <v>0</v>
      </c>
      <c r="CZ38" s="6">
        <v>0</v>
      </c>
      <c r="DA38" s="6">
        <v>0</v>
      </c>
      <c r="DD38" s="6" t="s">
        <v>40</v>
      </c>
      <c r="DE38" s="6">
        <v>0.05</v>
      </c>
      <c r="DF38" s="6">
        <v>0</v>
      </c>
      <c r="DG38" s="6">
        <v>0</v>
      </c>
      <c r="DH38" s="6">
        <v>0</v>
      </c>
      <c r="DK38" s="6" t="s">
        <v>40</v>
      </c>
      <c r="DL38" s="6">
        <v>0</v>
      </c>
      <c r="DM38" s="6">
        <v>0</v>
      </c>
      <c r="DN38" s="6">
        <v>0</v>
      </c>
      <c r="DO38" s="6">
        <v>0</v>
      </c>
      <c r="DR38" s="6" t="s">
        <v>40</v>
      </c>
      <c r="DS38" s="6">
        <v>0</v>
      </c>
      <c r="DT38" s="6">
        <v>0</v>
      </c>
      <c r="DU38" s="6">
        <v>0</v>
      </c>
      <c r="DV38" s="6">
        <v>0</v>
      </c>
      <c r="DY38" s="6" t="s">
        <v>40</v>
      </c>
      <c r="DZ38" s="6">
        <v>0</v>
      </c>
      <c r="EA38" s="6">
        <v>0</v>
      </c>
      <c r="EB38" s="6">
        <v>0</v>
      </c>
      <c r="EC38" s="6">
        <v>0</v>
      </c>
      <c r="EF38" s="6" t="s">
        <v>40</v>
      </c>
      <c r="EG38" s="6">
        <v>0</v>
      </c>
      <c r="EH38" s="6">
        <v>0</v>
      </c>
      <c r="EI38" s="6">
        <v>0</v>
      </c>
      <c r="EJ38" s="6">
        <v>0</v>
      </c>
      <c r="EM38" s="6" t="s">
        <v>40</v>
      </c>
      <c r="EN38" s="6">
        <v>0</v>
      </c>
      <c r="EO38" s="6">
        <v>0</v>
      </c>
      <c r="EP38" s="6">
        <v>0</v>
      </c>
      <c r="EQ38" s="6">
        <v>0</v>
      </c>
      <c r="ET38" s="6" t="s">
        <v>40</v>
      </c>
      <c r="EU38" s="6">
        <v>0</v>
      </c>
      <c r="EV38" s="6">
        <v>0</v>
      </c>
      <c r="EW38" s="6">
        <v>0</v>
      </c>
      <c r="EX38" s="6">
        <v>0</v>
      </c>
      <c r="FA38" s="6" t="s">
        <v>40</v>
      </c>
      <c r="FB38" s="6">
        <v>0</v>
      </c>
      <c r="FC38" s="6">
        <v>0</v>
      </c>
      <c r="FD38" s="6">
        <v>0</v>
      </c>
      <c r="FE38" s="6">
        <v>0</v>
      </c>
      <c r="FH38" s="6" t="s">
        <v>40</v>
      </c>
      <c r="FI38" s="6">
        <v>0</v>
      </c>
      <c r="FJ38" s="6">
        <v>0</v>
      </c>
      <c r="FK38" s="6">
        <v>0</v>
      </c>
      <c r="FL38" s="6">
        <v>0</v>
      </c>
      <c r="FO38" s="6" t="s">
        <v>40</v>
      </c>
      <c r="FP38" s="6">
        <v>0.11</v>
      </c>
      <c r="FQ38" s="6">
        <v>0</v>
      </c>
      <c r="FR38" s="6">
        <v>0</v>
      </c>
      <c r="FS38" s="6">
        <v>0</v>
      </c>
    </row>
    <row r="39" spans="1:175" x14ac:dyDescent="0.3">
      <c r="A39" s="1">
        <v>1.7000000000000008</v>
      </c>
      <c r="B39" s="1">
        <v>1.7500000000000009</v>
      </c>
      <c r="C39" s="1" t="s">
        <v>41</v>
      </c>
      <c r="D39" s="1">
        <v>0</v>
      </c>
      <c r="E39" s="1">
        <v>0</v>
      </c>
      <c r="F39" s="1">
        <v>0</v>
      </c>
      <c r="G39" s="1">
        <v>0</v>
      </c>
      <c r="H39" s="1"/>
      <c r="I39" s="1"/>
      <c r="J39" s="1" t="s">
        <v>41</v>
      </c>
      <c r="K39" s="1">
        <v>0</v>
      </c>
      <c r="L39" s="1">
        <v>0</v>
      </c>
      <c r="M39" s="1">
        <v>0</v>
      </c>
      <c r="N39" s="1">
        <v>0</v>
      </c>
      <c r="O39" s="1"/>
      <c r="P39" s="1"/>
      <c r="Q39" s="1" t="s">
        <v>41</v>
      </c>
      <c r="R39" s="1">
        <v>0</v>
      </c>
      <c r="S39" s="1">
        <v>0</v>
      </c>
      <c r="T39" s="1">
        <v>0</v>
      </c>
      <c r="U39" s="1">
        <v>0</v>
      </c>
      <c r="V39" s="1"/>
      <c r="W39" s="1"/>
      <c r="X39" s="1" t="s">
        <v>41</v>
      </c>
      <c r="Y39" s="1">
        <v>0</v>
      </c>
      <c r="Z39" s="1">
        <v>0</v>
      </c>
      <c r="AA39" s="1">
        <v>0</v>
      </c>
      <c r="AB39" s="1">
        <v>0</v>
      </c>
      <c r="AC39" s="1"/>
      <c r="AD39" s="1"/>
      <c r="AE39" s="6" t="s">
        <v>41</v>
      </c>
      <c r="AF39" s="6">
        <v>0</v>
      </c>
      <c r="AG39" s="6">
        <v>0</v>
      </c>
      <c r="AH39" s="6">
        <v>0</v>
      </c>
      <c r="AI39" s="6">
        <v>0</v>
      </c>
      <c r="AJ39" s="1"/>
      <c r="AK39" s="1"/>
      <c r="AL39" s="6" t="s">
        <v>41</v>
      </c>
      <c r="AM39" s="6">
        <v>0</v>
      </c>
      <c r="AN39" s="6">
        <v>0</v>
      </c>
      <c r="AO39" s="6">
        <v>0</v>
      </c>
      <c r="AP39" s="6">
        <v>0</v>
      </c>
      <c r="AQ39" s="1"/>
      <c r="AR39" s="1"/>
      <c r="AS39" s="6" t="s">
        <v>41</v>
      </c>
      <c r="AT39" s="6">
        <v>0</v>
      </c>
      <c r="AU39" s="6">
        <v>0</v>
      </c>
      <c r="AV39" s="6">
        <v>0</v>
      </c>
      <c r="AW39" s="6">
        <v>0</v>
      </c>
      <c r="AZ39" s="3" t="s">
        <v>41</v>
      </c>
      <c r="BA39" s="3">
        <v>0</v>
      </c>
      <c r="BB39" s="3">
        <v>0</v>
      </c>
      <c r="BC39" s="3">
        <v>0</v>
      </c>
      <c r="BD39" s="3">
        <v>0</v>
      </c>
      <c r="BG39" t="s">
        <v>41</v>
      </c>
      <c r="BH39">
        <v>0</v>
      </c>
      <c r="BI39">
        <v>0</v>
      </c>
      <c r="BJ39">
        <v>0</v>
      </c>
      <c r="BK39">
        <v>0</v>
      </c>
      <c r="BN39" t="s">
        <v>41</v>
      </c>
      <c r="BO39">
        <v>0</v>
      </c>
      <c r="BP39">
        <v>0</v>
      </c>
      <c r="BQ39">
        <v>0</v>
      </c>
      <c r="BR39">
        <v>0</v>
      </c>
      <c r="BU39" t="s">
        <v>41</v>
      </c>
      <c r="BV39">
        <v>0</v>
      </c>
      <c r="BW39">
        <v>0</v>
      </c>
      <c r="BX39">
        <v>0</v>
      </c>
      <c r="BY39">
        <v>0</v>
      </c>
      <c r="CB39" s="6" t="s">
        <v>41</v>
      </c>
      <c r="CC39" s="6">
        <v>0</v>
      </c>
      <c r="CD39" s="6">
        <v>0</v>
      </c>
      <c r="CE39" s="6">
        <v>0</v>
      </c>
      <c r="CF39" s="6">
        <v>0</v>
      </c>
      <c r="CI39" s="6" t="s">
        <v>41</v>
      </c>
      <c r="CJ39" s="6">
        <v>0</v>
      </c>
      <c r="CK39" s="6">
        <v>0</v>
      </c>
      <c r="CL39" s="6">
        <v>0</v>
      </c>
      <c r="CM39" s="6">
        <v>0</v>
      </c>
      <c r="CP39" s="6" t="s">
        <v>41</v>
      </c>
      <c r="CQ39" s="6">
        <v>0</v>
      </c>
      <c r="CR39" s="6">
        <v>0</v>
      </c>
      <c r="CS39" s="6">
        <v>0</v>
      </c>
      <c r="CT39" s="6">
        <v>0</v>
      </c>
      <c r="CW39" s="6" t="s">
        <v>41</v>
      </c>
      <c r="CX39" s="6">
        <v>0</v>
      </c>
      <c r="CY39" s="6">
        <v>0</v>
      </c>
      <c r="CZ39" s="6">
        <v>0</v>
      </c>
      <c r="DA39" s="6">
        <v>0</v>
      </c>
      <c r="DD39" s="6" t="s">
        <v>41</v>
      </c>
      <c r="DE39" s="6">
        <v>0</v>
      </c>
      <c r="DF39" s="6">
        <v>0</v>
      </c>
      <c r="DG39" s="6">
        <v>0</v>
      </c>
      <c r="DH39" s="6">
        <v>0</v>
      </c>
      <c r="DK39" s="6" t="s">
        <v>41</v>
      </c>
      <c r="DL39" s="6">
        <v>0</v>
      </c>
      <c r="DM39" s="6">
        <v>0</v>
      </c>
      <c r="DN39" s="6">
        <v>0</v>
      </c>
      <c r="DO39" s="6">
        <v>0</v>
      </c>
      <c r="DR39" s="6" t="s">
        <v>41</v>
      </c>
      <c r="DS39" s="6">
        <v>0</v>
      </c>
      <c r="DT39" s="6">
        <v>0</v>
      </c>
      <c r="DU39" s="6">
        <v>0</v>
      </c>
      <c r="DV39" s="6">
        <v>0</v>
      </c>
      <c r="DY39" s="6" t="s">
        <v>41</v>
      </c>
      <c r="DZ39" s="6">
        <v>0</v>
      </c>
      <c r="EA39" s="6">
        <v>0</v>
      </c>
      <c r="EB39" s="6">
        <v>0</v>
      </c>
      <c r="EC39" s="6">
        <v>0</v>
      </c>
      <c r="EF39" s="6" t="s">
        <v>41</v>
      </c>
      <c r="EG39" s="6">
        <v>0</v>
      </c>
      <c r="EH39" s="6">
        <v>0</v>
      </c>
      <c r="EI39" s="6">
        <v>0</v>
      </c>
      <c r="EJ39" s="6">
        <v>0</v>
      </c>
      <c r="EM39" s="6" t="s">
        <v>41</v>
      </c>
      <c r="EN39" s="6">
        <v>0</v>
      </c>
      <c r="EO39" s="6">
        <v>0</v>
      </c>
      <c r="EP39" s="6">
        <v>0</v>
      </c>
      <c r="EQ39" s="6">
        <v>0</v>
      </c>
      <c r="ET39" s="6" t="s">
        <v>41</v>
      </c>
      <c r="EU39" s="6">
        <v>0</v>
      </c>
      <c r="EV39" s="6">
        <v>0</v>
      </c>
      <c r="EW39" s="6">
        <v>0</v>
      </c>
      <c r="EX39" s="6">
        <v>0</v>
      </c>
      <c r="FA39" s="6" t="s">
        <v>41</v>
      </c>
      <c r="FB39" s="6">
        <v>0</v>
      </c>
      <c r="FC39" s="6">
        <v>0</v>
      </c>
      <c r="FD39" s="6">
        <v>0</v>
      </c>
      <c r="FE39" s="6">
        <v>0</v>
      </c>
      <c r="FH39" s="6" t="s">
        <v>41</v>
      </c>
      <c r="FI39" s="6">
        <v>0</v>
      </c>
      <c r="FJ39" s="6">
        <v>0</v>
      </c>
      <c r="FK39" s="6">
        <v>0</v>
      </c>
      <c r="FL39" s="6">
        <v>0</v>
      </c>
      <c r="FO39" s="6" t="s">
        <v>41</v>
      </c>
      <c r="FP39" s="6">
        <v>0</v>
      </c>
      <c r="FQ39" s="6">
        <v>0</v>
      </c>
      <c r="FR39" s="6">
        <v>0</v>
      </c>
      <c r="FS39" s="6">
        <v>0</v>
      </c>
    </row>
    <row r="40" spans="1:175" x14ac:dyDescent="0.3">
      <c r="A40" s="1">
        <v>1.7500000000000009</v>
      </c>
      <c r="B40" s="1">
        <v>1.8000000000000009</v>
      </c>
      <c r="C40" s="1" t="s">
        <v>42</v>
      </c>
      <c r="D40" s="1">
        <v>0</v>
      </c>
      <c r="E40" s="1">
        <v>0</v>
      </c>
      <c r="F40" s="1">
        <v>0</v>
      </c>
      <c r="G40" s="1">
        <v>0</v>
      </c>
      <c r="H40" s="1"/>
      <c r="I40" s="1"/>
      <c r="J40" s="1" t="s">
        <v>42</v>
      </c>
      <c r="K40" s="1">
        <v>0</v>
      </c>
      <c r="L40" s="1">
        <v>0</v>
      </c>
      <c r="M40" s="1">
        <v>0</v>
      </c>
      <c r="N40" s="1">
        <v>0</v>
      </c>
      <c r="O40" s="1"/>
      <c r="P40" s="1"/>
      <c r="Q40" s="1" t="s">
        <v>42</v>
      </c>
      <c r="R40" s="1">
        <v>0</v>
      </c>
      <c r="S40" s="1">
        <v>0</v>
      </c>
      <c r="T40" s="1">
        <v>0</v>
      </c>
      <c r="U40" s="1">
        <v>0</v>
      </c>
      <c r="V40" s="1"/>
      <c r="W40" s="1"/>
      <c r="X40" s="1" t="s">
        <v>42</v>
      </c>
      <c r="Y40" s="1">
        <v>0</v>
      </c>
      <c r="Z40" s="1">
        <v>0</v>
      </c>
      <c r="AA40" s="1">
        <v>0</v>
      </c>
      <c r="AB40" s="1">
        <v>0</v>
      </c>
      <c r="AC40" s="1"/>
      <c r="AD40" s="1"/>
      <c r="AE40" s="6" t="s">
        <v>42</v>
      </c>
      <c r="AF40" s="6">
        <v>0</v>
      </c>
      <c r="AG40" s="6">
        <v>0</v>
      </c>
      <c r="AH40" s="6">
        <v>0</v>
      </c>
      <c r="AI40" s="6">
        <v>0</v>
      </c>
      <c r="AJ40" s="1"/>
      <c r="AK40" s="1"/>
      <c r="AL40" s="6" t="s">
        <v>42</v>
      </c>
      <c r="AM40" s="6">
        <v>0</v>
      </c>
      <c r="AN40" s="6">
        <v>0</v>
      </c>
      <c r="AO40" s="6">
        <v>0</v>
      </c>
      <c r="AP40" s="6">
        <v>0</v>
      </c>
      <c r="AQ40" s="1"/>
      <c r="AR40" s="1"/>
      <c r="AS40" s="6" t="s">
        <v>42</v>
      </c>
      <c r="AT40" s="6">
        <v>0.23</v>
      </c>
      <c r="AU40" s="6">
        <v>0</v>
      </c>
      <c r="AV40" s="6">
        <v>0.49</v>
      </c>
      <c r="AW40" s="6">
        <v>0</v>
      </c>
      <c r="AZ40" s="3" t="s">
        <v>42</v>
      </c>
      <c r="BA40" s="3">
        <v>0</v>
      </c>
      <c r="BB40" s="3">
        <v>0</v>
      </c>
      <c r="BC40" s="3">
        <v>0</v>
      </c>
      <c r="BD40" s="3">
        <v>0</v>
      </c>
      <c r="BG40" t="s">
        <v>42</v>
      </c>
      <c r="BH40">
        <v>0.02</v>
      </c>
      <c r="BI40">
        <v>0</v>
      </c>
      <c r="BJ40">
        <v>0.05</v>
      </c>
      <c r="BK40">
        <v>0</v>
      </c>
      <c r="BN40" t="s">
        <v>42</v>
      </c>
      <c r="BO40">
        <v>0</v>
      </c>
      <c r="BP40">
        <v>0</v>
      </c>
      <c r="BQ40">
        <v>0</v>
      </c>
      <c r="BR40">
        <v>0</v>
      </c>
      <c r="BU40" t="s">
        <v>42</v>
      </c>
      <c r="BV40">
        <v>0</v>
      </c>
      <c r="BW40">
        <v>0</v>
      </c>
      <c r="BX40">
        <v>0</v>
      </c>
      <c r="BY40">
        <v>0</v>
      </c>
      <c r="CB40" s="6" t="s">
        <v>42</v>
      </c>
      <c r="CC40" s="6">
        <v>0</v>
      </c>
      <c r="CD40" s="6">
        <v>0</v>
      </c>
      <c r="CE40" s="6">
        <v>0</v>
      </c>
      <c r="CF40" s="6">
        <v>0</v>
      </c>
      <c r="CI40" s="6" t="s">
        <v>42</v>
      </c>
      <c r="CJ40" s="6">
        <v>0</v>
      </c>
      <c r="CK40" s="6">
        <v>0</v>
      </c>
      <c r="CL40" s="6">
        <v>0</v>
      </c>
      <c r="CM40" s="6">
        <v>0</v>
      </c>
      <c r="CP40" s="6" t="s">
        <v>42</v>
      </c>
      <c r="CQ40" s="6">
        <v>0</v>
      </c>
      <c r="CR40" s="6">
        <v>0</v>
      </c>
      <c r="CS40" s="6">
        <v>0</v>
      </c>
      <c r="CT40" s="6">
        <v>0</v>
      </c>
      <c r="CW40" s="6" t="s">
        <v>42</v>
      </c>
      <c r="CX40" s="6">
        <v>0</v>
      </c>
      <c r="CY40" s="6">
        <v>0</v>
      </c>
      <c r="CZ40" s="6">
        <v>0</v>
      </c>
      <c r="DA40" s="6">
        <v>0</v>
      </c>
      <c r="DD40" s="6" t="s">
        <v>42</v>
      </c>
      <c r="DE40" s="6">
        <v>0.06</v>
      </c>
      <c r="DF40" s="6">
        <v>0</v>
      </c>
      <c r="DG40" s="6">
        <v>0</v>
      </c>
      <c r="DH40" s="6">
        <v>0</v>
      </c>
      <c r="DK40" s="6" t="s">
        <v>42</v>
      </c>
      <c r="DL40" s="6">
        <v>0.15</v>
      </c>
      <c r="DM40" s="6">
        <v>0</v>
      </c>
      <c r="DN40" s="6">
        <v>0.11</v>
      </c>
      <c r="DO40" s="6">
        <v>0</v>
      </c>
      <c r="DR40" s="6" t="s">
        <v>42</v>
      </c>
      <c r="DS40" s="6">
        <v>0</v>
      </c>
      <c r="DT40" s="6">
        <v>0</v>
      </c>
      <c r="DU40" s="6">
        <v>0</v>
      </c>
      <c r="DV40" s="6">
        <v>0</v>
      </c>
      <c r="DY40" s="6" t="s">
        <v>42</v>
      </c>
      <c r="DZ40" s="6">
        <v>0</v>
      </c>
      <c r="EA40" s="6">
        <v>0</v>
      </c>
      <c r="EB40" s="6">
        <v>0</v>
      </c>
      <c r="EC40" s="6">
        <v>0</v>
      </c>
      <c r="EF40" s="6" t="s">
        <v>42</v>
      </c>
      <c r="EG40" s="6">
        <v>0</v>
      </c>
      <c r="EH40" s="6">
        <v>0</v>
      </c>
      <c r="EI40" s="6">
        <v>0</v>
      </c>
      <c r="EJ40" s="6">
        <v>0</v>
      </c>
      <c r="EM40" s="6" t="s">
        <v>42</v>
      </c>
      <c r="EN40" s="6">
        <v>0</v>
      </c>
      <c r="EO40" s="6">
        <v>0</v>
      </c>
      <c r="EP40" s="6">
        <v>0</v>
      </c>
      <c r="EQ40" s="6">
        <v>0</v>
      </c>
      <c r="ET40" s="6" t="s">
        <v>42</v>
      </c>
      <c r="EU40" s="6">
        <v>0</v>
      </c>
      <c r="EV40" s="6">
        <v>0</v>
      </c>
      <c r="EW40" s="6">
        <v>0</v>
      </c>
      <c r="EX40" s="6">
        <v>0</v>
      </c>
      <c r="FA40" s="6" t="s">
        <v>42</v>
      </c>
      <c r="FB40" s="6">
        <v>0.02</v>
      </c>
      <c r="FC40" s="6">
        <v>0</v>
      </c>
      <c r="FD40" s="6">
        <v>0.04</v>
      </c>
      <c r="FE40" s="6">
        <v>0</v>
      </c>
      <c r="FH40" s="6" t="s">
        <v>42</v>
      </c>
      <c r="FI40" s="6">
        <v>0.14000000000000001</v>
      </c>
      <c r="FJ40" s="6">
        <v>0</v>
      </c>
      <c r="FK40" s="6">
        <v>0</v>
      </c>
      <c r="FL40" s="6">
        <v>0</v>
      </c>
      <c r="FO40" s="6" t="s">
        <v>42</v>
      </c>
      <c r="FP40" s="6">
        <v>0</v>
      </c>
      <c r="FQ40" s="6">
        <v>0</v>
      </c>
      <c r="FR40" s="6">
        <v>0</v>
      </c>
      <c r="FS40" s="6">
        <v>0</v>
      </c>
    </row>
    <row r="41" spans="1:175" x14ac:dyDescent="0.3">
      <c r="A41" s="1">
        <v>1.8000000000000009</v>
      </c>
      <c r="B41" s="1">
        <v>1.850000000000001</v>
      </c>
      <c r="C41" s="1" t="s">
        <v>43</v>
      </c>
      <c r="D41" s="1">
        <v>0</v>
      </c>
      <c r="E41" s="1">
        <v>0</v>
      </c>
      <c r="F41" s="1">
        <v>0</v>
      </c>
      <c r="G41" s="1">
        <v>0</v>
      </c>
      <c r="H41" s="1"/>
      <c r="I41" s="1"/>
      <c r="J41" s="1" t="s">
        <v>43</v>
      </c>
      <c r="K41" s="1">
        <v>0</v>
      </c>
      <c r="L41" s="1">
        <v>0</v>
      </c>
      <c r="M41" s="1">
        <v>0</v>
      </c>
      <c r="N41" s="1">
        <v>0</v>
      </c>
      <c r="O41" s="1"/>
      <c r="P41" s="1"/>
      <c r="Q41" s="1" t="s">
        <v>43</v>
      </c>
      <c r="R41" s="1">
        <v>0</v>
      </c>
      <c r="S41" s="1">
        <v>0</v>
      </c>
      <c r="T41" s="1">
        <v>0</v>
      </c>
      <c r="U41" s="1">
        <v>0</v>
      </c>
      <c r="V41" s="1"/>
      <c r="W41" s="1"/>
      <c r="X41" s="1" t="s">
        <v>43</v>
      </c>
      <c r="Y41" s="1">
        <v>0</v>
      </c>
      <c r="Z41" s="1">
        <v>0</v>
      </c>
      <c r="AA41" s="1">
        <v>0</v>
      </c>
      <c r="AB41" s="1">
        <v>0</v>
      </c>
      <c r="AC41" s="1"/>
      <c r="AD41" s="1"/>
      <c r="AE41" s="6" t="s">
        <v>43</v>
      </c>
      <c r="AF41" s="6">
        <v>0</v>
      </c>
      <c r="AG41" s="6">
        <v>0</v>
      </c>
      <c r="AH41" s="6">
        <v>0</v>
      </c>
      <c r="AI41" s="6">
        <v>0</v>
      </c>
      <c r="AJ41" s="1"/>
      <c r="AK41" s="1"/>
      <c r="AL41" s="6" t="s">
        <v>43</v>
      </c>
      <c r="AM41" s="6">
        <v>7.0000000000000007E-2</v>
      </c>
      <c r="AN41" s="6">
        <v>0</v>
      </c>
      <c r="AO41" s="6">
        <v>0.16</v>
      </c>
      <c r="AP41" s="6">
        <v>0</v>
      </c>
      <c r="AQ41" s="1"/>
      <c r="AR41" s="1"/>
      <c r="AS41" s="6" t="s">
        <v>43</v>
      </c>
      <c r="AT41" s="6">
        <v>0</v>
      </c>
      <c r="AU41" s="6">
        <v>0</v>
      </c>
      <c r="AV41" s="6">
        <v>0</v>
      </c>
      <c r="AW41" s="6">
        <v>0</v>
      </c>
      <c r="AZ41" s="3" t="s">
        <v>43</v>
      </c>
      <c r="BA41" s="3">
        <v>0</v>
      </c>
      <c r="BB41" s="3">
        <v>0</v>
      </c>
      <c r="BC41" s="3">
        <v>0</v>
      </c>
      <c r="BD41" s="3">
        <v>0</v>
      </c>
      <c r="BG41" t="s">
        <v>43</v>
      </c>
      <c r="BH41">
        <v>0.23</v>
      </c>
      <c r="BI41">
        <v>0</v>
      </c>
      <c r="BJ41">
        <v>0</v>
      </c>
      <c r="BK41">
        <v>0</v>
      </c>
      <c r="BN41" t="s">
        <v>43</v>
      </c>
      <c r="BO41">
        <v>0</v>
      </c>
      <c r="BP41">
        <v>0</v>
      </c>
      <c r="BQ41">
        <v>0</v>
      </c>
      <c r="BR41">
        <v>0</v>
      </c>
      <c r="BU41" t="s">
        <v>43</v>
      </c>
      <c r="BV41">
        <v>0</v>
      </c>
      <c r="BW41">
        <v>0</v>
      </c>
      <c r="BX41">
        <v>0</v>
      </c>
      <c r="BY41">
        <v>0</v>
      </c>
      <c r="CB41" s="6" t="s">
        <v>43</v>
      </c>
      <c r="CC41" s="6">
        <v>0.16</v>
      </c>
      <c r="CD41" s="6">
        <v>0</v>
      </c>
      <c r="CE41" s="6">
        <v>0</v>
      </c>
      <c r="CF41" s="6">
        <v>0</v>
      </c>
      <c r="CI41" s="6" t="s">
        <v>43</v>
      </c>
      <c r="CJ41" s="6">
        <v>0.2</v>
      </c>
      <c r="CK41" s="6">
        <v>0</v>
      </c>
      <c r="CL41" s="6">
        <v>0.19</v>
      </c>
      <c r="CM41" s="6">
        <v>0</v>
      </c>
      <c r="CP41" s="6" t="s">
        <v>43</v>
      </c>
      <c r="CQ41" s="6">
        <v>0</v>
      </c>
      <c r="CR41" s="6">
        <v>0</v>
      </c>
      <c r="CS41" s="6">
        <v>0</v>
      </c>
      <c r="CT41" s="6">
        <v>0</v>
      </c>
      <c r="CW41" s="6" t="s">
        <v>43</v>
      </c>
      <c r="CX41" s="6">
        <v>0</v>
      </c>
      <c r="CY41" s="6">
        <v>0</v>
      </c>
      <c r="CZ41" s="6">
        <v>0</v>
      </c>
      <c r="DA41" s="6">
        <v>0</v>
      </c>
      <c r="DD41" s="6" t="s">
        <v>43</v>
      </c>
      <c r="DE41" s="6">
        <v>0</v>
      </c>
      <c r="DF41" s="6">
        <v>0</v>
      </c>
      <c r="DG41" s="6">
        <v>0</v>
      </c>
      <c r="DH41" s="6">
        <v>0</v>
      </c>
      <c r="DK41" s="6" t="s">
        <v>43</v>
      </c>
      <c r="DL41" s="6">
        <v>0.14000000000000001</v>
      </c>
      <c r="DM41" s="6">
        <v>0.56000000000000005</v>
      </c>
      <c r="DN41" s="6">
        <v>0</v>
      </c>
      <c r="DO41" s="6">
        <v>0</v>
      </c>
      <c r="DR41" s="6" t="s">
        <v>43</v>
      </c>
      <c r="DS41" s="6">
        <v>0</v>
      </c>
      <c r="DT41" s="6">
        <v>0</v>
      </c>
      <c r="DU41" s="6">
        <v>0</v>
      </c>
      <c r="DV41" s="6">
        <v>0</v>
      </c>
      <c r="DY41" s="6" t="s">
        <v>43</v>
      </c>
      <c r="DZ41" s="6">
        <v>0.08</v>
      </c>
      <c r="EA41" s="6">
        <v>0</v>
      </c>
      <c r="EB41" s="6">
        <v>0</v>
      </c>
      <c r="EC41" s="6">
        <v>0</v>
      </c>
      <c r="EF41" s="6" t="s">
        <v>43</v>
      </c>
      <c r="EG41" s="6">
        <v>0</v>
      </c>
      <c r="EH41" s="6">
        <v>0</v>
      </c>
      <c r="EI41" s="6">
        <v>0</v>
      </c>
      <c r="EJ41" s="6">
        <v>0</v>
      </c>
      <c r="EM41" s="6" t="s">
        <v>43</v>
      </c>
      <c r="EN41" s="6">
        <v>0</v>
      </c>
      <c r="EO41" s="6">
        <v>0</v>
      </c>
      <c r="EP41" s="6">
        <v>0</v>
      </c>
      <c r="EQ41" s="6">
        <v>0</v>
      </c>
      <c r="ET41" s="6" t="s">
        <v>43</v>
      </c>
      <c r="EU41" s="6">
        <v>7.0000000000000007E-2</v>
      </c>
      <c r="EV41" s="6">
        <v>0</v>
      </c>
      <c r="EW41" s="6">
        <v>0.11</v>
      </c>
      <c r="EX41" s="6">
        <v>0</v>
      </c>
      <c r="FA41" s="6" t="s">
        <v>43</v>
      </c>
      <c r="FB41" s="6">
        <v>0</v>
      </c>
      <c r="FC41" s="6">
        <v>0</v>
      </c>
      <c r="FD41" s="6">
        <v>0</v>
      </c>
      <c r="FE41" s="6">
        <v>0</v>
      </c>
      <c r="FH41" s="6" t="s">
        <v>43</v>
      </c>
      <c r="FI41" s="6">
        <v>0</v>
      </c>
      <c r="FJ41" s="6">
        <v>0</v>
      </c>
      <c r="FK41" s="6">
        <v>0</v>
      </c>
      <c r="FL41" s="6">
        <v>0</v>
      </c>
      <c r="FO41" s="6" t="s">
        <v>43</v>
      </c>
      <c r="FP41" s="6">
        <v>0</v>
      </c>
      <c r="FQ41" s="6">
        <v>0</v>
      </c>
      <c r="FR41" s="6">
        <v>0</v>
      </c>
      <c r="FS41" s="6">
        <v>0</v>
      </c>
    </row>
    <row r="42" spans="1:175" x14ac:dyDescent="0.3">
      <c r="A42" s="1">
        <v>1.850000000000001</v>
      </c>
      <c r="B42" s="1">
        <v>1.900000000000001</v>
      </c>
      <c r="C42" s="1" t="s">
        <v>44</v>
      </c>
      <c r="D42" s="1">
        <v>0.13</v>
      </c>
      <c r="E42" s="1">
        <v>0</v>
      </c>
      <c r="F42" s="1">
        <v>0</v>
      </c>
      <c r="G42" s="1">
        <v>0</v>
      </c>
      <c r="H42" s="1"/>
      <c r="I42" s="1"/>
      <c r="J42" s="1" t="s">
        <v>44</v>
      </c>
      <c r="K42" s="1">
        <v>0</v>
      </c>
      <c r="L42" s="1">
        <v>0</v>
      </c>
      <c r="M42" s="1">
        <v>0</v>
      </c>
      <c r="N42" s="1">
        <v>0</v>
      </c>
      <c r="O42" s="1"/>
      <c r="P42" s="1"/>
      <c r="Q42" s="1" t="s">
        <v>44</v>
      </c>
      <c r="R42" s="1">
        <v>0</v>
      </c>
      <c r="S42" s="1">
        <v>0</v>
      </c>
      <c r="T42" s="1">
        <v>0</v>
      </c>
      <c r="U42" s="1">
        <v>0</v>
      </c>
      <c r="V42" s="1"/>
      <c r="W42" s="1"/>
      <c r="X42" s="1" t="s">
        <v>44</v>
      </c>
      <c r="Y42" s="1">
        <v>0</v>
      </c>
      <c r="Z42" s="1">
        <v>0</v>
      </c>
      <c r="AA42" s="1">
        <v>0</v>
      </c>
      <c r="AB42" s="1">
        <v>0</v>
      </c>
      <c r="AC42" s="1"/>
      <c r="AD42" s="1"/>
      <c r="AE42" s="6" t="s">
        <v>44</v>
      </c>
      <c r="AF42" s="6">
        <v>0</v>
      </c>
      <c r="AG42" s="6">
        <v>0</v>
      </c>
      <c r="AH42" s="6">
        <v>0</v>
      </c>
      <c r="AI42" s="6">
        <v>0</v>
      </c>
      <c r="AJ42" s="1"/>
      <c r="AK42" s="1"/>
      <c r="AL42" s="6" t="s">
        <v>44</v>
      </c>
      <c r="AM42" s="6">
        <v>0</v>
      </c>
      <c r="AN42" s="6">
        <v>0</v>
      </c>
      <c r="AO42" s="6">
        <v>0</v>
      </c>
      <c r="AP42" s="6">
        <v>0</v>
      </c>
      <c r="AQ42" s="1"/>
      <c r="AR42" s="1"/>
      <c r="AS42" s="6" t="s">
        <v>44</v>
      </c>
      <c r="AT42" s="6">
        <v>0</v>
      </c>
      <c r="AU42" s="6">
        <v>0</v>
      </c>
      <c r="AV42" s="6">
        <v>0</v>
      </c>
      <c r="AW42" s="6">
        <v>0</v>
      </c>
      <c r="AZ42" s="3" t="s">
        <v>44</v>
      </c>
      <c r="BA42" s="3">
        <v>0</v>
      </c>
      <c r="BB42" s="3">
        <v>0</v>
      </c>
      <c r="BC42" s="3">
        <v>0</v>
      </c>
      <c r="BD42" s="3">
        <v>0</v>
      </c>
      <c r="BG42" t="s">
        <v>44</v>
      </c>
      <c r="BH42">
        <v>0</v>
      </c>
      <c r="BI42">
        <v>0</v>
      </c>
      <c r="BJ42">
        <v>0</v>
      </c>
      <c r="BK42">
        <v>0</v>
      </c>
      <c r="BN42" t="s">
        <v>44</v>
      </c>
      <c r="BO42">
        <v>0</v>
      </c>
      <c r="BP42">
        <v>0</v>
      </c>
      <c r="BQ42">
        <v>0</v>
      </c>
      <c r="BR42">
        <v>0</v>
      </c>
      <c r="BU42" t="s">
        <v>44</v>
      </c>
      <c r="BV42">
        <v>0.03</v>
      </c>
      <c r="BW42">
        <v>0</v>
      </c>
      <c r="BX42">
        <v>0.06</v>
      </c>
      <c r="BY42">
        <v>0</v>
      </c>
      <c r="CB42" s="6" t="s">
        <v>44</v>
      </c>
      <c r="CC42" s="6">
        <v>0</v>
      </c>
      <c r="CD42" s="6">
        <v>0</v>
      </c>
      <c r="CE42" s="6">
        <v>0</v>
      </c>
      <c r="CF42" s="6">
        <v>0</v>
      </c>
      <c r="CI42" s="6" t="s">
        <v>44</v>
      </c>
      <c r="CJ42" s="6">
        <v>7.0000000000000007E-2</v>
      </c>
      <c r="CK42" s="6">
        <v>0</v>
      </c>
      <c r="CL42" s="6">
        <v>0</v>
      </c>
      <c r="CM42" s="6">
        <v>0</v>
      </c>
      <c r="CP42" s="6" t="s">
        <v>44</v>
      </c>
      <c r="CQ42" s="6">
        <v>0</v>
      </c>
      <c r="CR42" s="6">
        <v>0</v>
      </c>
      <c r="CS42" s="6">
        <v>0</v>
      </c>
      <c r="CT42" s="6">
        <v>0</v>
      </c>
      <c r="CW42" s="6" t="s">
        <v>44</v>
      </c>
      <c r="CX42" s="6">
        <v>0</v>
      </c>
      <c r="CY42" s="6">
        <v>0</v>
      </c>
      <c r="CZ42" s="6">
        <v>0</v>
      </c>
      <c r="DA42" s="6">
        <v>0</v>
      </c>
      <c r="DD42" s="6" t="s">
        <v>44</v>
      </c>
      <c r="DE42" s="6">
        <v>0</v>
      </c>
      <c r="DF42" s="6">
        <v>0</v>
      </c>
      <c r="DG42" s="6">
        <v>0</v>
      </c>
      <c r="DH42" s="6">
        <v>0</v>
      </c>
      <c r="DK42" s="6" t="s">
        <v>44</v>
      </c>
      <c r="DL42" s="6">
        <v>0</v>
      </c>
      <c r="DM42" s="6">
        <v>0</v>
      </c>
      <c r="DN42" s="6">
        <v>0</v>
      </c>
      <c r="DO42" s="6">
        <v>0</v>
      </c>
      <c r="DR42" s="6" t="s">
        <v>44</v>
      </c>
      <c r="DS42" s="6">
        <v>0</v>
      </c>
      <c r="DT42" s="6">
        <v>0</v>
      </c>
      <c r="DU42" s="6">
        <v>0</v>
      </c>
      <c r="DV42" s="6">
        <v>0</v>
      </c>
      <c r="DY42" s="6" t="s">
        <v>44</v>
      </c>
      <c r="DZ42" s="6">
        <v>0</v>
      </c>
      <c r="EA42" s="6">
        <v>0</v>
      </c>
      <c r="EB42" s="6">
        <v>0</v>
      </c>
      <c r="EC42" s="6">
        <v>0</v>
      </c>
      <c r="EF42" s="6" t="s">
        <v>44</v>
      </c>
      <c r="EG42" s="6">
        <v>0.02</v>
      </c>
      <c r="EH42" s="6">
        <v>0</v>
      </c>
      <c r="EI42" s="6">
        <v>0.04</v>
      </c>
      <c r="EJ42" s="6">
        <v>0</v>
      </c>
      <c r="EM42" s="6" t="s">
        <v>44</v>
      </c>
      <c r="EN42" s="6">
        <v>0.03</v>
      </c>
      <c r="EO42" s="6">
        <v>0</v>
      </c>
      <c r="EP42" s="6">
        <v>0.05</v>
      </c>
      <c r="EQ42" s="6">
        <v>0</v>
      </c>
      <c r="ET42" s="6" t="s">
        <v>44</v>
      </c>
      <c r="EU42" s="6">
        <v>0</v>
      </c>
      <c r="EV42" s="6">
        <v>0</v>
      </c>
      <c r="EW42" s="6">
        <v>0</v>
      </c>
      <c r="EX42" s="6">
        <v>0</v>
      </c>
      <c r="FA42" s="6" t="s">
        <v>44</v>
      </c>
      <c r="FB42" s="6">
        <v>0</v>
      </c>
      <c r="FC42" s="6">
        <v>0</v>
      </c>
      <c r="FD42" s="6">
        <v>0</v>
      </c>
      <c r="FE42" s="6">
        <v>0</v>
      </c>
      <c r="FH42" s="6" t="s">
        <v>44</v>
      </c>
      <c r="FI42" s="6">
        <v>0</v>
      </c>
      <c r="FJ42" s="6">
        <v>0</v>
      </c>
      <c r="FK42" s="6">
        <v>0</v>
      </c>
      <c r="FL42" s="6">
        <v>0</v>
      </c>
      <c r="FO42" s="6" t="s">
        <v>44</v>
      </c>
      <c r="FP42" s="6">
        <v>0</v>
      </c>
      <c r="FQ42" s="6">
        <v>0</v>
      </c>
      <c r="FR42" s="6">
        <v>0</v>
      </c>
      <c r="FS42" s="6">
        <v>0</v>
      </c>
    </row>
    <row r="43" spans="1:175" x14ac:dyDescent="0.3">
      <c r="A43" s="1">
        <v>1.900000000000001</v>
      </c>
      <c r="B43" s="1">
        <v>1.9500000000000011</v>
      </c>
      <c r="C43" s="1" t="s">
        <v>45</v>
      </c>
      <c r="D43" s="1">
        <v>0</v>
      </c>
      <c r="E43" s="1">
        <v>0</v>
      </c>
      <c r="F43" s="1">
        <v>0</v>
      </c>
      <c r="G43" s="1">
        <v>0</v>
      </c>
      <c r="H43" s="1"/>
      <c r="I43" s="1"/>
      <c r="J43" s="1" t="s">
        <v>45</v>
      </c>
      <c r="K43" s="1">
        <v>0</v>
      </c>
      <c r="L43" s="1">
        <v>0</v>
      </c>
      <c r="M43" s="1">
        <v>0</v>
      </c>
      <c r="N43" s="1">
        <v>0</v>
      </c>
      <c r="O43" s="1"/>
      <c r="P43" s="1"/>
      <c r="Q43" s="1" t="s">
        <v>45</v>
      </c>
      <c r="R43" s="1">
        <v>0.1</v>
      </c>
      <c r="S43" s="1">
        <v>0</v>
      </c>
      <c r="T43" s="1">
        <v>0.18</v>
      </c>
      <c r="U43" s="1">
        <v>0</v>
      </c>
      <c r="V43" s="1"/>
      <c r="W43" s="1"/>
      <c r="X43" s="1" t="s">
        <v>45</v>
      </c>
      <c r="Y43" s="1">
        <v>0</v>
      </c>
      <c r="Z43" s="1">
        <v>0</v>
      </c>
      <c r="AA43" s="1">
        <v>0</v>
      </c>
      <c r="AB43" s="1">
        <v>0</v>
      </c>
      <c r="AC43" s="1"/>
      <c r="AD43" s="1"/>
      <c r="AE43" s="6" t="s">
        <v>45</v>
      </c>
      <c r="AF43" s="6">
        <v>0</v>
      </c>
      <c r="AG43" s="6">
        <v>0</v>
      </c>
      <c r="AH43" s="6">
        <v>0</v>
      </c>
      <c r="AI43" s="6">
        <v>0</v>
      </c>
      <c r="AJ43" s="1"/>
      <c r="AK43" s="1"/>
      <c r="AL43" s="6" t="s">
        <v>45</v>
      </c>
      <c r="AM43" s="6">
        <v>0</v>
      </c>
      <c r="AN43" s="6">
        <v>0</v>
      </c>
      <c r="AO43" s="6">
        <v>0</v>
      </c>
      <c r="AP43" s="6">
        <v>0</v>
      </c>
      <c r="AQ43" s="1"/>
      <c r="AR43" s="1"/>
      <c r="AS43" s="6" t="s">
        <v>45</v>
      </c>
      <c r="AT43" s="6">
        <v>0</v>
      </c>
      <c r="AU43" s="6">
        <v>0</v>
      </c>
      <c r="AV43" s="6">
        <v>0</v>
      </c>
      <c r="AW43" s="6">
        <v>0</v>
      </c>
      <c r="AZ43" s="3" t="s">
        <v>45</v>
      </c>
      <c r="BA43" s="3">
        <v>0</v>
      </c>
      <c r="BB43" s="3">
        <v>0</v>
      </c>
      <c r="BC43" s="3">
        <v>0</v>
      </c>
      <c r="BD43" s="3">
        <v>0</v>
      </c>
      <c r="BG43" t="s">
        <v>45</v>
      </c>
      <c r="BH43">
        <v>0</v>
      </c>
      <c r="BI43">
        <v>0</v>
      </c>
      <c r="BJ43">
        <v>0</v>
      </c>
      <c r="BK43">
        <v>0</v>
      </c>
      <c r="BN43" t="s">
        <v>45</v>
      </c>
      <c r="BO43">
        <v>0.21</v>
      </c>
      <c r="BP43">
        <v>0</v>
      </c>
      <c r="BQ43">
        <v>0.08</v>
      </c>
      <c r="BR43">
        <v>0</v>
      </c>
      <c r="BU43" t="s">
        <v>45</v>
      </c>
      <c r="BV43">
        <v>0</v>
      </c>
      <c r="BW43">
        <v>0</v>
      </c>
      <c r="BX43">
        <v>0</v>
      </c>
      <c r="BY43">
        <v>0</v>
      </c>
      <c r="CB43" s="6" t="s">
        <v>45</v>
      </c>
      <c r="CC43" s="6">
        <v>0</v>
      </c>
      <c r="CD43" s="6">
        <v>0</v>
      </c>
      <c r="CE43" s="6">
        <v>0</v>
      </c>
      <c r="CF43" s="6">
        <v>0</v>
      </c>
      <c r="CI43" s="6" t="s">
        <v>45</v>
      </c>
      <c r="CJ43" s="6">
        <v>0</v>
      </c>
      <c r="CK43" s="6">
        <v>0</v>
      </c>
      <c r="CL43" s="6">
        <v>0</v>
      </c>
      <c r="CM43" s="6">
        <v>0</v>
      </c>
      <c r="CP43" s="6" t="s">
        <v>45</v>
      </c>
      <c r="CQ43" s="6">
        <v>0</v>
      </c>
      <c r="CR43" s="6">
        <v>0</v>
      </c>
      <c r="CS43" s="6">
        <v>0</v>
      </c>
      <c r="CT43" s="6">
        <v>0</v>
      </c>
      <c r="CW43" s="6" t="s">
        <v>45</v>
      </c>
      <c r="CX43" s="6">
        <v>0</v>
      </c>
      <c r="CY43" s="6">
        <v>0</v>
      </c>
      <c r="CZ43" s="6">
        <v>0</v>
      </c>
      <c r="DA43" s="6">
        <v>0</v>
      </c>
      <c r="DD43" s="6" t="s">
        <v>45</v>
      </c>
      <c r="DE43" s="6">
        <v>0</v>
      </c>
      <c r="DF43" s="6">
        <v>0</v>
      </c>
      <c r="DG43" s="6">
        <v>0</v>
      </c>
      <c r="DH43" s="6">
        <v>0</v>
      </c>
      <c r="DK43" s="6" t="s">
        <v>45</v>
      </c>
      <c r="DL43" s="6">
        <v>0.05</v>
      </c>
      <c r="DM43" s="6">
        <v>0</v>
      </c>
      <c r="DN43" s="6">
        <v>0.08</v>
      </c>
      <c r="DO43" s="6">
        <v>0</v>
      </c>
      <c r="DR43" s="6" t="s">
        <v>45</v>
      </c>
      <c r="DS43" s="6">
        <v>0</v>
      </c>
      <c r="DT43" s="6">
        <v>0</v>
      </c>
      <c r="DU43" s="6">
        <v>0</v>
      </c>
      <c r="DV43" s="6">
        <v>0</v>
      </c>
      <c r="DY43" s="6" t="s">
        <v>45</v>
      </c>
      <c r="DZ43" s="6">
        <v>0.05</v>
      </c>
      <c r="EA43" s="6">
        <v>0</v>
      </c>
      <c r="EB43" s="6">
        <v>0.09</v>
      </c>
      <c r="EC43" s="6">
        <v>0</v>
      </c>
      <c r="EF43" s="6" t="s">
        <v>45</v>
      </c>
      <c r="EG43" s="6">
        <v>0</v>
      </c>
      <c r="EH43" s="6">
        <v>0</v>
      </c>
      <c r="EI43" s="6">
        <v>0</v>
      </c>
      <c r="EJ43" s="6">
        <v>0</v>
      </c>
      <c r="EM43" s="6" t="s">
        <v>45</v>
      </c>
      <c r="EN43" s="6">
        <v>0</v>
      </c>
      <c r="EO43" s="6">
        <v>0</v>
      </c>
      <c r="EP43" s="6">
        <v>0</v>
      </c>
      <c r="EQ43" s="6">
        <v>0</v>
      </c>
      <c r="ET43" s="6" t="s">
        <v>45</v>
      </c>
      <c r="EU43" s="6">
        <v>0</v>
      </c>
      <c r="EV43" s="6">
        <v>0</v>
      </c>
      <c r="EW43" s="6">
        <v>0</v>
      </c>
      <c r="EX43" s="6">
        <v>0</v>
      </c>
      <c r="FA43" s="6" t="s">
        <v>45</v>
      </c>
      <c r="FB43" s="6">
        <v>0.14000000000000001</v>
      </c>
      <c r="FC43" s="6">
        <v>0</v>
      </c>
      <c r="FD43" s="6">
        <v>0.23</v>
      </c>
      <c r="FE43" s="6">
        <v>0</v>
      </c>
      <c r="FH43" s="6" t="s">
        <v>45</v>
      </c>
      <c r="FI43" s="6">
        <v>0.2</v>
      </c>
      <c r="FJ43" s="6">
        <v>0</v>
      </c>
      <c r="FK43" s="6">
        <v>0.35</v>
      </c>
      <c r="FL43" s="6">
        <v>0</v>
      </c>
      <c r="FO43" s="6" t="s">
        <v>45</v>
      </c>
      <c r="FP43" s="6">
        <v>0</v>
      </c>
      <c r="FQ43" s="6">
        <v>0</v>
      </c>
      <c r="FR43" s="6">
        <v>0</v>
      </c>
      <c r="FS43" s="6">
        <v>0</v>
      </c>
    </row>
    <row r="44" spans="1:175" x14ac:dyDescent="0.3">
      <c r="A44" s="1">
        <v>1.9500000000000011</v>
      </c>
      <c r="B44" s="1">
        <v>2.0000000000000009</v>
      </c>
      <c r="C44" s="1" t="s">
        <v>46</v>
      </c>
      <c r="D44" s="1">
        <v>0</v>
      </c>
      <c r="E44" s="1">
        <v>0</v>
      </c>
      <c r="F44" s="1">
        <v>0</v>
      </c>
      <c r="G44" s="1">
        <v>0</v>
      </c>
      <c r="H44" s="1"/>
      <c r="I44" s="1"/>
      <c r="J44" s="1" t="s">
        <v>46</v>
      </c>
      <c r="K44" s="1">
        <v>0.02</v>
      </c>
      <c r="L44" s="1">
        <v>0.15</v>
      </c>
      <c r="M44" s="1">
        <v>0</v>
      </c>
      <c r="N44" s="1">
        <v>0</v>
      </c>
      <c r="O44" s="1"/>
      <c r="P44" s="1"/>
      <c r="Q44" s="1" t="s">
        <v>46</v>
      </c>
      <c r="R44" s="1">
        <v>0</v>
      </c>
      <c r="S44" s="1">
        <v>0</v>
      </c>
      <c r="T44" s="1">
        <v>0</v>
      </c>
      <c r="U44" s="1">
        <v>0</v>
      </c>
      <c r="V44" s="1"/>
      <c r="W44" s="1"/>
      <c r="X44" s="1" t="s">
        <v>46</v>
      </c>
      <c r="Y44" s="1">
        <v>0.02</v>
      </c>
      <c r="Z44" s="1">
        <v>0</v>
      </c>
      <c r="AA44" s="1">
        <v>0.04</v>
      </c>
      <c r="AB44" s="1">
        <v>0</v>
      </c>
      <c r="AC44" s="1"/>
      <c r="AD44" s="1"/>
      <c r="AE44" s="6" t="s">
        <v>46</v>
      </c>
      <c r="AF44" s="6">
        <v>0</v>
      </c>
      <c r="AG44" s="6">
        <v>0</v>
      </c>
      <c r="AH44" s="6">
        <v>0</v>
      </c>
      <c r="AI44" s="6">
        <v>0</v>
      </c>
      <c r="AJ44" s="1"/>
      <c r="AK44" s="1"/>
      <c r="AL44" s="6" t="s">
        <v>46</v>
      </c>
      <c r="AM44" s="6">
        <v>0</v>
      </c>
      <c r="AN44" s="6">
        <v>0</v>
      </c>
      <c r="AO44" s="6">
        <v>0</v>
      </c>
      <c r="AP44" s="6">
        <v>0</v>
      </c>
      <c r="AQ44" s="1"/>
      <c r="AR44" s="1"/>
      <c r="AS44" s="6" t="s">
        <v>46</v>
      </c>
      <c r="AT44" s="6">
        <v>0</v>
      </c>
      <c r="AU44" s="6">
        <v>0</v>
      </c>
      <c r="AV44" s="6">
        <v>0</v>
      </c>
      <c r="AW44" s="6">
        <v>0</v>
      </c>
      <c r="AZ44" s="3" t="s">
        <v>46</v>
      </c>
      <c r="BA44" s="3">
        <v>0.17</v>
      </c>
      <c r="BB44" s="3">
        <v>0</v>
      </c>
      <c r="BC44" s="3">
        <v>0</v>
      </c>
      <c r="BD44" s="3">
        <v>0</v>
      </c>
      <c r="BG44" t="s">
        <v>46</v>
      </c>
      <c r="BH44">
        <v>0</v>
      </c>
      <c r="BI44">
        <v>0</v>
      </c>
      <c r="BJ44">
        <v>0</v>
      </c>
      <c r="BK44">
        <v>0</v>
      </c>
      <c r="BN44" t="s">
        <v>46</v>
      </c>
      <c r="BO44">
        <v>0</v>
      </c>
      <c r="BP44">
        <v>0</v>
      </c>
      <c r="BQ44">
        <v>0</v>
      </c>
      <c r="BR44">
        <v>0</v>
      </c>
      <c r="BU44" t="s">
        <v>46</v>
      </c>
      <c r="BV44">
        <v>0</v>
      </c>
      <c r="BW44">
        <v>0</v>
      </c>
      <c r="BX44">
        <v>0</v>
      </c>
      <c r="BY44">
        <v>0</v>
      </c>
      <c r="CB44" s="6" t="s">
        <v>46</v>
      </c>
      <c r="CC44" s="6">
        <v>0</v>
      </c>
      <c r="CD44" s="6">
        <v>0</v>
      </c>
      <c r="CE44" s="6">
        <v>0</v>
      </c>
      <c r="CF44" s="6">
        <v>0</v>
      </c>
      <c r="CI44" s="6" t="s">
        <v>46</v>
      </c>
      <c r="CJ44" s="6">
        <v>0.08</v>
      </c>
      <c r="CK44" s="6">
        <v>0</v>
      </c>
      <c r="CL44" s="6">
        <v>0</v>
      </c>
      <c r="CM44" s="6">
        <v>0</v>
      </c>
      <c r="CP44" s="6" t="s">
        <v>46</v>
      </c>
      <c r="CQ44" s="6">
        <v>0.08</v>
      </c>
      <c r="CR44" s="6">
        <v>0.42</v>
      </c>
      <c r="CS44" s="6">
        <v>0</v>
      </c>
      <c r="CT44" s="6">
        <v>0</v>
      </c>
      <c r="CW44" s="6" t="s">
        <v>46</v>
      </c>
      <c r="CX44" s="6">
        <v>0</v>
      </c>
      <c r="CY44" s="6">
        <v>0</v>
      </c>
      <c r="CZ44" s="6">
        <v>0</v>
      </c>
      <c r="DA44" s="6">
        <v>0</v>
      </c>
      <c r="DD44" s="6" t="s">
        <v>46</v>
      </c>
      <c r="DE44" s="6">
        <v>0</v>
      </c>
      <c r="DF44" s="6">
        <v>0</v>
      </c>
      <c r="DG44" s="6">
        <v>0</v>
      </c>
      <c r="DH44" s="6">
        <v>0</v>
      </c>
      <c r="DK44" s="6" t="s">
        <v>46</v>
      </c>
      <c r="DL44" s="6">
        <v>0</v>
      </c>
      <c r="DM44" s="6">
        <v>0</v>
      </c>
      <c r="DN44" s="6">
        <v>0</v>
      </c>
      <c r="DO44" s="6">
        <v>0</v>
      </c>
      <c r="DR44" s="6" t="s">
        <v>46</v>
      </c>
      <c r="DS44" s="6">
        <v>0</v>
      </c>
      <c r="DT44" s="6">
        <v>0</v>
      </c>
      <c r="DU44" s="6">
        <v>0</v>
      </c>
      <c r="DV44" s="6">
        <v>0</v>
      </c>
      <c r="DY44" s="6" t="s">
        <v>46</v>
      </c>
      <c r="DZ44" s="6">
        <v>0</v>
      </c>
      <c r="EA44" s="6">
        <v>0</v>
      </c>
      <c r="EB44" s="6">
        <v>0</v>
      </c>
      <c r="EC44" s="6">
        <v>0</v>
      </c>
      <c r="EF44" s="6" t="s">
        <v>46</v>
      </c>
      <c r="EG44" s="6">
        <v>0.11</v>
      </c>
      <c r="EH44" s="6">
        <v>0</v>
      </c>
      <c r="EI44" s="6">
        <v>0.03</v>
      </c>
      <c r="EJ44" s="6">
        <v>0</v>
      </c>
      <c r="EM44" s="6" t="s">
        <v>46</v>
      </c>
      <c r="EN44" s="6">
        <v>0</v>
      </c>
      <c r="EO44" s="6">
        <v>0</v>
      </c>
      <c r="EP44" s="6">
        <v>0</v>
      </c>
      <c r="EQ44" s="6">
        <v>0</v>
      </c>
      <c r="ET44" s="6" t="s">
        <v>46</v>
      </c>
      <c r="EU44" s="6">
        <v>0</v>
      </c>
      <c r="EV44" s="6">
        <v>0</v>
      </c>
      <c r="EW44" s="6">
        <v>0</v>
      </c>
      <c r="EX44" s="6">
        <v>0</v>
      </c>
      <c r="FA44" s="6" t="s">
        <v>46</v>
      </c>
      <c r="FB44" s="6">
        <v>0.48</v>
      </c>
      <c r="FC44" s="6">
        <v>0.46</v>
      </c>
      <c r="FD44" s="6">
        <v>0.69</v>
      </c>
      <c r="FE44" s="6">
        <v>0</v>
      </c>
      <c r="FH44" s="6" t="s">
        <v>46</v>
      </c>
      <c r="FI44" s="6">
        <v>1.78</v>
      </c>
      <c r="FJ44" s="6">
        <v>1.49</v>
      </c>
      <c r="FK44" s="6">
        <v>2.15</v>
      </c>
      <c r="FL44" s="6">
        <v>1.5</v>
      </c>
      <c r="FO44" s="6" t="s">
        <v>46</v>
      </c>
      <c r="FP44" s="6">
        <v>2.17</v>
      </c>
      <c r="FQ44" s="6">
        <v>0.95</v>
      </c>
      <c r="FR44" s="6">
        <v>2.78</v>
      </c>
      <c r="FS44" s="6">
        <v>2.04</v>
      </c>
    </row>
    <row r="45" spans="1:175" x14ac:dyDescent="0.3">
      <c r="A45" s="1">
        <v>2.0000000000000009</v>
      </c>
      <c r="B45" s="1">
        <v>2.0500000000000007</v>
      </c>
      <c r="C45" s="1" t="s">
        <v>47</v>
      </c>
      <c r="D45" s="1">
        <v>0.13</v>
      </c>
      <c r="E45" s="1">
        <v>0</v>
      </c>
      <c r="F45" s="1">
        <v>0.16</v>
      </c>
      <c r="G45" s="1">
        <v>0</v>
      </c>
      <c r="H45" s="1"/>
      <c r="I45" s="1"/>
      <c r="J45" s="1" t="s">
        <v>47</v>
      </c>
      <c r="K45" s="1">
        <v>0.02</v>
      </c>
      <c r="L45" s="1">
        <v>0.16</v>
      </c>
      <c r="M45" s="1">
        <v>0</v>
      </c>
      <c r="N45" s="1">
        <v>0</v>
      </c>
      <c r="O45" s="1"/>
      <c r="P45" s="1"/>
      <c r="Q45" s="1" t="s">
        <v>47</v>
      </c>
      <c r="R45" s="1">
        <v>0</v>
      </c>
      <c r="S45" s="1">
        <v>0</v>
      </c>
      <c r="T45" s="1">
        <v>0</v>
      </c>
      <c r="U45" s="1">
        <v>0</v>
      </c>
      <c r="V45" s="1"/>
      <c r="W45" s="1"/>
      <c r="X45" s="1" t="s">
        <v>47</v>
      </c>
      <c r="Y45" s="1">
        <v>0.45</v>
      </c>
      <c r="Z45" s="1">
        <v>0</v>
      </c>
      <c r="AA45" s="1">
        <v>0.5</v>
      </c>
      <c r="AB45" s="1">
        <v>0.27</v>
      </c>
      <c r="AC45" s="1"/>
      <c r="AD45" s="1"/>
      <c r="AE45" s="6" t="s">
        <v>47</v>
      </c>
      <c r="AF45" s="6">
        <v>0</v>
      </c>
      <c r="AG45" s="6">
        <v>0</v>
      </c>
      <c r="AH45" s="6">
        <v>0</v>
      </c>
      <c r="AI45" s="6">
        <v>0</v>
      </c>
      <c r="AJ45" s="1"/>
      <c r="AK45" s="1"/>
      <c r="AL45" s="6" t="s">
        <v>47</v>
      </c>
      <c r="AM45" s="6">
        <v>0.35</v>
      </c>
      <c r="AN45" s="6">
        <v>0</v>
      </c>
      <c r="AO45" s="6">
        <v>0</v>
      </c>
      <c r="AP45" s="6">
        <v>0</v>
      </c>
      <c r="AQ45" s="1"/>
      <c r="AR45" s="1"/>
      <c r="AS45" s="6" t="s">
        <v>47</v>
      </c>
      <c r="AT45" s="6">
        <v>0.25</v>
      </c>
      <c r="AU45" s="6">
        <v>0</v>
      </c>
      <c r="AV45" s="6">
        <v>0.39</v>
      </c>
      <c r="AW45" s="6">
        <v>0</v>
      </c>
      <c r="AZ45" s="3" t="s">
        <v>47</v>
      </c>
      <c r="BA45" s="3">
        <v>0.32</v>
      </c>
      <c r="BB45" s="3">
        <v>0</v>
      </c>
      <c r="BC45" s="3">
        <v>0</v>
      </c>
      <c r="BD45" s="3">
        <v>0</v>
      </c>
      <c r="BG45" t="s">
        <v>47</v>
      </c>
      <c r="BH45">
        <v>0.04</v>
      </c>
      <c r="BI45">
        <v>0</v>
      </c>
      <c r="BJ45">
        <v>0</v>
      </c>
      <c r="BK45">
        <v>0</v>
      </c>
      <c r="BN45" t="s">
        <v>47</v>
      </c>
      <c r="BO45">
        <v>0.03</v>
      </c>
      <c r="BP45">
        <v>0</v>
      </c>
      <c r="BQ45">
        <v>0.06</v>
      </c>
      <c r="BR45">
        <v>0</v>
      </c>
      <c r="BU45" t="s">
        <v>47</v>
      </c>
      <c r="BV45">
        <v>0</v>
      </c>
      <c r="BW45">
        <v>0</v>
      </c>
      <c r="BX45">
        <v>0</v>
      </c>
      <c r="BY45">
        <v>0</v>
      </c>
      <c r="CB45" s="6" t="s">
        <v>47</v>
      </c>
      <c r="CC45" s="6">
        <v>0</v>
      </c>
      <c r="CD45" s="6">
        <v>0</v>
      </c>
      <c r="CE45" s="6">
        <v>0</v>
      </c>
      <c r="CF45" s="6">
        <v>0</v>
      </c>
      <c r="CI45" s="6" t="s">
        <v>47</v>
      </c>
      <c r="CJ45" s="6">
        <v>0</v>
      </c>
      <c r="CK45" s="6">
        <v>0</v>
      </c>
      <c r="CL45" s="6">
        <v>0</v>
      </c>
      <c r="CM45" s="6">
        <v>0</v>
      </c>
      <c r="CP45" s="6" t="s">
        <v>47</v>
      </c>
      <c r="CQ45" s="6">
        <v>0</v>
      </c>
      <c r="CR45" s="6">
        <v>0</v>
      </c>
      <c r="CS45" s="6">
        <v>0</v>
      </c>
      <c r="CT45" s="6">
        <v>0</v>
      </c>
      <c r="CW45" s="6" t="s">
        <v>47</v>
      </c>
      <c r="CX45" s="6">
        <v>0</v>
      </c>
      <c r="CY45" s="6">
        <v>0</v>
      </c>
      <c r="CZ45" s="6">
        <v>0</v>
      </c>
      <c r="DA45" s="6">
        <v>0</v>
      </c>
      <c r="DD45" s="6" t="s">
        <v>47</v>
      </c>
      <c r="DE45" s="6">
        <v>0</v>
      </c>
      <c r="DF45" s="6">
        <v>0</v>
      </c>
      <c r="DG45" s="6">
        <v>0</v>
      </c>
      <c r="DH45" s="6">
        <v>0</v>
      </c>
      <c r="DK45" s="6" t="s">
        <v>47</v>
      </c>
      <c r="DL45" s="6">
        <v>0.11</v>
      </c>
      <c r="DM45" s="6">
        <v>0</v>
      </c>
      <c r="DN45" s="6">
        <v>0</v>
      </c>
      <c r="DO45" s="6">
        <v>0</v>
      </c>
      <c r="DR45" s="6" t="s">
        <v>47</v>
      </c>
      <c r="DS45" s="6">
        <v>0</v>
      </c>
      <c r="DT45" s="6">
        <v>0</v>
      </c>
      <c r="DU45" s="6">
        <v>0</v>
      </c>
      <c r="DV45" s="6">
        <v>0</v>
      </c>
      <c r="DY45" s="6" t="s">
        <v>47</v>
      </c>
      <c r="DZ45" s="6">
        <v>0.06</v>
      </c>
      <c r="EA45" s="6">
        <v>0.33</v>
      </c>
      <c r="EB45" s="6">
        <v>0</v>
      </c>
      <c r="EC45" s="6">
        <v>0</v>
      </c>
      <c r="EF45" s="6" t="s">
        <v>47</v>
      </c>
      <c r="EG45" s="6">
        <v>0.04</v>
      </c>
      <c r="EH45" s="6">
        <v>0.17</v>
      </c>
      <c r="EI45" s="6">
        <v>0</v>
      </c>
      <c r="EJ45" s="6">
        <v>0</v>
      </c>
      <c r="EM45" s="6" t="s">
        <v>47</v>
      </c>
      <c r="EN45" s="6">
        <v>0.05</v>
      </c>
      <c r="EO45" s="6">
        <v>0</v>
      </c>
      <c r="EP45" s="6">
        <v>0</v>
      </c>
      <c r="EQ45" s="6">
        <v>0</v>
      </c>
      <c r="ET45" s="6" t="s">
        <v>47</v>
      </c>
      <c r="EU45" s="6">
        <v>0.03</v>
      </c>
      <c r="EV45" s="6">
        <v>0.16</v>
      </c>
      <c r="EW45" s="6">
        <v>0</v>
      </c>
      <c r="EX45" s="6">
        <v>0</v>
      </c>
      <c r="FA45" s="6" t="s">
        <v>47</v>
      </c>
      <c r="FB45" s="6">
        <v>0</v>
      </c>
      <c r="FC45" s="6">
        <v>0</v>
      </c>
      <c r="FD45" s="6">
        <v>0</v>
      </c>
      <c r="FE45" s="6">
        <v>0</v>
      </c>
      <c r="FH45" s="6" t="s">
        <v>47</v>
      </c>
      <c r="FI45" s="6">
        <v>0.15</v>
      </c>
      <c r="FJ45" s="6">
        <v>0.22</v>
      </c>
      <c r="FK45" s="6">
        <v>0.19</v>
      </c>
      <c r="FL45" s="6">
        <v>0</v>
      </c>
      <c r="FO45" s="6" t="s">
        <v>47</v>
      </c>
      <c r="FP45" s="6">
        <v>0</v>
      </c>
      <c r="FQ45" s="6">
        <v>0</v>
      </c>
      <c r="FR45" s="6">
        <v>0</v>
      </c>
      <c r="FS45" s="6">
        <v>0</v>
      </c>
    </row>
    <row r="46" spans="1:175" x14ac:dyDescent="0.3">
      <c r="A46" s="1">
        <v>2.0500000000000007</v>
      </c>
      <c r="B46" s="1">
        <v>2.1000000000000005</v>
      </c>
      <c r="C46" s="1" t="s">
        <v>48</v>
      </c>
      <c r="D46" s="1">
        <v>0</v>
      </c>
      <c r="E46" s="1">
        <v>0</v>
      </c>
      <c r="F46" s="1">
        <v>0</v>
      </c>
      <c r="G46" s="1">
        <v>0</v>
      </c>
      <c r="H46" s="1"/>
      <c r="I46" s="1"/>
      <c r="J46" s="1" t="s">
        <v>48</v>
      </c>
      <c r="K46" s="1">
        <v>0</v>
      </c>
      <c r="L46" s="1">
        <v>0</v>
      </c>
      <c r="M46" s="1">
        <v>0</v>
      </c>
      <c r="N46" s="1">
        <v>0</v>
      </c>
      <c r="O46" s="1"/>
      <c r="P46" s="1"/>
      <c r="Q46" s="1" t="s">
        <v>48</v>
      </c>
      <c r="R46" s="1">
        <v>0.23</v>
      </c>
      <c r="S46" s="1">
        <v>0</v>
      </c>
      <c r="T46" s="1">
        <v>0.39</v>
      </c>
      <c r="U46" s="1">
        <v>0</v>
      </c>
      <c r="V46" s="1"/>
      <c r="W46" s="1"/>
      <c r="X46" s="1" t="s">
        <v>48</v>
      </c>
      <c r="Y46" s="1">
        <v>0</v>
      </c>
      <c r="Z46" s="1">
        <v>0</v>
      </c>
      <c r="AA46" s="1">
        <v>0</v>
      </c>
      <c r="AB46" s="1">
        <v>0</v>
      </c>
      <c r="AC46" s="1"/>
      <c r="AD46" s="1"/>
      <c r="AE46" s="6" t="s">
        <v>48</v>
      </c>
      <c r="AF46" s="6">
        <v>0.04</v>
      </c>
      <c r="AG46" s="6">
        <v>0</v>
      </c>
      <c r="AH46" s="6">
        <v>0</v>
      </c>
      <c r="AI46" s="6">
        <v>0</v>
      </c>
      <c r="AJ46" s="1"/>
      <c r="AK46" s="1"/>
      <c r="AL46" s="6" t="s">
        <v>48</v>
      </c>
      <c r="AM46" s="6">
        <v>0.11</v>
      </c>
      <c r="AN46" s="6">
        <v>0</v>
      </c>
      <c r="AO46" s="6">
        <v>0</v>
      </c>
      <c r="AP46" s="6">
        <v>0</v>
      </c>
      <c r="AQ46" s="1"/>
      <c r="AR46" s="1"/>
      <c r="AS46" s="6" t="s">
        <v>48</v>
      </c>
      <c r="AT46" s="6">
        <v>0.03</v>
      </c>
      <c r="AU46" s="6">
        <v>0</v>
      </c>
      <c r="AV46" s="6">
        <v>0.06</v>
      </c>
      <c r="AW46" s="6">
        <v>0</v>
      </c>
      <c r="AZ46" s="3" t="s">
        <v>48</v>
      </c>
      <c r="BA46" s="3">
        <v>0</v>
      </c>
      <c r="BB46" s="3">
        <v>0</v>
      </c>
      <c r="BC46" s="3">
        <v>0</v>
      </c>
      <c r="BD46" s="3">
        <v>0</v>
      </c>
      <c r="BG46" t="s">
        <v>48</v>
      </c>
      <c r="BH46">
        <v>0</v>
      </c>
      <c r="BI46">
        <v>0</v>
      </c>
      <c r="BJ46">
        <v>0</v>
      </c>
      <c r="BK46">
        <v>0</v>
      </c>
      <c r="BN46" t="s">
        <v>48</v>
      </c>
      <c r="BO46">
        <v>0</v>
      </c>
      <c r="BP46">
        <v>0</v>
      </c>
      <c r="BQ46">
        <v>0</v>
      </c>
      <c r="BR46">
        <v>0</v>
      </c>
      <c r="BU46" t="s">
        <v>48</v>
      </c>
      <c r="BV46">
        <v>0</v>
      </c>
      <c r="BW46">
        <v>0</v>
      </c>
      <c r="BX46">
        <v>0</v>
      </c>
      <c r="BY46">
        <v>0</v>
      </c>
      <c r="CB46" s="6" t="s">
        <v>48</v>
      </c>
      <c r="CC46" s="6">
        <v>0</v>
      </c>
      <c r="CD46" s="6">
        <v>0</v>
      </c>
      <c r="CE46" s="6">
        <v>0</v>
      </c>
      <c r="CF46" s="6">
        <v>0</v>
      </c>
      <c r="CI46" s="6" t="s">
        <v>48</v>
      </c>
      <c r="CJ46" s="6">
        <v>0.12</v>
      </c>
      <c r="CK46" s="6">
        <v>0</v>
      </c>
      <c r="CL46" s="6">
        <v>0</v>
      </c>
      <c r="CM46" s="6">
        <v>0</v>
      </c>
      <c r="CP46" s="6" t="s">
        <v>48</v>
      </c>
      <c r="CQ46" s="6">
        <v>0</v>
      </c>
      <c r="CR46" s="6">
        <v>0</v>
      </c>
      <c r="CS46" s="6">
        <v>0</v>
      </c>
      <c r="CT46" s="6">
        <v>0</v>
      </c>
      <c r="CW46" s="6" t="s">
        <v>48</v>
      </c>
      <c r="CX46" s="6">
        <v>0</v>
      </c>
      <c r="CY46" s="6">
        <v>0</v>
      </c>
      <c r="CZ46" s="6">
        <v>0</v>
      </c>
      <c r="DA46" s="6">
        <v>0</v>
      </c>
      <c r="DD46" s="6" t="s">
        <v>48</v>
      </c>
      <c r="DE46" s="6">
        <v>0</v>
      </c>
      <c r="DF46" s="6">
        <v>0</v>
      </c>
      <c r="DG46" s="6">
        <v>0</v>
      </c>
      <c r="DH46" s="6">
        <v>0</v>
      </c>
      <c r="DK46" s="6" t="s">
        <v>48</v>
      </c>
      <c r="DL46" s="6">
        <v>0.12</v>
      </c>
      <c r="DM46" s="6">
        <v>0</v>
      </c>
      <c r="DN46" s="6">
        <v>0.21</v>
      </c>
      <c r="DO46" s="6">
        <v>0</v>
      </c>
      <c r="DR46" s="6" t="s">
        <v>48</v>
      </c>
      <c r="DS46" s="6">
        <v>0.11</v>
      </c>
      <c r="DT46" s="6">
        <v>0</v>
      </c>
      <c r="DU46" s="6">
        <v>0.16</v>
      </c>
      <c r="DV46" s="6">
        <v>0.1</v>
      </c>
      <c r="DY46" s="6" t="s">
        <v>48</v>
      </c>
      <c r="DZ46" s="6">
        <v>0.17</v>
      </c>
      <c r="EA46" s="6">
        <v>0</v>
      </c>
      <c r="EB46" s="6">
        <v>0.28999999999999998</v>
      </c>
      <c r="EC46" s="6">
        <v>0</v>
      </c>
      <c r="EF46" s="6" t="s">
        <v>48</v>
      </c>
      <c r="EG46" s="6">
        <v>0.06</v>
      </c>
      <c r="EH46" s="6">
        <v>0</v>
      </c>
      <c r="EI46" s="6">
        <v>0.02</v>
      </c>
      <c r="EJ46" s="6">
        <v>0</v>
      </c>
      <c r="EM46" s="6" t="s">
        <v>48</v>
      </c>
      <c r="EN46" s="6">
        <v>0.04</v>
      </c>
      <c r="EO46" s="6">
        <v>0</v>
      </c>
      <c r="EP46" s="6">
        <v>7.0000000000000007E-2</v>
      </c>
      <c r="EQ46" s="6">
        <v>0</v>
      </c>
      <c r="ET46" s="6" t="s">
        <v>48</v>
      </c>
      <c r="EU46" s="6">
        <v>0.03</v>
      </c>
      <c r="EV46" s="6">
        <v>0</v>
      </c>
      <c r="EW46" s="6">
        <v>0.05</v>
      </c>
      <c r="EX46" s="6">
        <v>0</v>
      </c>
      <c r="FA46" s="6" t="s">
        <v>48</v>
      </c>
      <c r="FB46" s="6">
        <v>0</v>
      </c>
      <c r="FC46" s="6">
        <v>0</v>
      </c>
      <c r="FD46" s="6">
        <v>0</v>
      </c>
      <c r="FE46" s="6">
        <v>0</v>
      </c>
      <c r="FH46" s="6" t="s">
        <v>48</v>
      </c>
      <c r="FI46" s="6">
        <v>0</v>
      </c>
      <c r="FJ46" s="6">
        <v>0</v>
      </c>
      <c r="FK46" s="6">
        <v>0</v>
      </c>
      <c r="FL46" s="6">
        <v>0</v>
      </c>
      <c r="FO46" s="6" t="s">
        <v>48</v>
      </c>
      <c r="FP46" s="6">
        <v>0.41</v>
      </c>
      <c r="FQ46" s="6">
        <v>0</v>
      </c>
      <c r="FR46" s="6">
        <v>0</v>
      </c>
      <c r="FS46" s="6">
        <v>2.1</v>
      </c>
    </row>
    <row r="47" spans="1:175" x14ac:dyDescent="0.3">
      <c r="A47" s="1">
        <v>2.1000000000000005</v>
      </c>
      <c r="B47" s="1">
        <v>2.1500000000000004</v>
      </c>
      <c r="C47" s="1" t="s">
        <v>49</v>
      </c>
      <c r="D47" s="1">
        <v>7.0000000000000007E-2</v>
      </c>
      <c r="E47" s="1">
        <v>0</v>
      </c>
      <c r="F47" s="1">
        <v>0.04</v>
      </c>
      <c r="G47" s="1">
        <v>0</v>
      </c>
      <c r="H47" s="1"/>
      <c r="I47" s="1"/>
      <c r="J47" s="1" t="s">
        <v>49</v>
      </c>
      <c r="K47" s="1">
        <v>0.14000000000000001</v>
      </c>
      <c r="L47" s="1">
        <v>0</v>
      </c>
      <c r="M47" s="1">
        <v>0.16</v>
      </c>
      <c r="N47" s="1">
        <v>0</v>
      </c>
      <c r="O47" s="1"/>
      <c r="P47" s="1"/>
      <c r="Q47" s="1" t="s">
        <v>49</v>
      </c>
      <c r="R47" s="1">
        <v>0</v>
      </c>
      <c r="S47" s="1">
        <v>0</v>
      </c>
      <c r="T47" s="1">
        <v>0</v>
      </c>
      <c r="U47" s="1">
        <v>0</v>
      </c>
      <c r="V47" s="1"/>
      <c r="W47" s="1"/>
      <c r="X47" s="1" t="s">
        <v>49</v>
      </c>
      <c r="Y47" s="1">
        <v>0.03</v>
      </c>
      <c r="Z47" s="1">
        <v>0</v>
      </c>
      <c r="AA47" s="1">
        <v>0.06</v>
      </c>
      <c r="AB47" s="1">
        <v>0</v>
      </c>
      <c r="AC47" s="1"/>
      <c r="AD47" s="1"/>
      <c r="AE47" s="6" t="s">
        <v>49</v>
      </c>
      <c r="AF47" s="6">
        <v>0</v>
      </c>
      <c r="AG47" s="6">
        <v>0</v>
      </c>
      <c r="AH47" s="6">
        <v>0</v>
      </c>
      <c r="AI47" s="6">
        <v>0</v>
      </c>
      <c r="AJ47" s="1"/>
      <c r="AK47" s="1"/>
      <c r="AL47" s="6" t="s">
        <v>49</v>
      </c>
      <c r="AM47" s="6">
        <v>0.2</v>
      </c>
      <c r="AN47" s="6">
        <v>0</v>
      </c>
      <c r="AO47" s="6">
        <v>0.35</v>
      </c>
      <c r="AP47" s="6">
        <v>0</v>
      </c>
      <c r="AQ47" s="1"/>
      <c r="AR47" s="1"/>
      <c r="AS47" s="6" t="s">
        <v>49</v>
      </c>
      <c r="AT47" s="6">
        <v>0.15</v>
      </c>
      <c r="AU47" s="6">
        <v>0</v>
      </c>
      <c r="AV47" s="6">
        <v>0.17</v>
      </c>
      <c r="AW47" s="6">
        <v>0</v>
      </c>
      <c r="AZ47" s="3" t="s">
        <v>49</v>
      </c>
      <c r="BA47" s="3">
        <v>0</v>
      </c>
      <c r="BB47" s="3">
        <v>0</v>
      </c>
      <c r="BC47" s="3">
        <v>0</v>
      </c>
      <c r="BD47" s="3">
        <v>0</v>
      </c>
      <c r="BG47" t="s">
        <v>49</v>
      </c>
      <c r="BH47">
        <v>0.19</v>
      </c>
      <c r="BI47">
        <v>0</v>
      </c>
      <c r="BJ47">
        <v>0.41</v>
      </c>
      <c r="BK47">
        <v>0</v>
      </c>
      <c r="BN47" t="s">
        <v>49</v>
      </c>
      <c r="BO47">
        <v>7.0000000000000007E-2</v>
      </c>
      <c r="BP47">
        <v>0</v>
      </c>
      <c r="BQ47">
        <v>0</v>
      </c>
      <c r="BR47">
        <v>0</v>
      </c>
      <c r="BU47" t="s">
        <v>49</v>
      </c>
      <c r="BV47">
        <v>0</v>
      </c>
      <c r="BW47">
        <v>0</v>
      </c>
      <c r="BX47">
        <v>0</v>
      </c>
      <c r="BY47">
        <v>0</v>
      </c>
      <c r="CB47" s="6" t="s">
        <v>49</v>
      </c>
      <c r="CC47" s="6">
        <v>0.28999999999999998</v>
      </c>
      <c r="CD47" s="6">
        <v>0</v>
      </c>
      <c r="CE47" s="6">
        <v>0.5</v>
      </c>
      <c r="CF47" s="6">
        <v>0</v>
      </c>
      <c r="CI47" s="6" t="s">
        <v>49</v>
      </c>
      <c r="CJ47" s="6">
        <v>0.04</v>
      </c>
      <c r="CK47" s="6">
        <v>0</v>
      </c>
      <c r="CL47" s="6">
        <v>0</v>
      </c>
      <c r="CM47" s="6">
        <v>0</v>
      </c>
      <c r="CP47" s="6" t="s">
        <v>49</v>
      </c>
      <c r="CQ47" s="6">
        <v>0.09</v>
      </c>
      <c r="CR47" s="6">
        <v>0</v>
      </c>
      <c r="CS47" s="6">
        <v>0</v>
      </c>
      <c r="CT47" s="6">
        <v>0</v>
      </c>
      <c r="CW47" s="6" t="s">
        <v>49</v>
      </c>
      <c r="CX47" s="6">
        <v>0.23</v>
      </c>
      <c r="CY47" s="6">
        <v>0</v>
      </c>
      <c r="CZ47" s="6">
        <v>0.42</v>
      </c>
      <c r="DA47" s="6">
        <v>0</v>
      </c>
      <c r="DD47" s="6" t="s">
        <v>49</v>
      </c>
      <c r="DE47" s="6">
        <v>0</v>
      </c>
      <c r="DF47" s="6">
        <v>0</v>
      </c>
      <c r="DG47" s="6">
        <v>0</v>
      </c>
      <c r="DH47" s="6">
        <v>0</v>
      </c>
      <c r="DK47" s="6" t="s">
        <v>49</v>
      </c>
      <c r="DL47" s="6">
        <v>0.01</v>
      </c>
      <c r="DM47" s="6">
        <v>0</v>
      </c>
      <c r="DN47" s="6">
        <v>0.02</v>
      </c>
      <c r="DO47" s="6">
        <v>0</v>
      </c>
      <c r="DR47" s="6" t="s">
        <v>49</v>
      </c>
      <c r="DS47" s="6">
        <v>0</v>
      </c>
      <c r="DT47" s="6">
        <v>0</v>
      </c>
      <c r="DU47" s="6">
        <v>0</v>
      </c>
      <c r="DV47" s="6">
        <v>0</v>
      </c>
      <c r="DY47" s="6" t="s">
        <v>49</v>
      </c>
      <c r="DZ47" s="6">
        <v>0</v>
      </c>
      <c r="EA47" s="6">
        <v>0</v>
      </c>
      <c r="EB47" s="6">
        <v>0</v>
      </c>
      <c r="EC47" s="6">
        <v>0</v>
      </c>
      <c r="EF47" s="6" t="s">
        <v>49</v>
      </c>
      <c r="EG47" s="6">
        <v>0.04</v>
      </c>
      <c r="EH47" s="6">
        <v>0</v>
      </c>
      <c r="EI47" s="6">
        <v>0</v>
      </c>
      <c r="EJ47" s="6">
        <v>0</v>
      </c>
      <c r="EM47" s="6" t="s">
        <v>49</v>
      </c>
      <c r="EN47" s="6">
        <v>0.11</v>
      </c>
      <c r="EO47" s="6">
        <v>0</v>
      </c>
      <c r="EP47" s="6">
        <v>0.12</v>
      </c>
      <c r="EQ47" s="6">
        <v>0</v>
      </c>
      <c r="ET47" s="6" t="s">
        <v>49</v>
      </c>
      <c r="EU47" s="6">
        <v>7.0000000000000007E-2</v>
      </c>
      <c r="EV47" s="6">
        <v>0</v>
      </c>
      <c r="EW47" s="6">
        <v>0</v>
      </c>
      <c r="EX47" s="6">
        <v>0</v>
      </c>
      <c r="FA47" s="6" t="s">
        <v>49</v>
      </c>
      <c r="FB47" s="6">
        <v>0</v>
      </c>
      <c r="FC47" s="6">
        <v>0</v>
      </c>
      <c r="FD47" s="6">
        <v>0</v>
      </c>
      <c r="FE47" s="6">
        <v>0</v>
      </c>
      <c r="FH47" s="6" t="s">
        <v>49</v>
      </c>
      <c r="FI47" s="6">
        <v>0.44</v>
      </c>
      <c r="FJ47" s="6">
        <v>0</v>
      </c>
      <c r="FK47" s="6">
        <v>0.06</v>
      </c>
      <c r="FL47" s="6">
        <v>2.59</v>
      </c>
      <c r="FO47" s="6" t="s">
        <v>49</v>
      </c>
      <c r="FP47" s="6">
        <v>0.62</v>
      </c>
      <c r="FQ47" s="6">
        <v>0.9</v>
      </c>
      <c r="FR47" s="6">
        <v>0.03</v>
      </c>
      <c r="FS47" s="6">
        <v>2.37</v>
      </c>
    </row>
    <row r="48" spans="1:175" x14ac:dyDescent="0.3">
      <c r="A48" s="1">
        <v>2.1500000000000004</v>
      </c>
      <c r="B48" s="1">
        <v>2.2000000000000002</v>
      </c>
      <c r="C48" s="1" t="s">
        <v>50</v>
      </c>
      <c r="D48" s="1">
        <v>0.03</v>
      </c>
      <c r="E48" s="1">
        <v>0.22</v>
      </c>
      <c r="F48" s="1">
        <v>0</v>
      </c>
      <c r="G48" s="1">
        <v>0</v>
      </c>
      <c r="H48" s="1"/>
      <c r="I48" s="1"/>
      <c r="J48" s="1" t="s">
        <v>50</v>
      </c>
      <c r="K48" s="1">
        <v>0</v>
      </c>
      <c r="L48" s="1">
        <v>0</v>
      </c>
      <c r="M48" s="1">
        <v>0</v>
      </c>
      <c r="N48" s="1">
        <v>0</v>
      </c>
      <c r="O48" s="1"/>
      <c r="P48" s="1"/>
      <c r="Q48" s="1" t="s">
        <v>50</v>
      </c>
      <c r="R48" s="1">
        <v>0</v>
      </c>
      <c r="S48" s="1">
        <v>0</v>
      </c>
      <c r="T48" s="1">
        <v>0</v>
      </c>
      <c r="U48" s="1">
        <v>0</v>
      </c>
      <c r="V48" s="1"/>
      <c r="W48" s="1"/>
      <c r="X48" s="1" t="s">
        <v>50</v>
      </c>
      <c r="Y48" s="1">
        <v>0</v>
      </c>
      <c r="Z48" s="1">
        <v>0</v>
      </c>
      <c r="AA48" s="1">
        <v>0</v>
      </c>
      <c r="AB48" s="1">
        <v>0</v>
      </c>
      <c r="AC48" s="1"/>
      <c r="AD48" s="1"/>
      <c r="AE48" s="6" t="s">
        <v>50</v>
      </c>
      <c r="AF48" s="6">
        <v>0</v>
      </c>
      <c r="AG48" s="6">
        <v>0</v>
      </c>
      <c r="AH48" s="6">
        <v>0</v>
      </c>
      <c r="AI48" s="6">
        <v>0</v>
      </c>
      <c r="AJ48" s="1"/>
      <c r="AK48" s="1"/>
      <c r="AL48" s="6" t="s">
        <v>50</v>
      </c>
      <c r="AM48" s="6">
        <v>0.18</v>
      </c>
      <c r="AN48" s="6">
        <v>0</v>
      </c>
      <c r="AO48" s="6">
        <v>0</v>
      </c>
      <c r="AP48" s="6">
        <v>0</v>
      </c>
      <c r="AQ48" s="1"/>
      <c r="AR48" s="1"/>
      <c r="AS48" s="6" t="s">
        <v>50</v>
      </c>
      <c r="AT48" s="6">
        <v>0</v>
      </c>
      <c r="AU48" s="6">
        <v>0</v>
      </c>
      <c r="AV48" s="6">
        <v>0</v>
      </c>
      <c r="AW48" s="6">
        <v>0</v>
      </c>
      <c r="AZ48" s="3" t="s">
        <v>50</v>
      </c>
      <c r="BA48" s="3">
        <v>0</v>
      </c>
      <c r="BB48" s="3">
        <v>0</v>
      </c>
      <c r="BC48" s="3">
        <v>0</v>
      </c>
      <c r="BD48" s="3">
        <v>0</v>
      </c>
      <c r="BG48" t="s">
        <v>50</v>
      </c>
      <c r="BH48">
        <v>0.04</v>
      </c>
      <c r="BI48">
        <v>0</v>
      </c>
      <c r="BJ48">
        <v>0</v>
      </c>
      <c r="BK48">
        <v>0</v>
      </c>
      <c r="BN48" t="s">
        <v>50</v>
      </c>
      <c r="BO48">
        <v>0</v>
      </c>
      <c r="BP48">
        <v>0</v>
      </c>
      <c r="BQ48">
        <v>0</v>
      </c>
      <c r="BR48">
        <v>0</v>
      </c>
      <c r="BU48" t="s">
        <v>50</v>
      </c>
      <c r="BV48">
        <v>0</v>
      </c>
      <c r="BW48">
        <v>0</v>
      </c>
      <c r="BX48">
        <v>0</v>
      </c>
      <c r="BY48">
        <v>0</v>
      </c>
      <c r="CB48" s="6" t="s">
        <v>50</v>
      </c>
      <c r="CC48" s="6">
        <v>0</v>
      </c>
      <c r="CD48" s="6">
        <v>0</v>
      </c>
      <c r="CE48" s="6">
        <v>0</v>
      </c>
      <c r="CF48" s="6">
        <v>0</v>
      </c>
      <c r="CI48" s="6" t="s">
        <v>50</v>
      </c>
      <c r="CJ48" s="6">
        <v>0.12</v>
      </c>
      <c r="CK48" s="6">
        <v>0.17</v>
      </c>
      <c r="CL48" s="6">
        <v>0</v>
      </c>
      <c r="CM48" s="6">
        <v>0</v>
      </c>
      <c r="CP48" s="6" t="s">
        <v>50</v>
      </c>
      <c r="CQ48" s="6">
        <v>0.02</v>
      </c>
      <c r="CR48" s="6">
        <v>0</v>
      </c>
      <c r="CS48" s="6">
        <v>0.03</v>
      </c>
      <c r="CT48" s="6">
        <v>0</v>
      </c>
      <c r="CW48" s="6" t="s">
        <v>50</v>
      </c>
      <c r="CX48" s="6">
        <v>0</v>
      </c>
      <c r="CY48" s="6">
        <v>0</v>
      </c>
      <c r="CZ48" s="6">
        <v>0</v>
      </c>
      <c r="DA48" s="6">
        <v>0</v>
      </c>
      <c r="DD48" s="6" t="s">
        <v>50</v>
      </c>
      <c r="DE48" s="6">
        <v>0</v>
      </c>
      <c r="DF48" s="6">
        <v>0</v>
      </c>
      <c r="DG48" s="6">
        <v>0</v>
      </c>
      <c r="DH48" s="6">
        <v>0</v>
      </c>
      <c r="DK48" s="6" t="s">
        <v>50</v>
      </c>
      <c r="DL48" s="6">
        <v>7.0000000000000007E-2</v>
      </c>
      <c r="DM48" s="6">
        <v>0</v>
      </c>
      <c r="DN48" s="6">
        <v>0.12</v>
      </c>
      <c r="DO48" s="6">
        <v>0</v>
      </c>
      <c r="DR48" s="6" t="s">
        <v>50</v>
      </c>
      <c r="DS48" s="6">
        <v>0.03</v>
      </c>
      <c r="DT48" s="6">
        <v>0.19</v>
      </c>
      <c r="DU48" s="6">
        <v>0</v>
      </c>
      <c r="DV48" s="6">
        <v>0</v>
      </c>
      <c r="DY48" s="6" t="s">
        <v>50</v>
      </c>
      <c r="DZ48" s="6">
        <v>0.04</v>
      </c>
      <c r="EA48" s="6">
        <v>0</v>
      </c>
      <c r="EB48" s="6">
        <v>7.0000000000000007E-2</v>
      </c>
      <c r="EC48" s="6">
        <v>0</v>
      </c>
      <c r="EF48" s="6" t="s">
        <v>50</v>
      </c>
      <c r="EG48" s="6">
        <v>0</v>
      </c>
      <c r="EH48" s="6">
        <v>0</v>
      </c>
      <c r="EI48" s="6">
        <v>0</v>
      </c>
      <c r="EJ48" s="6">
        <v>0</v>
      </c>
      <c r="EM48" s="6" t="s">
        <v>50</v>
      </c>
      <c r="EN48" s="6">
        <v>0.08</v>
      </c>
      <c r="EO48" s="6">
        <v>0.41</v>
      </c>
      <c r="EP48" s="6">
        <v>0</v>
      </c>
      <c r="EQ48" s="6">
        <v>0</v>
      </c>
      <c r="ET48" s="6" t="s">
        <v>50</v>
      </c>
      <c r="EU48" s="6">
        <v>0</v>
      </c>
      <c r="EV48" s="6">
        <v>0</v>
      </c>
      <c r="EW48" s="6">
        <v>0</v>
      </c>
      <c r="EX48" s="6">
        <v>0</v>
      </c>
      <c r="FA48" s="6" t="s">
        <v>50</v>
      </c>
      <c r="FB48" s="6">
        <v>0.32</v>
      </c>
      <c r="FC48" s="6">
        <v>0</v>
      </c>
      <c r="FD48" s="6">
        <v>0.49</v>
      </c>
      <c r="FE48" s="6">
        <v>0.17</v>
      </c>
      <c r="FH48" s="6" t="s">
        <v>50</v>
      </c>
      <c r="FI48" s="6">
        <v>1.0900000000000001</v>
      </c>
      <c r="FJ48" s="6">
        <v>0.69</v>
      </c>
      <c r="FK48" s="6">
        <v>1.46</v>
      </c>
      <c r="FL48" s="6">
        <v>0.63</v>
      </c>
      <c r="FO48" s="6" t="s">
        <v>50</v>
      </c>
      <c r="FP48" s="6">
        <v>1.47</v>
      </c>
      <c r="FQ48" s="6">
        <v>0.32</v>
      </c>
      <c r="FR48" s="6">
        <v>2.36</v>
      </c>
      <c r="FS48" s="6">
        <v>0</v>
      </c>
    </row>
    <row r="49" spans="1:175" x14ac:dyDescent="0.3">
      <c r="A49" s="1">
        <v>2.2000000000000002</v>
      </c>
      <c r="B49" s="1">
        <v>2.25</v>
      </c>
      <c r="C49" s="1" t="s">
        <v>51</v>
      </c>
      <c r="D49" s="1">
        <v>0.04</v>
      </c>
      <c r="E49" s="1">
        <v>0</v>
      </c>
      <c r="F49" s="1">
        <v>7.0000000000000007E-2</v>
      </c>
      <c r="G49" s="1">
        <v>0</v>
      </c>
      <c r="H49" s="1"/>
      <c r="I49" s="1"/>
      <c r="J49" s="1" t="s">
        <v>51</v>
      </c>
      <c r="K49" s="1">
        <v>0</v>
      </c>
      <c r="L49" s="1">
        <v>0</v>
      </c>
      <c r="M49" s="1">
        <v>0</v>
      </c>
      <c r="N49" s="1">
        <v>0</v>
      </c>
      <c r="O49" s="1"/>
      <c r="P49" s="1"/>
      <c r="Q49" s="1" t="s">
        <v>51</v>
      </c>
      <c r="R49" s="1">
        <v>0</v>
      </c>
      <c r="S49" s="1">
        <v>0</v>
      </c>
      <c r="T49" s="1">
        <v>0</v>
      </c>
      <c r="U49" s="1">
        <v>0</v>
      </c>
      <c r="V49" s="1"/>
      <c r="W49" s="1"/>
      <c r="X49" s="1" t="s">
        <v>51</v>
      </c>
      <c r="Y49" s="1">
        <v>0.08</v>
      </c>
      <c r="Z49" s="1">
        <v>0</v>
      </c>
      <c r="AA49" s="1">
        <v>0</v>
      </c>
      <c r="AB49" s="1">
        <v>0</v>
      </c>
      <c r="AC49" s="1"/>
      <c r="AD49" s="1"/>
      <c r="AE49" s="6" t="s">
        <v>51</v>
      </c>
      <c r="AF49" s="6">
        <v>0.04</v>
      </c>
      <c r="AG49" s="6">
        <v>0.18</v>
      </c>
      <c r="AH49" s="6">
        <v>0</v>
      </c>
      <c r="AI49" s="6">
        <v>0</v>
      </c>
      <c r="AJ49" s="1"/>
      <c r="AK49" s="1"/>
      <c r="AL49" s="6" t="s">
        <v>51</v>
      </c>
      <c r="AM49" s="6">
        <v>0.12</v>
      </c>
      <c r="AN49" s="6">
        <v>0</v>
      </c>
      <c r="AO49" s="6">
        <v>0.28999999999999998</v>
      </c>
      <c r="AP49" s="6">
        <v>0</v>
      </c>
      <c r="AQ49" s="1"/>
      <c r="AR49" s="1"/>
      <c r="AS49" s="6" t="s">
        <v>51</v>
      </c>
      <c r="AT49" s="6">
        <v>0.1</v>
      </c>
      <c r="AU49" s="6">
        <v>0.4</v>
      </c>
      <c r="AV49" s="6">
        <v>0</v>
      </c>
      <c r="AW49" s="6">
        <v>0</v>
      </c>
      <c r="AZ49" s="3" t="s">
        <v>51</v>
      </c>
      <c r="BA49" s="3">
        <v>0.19</v>
      </c>
      <c r="BB49" s="3">
        <v>0</v>
      </c>
      <c r="BC49" s="3">
        <v>0</v>
      </c>
      <c r="BD49" s="3">
        <v>0</v>
      </c>
      <c r="BG49" t="s">
        <v>51</v>
      </c>
      <c r="BH49">
        <v>0</v>
      </c>
      <c r="BI49">
        <v>0</v>
      </c>
      <c r="BJ49">
        <v>0</v>
      </c>
      <c r="BK49">
        <v>0</v>
      </c>
      <c r="BN49" t="s">
        <v>51</v>
      </c>
      <c r="BO49">
        <v>0.03</v>
      </c>
      <c r="BP49">
        <v>0.14000000000000001</v>
      </c>
      <c r="BQ49">
        <v>0</v>
      </c>
      <c r="BR49">
        <v>0</v>
      </c>
      <c r="BU49" t="s">
        <v>51</v>
      </c>
      <c r="BV49">
        <v>0.03</v>
      </c>
      <c r="BW49">
        <v>0</v>
      </c>
      <c r="BX49">
        <v>0</v>
      </c>
      <c r="BY49">
        <v>0</v>
      </c>
      <c r="CB49" s="6" t="s">
        <v>51</v>
      </c>
      <c r="CC49" s="6">
        <v>0</v>
      </c>
      <c r="CD49" s="6">
        <v>0</v>
      </c>
      <c r="CE49" s="6">
        <v>0</v>
      </c>
      <c r="CF49" s="6">
        <v>0</v>
      </c>
      <c r="CI49" s="6" t="s">
        <v>51</v>
      </c>
      <c r="CJ49" s="6">
        <v>0.03</v>
      </c>
      <c r="CK49" s="6">
        <v>0</v>
      </c>
      <c r="CL49" s="6">
        <v>0.06</v>
      </c>
      <c r="CM49" s="6">
        <v>0</v>
      </c>
      <c r="CP49" s="6" t="s">
        <v>51</v>
      </c>
      <c r="CQ49" s="6">
        <v>0.18</v>
      </c>
      <c r="CR49" s="6">
        <v>0</v>
      </c>
      <c r="CS49" s="6">
        <v>0.06</v>
      </c>
      <c r="CT49" s="6">
        <v>0</v>
      </c>
      <c r="CW49" s="6" t="s">
        <v>51</v>
      </c>
      <c r="CX49" s="6">
        <v>0</v>
      </c>
      <c r="CY49" s="6">
        <v>0</v>
      </c>
      <c r="CZ49" s="6">
        <v>0</v>
      </c>
      <c r="DA49" s="6">
        <v>0</v>
      </c>
      <c r="DD49" s="6" t="s">
        <v>51</v>
      </c>
      <c r="DE49" s="6">
        <v>0</v>
      </c>
      <c r="DF49" s="6">
        <v>0</v>
      </c>
      <c r="DG49" s="6">
        <v>0</v>
      </c>
      <c r="DH49" s="6">
        <v>0</v>
      </c>
      <c r="DK49" s="6" t="s">
        <v>51</v>
      </c>
      <c r="DL49" s="6">
        <v>0</v>
      </c>
      <c r="DM49" s="6">
        <v>0</v>
      </c>
      <c r="DN49" s="6">
        <v>0</v>
      </c>
      <c r="DO49" s="6">
        <v>0</v>
      </c>
      <c r="DR49" s="6" t="s">
        <v>51</v>
      </c>
      <c r="DS49" s="6">
        <v>0.09</v>
      </c>
      <c r="DT49" s="6">
        <v>0</v>
      </c>
      <c r="DU49" s="6">
        <v>0.17</v>
      </c>
      <c r="DV49" s="6">
        <v>0</v>
      </c>
      <c r="DY49" s="6" t="s">
        <v>51</v>
      </c>
      <c r="DZ49" s="6">
        <v>0</v>
      </c>
      <c r="EA49" s="6">
        <v>0</v>
      </c>
      <c r="EB49" s="6">
        <v>0</v>
      </c>
      <c r="EC49" s="6">
        <v>0</v>
      </c>
      <c r="EF49" s="6" t="s">
        <v>51</v>
      </c>
      <c r="EG49" s="6">
        <v>0</v>
      </c>
      <c r="EH49" s="6">
        <v>0</v>
      </c>
      <c r="EI49" s="6">
        <v>0</v>
      </c>
      <c r="EJ49" s="6">
        <v>0</v>
      </c>
      <c r="EM49" s="6" t="s">
        <v>51</v>
      </c>
      <c r="EN49" s="6">
        <v>0.06</v>
      </c>
      <c r="EO49" s="6">
        <v>0</v>
      </c>
      <c r="EP49" s="6">
        <v>0.1</v>
      </c>
      <c r="EQ49" s="6">
        <v>0</v>
      </c>
      <c r="ET49" s="6" t="s">
        <v>51</v>
      </c>
      <c r="EU49" s="6">
        <v>0</v>
      </c>
      <c r="EV49" s="6">
        <v>0</v>
      </c>
      <c r="EW49" s="6">
        <v>0</v>
      </c>
      <c r="EX49" s="6">
        <v>0</v>
      </c>
      <c r="FA49" s="6" t="s">
        <v>51</v>
      </c>
      <c r="FB49" s="6">
        <v>7.0000000000000007E-2</v>
      </c>
      <c r="FC49" s="6">
        <v>0.28000000000000003</v>
      </c>
      <c r="FD49" s="6">
        <v>0</v>
      </c>
      <c r="FE49" s="6">
        <v>0</v>
      </c>
      <c r="FH49" s="6" t="s">
        <v>51</v>
      </c>
      <c r="FI49" s="6">
        <v>0.12</v>
      </c>
      <c r="FJ49" s="6">
        <v>0</v>
      </c>
      <c r="FK49" s="6">
        <v>0.15</v>
      </c>
      <c r="FL49" s="6">
        <v>0.22</v>
      </c>
      <c r="FO49" s="6" t="s">
        <v>51</v>
      </c>
      <c r="FP49" s="6">
        <v>0.21</v>
      </c>
      <c r="FQ49" s="6">
        <v>0.93</v>
      </c>
      <c r="FR49" s="6">
        <v>0.06</v>
      </c>
      <c r="FS49" s="6">
        <v>0</v>
      </c>
    </row>
    <row r="50" spans="1:175" x14ac:dyDescent="0.3">
      <c r="A50" s="1">
        <v>2.25</v>
      </c>
      <c r="B50" s="1">
        <v>2.2999999999999998</v>
      </c>
      <c r="C50" s="1" t="s">
        <v>52</v>
      </c>
      <c r="D50" s="1">
        <v>0</v>
      </c>
      <c r="E50" s="1">
        <v>0</v>
      </c>
      <c r="F50" s="1">
        <v>0</v>
      </c>
      <c r="G50" s="1">
        <v>0</v>
      </c>
      <c r="H50" s="1"/>
      <c r="I50" s="1"/>
      <c r="J50" s="1" t="s">
        <v>52</v>
      </c>
      <c r="K50" s="1">
        <v>0</v>
      </c>
      <c r="L50" s="1">
        <v>0</v>
      </c>
      <c r="M50" s="1">
        <v>0</v>
      </c>
      <c r="N50" s="1">
        <v>0</v>
      </c>
      <c r="O50" s="1"/>
      <c r="P50" s="1"/>
      <c r="Q50" s="1" t="s">
        <v>52</v>
      </c>
      <c r="R50" s="1">
        <v>0</v>
      </c>
      <c r="S50" s="1">
        <v>0</v>
      </c>
      <c r="T50" s="1">
        <v>0</v>
      </c>
      <c r="U50" s="1">
        <v>0</v>
      </c>
      <c r="V50" s="1"/>
      <c r="W50" s="1"/>
      <c r="X50" s="1" t="s">
        <v>52</v>
      </c>
      <c r="Y50" s="1">
        <v>0.21</v>
      </c>
      <c r="Z50" s="1">
        <v>0</v>
      </c>
      <c r="AA50" s="1">
        <v>0.1</v>
      </c>
      <c r="AB50" s="1">
        <v>0</v>
      </c>
      <c r="AC50" s="1"/>
      <c r="AD50" s="1"/>
      <c r="AE50" s="6" t="s">
        <v>52</v>
      </c>
      <c r="AF50" s="6">
        <v>0</v>
      </c>
      <c r="AG50" s="6">
        <v>0</v>
      </c>
      <c r="AH50" s="6">
        <v>0</v>
      </c>
      <c r="AI50" s="6">
        <v>0</v>
      </c>
      <c r="AJ50" s="1"/>
      <c r="AK50" s="1"/>
      <c r="AL50" s="6" t="s">
        <v>52</v>
      </c>
      <c r="AM50" s="6">
        <v>0.05</v>
      </c>
      <c r="AN50" s="6">
        <v>0.23</v>
      </c>
      <c r="AO50" s="6">
        <v>0</v>
      </c>
      <c r="AP50" s="6">
        <v>0</v>
      </c>
      <c r="AQ50" s="1"/>
      <c r="AR50" s="1"/>
      <c r="AS50" s="6" t="s">
        <v>52</v>
      </c>
      <c r="AT50" s="6">
        <v>0</v>
      </c>
      <c r="AU50" s="6">
        <v>0</v>
      </c>
      <c r="AV50" s="6">
        <v>0</v>
      </c>
      <c r="AW50" s="6">
        <v>0</v>
      </c>
      <c r="AZ50" s="3" t="s">
        <v>52</v>
      </c>
      <c r="BA50" s="3">
        <v>0</v>
      </c>
      <c r="BB50" s="3">
        <v>0</v>
      </c>
      <c r="BC50" s="3">
        <v>0</v>
      </c>
      <c r="BD50" s="3">
        <v>0</v>
      </c>
      <c r="BG50" t="s">
        <v>52</v>
      </c>
      <c r="BH50">
        <v>0</v>
      </c>
      <c r="BI50">
        <v>0</v>
      </c>
      <c r="BJ50">
        <v>0</v>
      </c>
      <c r="BK50">
        <v>0</v>
      </c>
      <c r="BN50" t="s">
        <v>52</v>
      </c>
      <c r="BO50">
        <v>0.16</v>
      </c>
      <c r="BP50">
        <v>0</v>
      </c>
      <c r="BQ50">
        <v>0.34</v>
      </c>
      <c r="BR50">
        <v>0</v>
      </c>
      <c r="BU50" t="s">
        <v>52</v>
      </c>
      <c r="BV50">
        <v>0.31</v>
      </c>
      <c r="BW50">
        <v>0</v>
      </c>
      <c r="BX50">
        <v>0.55000000000000004</v>
      </c>
      <c r="BY50">
        <v>0</v>
      </c>
      <c r="CB50" s="6" t="s">
        <v>52</v>
      </c>
      <c r="CC50" s="6">
        <v>0</v>
      </c>
      <c r="CD50" s="6">
        <v>0</v>
      </c>
      <c r="CE50" s="6">
        <v>0</v>
      </c>
      <c r="CF50" s="6">
        <v>0</v>
      </c>
      <c r="CI50" s="6" t="s">
        <v>52</v>
      </c>
      <c r="CJ50" s="6">
        <v>0.03</v>
      </c>
      <c r="CK50" s="6">
        <v>0</v>
      </c>
      <c r="CL50" s="6">
        <v>0.05</v>
      </c>
      <c r="CM50" s="6">
        <v>0</v>
      </c>
      <c r="CP50" s="6" t="s">
        <v>52</v>
      </c>
      <c r="CQ50" s="6">
        <v>0</v>
      </c>
      <c r="CR50" s="6">
        <v>0</v>
      </c>
      <c r="CS50" s="6">
        <v>0</v>
      </c>
      <c r="CT50" s="6">
        <v>0</v>
      </c>
      <c r="CW50" s="6" t="s">
        <v>52</v>
      </c>
      <c r="CX50" s="6">
        <v>0.09</v>
      </c>
      <c r="CY50" s="6">
        <v>0</v>
      </c>
      <c r="CZ50" s="6">
        <v>0.05</v>
      </c>
      <c r="DA50" s="6">
        <v>0</v>
      </c>
      <c r="DD50" s="6" t="s">
        <v>52</v>
      </c>
      <c r="DE50" s="6">
        <v>0.05</v>
      </c>
      <c r="DF50" s="6">
        <v>0</v>
      </c>
      <c r="DG50" s="6">
        <v>0</v>
      </c>
      <c r="DH50" s="6">
        <v>0</v>
      </c>
      <c r="DK50" s="6" t="s">
        <v>52</v>
      </c>
      <c r="DL50" s="6">
        <v>0.08</v>
      </c>
      <c r="DM50" s="6">
        <v>0.43</v>
      </c>
      <c r="DN50" s="6">
        <v>0</v>
      </c>
      <c r="DO50" s="6">
        <v>0</v>
      </c>
      <c r="DR50" s="6" t="s">
        <v>52</v>
      </c>
      <c r="DS50" s="6">
        <v>0.05</v>
      </c>
      <c r="DT50" s="6">
        <v>0</v>
      </c>
      <c r="DU50" s="6">
        <v>0</v>
      </c>
      <c r="DV50" s="6">
        <v>0.19</v>
      </c>
      <c r="DY50" s="6" t="s">
        <v>52</v>
      </c>
      <c r="DZ50" s="6">
        <v>0</v>
      </c>
      <c r="EA50" s="6">
        <v>0</v>
      </c>
      <c r="EB50" s="6">
        <v>0</v>
      </c>
      <c r="EC50" s="6">
        <v>0</v>
      </c>
      <c r="EF50" s="6" t="s">
        <v>52</v>
      </c>
      <c r="EG50" s="6">
        <v>0.13</v>
      </c>
      <c r="EH50" s="6">
        <v>0</v>
      </c>
      <c r="EI50" s="6">
        <v>0.14000000000000001</v>
      </c>
      <c r="EJ50" s="6">
        <v>0.35</v>
      </c>
      <c r="EM50" s="6" t="s">
        <v>52</v>
      </c>
      <c r="EN50" s="6">
        <v>0</v>
      </c>
      <c r="EO50" s="6">
        <v>0</v>
      </c>
      <c r="EP50" s="6">
        <v>0</v>
      </c>
      <c r="EQ50" s="6">
        <v>0</v>
      </c>
      <c r="ET50" s="6" t="s">
        <v>52</v>
      </c>
      <c r="EU50" s="6">
        <v>0.79</v>
      </c>
      <c r="EV50" s="6">
        <v>0.59</v>
      </c>
      <c r="EW50" s="6">
        <v>0</v>
      </c>
      <c r="EX50" s="6">
        <v>4</v>
      </c>
      <c r="FA50" s="6" t="s">
        <v>52</v>
      </c>
      <c r="FB50" s="6">
        <v>0.11</v>
      </c>
      <c r="FC50" s="6">
        <v>0</v>
      </c>
      <c r="FD50" s="6">
        <v>0</v>
      </c>
      <c r="FE50" s="6">
        <v>0.13</v>
      </c>
      <c r="FH50" s="6" t="s">
        <v>52</v>
      </c>
      <c r="FI50" s="6">
        <v>0.68</v>
      </c>
      <c r="FJ50" s="6">
        <v>1.9</v>
      </c>
      <c r="FK50" s="6">
        <v>0.44</v>
      </c>
      <c r="FL50" s="6">
        <v>0.22</v>
      </c>
      <c r="FO50" s="6" t="s">
        <v>52</v>
      </c>
      <c r="FP50" s="6">
        <v>1.08</v>
      </c>
      <c r="FQ50" s="6">
        <v>3.02</v>
      </c>
      <c r="FR50" s="6">
        <v>0.6</v>
      </c>
      <c r="FS50" s="6">
        <v>0.16</v>
      </c>
    </row>
    <row r="51" spans="1:175" x14ac:dyDescent="0.3">
      <c r="A51" s="1">
        <v>2.2999999999999998</v>
      </c>
      <c r="B51" s="1">
        <v>2.3499999999999996</v>
      </c>
      <c r="C51" s="1" t="s">
        <v>53</v>
      </c>
      <c r="D51" s="1">
        <v>0</v>
      </c>
      <c r="E51" s="1">
        <v>0</v>
      </c>
      <c r="F51" s="1">
        <v>0</v>
      </c>
      <c r="G51" s="1">
        <v>0</v>
      </c>
      <c r="H51" s="1"/>
      <c r="I51" s="1"/>
      <c r="J51" s="1" t="s">
        <v>53</v>
      </c>
      <c r="K51" s="1">
        <v>0.22</v>
      </c>
      <c r="L51" s="1">
        <v>0</v>
      </c>
      <c r="M51" s="1">
        <v>0.09</v>
      </c>
      <c r="N51" s="1">
        <v>0</v>
      </c>
      <c r="O51" s="1"/>
      <c r="P51" s="1"/>
      <c r="Q51" s="1" t="s">
        <v>53</v>
      </c>
      <c r="R51" s="1">
        <v>0.04</v>
      </c>
      <c r="S51" s="1">
        <v>0.22</v>
      </c>
      <c r="T51" s="1">
        <v>0</v>
      </c>
      <c r="U51" s="1">
        <v>0</v>
      </c>
      <c r="V51" s="1"/>
      <c r="W51" s="1"/>
      <c r="X51" s="1" t="s">
        <v>53</v>
      </c>
      <c r="Y51" s="1">
        <v>7.0000000000000007E-2</v>
      </c>
      <c r="Z51" s="1">
        <v>0.43</v>
      </c>
      <c r="AA51" s="1">
        <v>0</v>
      </c>
      <c r="AB51" s="1">
        <v>0</v>
      </c>
      <c r="AC51" s="1"/>
      <c r="AD51" s="1"/>
      <c r="AE51" s="6" t="s">
        <v>53</v>
      </c>
      <c r="AF51" s="6">
        <v>0.44</v>
      </c>
      <c r="AG51" s="6">
        <v>0.64</v>
      </c>
      <c r="AH51" s="6">
        <v>0.65</v>
      </c>
      <c r="AI51" s="6">
        <v>0</v>
      </c>
      <c r="AJ51" s="1"/>
      <c r="AK51" s="1"/>
      <c r="AL51" s="6" t="s">
        <v>53</v>
      </c>
      <c r="AM51" s="6">
        <v>0.26</v>
      </c>
      <c r="AN51" s="6">
        <v>1.26</v>
      </c>
      <c r="AO51" s="6">
        <v>0</v>
      </c>
      <c r="AP51" s="6">
        <v>0</v>
      </c>
      <c r="AQ51" s="1"/>
      <c r="AR51" s="1"/>
      <c r="AS51" s="6" t="s">
        <v>53</v>
      </c>
      <c r="AT51" s="6">
        <v>0.23</v>
      </c>
      <c r="AU51" s="6">
        <v>0.98</v>
      </c>
      <c r="AV51" s="6">
        <v>0</v>
      </c>
      <c r="AW51" s="6">
        <v>0</v>
      </c>
      <c r="AZ51" s="3" t="s">
        <v>53</v>
      </c>
      <c r="BA51" s="3">
        <v>0.28000000000000003</v>
      </c>
      <c r="BB51" s="3">
        <v>0.35</v>
      </c>
      <c r="BC51" s="3">
        <v>0</v>
      </c>
      <c r="BD51" s="3">
        <v>0</v>
      </c>
      <c r="BG51" t="s">
        <v>53</v>
      </c>
      <c r="BH51">
        <v>0.33</v>
      </c>
      <c r="BI51">
        <v>0.49</v>
      </c>
      <c r="BJ51">
        <v>0.2</v>
      </c>
      <c r="BK51">
        <v>0</v>
      </c>
      <c r="BN51" t="s">
        <v>53</v>
      </c>
      <c r="BO51">
        <v>0.15</v>
      </c>
      <c r="BP51">
        <v>0</v>
      </c>
      <c r="BQ51">
        <v>0.19</v>
      </c>
      <c r="BR51">
        <v>0</v>
      </c>
      <c r="BU51" t="s">
        <v>53</v>
      </c>
      <c r="BV51">
        <v>0.4</v>
      </c>
      <c r="BW51">
        <v>0.22</v>
      </c>
      <c r="BX51">
        <v>0.69</v>
      </c>
      <c r="BY51">
        <v>0</v>
      </c>
      <c r="CB51" s="6" t="s">
        <v>53</v>
      </c>
      <c r="CC51" s="6">
        <v>0.53</v>
      </c>
      <c r="CD51" s="6">
        <v>0</v>
      </c>
      <c r="CE51" s="6">
        <v>0.49</v>
      </c>
      <c r="CF51" s="6">
        <v>0</v>
      </c>
      <c r="CI51" s="6" t="s">
        <v>53</v>
      </c>
      <c r="CJ51" s="6">
        <v>0.24</v>
      </c>
      <c r="CK51" s="6">
        <v>0</v>
      </c>
      <c r="CL51" s="6">
        <v>0.47</v>
      </c>
      <c r="CM51" s="6">
        <v>0</v>
      </c>
      <c r="CP51" s="6" t="s">
        <v>53</v>
      </c>
      <c r="CQ51" s="6">
        <v>0.13</v>
      </c>
      <c r="CR51" s="6">
        <v>0.52</v>
      </c>
      <c r="CS51" s="6">
        <v>0.06</v>
      </c>
      <c r="CT51" s="6">
        <v>0</v>
      </c>
      <c r="CW51" s="6" t="s">
        <v>53</v>
      </c>
      <c r="CX51" s="6">
        <v>0.1</v>
      </c>
      <c r="CY51" s="6">
        <v>0.55000000000000004</v>
      </c>
      <c r="CZ51" s="6">
        <v>0</v>
      </c>
      <c r="DA51" s="6">
        <v>0</v>
      </c>
      <c r="DD51" s="6" t="s">
        <v>53</v>
      </c>
      <c r="DE51" s="6">
        <v>0.11</v>
      </c>
      <c r="DF51" s="6">
        <v>0</v>
      </c>
      <c r="DG51" s="6">
        <v>0.21</v>
      </c>
      <c r="DH51" s="6">
        <v>0</v>
      </c>
      <c r="DK51" s="6" t="s">
        <v>53</v>
      </c>
      <c r="DL51" s="6">
        <v>0.06</v>
      </c>
      <c r="DM51" s="6">
        <v>0</v>
      </c>
      <c r="DN51" s="6">
        <v>7.0000000000000007E-2</v>
      </c>
      <c r="DO51" s="6">
        <v>0</v>
      </c>
      <c r="DR51" s="6" t="s">
        <v>53</v>
      </c>
      <c r="DS51" s="6">
        <v>0.1</v>
      </c>
      <c r="DT51" s="6">
        <v>0.15</v>
      </c>
      <c r="DU51" s="6">
        <v>0.14000000000000001</v>
      </c>
      <c r="DV51" s="6">
        <v>0</v>
      </c>
      <c r="DY51" s="6" t="s">
        <v>53</v>
      </c>
      <c r="DZ51" s="6">
        <v>0.09</v>
      </c>
      <c r="EA51" s="6">
        <v>0.43</v>
      </c>
      <c r="EB51" s="6">
        <v>0</v>
      </c>
      <c r="EC51" s="6">
        <v>0</v>
      </c>
      <c r="EF51" s="6" t="s">
        <v>53</v>
      </c>
      <c r="EG51" s="6">
        <v>0.93</v>
      </c>
      <c r="EH51" s="6">
        <v>0.5</v>
      </c>
      <c r="EI51" s="6">
        <v>1.46</v>
      </c>
      <c r="EJ51" s="6">
        <v>0</v>
      </c>
      <c r="EM51" s="6" t="s">
        <v>53</v>
      </c>
      <c r="EN51" s="6">
        <v>1.26</v>
      </c>
      <c r="EO51" s="6">
        <v>0.98</v>
      </c>
      <c r="EP51" s="6">
        <v>1.77</v>
      </c>
      <c r="EQ51" s="6">
        <v>0</v>
      </c>
      <c r="ET51" s="6" t="s">
        <v>53</v>
      </c>
      <c r="EU51" s="6">
        <v>0.83</v>
      </c>
      <c r="EV51" s="6">
        <v>0.6</v>
      </c>
      <c r="EW51" s="6">
        <v>0.93</v>
      </c>
      <c r="EX51" s="6">
        <v>0</v>
      </c>
      <c r="FA51" s="6" t="s">
        <v>53</v>
      </c>
      <c r="FB51" s="6">
        <v>1.0900000000000001</v>
      </c>
      <c r="FC51" s="6">
        <v>2.37</v>
      </c>
      <c r="FD51" s="6">
        <v>0.66</v>
      </c>
      <c r="FE51" s="6">
        <v>0</v>
      </c>
      <c r="FH51" s="6" t="s">
        <v>53</v>
      </c>
      <c r="FI51" s="6">
        <v>0.14000000000000001</v>
      </c>
      <c r="FJ51" s="6">
        <v>0.49</v>
      </c>
      <c r="FK51" s="6">
        <v>0</v>
      </c>
      <c r="FL51" s="6">
        <v>0.17</v>
      </c>
      <c r="FO51" s="6" t="s">
        <v>53</v>
      </c>
      <c r="FP51" s="6">
        <v>0.62</v>
      </c>
      <c r="FQ51" s="6">
        <v>2.64</v>
      </c>
      <c r="FR51" s="6">
        <v>0.09</v>
      </c>
      <c r="FS51" s="6">
        <v>0</v>
      </c>
    </row>
    <row r="52" spans="1:175" x14ac:dyDescent="0.3">
      <c r="A52" s="1">
        <v>2.3499999999999996</v>
      </c>
      <c r="B52" s="1">
        <v>2.3999999999999995</v>
      </c>
      <c r="C52" s="1" t="s">
        <v>54</v>
      </c>
      <c r="D52" s="1">
        <v>0</v>
      </c>
      <c r="E52" s="1">
        <v>0</v>
      </c>
      <c r="F52" s="1">
        <v>0</v>
      </c>
      <c r="G52" s="1">
        <v>0</v>
      </c>
      <c r="H52" s="1"/>
      <c r="I52" s="1"/>
      <c r="J52" s="1" t="s">
        <v>54</v>
      </c>
      <c r="K52" s="1">
        <v>0.06</v>
      </c>
      <c r="L52" s="1">
        <v>0.41</v>
      </c>
      <c r="M52" s="1">
        <v>0</v>
      </c>
      <c r="N52" s="1">
        <v>0</v>
      </c>
      <c r="O52" s="1"/>
      <c r="P52" s="1"/>
      <c r="Q52" s="1" t="s">
        <v>54</v>
      </c>
      <c r="R52" s="1">
        <v>0</v>
      </c>
      <c r="S52" s="1">
        <v>0</v>
      </c>
      <c r="T52" s="1">
        <v>0</v>
      </c>
      <c r="U52" s="1">
        <v>0</v>
      </c>
      <c r="V52" s="1"/>
      <c r="W52" s="1"/>
      <c r="X52" s="1" t="s">
        <v>54</v>
      </c>
      <c r="Y52" s="1">
        <v>0.03</v>
      </c>
      <c r="Z52" s="1">
        <v>0</v>
      </c>
      <c r="AA52" s="1">
        <v>0</v>
      </c>
      <c r="AB52" s="1">
        <v>0.14000000000000001</v>
      </c>
      <c r="AC52" s="1"/>
      <c r="AD52" s="1"/>
      <c r="AE52" s="6" t="s">
        <v>54</v>
      </c>
      <c r="AF52" s="6">
        <v>0.05</v>
      </c>
      <c r="AG52" s="6">
        <v>0</v>
      </c>
      <c r="AH52" s="6">
        <v>0.1</v>
      </c>
      <c r="AI52" s="6">
        <v>0</v>
      </c>
      <c r="AJ52" s="1"/>
      <c r="AK52" s="1"/>
      <c r="AL52" s="6" t="s">
        <v>54</v>
      </c>
      <c r="AM52" s="6">
        <v>0</v>
      </c>
      <c r="AN52" s="6">
        <v>0</v>
      </c>
      <c r="AO52" s="6">
        <v>0</v>
      </c>
      <c r="AP52" s="6">
        <v>0</v>
      </c>
      <c r="AQ52" s="1"/>
      <c r="AR52" s="1"/>
      <c r="AS52" s="6" t="s">
        <v>54</v>
      </c>
      <c r="AT52" s="6">
        <v>0</v>
      </c>
      <c r="AU52" s="6">
        <v>0</v>
      </c>
      <c r="AV52" s="6">
        <v>0</v>
      </c>
      <c r="AW52" s="6">
        <v>0</v>
      </c>
      <c r="AZ52" s="3" t="s">
        <v>54</v>
      </c>
      <c r="BA52" s="3">
        <v>0</v>
      </c>
      <c r="BB52" s="3">
        <v>0</v>
      </c>
      <c r="BC52" s="3">
        <v>0</v>
      </c>
      <c r="BD52" s="3">
        <v>0</v>
      </c>
      <c r="BG52" t="s">
        <v>54</v>
      </c>
      <c r="BH52">
        <v>0</v>
      </c>
      <c r="BI52">
        <v>0</v>
      </c>
      <c r="BJ52">
        <v>0</v>
      </c>
      <c r="BK52">
        <v>0</v>
      </c>
      <c r="BN52" t="s">
        <v>54</v>
      </c>
      <c r="BO52">
        <v>0</v>
      </c>
      <c r="BP52">
        <v>0</v>
      </c>
      <c r="BQ52">
        <v>0</v>
      </c>
      <c r="BR52">
        <v>0</v>
      </c>
      <c r="BU52" t="s">
        <v>54</v>
      </c>
      <c r="BV52">
        <v>0</v>
      </c>
      <c r="BW52">
        <v>0</v>
      </c>
      <c r="BX52">
        <v>0</v>
      </c>
      <c r="BY52">
        <v>0</v>
      </c>
      <c r="CB52" s="6" t="s">
        <v>54</v>
      </c>
      <c r="CC52" s="6">
        <v>0</v>
      </c>
      <c r="CD52" s="6">
        <v>0</v>
      </c>
      <c r="CE52" s="6">
        <v>0</v>
      </c>
      <c r="CF52" s="6">
        <v>0</v>
      </c>
      <c r="CI52" s="6" t="s">
        <v>54</v>
      </c>
      <c r="CJ52" s="6">
        <v>0</v>
      </c>
      <c r="CK52" s="6">
        <v>0</v>
      </c>
      <c r="CL52" s="6">
        <v>0</v>
      </c>
      <c r="CM52" s="6">
        <v>0</v>
      </c>
      <c r="CP52" s="6" t="s">
        <v>54</v>
      </c>
      <c r="CQ52" s="6">
        <v>0.23</v>
      </c>
      <c r="CR52" s="6">
        <v>0.43</v>
      </c>
      <c r="CS52" s="6">
        <v>0.14000000000000001</v>
      </c>
      <c r="CT52" s="6">
        <v>0</v>
      </c>
      <c r="CW52" s="6" t="s">
        <v>54</v>
      </c>
      <c r="CX52" s="6">
        <v>0.13</v>
      </c>
      <c r="CY52" s="6">
        <v>0</v>
      </c>
      <c r="CZ52" s="6">
        <v>0.23</v>
      </c>
      <c r="DA52" s="6">
        <v>0</v>
      </c>
      <c r="DD52" s="6" t="s">
        <v>54</v>
      </c>
      <c r="DE52" s="6">
        <v>0</v>
      </c>
      <c r="DF52" s="6">
        <v>0</v>
      </c>
      <c r="DG52" s="6">
        <v>0</v>
      </c>
      <c r="DH52" s="6">
        <v>0</v>
      </c>
      <c r="DK52" s="6" t="s">
        <v>54</v>
      </c>
      <c r="DL52" s="6">
        <v>0.25</v>
      </c>
      <c r="DM52" s="6">
        <v>0.9</v>
      </c>
      <c r="DN52" s="6">
        <v>0.02</v>
      </c>
      <c r="DO52" s="6">
        <v>0</v>
      </c>
      <c r="DR52" s="6" t="s">
        <v>54</v>
      </c>
      <c r="DS52" s="6">
        <v>0.17</v>
      </c>
      <c r="DT52" s="6">
        <v>0.22</v>
      </c>
      <c r="DU52" s="6">
        <v>0</v>
      </c>
      <c r="DV52" s="6">
        <v>0.33</v>
      </c>
      <c r="DY52" s="6" t="s">
        <v>54</v>
      </c>
      <c r="DZ52" s="6">
        <v>0.54</v>
      </c>
      <c r="EA52" s="6">
        <v>2.85</v>
      </c>
      <c r="EB52" s="6">
        <v>0</v>
      </c>
      <c r="EC52" s="6">
        <v>0</v>
      </c>
      <c r="EF52" s="6" t="s">
        <v>54</v>
      </c>
      <c r="EG52" s="6">
        <v>0.61</v>
      </c>
      <c r="EH52" s="6">
        <v>0.37</v>
      </c>
      <c r="EI52" s="6">
        <v>0</v>
      </c>
      <c r="EJ52" s="6">
        <v>3.6</v>
      </c>
      <c r="EM52" s="6" t="s">
        <v>54</v>
      </c>
      <c r="EN52" s="6">
        <v>0.84</v>
      </c>
      <c r="EO52" s="6">
        <v>0.78</v>
      </c>
      <c r="EP52" s="6">
        <v>0.21</v>
      </c>
      <c r="EQ52" s="6">
        <v>3.1</v>
      </c>
      <c r="ET52" s="6" t="s">
        <v>54</v>
      </c>
      <c r="EU52" s="6">
        <v>1.79</v>
      </c>
      <c r="EV52" s="6">
        <v>1.47</v>
      </c>
      <c r="EW52" s="6">
        <v>1.44</v>
      </c>
      <c r="EX52" s="6">
        <v>4.0999999999999996</v>
      </c>
      <c r="FA52" s="6" t="s">
        <v>54</v>
      </c>
      <c r="FB52" s="6">
        <v>1.89</v>
      </c>
      <c r="FC52" s="6">
        <v>5.67</v>
      </c>
      <c r="FD52" s="6">
        <v>1.28</v>
      </c>
      <c r="FE52" s="6">
        <v>1.19</v>
      </c>
      <c r="FH52" s="6" t="s">
        <v>54</v>
      </c>
      <c r="FI52" s="6">
        <v>3.5</v>
      </c>
      <c r="FJ52" s="6">
        <v>13.03</v>
      </c>
      <c r="FK52" s="6">
        <v>1.42</v>
      </c>
      <c r="FL52" s="6">
        <v>0.12</v>
      </c>
      <c r="FO52" s="6" t="s">
        <v>54</v>
      </c>
      <c r="FP52" s="6">
        <v>10.220000000000001</v>
      </c>
      <c r="FQ52" s="6">
        <v>23.97</v>
      </c>
      <c r="FR52" s="6">
        <v>8.67</v>
      </c>
      <c r="FS52" s="6">
        <v>1.62</v>
      </c>
    </row>
    <row r="53" spans="1:175" x14ac:dyDescent="0.3">
      <c r="A53" s="1">
        <v>2.3999999999999995</v>
      </c>
      <c r="B53" s="1">
        <v>2.4499999999999993</v>
      </c>
      <c r="C53" s="1" t="s">
        <v>55</v>
      </c>
      <c r="D53" s="1">
        <v>0.09</v>
      </c>
      <c r="E53" s="1">
        <v>0.26</v>
      </c>
      <c r="F53" s="1">
        <v>0.08</v>
      </c>
      <c r="G53" s="1">
        <v>0</v>
      </c>
      <c r="H53" s="1"/>
      <c r="I53" s="1"/>
      <c r="J53" s="1" t="s">
        <v>55</v>
      </c>
      <c r="K53" s="1">
        <v>0.15</v>
      </c>
      <c r="L53" s="1">
        <v>0.18</v>
      </c>
      <c r="M53" s="1">
        <v>0</v>
      </c>
      <c r="N53" s="1">
        <v>0</v>
      </c>
      <c r="O53" s="1"/>
      <c r="P53" s="1"/>
      <c r="Q53" s="1" t="s">
        <v>55</v>
      </c>
      <c r="R53" s="1">
        <v>0.14000000000000001</v>
      </c>
      <c r="S53" s="1">
        <v>0</v>
      </c>
      <c r="T53" s="1">
        <v>0</v>
      </c>
      <c r="U53" s="1">
        <v>0</v>
      </c>
      <c r="V53" s="1"/>
      <c r="W53" s="1"/>
      <c r="X53" s="1" t="s">
        <v>55</v>
      </c>
      <c r="Y53" s="1">
        <v>0.13</v>
      </c>
      <c r="Z53" s="1">
        <v>0</v>
      </c>
      <c r="AA53" s="1">
        <v>0.19</v>
      </c>
      <c r="AB53" s="1">
        <v>0</v>
      </c>
      <c r="AC53" s="1"/>
      <c r="AD53" s="1"/>
      <c r="AE53" s="6" t="s">
        <v>55</v>
      </c>
      <c r="AF53" s="6">
        <v>0.28000000000000003</v>
      </c>
      <c r="AG53" s="6">
        <v>0</v>
      </c>
      <c r="AH53" s="6">
        <v>0.17</v>
      </c>
      <c r="AI53" s="6">
        <v>0</v>
      </c>
      <c r="AJ53" s="1"/>
      <c r="AK53" s="1"/>
      <c r="AL53" s="6" t="s">
        <v>55</v>
      </c>
      <c r="AM53" s="6">
        <v>0.26</v>
      </c>
      <c r="AN53" s="6">
        <v>0</v>
      </c>
      <c r="AO53" s="6">
        <v>0</v>
      </c>
      <c r="AP53" s="6">
        <v>0</v>
      </c>
      <c r="AQ53" s="1"/>
      <c r="AR53" s="1"/>
      <c r="AS53" s="6" t="s">
        <v>55</v>
      </c>
      <c r="AT53" s="6">
        <v>0.56000000000000005</v>
      </c>
      <c r="AU53" s="6">
        <v>0</v>
      </c>
      <c r="AV53" s="6">
        <v>0</v>
      </c>
      <c r="AW53" s="6">
        <v>0</v>
      </c>
      <c r="AZ53" s="3" t="s">
        <v>55</v>
      </c>
      <c r="BA53" s="3">
        <v>0.51</v>
      </c>
      <c r="BB53" s="3">
        <v>0</v>
      </c>
      <c r="BC53" s="3">
        <v>0</v>
      </c>
      <c r="BD53" s="3">
        <v>0</v>
      </c>
      <c r="BG53" t="s">
        <v>55</v>
      </c>
      <c r="BH53">
        <v>0</v>
      </c>
      <c r="BI53">
        <v>0</v>
      </c>
      <c r="BJ53">
        <v>0</v>
      </c>
      <c r="BK53">
        <v>0</v>
      </c>
      <c r="BN53" t="s">
        <v>55</v>
      </c>
      <c r="BO53">
        <v>0</v>
      </c>
      <c r="BP53">
        <v>0</v>
      </c>
      <c r="BQ53">
        <v>0</v>
      </c>
      <c r="BR53">
        <v>0</v>
      </c>
      <c r="BU53" t="s">
        <v>55</v>
      </c>
      <c r="BV53">
        <v>0.3</v>
      </c>
      <c r="BW53">
        <v>0</v>
      </c>
      <c r="BX53">
        <v>0.09</v>
      </c>
      <c r="BY53">
        <v>0.15</v>
      </c>
      <c r="CB53" s="6" t="s">
        <v>55</v>
      </c>
      <c r="CC53" s="6">
        <v>0.21</v>
      </c>
      <c r="CD53" s="6">
        <v>0</v>
      </c>
      <c r="CE53" s="6">
        <v>0.33</v>
      </c>
      <c r="CF53" s="6">
        <v>0</v>
      </c>
      <c r="CI53" s="6" t="s">
        <v>55</v>
      </c>
      <c r="CJ53" s="6">
        <v>0.27</v>
      </c>
      <c r="CK53" s="6">
        <v>0</v>
      </c>
      <c r="CL53" s="6">
        <v>0.22</v>
      </c>
      <c r="CM53" s="6">
        <v>0</v>
      </c>
      <c r="CP53" s="6" t="s">
        <v>55</v>
      </c>
      <c r="CQ53" s="6">
        <v>7.0000000000000007E-2</v>
      </c>
      <c r="CR53" s="6">
        <v>0</v>
      </c>
      <c r="CS53" s="6">
        <v>0</v>
      </c>
      <c r="CT53" s="6">
        <v>0</v>
      </c>
      <c r="CW53" s="6" t="s">
        <v>55</v>
      </c>
      <c r="CX53" s="6">
        <v>0.14000000000000001</v>
      </c>
      <c r="CY53" s="6">
        <v>0</v>
      </c>
      <c r="CZ53" s="6">
        <v>0.15</v>
      </c>
      <c r="DA53" s="6">
        <v>0</v>
      </c>
      <c r="DD53" s="6" t="s">
        <v>55</v>
      </c>
      <c r="DE53" s="6">
        <v>0</v>
      </c>
      <c r="DF53" s="6">
        <v>0</v>
      </c>
      <c r="DG53" s="6">
        <v>0</v>
      </c>
      <c r="DH53" s="6">
        <v>0</v>
      </c>
      <c r="DK53" s="6" t="s">
        <v>55</v>
      </c>
      <c r="DL53" s="6">
        <v>7.0000000000000007E-2</v>
      </c>
      <c r="DM53" s="6">
        <v>0</v>
      </c>
      <c r="DN53" s="6">
        <v>0.06</v>
      </c>
      <c r="DO53" s="6">
        <v>0</v>
      </c>
      <c r="DR53" s="6" t="s">
        <v>55</v>
      </c>
      <c r="DS53" s="6">
        <v>0.02</v>
      </c>
      <c r="DT53" s="6">
        <v>0</v>
      </c>
      <c r="DU53" s="6">
        <v>0.04</v>
      </c>
      <c r="DV53" s="6">
        <v>0</v>
      </c>
      <c r="DY53" s="6" t="s">
        <v>55</v>
      </c>
      <c r="DZ53" s="6">
        <v>0.24</v>
      </c>
      <c r="EA53" s="6">
        <v>0.24</v>
      </c>
      <c r="EB53" s="6">
        <v>7.0000000000000007E-2</v>
      </c>
      <c r="EC53" s="6">
        <v>0</v>
      </c>
      <c r="EF53" s="6" t="s">
        <v>55</v>
      </c>
      <c r="EG53" s="6">
        <v>0.09</v>
      </c>
      <c r="EH53" s="6">
        <v>0</v>
      </c>
      <c r="EI53" s="6">
        <v>0</v>
      </c>
      <c r="EJ53" s="6">
        <v>0</v>
      </c>
      <c r="EM53" s="6" t="s">
        <v>55</v>
      </c>
      <c r="EN53" s="6">
        <v>0.32</v>
      </c>
      <c r="EO53" s="6">
        <v>1.28</v>
      </c>
      <c r="EP53" s="6">
        <v>0.13</v>
      </c>
      <c r="EQ53" s="6">
        <v>0</v>
      </c>
      <c r="ET53" s="6" t="s">
        <v>55</v>
      </c>
      <c r="EU53" s="6">
        <v>1</v>
      </c>
      <c r="EV53" s="6">
        <v>4.83</v>
      </c>
      <c r="EW53" s="6">
        <v>0.02</v>
      </c>
      <c r="EX53" s="6">
        <v>0</v>
      </c>
      <c r="FA53" s="6" t="s">
        <v>55</v>
      </c>
      <c r="FB53" s="6">
        <v>0.38</v>
      </c>
      <c r="FC53" s="6">
        <v>1.75</v>
      </c>
      <c r="FD53" s="6">
        <v>0.08</v>
      </c>
      <c r="FE53" s="6">
        <v>0</v>
      </c>
      <c r="FH53" s="6" t="s">
        <v>55</v>
      </c>
      <c r="FI53" s="6">
        <v>0.2</v>
      </c>
      <c r="FJ53" s="6">
        <v>0.94</v>
      </c>
      <c r="FK53" s="6">
        <v>0.04</v>
      </c>
      <c r="FL53" s="6">
        <v>0</v>
      </c>
      <c r="FO53" s="6" t="s">
        <v>55</v>
      </c>
      <c r="FP53" s="6">
        <v>0.48</v>
      </c>
      <c r="FQ53" s="6">
        <v>0.38</v>
      </c>
      <c r="FR53" s="6">
        <v>0.24</v>
      </c>
      <c r="FS53" s="6">
        <v>0</v>
      </c>
    </row>
    <row r="54" spans="1:175" x14ac:dyDescent="0.3">
      <c r="A54" s="1">
        <v>2.4499999999999993</v>
      </c>
      <c r="B54" s="1">
        <v>2.4999999999999991</v>
      </c>
      <c r="C54" s="1" t="s">
        <v>56</v>
      </c>
      <c r="D54" s="1">
        <v>0</v>
      </c>
      <c r="E54" s="1">
        <v>0</v>
      </c>
      <c r="F54" s="1">
        <v>0</v>
      </c>
      <c r="G54" s="1">
        <v>0</v>
      </c>
      <c r="H54" s="1"/>
      <c r="I54" s="1"/>
      <c r="J54" s="1" t="s">
        <v>56</v>
      </c>
      <c r="K54" s="1">
        <v>0</v>
      </c>
      <c r="L54" s="1">
        <v>0</v>
      </c>
      <c r="M54" s="1">
        <v>0</v>
      </c>
      <c r="N54" s="1">
        <v>0</v>
      </c>
      <c r="O54" s="1"/>
      <c r="P54" s="1"/>
      <c r="Q54" s="1" t="s">
        <v>56</v>
      </c>
      <c r="R54" s="1">
        <v>0</v>
      </c>
      <c r="S54" s="1">
        <v>0</v>
      </c>
      <c r="T54" s="1">
        <v>0</v>
      </c>
      <c r="U54" s="1">
        <v>0</v>
      </c>
      <c r="V54" s="1"/>
      <c r="W54" s="1"/>
      <c r="X54" s="1" t="s">
        <v>56</v>
      </c>
      <c r="Y54" s="1">
        <v>0</v>
      </c>
      <c r="Z54" s="1">
        <v>0</v>
      </c>
      <c r="AA54" s="1">
        <v>0</v>
      </c>
      <c r="AB54" s="1">
        <v>0</v>
      </c>
      <c r="AC54" s="1"/>
      <c r="AD54" s="1"/>
      <c r="AE54" s="6" t="s">
        <v>56</v>
      </c>
      <c r="AF54" s="6">
        <v>0</v>
      </c>
      <c r="AG54" s="6">
        <v>0</v>
      </c>
      <c r="AH54" s="6">
        <v>0</v>
      </c>
      <c r="AI54" s="6">
        <v>0</v>
      </c>
      <c r="AJ54" s="1"/>
      <c r="AK54" s="1"/>
      <c r="AL54" s="6" t="s">
        <v>56</v>
      </c>
      <c r="AM54" s="6">
        <v>0</v>
      </c>
      <c r="AN54" s="6">
        <v>0</v>
      </c>
      <c r="AO54" s="6">
        <v>0</v>
      </c>
      <c r="AP54" s="6">
        <v>0</v>
      </c>
      <c r="AQ54" s="1"/>
      <c r="AR54" s="1"/>
      <c r="AS54" s="6" t="s">
        <v>56</v>
      </c>
      <c r="AT54" s="6">
        <v>0.12</v>
      </c>
      <c r="AU54" s="6">
        <v>0</v>
      </c>
      <c r="AV54" s="6">
        <v>0</v>
      </c>
      <c r="AW54" s="6">
        <v>0.53</v>
      </c>
      <c r="AZ54" s="3" t="s">
        <v>56</v>
      </c>
      <c r="BA54" s="3">
        <v>0</v>
      </c>
      <c r="BB54" s="3">
        <v>0</v>
      </c>
      <c r="BC54" s="3">
        <v>0</v>
      </c>
      <c r="BD54" s="3">
        <v>0</v>
      </c>
      <c r="BG54" t="s">
        <v>56</v>
      </c>
      <c r="BH54">
        <v>0.09</v>
      </c>
      <c r="BI54">
        <v>0</v>
      </c>
      <c r="BJ54">
        <v>0.15</v>
      </c>
      <c r="BK54">
        <v>0</v>
      </c>
      <c r="BN54" t="s">
        <v>56</v>
      </c>
      <c r="BO54">
        <v>0.04</v>
      </c>
      <c r="BP54">
        <v>0</v>
      </c>
      <c r="BQ54">
        <v>0</v>
      </c>
      <c r="BR54">
        <v>0.16</v>
      </c>
      <c r="BU54" t="s">
        <v>56</v>
      </c>
      <c r="BV54">
        <v>0.11</v>
      </c>
      <c r="BW54">
        <v>0</v>
      </c>
      <c r="BX54">
        <v>0.14000000000000001</v>
      </c>
      <c r="BY54">
        <v>0.18</v>
      </c>
      <c r="CB54" s="6" t="s">
        <v>56</v>
      </c>
      <c r="CC54" s="6">
        <v>0.02</v>
      </c>
      <c r="CD54" s="6">
        <v>0</v>
      </c>
      <c r="CE54" s="6">
        <v>0.04</v>
      </c>
      <c r="CF54" s="6">
        <v>0</v>
      </c>
      <c r="CI54" s="6" t="s">
        <v>56</v>
      </c>
      <c r="CJ54" s="6">
        <v>0</v>
      </c>
      <c r="CK54" s="6">
        <v>0</v>
      </c>
      <c r="CL54" s="6">
        <v>0</v>
      </c>
      <c r="CM54" s="6">
        <v>0</v>
      </c>
      <c r="CP54" s="6" t="s">
        <v>56</v>
      </c>
      <c r="CQ54" s="6">
        <v>0</v>
      </c>
      <c r="CR54" s="6">
        <v>0</v>
      </c>
      <c r="CS54" s="6">
        <v>0</v>
      </c>
      <c r="CT54" s="6">
        <v>0</v>
      </c>
      <c r="CW54" s="6" t="s">
        <v>56</v>
      </c>
      <c r="CX54" s="6">
        <v>0</v>
      </c>
      <c r="CY54" s="6">
        <v>0</v>
      </c>
      <c r="CZ54" s="6">
        <v>0</v>
      </c>
      <c r="DA54" s="6">
        <v>0</v>
      </c>
      <c r="DD54" s="6" t="s">
        <v>56</v>
      </c>
      <c r="DE54" s="6">
        <v>0</v>
      </c>
      <c r="DF54" s="6">
        <v>0</v>
      </c>
      <c r="DG54" s="6">
        <v>0</v>
      </c>
      <c r="DH54" s="6">
        <v>0</v>
      </c>
      <c r="DK54" s="6" t="s">
        <v>56</v>
      </c>
      <c r="DL54" s="6">
        <v>0</v>
      </c>
      <c r="DM54" s="6">
        <v>0</v>
      </c>
      <c r="DN54" s="6">
        <v>0</v>
      </c>
      <c r="DO54" s="6">
        <v>0</v>
      </c>
      <c r="DR54" s="6" t="s">
        <v>56</v>
      </c>
      <c r="DS54" s="6">
        <v>0.15</v>
      </c>
      <c r="DT54" s="6">
        <v>0</v>
      </c>
      <c r="DU54" s="6">
        <v>0</v>
      </c>
      <c r="DV54" s="6">
        <v>0.56999999999999995</v>
      </c>
      <c r="DY54" s="6" t="s">
        <v>56</v>
      </c>
      <c r="DZ54" s="6">
        <v>0.41</v>
      </c>
      <c r="EA54" s="6">
        <v>0.2</v>
      </c>
      <c r="EB54" s="6">
        <v>0.51</v>
      </c>
      <c r="EC54" s="6">
        <v>0.44</v>
      </c>
      <c r="EF54" s="6" t="s">
        <v>56</v>
      </c>
      <c r="EG54" s="6">
        <v>0.93</v>
      </c>
      <c r="EH54" s="6">
        <v>0.22</v>
      </c>
      <c r="EI54" s="6">
        <v>1.48</v>
      </c>
      <c r="EJ54" s="6">
        <v>0</v>
      </c>
      <c r="EM54" s="6" t="s">
        <v>56</v>
      </c>
      <c r="EN54" s="6">
        <v>1.1599999999999999</v>
      </c>
      <c r="EO54" s="6">
        <v>0.5</v>
      </c>
      <c r="EP54" s="6">
        <v>1.67</v>
      </c>
      <c r="EQ54" s="6">
        <v>0.15</v>
      </c>
      <c r="ET54" s="6" t="s">
        <v>56</v>
      </c>
      <c r="EU54" s="6">
        <v>1.24</v>
      </c>
      <c r="EV54" s="6">
        <v>0.97</v>
      </c>
      <c r="EW54" s="6">
        <v>1.68</v>
      </c>
      <c r="EX54" s="6">
        <v>0</v>
      </c>
      <c r="FA54" s="6" t="s">
        <v>56</v>
      </c>
      <c r="FB54" s="6">
        <v>2.48</v>
      </c>
      <c r="FC54" s="6">
        <v>8.61</v>
      </c>
      <c r="FD54" s="6">
        <v>1.64</v>
      </c>
      <c r="FE54" s="6">
        <v>0</v>
      </c>
      <c r="FH54" s="6" t="s">
        <v>56</v>
      </c>
      <c r="FI54" s="6">
        <v>2.62</v>
      </c>
      <c r="FJ54" s="6">
        <v>6.14</v>
      </c>
      <c r="FK54" s="6">
        <v>2.1800000000000002</v>
      </c>
      <c r="FL54" s="6">
        <v>0.12</v>
      </c>
      <c r="FO54" s="6" t="s">
        <v>56</v>
      </c>
      <c r="FP54" s="6">
        <v>2.66</v>
      </c>
      <c r="FQ54" s="6">
        <v>0.76</v>
      </c>
      <c r="FR54" s="6">
        <v>3.01</v>
      </c>
      <c r="FS54" s="6">
        <v>2.08</v>
      </c>
    </row>
    <row r="55" spans="1:175" x14ac:dyDescent="0.3">
      <c r="A55" s="1">
        <v>2.4999999999999991</v>
      </c>
      <c r="B55" s="1">
        <v>2.5499999999999989</v>
      </c>
      <c r="C55" s="1" t="s">
        <v>57</v>
      </c>
      <c r="D55" s="1">
        <v>7.0000000000000007E-2</v>
      </c>
      <c r="E55" s="1">
        <v>0</v>
      </c>
      <c r="F55" s="1">
        <v>7.0000000000000007E-2</v>
      </c>
      <c r="G55" s="1">
        <v>0.15</v>
      </c>
      <c r="H55" s="1"/>
      <c r="I55" s="1"/>
      <c r="J55" s="1" t="s">
        <v>57</v>
      </c>
      <c r="K55" s="1">
        <v>0.19</v>
      </c>
      <c r="L55" s="1">
        <v>0</v>
      </c>
      <c r="M55" s="1">
        <v>0.32</v>
      </c>
      <c r="N55" s="1">
        <v>0</v>
      </c>
      <c r="O55" s="1"/>
      <c r="P55" s="1"/>
      <c r="Q55" s="1" t="s">
        <v>57</v>
      </c>
      <c r="R55" s="1">
        <v>0.09</v>
      </c>
      <c r="S55" s="1">
        <v>0.16</v>
      </c>
      <c r="T55" s="1">
        <v>0.11</v>
      </c>
      <c r="U55" s="1">
        <v>0</v>
      </c>
      <c r="V55" s="1"/>
      <c r="W55" s="1"/>
      <c r="X55" s="1" t="s">
        <v>57</v>
      </c>
      <c r="Y55" s="1">
        <v>0</v>
      </c>
      <c r="Z55" s="1">
        <v>0</v>
      </c>
      <c r="AA55" s="1">
        <v>0</v>
      </c>
      <c r="AB55" s="1">
        <v>0</v>
      </c>
      <c r="AC55" s="1"/>
      <c r="AD55" s="1"/>
      <c r="AE55" s="6" t="s">
        <v>57</v>
      </c>
      <c r="AF55" s="6">
        <v>0.52</v>
      </c>
      <c r="AG55" s="6">
        <v>0</v>
      </c>
      <c r="AH55" s="6">
        <v>0.99</v>
      </c>
      <c r="AI55" s="6">
        <v>0.27</v>
      </c>
      <c r="AJ55" s="1"/>
      <c r="AK55" s="1"/>
      <c r="AL55" s="6" t="s">
        <v>57</v>
      </c>
      <c r="AM55" s="6">
        <v>0.28999999999999998</v>
      </c>
      <c r="AN55" s="6">
        <v>0</v>
      </c>
      <c r="AO55" s="6">
        <v>0</v>
      </c>
      <c r="AP55" s="6">
        <v>0.2</v>
      </c>
      <c r="AQ55" s="1"/>
      <c r="AR55" s="1"/>
      <c r="AS55" s="6" t="s">
        <v>57</v>
      </c>
      <c r="AT55" s="6">
        <v>0.13</v>
      </c>
      <c r="AU55" s="6">
        <v>0.36</v>
      </c>
      <c r="AV55" s="6">
        <v>0.09</v>
      </c>
      <c r="AW55" s="6">
        <v>0</v>
      </c>
      <c r="AZ55" s="3" t="s">
        <v>57</v>
      </c>
      <c r="BA55" s="3">
        <v>0.14000000000000001</v>
      </c>
      <c r="BB55" s="3">
        <v>0</v>
      </c>
      <c r="BC55" s="3">
        <v>0.36</v>
      </c>
      <c r="BD55" s="3">
        <v>0</v>
      </c>
      <c r="BG55" t="s">
        <v>57</v>
      </c>
      <c r="BH55">
        <v>0.18</v>
      </c>
      <c r="BI55">
        <v>0</v>
      </c>
      <c r="BJ55">
        <v>0.22</v>
      </c>
      <c r="BK55">
        <v>0</v>
      </c>
      <c r="BN55" t="s">
        <v>57</v>
      </c>
      <c r="BO55">
        <v>0.05</v>
      </c>
      <c r="BP55">
        <v>0.23</v>
      </c>
      <c r="BQ55">
        <v>0</v>
      </c>
      <c r="BR55">
        <v>0</v>
      </c>
      <c r="BU55" t="s">
        <v>57</v>
      </c>
      <c r="BV55">
        <v>7.0000000000000007E-2</v>
      </c>
      <c r="BW55">
        <v>0.19</v>
      </c>
      <c r="BX55">
        <v>0</v>
      </c>
      <c r="BY55">
        <v>0</v>
      </c>
      <c r="CB55" s="6" t="s">
        <v>57</v>
      </c>
      <c r="CC55" s="6">
        <v>0</v>
      </c>
      <c r="CD55" s="6">
        <v>0</v>
      </c>
      <c r="CE55" s="6">
        <v>0</v>
      </c>
      <c r="CF55" s="6">
        <v>0</v>
      </c>
      <c r="CI55" s="6" t="s">
        <v>57</v>
      </c>
      <c r="CJ55" s="6">
        <v>0.21</v>
      </c>
      <c r="CK55" s="6">
        <v>0.37</v>
      </c>
      <c r="CL55" s="6">
        <v>0</v>
      </c>
      <c r="CM55" s="6">
        <v>0</v>
      </c>
      <c r="CP55" s="6" t="s">
        <v>57</v>
      </c>
      <c r="CQ55" s="6">
        <v>7.0000000000000007E-2</v>
      </c>
      <c r="CR55" s="6">
        <v>0</v>
      </c>
      <c r="CS55" s="6">
        <v>0.12</v>
      </c>
      <c r="CT55" s="6">
        <v>0</v>
      </c>
      <c r="CW55" s="6" t="s">
        <v>57</v>
      </c>
      <c r="CX55" s="6">
        <v>0.84</v>
      </c>
      <c r="CY55" s="6">
        <v>1.85</v>
      </c>
      <c r="CZ55" s="6">
        <v>0.05</v>
      </c>
      <c r="DA55" s="6">
        <v>1.48</v>
      </c>
      <c r="DD55" s="6" t="s">
        <v>57</v>
      </c>
      <c r="DE55" s="6">
        <v>0.15</v>
      </c>
      <c r="DF55" s="6">
        <v>0</v>
      </c>
      <c r="DG55" s="6">
        <v>7.0000000000000007E-2</v>
      </c>
      <c r="DH55" s="6">
        <v>0.48</v>
      </c>
      <c r="DK55" s="6" t="s">
        <v>57</v>
      </c>
      <c r="DL55" s="6">
        <v>0.31</v>
      </c>
      <c r="DM55" s="6">
        <v>0</v>
      </c>
      <c r="DN55" s="6">
        <v>0.37</v>
      </c>
      <c r="DO55" s="6">
        <v>0</v>
      </c>
      <c r="DR55" s="6" t="s">
        <v>57</v>
      </c>
      <c r="DS55" s="6">
        <v>1.1499999999999999</v>
      </c>
      <c r="DT55" s="6">
        <v>0.11</v>
      </c>
      <c r="DU55" s="6">
        <v>2.13</v>
      </c>
      <c r="DV55" s="6">
        <v>0</v>
      </c>
      <c r="DY55" s="6" t="s">
        <v>57</v>
      </c>
      <c r="DZ55" s="6">
        <v>0.92</v>
      </c>
      <c r="EA55" s="6">
        <v>0.3</v>
      </c>
      <c r="EB55" s="6">
        <v>0.86</v>
      </c>
      <c r="EC55" s="6">
        <v>1.27</v>
      </c>
      <c r="EF55" s="6" t="s">
        <v>57</v>
      </c>
      <c r="EG55" s="6">
        <v>1.68</v>
      </c>
      <c r="EH55" s="6">
        <v>5.17</v>
      </c>
      <c r="EI55" s="6">
        <v>0.55000000000000004</v>
      </c>
      <c r="EJ55" s="6">
        <v>0</v>
      </c>
      <c r="EM55" s="6" t="s">
        <v>57</v>
      </c>
      <c r="EN55" s="6">
        <v>0.59</v>
      </c>
      <c r="EO55" s="6">
        <v>0.27</v>
      </c>
      <c r="EP55" s="6">
        <v>0.39</v>
      </c>
      <c r="EQ55" s="6">
        <v>1.67</v>
      </c>
      <c r="ET55" s="6" t="s">
        <v>57</v>
      </c>
      <c r="EU55" s="6">
        <v>0.26</v>
      </c>
      <c r="EV55" s="6">
        <v>0.92</v>
      </c>
      <c r="EW55" s="6">
        <v>0.06</v>
      </c>
      <c r="EX55" s="6">
        <v>0.33</v>
      </c>
      <c r="FA55" s="6" t="s">
        <v>57</v>
      </c>
      <c r="FB55" s="6">
        <v>0.59</v>
      </c>
      <c r="FC55" s="6">
        <v>1.21</v>
      </c>
      <c r="FD55" s="6">
        <v>0.12</v>
      </c>
      <c r="FE55" s="6">
        <v>0.6</v>
      </c>
      <c r="FH55" s="6" t="s">
        <v>57</v>
      </c>
      <c r="FI55" s="6">
        <v>0.62</v>
      </c>
      <c r="FJ55" s="6">
        <v>0.57999999999999996</v>
      </c>
      <c r="FK55" s="6">
        <v>0.77</v>
      </c>
      <c r="FL55" s="6">
        <v>0.37</v>
      </c>
      <c r="FO55" s="6" t="s">
        <v>57</v>
      </c>
      <c r="FP55" s="6">
        <v>1.34</v>
      </c>
      <c r="FQ55" s="6">
        <v>0.12</v>
      </c>
      <c r="FR55" s="6">
        <v>2.21</v>
      </c>
      <c r="FS55" s="6">
        <v>0</v>
      </c>
    </row>
    <row r="56" spans="1:175" x14ac:dyDescent="0.3">
      <c r="A56" s="1">
        <v>2.5499999999999989</v>
      </c>
      <c r="B56" s="1">
        <v>2.5999999999999988</v>
      </c>
      <c r="C56" s="1" t="s">
        <v>58</v>
      </c>
      <c r="D56" s="1">
        <v>0.05</v>
      </c>
      <c r="E56" s="1">
        <v>0.21</v>
      </c>
      <c r="F56" s="1">
        <v>0</v>
      </c>
      <c r="G56" s="1">
        <v>0</v>
      </c>
      <c r="H56" s="1"/>
      <c r="I56" s="1"/>
      <c r="J56" s="1" t="s">
        <v>58</v>
      </c>
      <c r="K56" s="1">
        <v>0.09</v>
      </c>
      <c r="L56" s="1">
        <v>0</v>
      </c>
      <c r="M56" s="1">
        <v>0.16</v>
      </c>
      <c r="N56" s="1">
        <v>0</v>
      </c>
      <c r="O56" s="1"/>
      <c r="P56" s="1"/>
      <c r="Q56" s="1" t="s">
        <v>58</v>
      </c>
      <c r="R56" s="1">
        <v>0</v>
      </c>
      <c r="S56" s="1">
        <v>0</v>
      </c>
      <c r="T56" s="1">
        <v>0</v>
      </c>
      <c r="U56" s="1">
        <v>0</v>
      </c>
      <c r="V56" s="1"/>
      <c r="W56" s="1"/>
      <c r="X56" s="1" t="s">
        <v>58</v>
      </c>
      <c r="Y56" s="1">
        <v>7.0000000000000007E-2</v>
      </c>
      <c r="Z56" s="1">
        <v>0.43</v>
      </c>
      <c r="AA56" s="1">
        <v>0</v>
      </c>
      <c r="AB56" s="1">
        <v>0</v>
      </c>
      <c r="AC56" s="1"/>
      <c r="AD56" s="1"/>
      <c r="AE56" s="6" t="s">
        <v>58</v>
      </c>
      <c r="AF56" s="6">
        <v>0.16</v>
      </c>
      <c r="AG56" s="6">
        <v>0.19</v>
      </c>
      <c r="AH56" s="6">
        <v>0.26</v>
      </c>
      <c r="AI56" s="6">
        <v>0</v>
      </c>
      <c r="AJ56" s="1"/>
      <c r="AK56" s="1"/>
      <c r="AL56" s="6" t="s">
        <v>58</v>
      </c>
      <c r="AM56" s="6">
        <v>0.14000000000000001</v>
      </c>
      <c r="AN56" s="6">
        <v>0.21</v>
      </c>
      <c r="AO56" s="6">
        <v>0</v>
      </c>
      <c r="AP56" s="6">
        <v>0</v>
      </c>
      <c r="AQ56" s="1"/>
      <c r="AR56" s="1"/>
      <c r="AS56" s="6" t="s">
        <v>58</v>
      </c>
      <c r="AT56" s="6">
        <v>7.0000000000000007E-2</v>
      </c>
      <c r="AU56" s="6">
        <v>0</v>
      </c>
      <c r="AV56" s="6">
        <v>0.16</v>
      </c>
      <c r="AW56" s="6">
        <v>0</v>
      </c>
      <c r="AZ56" s="3" t="s">
        <v>58</v>
      </c>
      <c r="BA56" s="3">
        <v>0.17</v>
      </c>
      <c r="BB56" s="3">
        <v>0.26</v>
      </c>
      <c r="BC56" s="3">
        <v>0</v>
      </c>
      <c r="BD56" s="3">
        <v>0</v>
      </c>
      <c r="BG56" t="s">
        <v>58</v>
      </c>
      <c r="BH56">
        <v>0.28999999999999998</v>
      </c>
      <c r="BI56">
        <v>0.18</v>
      </c>
      <c r="BJ56">
        <v>0.33</v>
      </c>
      <c r="BK56">
        <v>0</v>
      </c>
      <c r="BN56" t="s">
        <v>58</v>
      </c>
      <c r="BO56">
        <v>0.14000000000000001</v>
      </c>
      <c r="BP56">
        <v>0.16</v>
      </c>
      <c r="BQ56">
        <v>0</v>
      </c>
      <c r="BR56">
        <v>0</v>
      </c>
      <c r="BU56" t="s">
        <v>58</v>
      </c>
      <c r="BV56">
        <v>0</v>
      </c>
      <c r="BW56">
        <v>0</v>
      </c>
      <c r="BX56">
        <v>0</v>
      </c>
      <c r="BY56">
        <v>0</v>
      </c>
      <c r="CB56" s="6" t="s">
        <v>58</v>
      </c>
      <c r="CC56" s="6">
        <v>0.03</v>
      </c>
      <c r="CD56" s="6">
        <v>0.13</v>
      </c>
      <c r="CE56" s="6">
        <v>0</v>
      </c>
      <c r="CF56" s="6">
        <v>0</v>
      </c>
      <c r="CI56" s="6" t="s">
        <v>58</v>
      </c>
      <c r="CJ56" s="6">
        <v>0</v>
      </c>
      <c r="CK56" s="6">
        <v>0</v>
      </c>
      <c r="CL56" s="6">
        <v>0</v>
      </c>
      <c r="CM56" s="6">
        <v>0</v>
      </c>
      <c r="CP56" s="6" t="s">
        <v>58</v>
      </c>
      <c r="CQ56" s="6">
        <v>0.09</v>
      </c>
      <c r="CR56" s="6">
        <v>0.49</v>
      </c>
      <c r="CS56" s="6">
        <v>0</v>
      </c>
      <c r="CT56" s="6">
        <v>0</v>
      </c>
      <c r="CW56" s="6" t="s">
        <v>58</v>
      </c>
      <c r="CX56" s="6">
        <v>7.0000000000000007E-2</v>
      </c>
      <c r="CY56" s="6">
        <v>0.27</v>
      </c>
      <c r="CZ56" s="6">
        <v>0.04</v>
      </c>
      <c r="DA56" s="6">
        <v>0</v>
      </c>
      <c r="DD56" s="6" t="s">
        <v>58</v>
      </c>
      <c r="DE56" s="6">
        <v>0.49</v>
      </c>
      <c r="DF56" s="6">
        <v>0.23</v>
      </c>
      <c r="DG56" s="6">
        <v>0.77</v>
      </c>
      <c r="DH56" s="6">
        <v>0</v>
      </c>
      <c r="DK56" s="6" t="s">
        <v>58</v>
      </c>
      <c r="DL56" s="6">
        <v>3.84</v>
      </c>
      <c r="DM56" s="6">
        <v>0.54</v>
      </c>
      <c r="DN56" s="6">
        <v>6.38</v>
      </c>
      <c r="DO56" s="6">
        <v>0.11</v>
      </c>
      <c r="DR56" s="6" t="s">
        <v>58</v>
      </c>
      <c r="DS56" s="6">
        <v>13.68</v>
      </c>
      <c r="DT56" s="6">
        <v>13.29</v>
      </c>
      <c r="DU56" s="6">
        <v>15.89</v>
      </c>
      <c r="DV56" s="6">
        <v>12.42</v>
      </c>
      <c r="DY56" s="6" t="s">
        <v>58</v>
      </c>
      <c r="DZ56" s="6">
        <v>15.17</v>
      </c>
      <c r="EA56" s="6">
        <v>15.2</v>
      </c>
      <c r="EB56" s="6">
        <v>13.43</v>
      </c>
      <c r="EC56" s="6">
        <v>25.97</v>
      </c>
      <c r="EF56" s="6" t="s">
        <v>58</v>
      </c>
      <c r="EG56" s="6">
        <v>11.8</v>
      </c>
      <c r="EH56" s="6">
        <v>9.1300000000000008</v>
      </c>
      <c r="EI56" s="6">
        <v>14.11</v>
      </c>
      <c r="EJ56" s="6">
        <v>11.29</v>
      </c>
      <c r="EM56" s="6" t="s">
        <v>58</v>
      </c>
      <c r="EN56" s="6">
        <v>13.16</v>
      </c>
      <c r="EO56" s="6">
        <v>11.97</v>
      </c>
      <c r="EP56" s="6">
        <v>14.62</v>
      </c>
      <c r="EQ56" s="6">
        <v>11.59</v>
      </c>
      <c r="ET56" s="6" t="s">
        <v>58</v>
      </c>
      <c r="EU56" s="6">
        <v>13.5</v>
      </c>
      <c r="EV56" s="6">
        <v>19.45</v>
      </c>
      <c r="EW56" s="6">
        <v>12.48</v>
      </c>
      <c r="EX56" s="6">
        <v>13.69</v>
      </c>
      <c r="FA56" s="6" t="s">
        <v>58</v>
      </c>
      <c r="FB56" s="6">
        <v>15.56</v>
      </c>
      <c r="FC56" s="6">
        <v>18.829999999999998</v>
      </c>
      <c r="FD56" s="6">
        <v>14.71</v>
      </c>
      <c r="FE56" s="6">
        <v>17.940000000000001</v>
      </c>
      <c r="FH56" s="6" t="s">
        <v>58</v>
      </c>
      <c r="FI56" s="6">
        <v>12.8</v>
      </c>
      <c r="FJ56" s="6">
        <v>16.39</v>
      </c>
      <c r="FK56" s="6">
        <v>13.42</v>
      </c>
      <c r="FL56" s="6">
        <v>10.24</v>
      </c>
      <c r="FO56" s="6" t="s">
        <v>58</v>
      </c>
      <c r="FP56" s="6">
        <v>10.73</v>
      </c>
      <c r="FQ56" s="6">
        <v>7.77</v>
      </c>
      <c r="FR56" s="6">
        <v>11.55</v>
      </c>
      <c r="FS56" s="6">
        <v>13.09</v>
      </c>
    </row>
    <row r="57" spans="1:175" x14ac:dyDescent="0.3">
      <c r="A57" s="1">
        <v>2.5999999999999988</v>
      </c>
      <c r="B57" s="1">
        <v>2.6499999999999986</v>
      </c>
      <c r="C57" s="1" t="s">
        <v>59</v>
      </c>
      <c r="D57" s="1">
        <v>0.27</v>
      </c>
      <c r="E57" s="1">
        <v>0.33</v>
      </c>
      <c r="F57" s="1">
        <v>0.25</v>
      </c>
      <c r="G57" s="1">
        <v>0</v>
      </c>
      <c r="H57" s="1"/>
      <c r="I57" s="1"/>
      <c r="J57" s="1" t="s">
        <v>59</v>
      </c>
      <c r="K57" s="1">
        <v>0.23</v>
      </c>
      <c r="L57" s="1">
        <v>0</v>
      </c>
      <c r="M57" s="1">
        <v>0.36</v>
      </c>
      <c r="N57" s="1">
        <v>0</v>
      </c>
      <c r="O57" s="1"/>
      <c r="P57" s="1"/>
      <c r="Q57" s="1" t="s">
        <v>59</v>
      </c>
      <c r="R57" s="1">
        <v>0.46</v>
      </c>
      <c r="S57" s="1">
        <v>0</v>
      </c>
      <c r="T57" s="1">
        <v>0.64</v>
      </c>
      <c r="U57" s="1">
        <v>0</v>
      </c>
      <c r="V57" s="1"/>
      <c r="W57" s="1"/>
      <c r="X57" s="1" t="s">
        <v>59</v>
      </c>
      <c r="Y57" s="1">
        <v>0.21</v>
      </c>
      <c r="Z57" s="1">
        <v>0</v>
      </c>
      <c r="AA57" s="1">
        <v>0.37</v>
      </c>
      <c r="AB57" s="1">
        <v>0</v>
      </c>
      <c r="AC57" s="1"/>
      <c r="AD57" s="1"/>
      <c r="AE57" s="6" t="s">
        <v>59</v>
      </c>
      <c r="AF57" s="6">
        <v>0.37</v>
      </c>
      <c r="AG57" s="6">
        <v>0</v>
      </c>
      <c r="AH57" s="6">
        <v>0.81</v>
      </c>
      <c r="AI57" s="6">
        <v>0</v>
      </c>
      <c r="AJ57" s="1"/>
      <c r="AK57" s="1"/>
      <c r="AL57" s="6" t="s">
        <v>59</v>
      </c>
      <c r="AM57" s="6">
        <v>7.0000000000000007E-2</v>
      </c>
      <c r="AN57" s="6">
        <v>0</v>
      </c>
      <c r="AO57" s="6">
        <v>0.17</v>
      </c>
      <c r="AP57" s="6">
        <v>0</v>
      </c>
      <c r="AQ57" s="1"/>
      <c r="AR57" s="1"/>
      <c r="AS57" s="6" t="s">
        <v>59</v>
      </c>
      <c r="AT57" s="6">
        <v>0.48</v>
      </c>
      <c r="AU57" s="6">
        <v>0.23</v>
      </c>
      <c r="AV57" s="6">
        <v>0.94</v>
      </c>
      <c r="AW57" s="6">
        <v>0</v>
      </c>
      <c r="AZ57" s="3" t="s">
        <v>59</v>
      </c>
      <c r="BA57" s="3">
        <v>0.09</v>
      </c>
      <c r="BB57" s="3">
        <v>0</v>
      </c>
      <c r="BC57" s="3">
        <v>0.22</v>
      </c>
      <c r="BD57" s="3">
        <v>0</v>
      </c>
      <c r="BG57" t="s">
        <v>59</v>
      </c>
      <c r="BH57">
        <v>0.54</v>
      </c>
      <c r="BI57">
        <v>0</v>
      </c>
      <c r="BJ57">
        <v>1.1000000000000001</v>
      </c>
      <c r="BK57">
        <v>0</v>
      </c>
      <c r="BN57" t="s">
        <v>59</v>
      </c>
      <c r="BO57">
        <v>0.25</v>
      </c>
      <c r="BP57">
        <v>0.15</v>
      </c>
      <c r="BQ57">
        <v>0.47</v>
      </c>
      <c r="BR57">
        <v>0</v>
      </c>
      <c r="BU57" t="s">
        <v>59</v>
      </c>
      <c r="BV57">
        <v>0.28000000000000003</v>
      </c>
      <c r="BW57">
        <v>0</v>
      </c>
      <c r="BX57">
        <v>0.53</v>
      </c>
      <c r="BY57">
        <v>0</v>
      </c>
      <c r="CB57" s="6" t="s">
        <v>59</v>
      </c>
      <c r="CC57" s="6">
        <v>0.34</v>
      </c>
      <c r="CD57" s="6">
        <v>0</v>
      </c>
      <c r="CE57" s="6">
        <v>0.35</v>
      </c>
      <c r="CF57" s="6">
        <v>0</v>
      </c>
      <c r="CI57" s="6" t="s">
        <v>59</v>
      </c>
      <c r="CJ57" s="6">
        <v>0.1</v>
      </c>
      <c r="CK57" s="6">
        <v>0</v>
      </c>
      <c r="CL57" s="6">
        <v>0.19</v>
      </c>
      <c r="CM57" s="6">
        <v>0</v>
      </c>
      <c r="CP57" s="6" t="s">
        <v>59</v>
      </c>
      <c r="CQ57" s="6">
        <v>0.13</v>
      </c>
      <c r="CR57" s="6">
        <v>0</v>
      </c>
      <c r="CS57" s="6">
        <v>0.22</v>
      </c>
      <c r="CT57" s="6">
        <v>0</v>
      </c>
      <c r="CW57" s="6" t="s">
        <v>59</v>
      </c>
      <c r="CX57" s="6">
        <v>0.05</v>
      </c>
      <c r="CY57" s="6">
        <v>0.18</v>
      </c>
      <c r="CZ57" s="6">
        <v>0</v>
      </c>
      <c r="DA57" s="6">
        <v>0.1</v>
      </c>
      <c r="DD57" s="6" t="s">
        <v>59</v>
      </c>
      <c r="DE57" s="6">
        <v>0.08</v>
      </c>
      <c r="DF57" s="6">
        <v>0</v>
      </c>
      <c r="DG57" s="6">
        <v>0.09</v>
      </c>
      <c r="DH57" s="6">
        <v>0</v>
      </c>
      <c r="DK57" s="6" t="s">
        <v>59</v>
      </c>
      <c r="DL57" s="6">
        <v>0.39</v>
      </c>
      <c r="DM57" s="6">
        <v>0.94</v>
      </c>
      <c r="DN57" s="6">
        <v>0.2</v>
      </c>
      <c r="DO57" s="6">
        <v>0.51</v>
      </c>
      <c r="DR57" s="6" t="s">
        <v>59</v>
      </c>
      <c r="DS57" s="6">
        <v>1</v>
      </c>
      <c r="DT57" s="6">
        <v>3.7</v>
      </c>
      <c r="DU57" s="6">
        <v>0.25</v>
      </c>
      <c r="DV57" s="6">
        <v>0.92</v>
      </c>
      <c r="DY57" s="6" t="s">
        <v>59</v>
      </c>
      <c r="DZ57" s="6">
        <v>1.64</v>
      </c>
      <c r="EA57" s="6">
        <v>5.42</v>
      </c>
      <c r="EB57" s="6">
        <v>0.14000000000000001</v>
      </c>
      <c r="EC57" s="6">
        <v>3.48</v>
      </c>
      <c r="EF57" s="6" t="s">
        <v>59</v>
      </c>
      <c r="EG57" s="6">
        <v>1.1499999999999999</v>
      </c>
      <c r="EH57" s="6">
        <v>4.2699999999999996</v>
      </c>
      <c r="EI57" s="6">
        <v>0.15</v>
      </c>
      <c r="EJ57" s="6">
        <v>0</v>
      </c>
      <c r="EM57" s="6" t="s">
        <v>59</v>
      </c>
      <c r="EN57" s="6">
        <v>0.39</v>
      </c>
      <c r="EO57" s="6">
        <v>0.44</v>
      </c>
      <c r="EP57" s="6">
        <v>0.14000000000000001</v>
      </c>
      <c r="EQ57" s="6">
        <v>1.43</v>
      </c>
      <c r="ET57" s="6" t="s">
        <v>59</v>
      </c>
      <c r="EU57" s="6">
        <v>0.28000000000000003</v>
      </c>
      <c r="EV57" s="6">
        <v>1.25</v>
      </c>
      <c r="EW57" s="6">
        <v>0.08</v>
      </c>
      <c r="EX57" s="6">
        <v>0</v>
      </c>
      <c r="FA57" s="6" t="s">
        <v>59</v>
      </c>
      <c r="FB57" s="6">
        <v>0.65</v>
      </c>
      <c r="FC57" s="6">
        <v>0.42</v>
      </c>
      <c r="FD57" s="6">
        <v>0.73</v>
      </c>
      <c r="FE57" s="6">
        <v>0</v>
      </c>
      <c r="FH57" s="6" t="s">
        <v>59</v>
      </c>
      <c r="FI57" s="6">
        <v>0.39</v>
      </c>
      <c r="FJ57" s="6">
        <v>0</v>
      </c>
      <c r="FK57" s="6">
        <v>0.56000000000000005</v>
      </c>
      <c r="FL57" s="6">
        <v>0.4</v>
      </c>
      <c r="FO57" s="6" t="s">
        <v>59</v>
      </c>
      <c r="FP57" s="6">
        <v>0.26</v>
      </c>
      <c r="FQ57" s="6">
        <v>0</v>
      </c>
      <c r="FR57" s="6">
        <v>0.3</v>
      </c>
      <c r="FS57" s="6">
        <v>0.47</v>
      </c>
    </row>
    <row r="58" spans="1:175" x14ac:dyDescent="0.3">
      <c r="A58" s="1">
        <v>2.6499999999999986</v>
      </c>
      <c r="B58" s="1">
        <v>2.6999999999999984</v>
      </c>
      <c r="C58" s="1" t="s">
        <v>60</v>
      </c>
      <c r="D58" s="1">
        <v>0.08</v>
      </c>
      <c r="E58" s="1">
        <v>0.45</v>
      </c>
      <c r="F58" s="1">
        <v>0</v>
      </c>
      <c r="G58" s="1">
        <v>0.1</v>
      </c>
      <c r="H58" s="1"/>
      <c r="I58" s="1"/>
      <c r="J58" s="1" t="s">
        <v>60</v>
      </c>
      <c r="K58" s="1">
        <v>0.1</v>
      </c>
      <c r="L58" s="1">
        <v>0</v>
      </c>
      <c r="M58" s="1">
        <v>0</v>
      </c>
      <c r="N58" s="1">
        <v>0</v>
      </c>
      <c r="O58" s="1"/>
      <c r="P58" s="1"/>
      <c r="Q58" s="1" t="s">
        <v>60</v>
      </c>
      <c r="R58" s="1">
        <v>0</v>
      </c>
      <c r="S58" s="1">
        <v>0</v>
      </c>
      <c r="T58" s="1">
        <v>0</v>
      </c>
      <c r="U58" s="1">
        <v>0</v>
      </c>
      <c r="V58" s="1"/>
      <c r="W58" s="1"/>
      <c r="X58" s="1" t="s">
        <v>60</v>
      </c>
      <c r="Y58" s="1">
        <v>0.21</v>
      </c>
      <c r="Z58" s="1">
        <v>0</v>
      </c>
      <c r="AA58" s="1">
        <v>0</v>
      </c>
      <c r="AB58" s="1">
        <v>0.36</v>
      </c>
      <c r="AC58" s="1"/>
      <c r="AD58" s="1"/>
      <c r="AE58" s="6" t="s">
        <v>60</v>
      </c>
      <c r="AF58" s="6">
        <v>0.26</v>
      </c>
      <c r="AG58" s="6">
        <v>1.0900000000000001</v>
      </c>
      <c r="AH58" s="6">
        <v>0</v>
      </c>
      <c r="AI58" s="6">
        <v>7.0000000000000007E-2</v>
      </c>
      <c r="AJ58" s="1"/>
      <c r="AK58" s="1"/>
      <c r="AL58" s="6" t="s">
        <v>60</v>
      </c>
      <c r="AM58" s="6">
        <v>0.04</v>
      </c>
      <c r="AN58" s="6">
        <v>0</v>
      </c>
      <c r="AO58" s="6">
        <v>0</v>
      </c>
      <c r="AP58" s="6">
        <v>0.14000000000000001</v>
      </c>
      <c r="AQ58" s="1"/>
      <c r="AR58" s="1"/>
      <c r="AS58" s="6" t="s">
        <v>60</v>
      </c>
      <c r="AT58" s="6">
        <v>0</v>
      </c>
      <c r="AU58" s="6">
        <v>0</v>
      </c>
      <c r="AV58" s="6">
        <v>0</v>
      </c>
      <c r="AW58" s="6">
        <v>0</v>
      </c>
      <c r="AZ58" s="3" t="s">
        <v>60</v>
      </c>
      <c r="BA58" s="3">
        <v>0.06</v>
      </c>
      <c r="BB58" s="3">
        <v>0.22</v>
      </c>
      <c r="BC58" s="3">
        <v>0</v>
      </c>
      <c r="BD58" s="3">
        <v>0</v>
      </c>
      <c r="BG58" t="s">
        <v>60</v>
      </c>
      <c r="BH58">
        <v>0.04</v>
      </c>
      <c r="BI58">
        <v>0.23</v>
      </c>
      <c r="BJ58">
        <v>0</v>
      </c>
      <c r="BK58">
        <v>0</v>
      </c>
      <c r="BN58" t="s">
        <v>60</v>
      </c>
      <c r="BO58">
        <v>0.05</v>
      </c>
      <c r="BP58">
        <v>0.26</v>
      </c>
      <c r="BQ58">
        <v>0</v>
      </c>
      <c r="BR58">
        <v>0</v>
      </c>
      <c r="BU58" t="s">
        <v>60</v>
      </c>
      <c r="BV58">
        <v>0</v>
      </c>
      <c r="BW58">
        <v>0</v>
      </c>
      <c r="BX58">
        <v>0</v>
      </c>
      <c r="BY58">
        <v>0</v>
      </c>
      <c r="CB58" s="6" t="s">
        <v>60</v>
      </c>
      <c r="CC58" s="6">
        <v>0.06</v>
      </c>
      <c r="CD58" s="6">
        <v>0.21</v>
      </c>
      <c r="CE58" s="6">
        <v>0.03</v>
      </c>
      <c r="CF58" s="6">
        <v>0</v>
      </c>
      <c r="CI58" s="6" t="s">
        <v>60</v>
      </c>
      <c r="CJ58" s="6">
        <v>0.49</v>
      </c>
      <c r="CK58" s="6">
        <v>2.52</v>
      </c>
      <c r="CL58" s="6">
        <v>0</v>
      </c>
      <c r="CM58" s="6">
        <v>0</v>
      </c>
      <c r="CP58" s="6" t="s">
        <v>60</v>
      </c>
      <c r="CQ58" s="6">
        <v>0.52</v>
      </c>
      <c r="CR58" s="6">
        <v>2.2400000000000002</v>
      </c>
      <c r="CS58" s="6">
        <v>0.08</v>
      </c>
      <c r="CT58" s="6">
        <v>0</v>
      </c>
      <c r="CW58" s="6" t="s">
        <v>60</v>
      </c>
      <c r="CX58" s="6">
        <v>1.53</v>
      </c>
      <c r="CY58" s="6">
        <v>7.67</v>
      </c>
      <c r="CZ58" s="6">
        <v>0.2</v>
      </c>
      <c r="DA58" s="6">
        <v>0</v>
      </c>
      <c r="DD58" s="6" t="s">
        <v>60</v>
      </c>
      <c r="DE58" s="6">
        <v>3.46</v>
      </c>
      <c r="DF58" s="6">
        <v>14.45</v>
      </c>
      <c r="DG58" s="6">
        <v>0.26</v>
      </c>
      <c r="DH58" s="6">
        <v>0</v>
      </c>
      <c r="DK58" s="6" t="s">
        <v>60</v>
      </c>
      <c r="DL58" s="6">
        <v>2.83</v>
      </c>
      <c r="DM58" s="6">
        <v>11.39</v>
      </c>
      <c r="DN58" s="6">
        <v>1.05</v>
      </c>
      <c r="DO58" s="6">
        <v>0.2</v>
      </c>
      <c r="DR58" s="6" t="s">
        <v>60</v>
      </c>
      <c r="DS58" s="6">
        <v>3.65</v>
      </c>
      <c r="DT58" s="6">
        <v>2.06</v>
      </c>
      <c r="DU58" s="6">
        <v>2.78</v>
      </c>
      <c r="DV58" s="6">
        <v>7.14</v>
      </c>
      <c r="DY58" s="6" t="s">
        <v>60</v>
      </c>
      <c r="DZ58" s="6">
        <v>2.29</v>
      </c>
      <c r="EA58" s="6">
        <v>0.7</v>
      </c>
      <c r="EB58" s="6">
        <v>3.46</v>
      </c>
      <c r="EC58" s="6">
        <v>0.47</v>
      </c>
      <c r="EF58" s="6" t="s">
        <v>60</v>
      </c>
      <c r="EG58" s="6">
        <v>1.08</v>
      </c>
      <c r="EH58" s="6">
        <v>0.82</v>
      </c>
      <c r="EI58" s="6">
        <v>1.03</v>
      </c>
      <c r="EJ58" s="6">
        <v>1.25</v>
      </c>
      <c r="EM58" s="6" t="s">
        <v>60</v>
      </c>
      <c r="EN58" s="6">
        <v>1.08</v>
      </c>
      <c r="EO58" s="6">
        <v>3.39</v>
      </c>
      <c r="EP58" s="6">
        <v>0.55000000000000004</v>
      </c>
      <c r="EQ58" s="6">
        <v>0.74</v>
      </c>
      <c r="ET58" s="6" t="s">
        <v>60</v>
      </c>
      <c r="EU58" s="6">
        <v>1.57</v>
      </c>
      <c r="EV58" s="6">
        <v>1</v>
      </c>
      <c r="EW58" s="6">
        <v>2.02</v>
      </c>
      <c r="EX58" s="6">
        <v>0.37</v>
      </c>
      <c r="FA58" s="6" t="s">
        <v>60</v>
      </c>
      <c r="FB58" s="6">
        <v>5.4</v>
      </c>
      <c r="FC58" s="6">
        <v>4.1100000000000003</v>
      </c>
      <c r="FD58" s="6">
        <v>6.6</v>
      </c>
      <c r="FE58" s="6">
        <v>1.95</v>
      </c>
      <c r="FH58" s="6" t="s">
        <v>60</v>
      </c>
      <c r="FI58" s="6">
        <v>6.23</v>
      </c>
      <c r="FJ58" s="6">
        <v>7.69</v>
      </c>
      <c r="FK58" s="6">
        <v>5.85</v>
      </c>
      <c r="FL58" s="6">
        <v>5.34</v>
      </c>
      <c r="FO58" s="6" t="s">
        <v>60</v>
      </c>
      <c r="FP58" s="6">
        <v>19.75</v>
      </c>
      <c r="FQ58" s="6">
        <v>12.23</v>
      </c>
      <c r="FR58" s="6">
        <v>24.93</v>
      </c>
      <c r="FS58" s="6">
        <v>12.46</v>
      </c>
    </row>
    <row r="59" spans="1:175" x14ac:dyDescent="0.3">
      <c r="A59" s="1">
        <v>2.6999999999999984</v>
      </c>
      <c r="B59" s="1">
        <v>2.7499999999999982</v>
      </c>
      <c r="C59" s="1" t="s">
        <v>61</v>
      </c>
      <c r="D59" s="1">
        <v>0.13</v>
      </c>
      <c r="E59" s="1">
        <v>0</v>
      </c>
      <c r="F59" s="1">
        <v>0</v>
      </c>
      <c r="G59" s="1">
        <v>0</v>
      </c>
      <c r="H59" s="1"/>
      <c r="I59" s="1"/>
      <c r="J59" s="1" t="s">
        <v>61</v>
      </c>
      <c r="K59" s="1">
        <v>0</v>
      </c>
      <c r="L59" s="1">
        <v>0</v>
      </c>
      <c r="M59" s="1">
        <v>0</v>
      </c>
      <c r="N59" s="1">
        <v>0</v>
      </c>
      <c r="O59" s="1"/>
      <c r="P59" s="1"/>
      <c r="Q59" s="1" t="s">
        <v>61</v>
      </c>
      <c r="R59" s="1">
        <v>0</v>
      </c>
      <c r="S59" s="1">
        <v>0</v>
      </c>
      <c r="T59" s="1">
        <v>0</v>
      </c>
      <c r="U59" s="1">
        <v>0</v>
      </c>
      <c r="V59" s="1"/>
      <c r="W59" s="1"/>
      <c r="X59" s="1" t="s">
        <v>61</v>
      </c>
      <c r="Y59" s="1">
        <v>0</v>
      </c>
      <c r="Z59" s="1">
        <v>0</v>
      </c>
      <c r="AA59" s="1">
        <v>0</v>
      </c>
      <c r="AB59" s="1">
        <v>0</v>
      </c>
      <c r="AC59" s="1"/>
      <c r="AD59" s="1"/>
      <c r="AE59" s="6" t="s">
        <v>61</v>
      </c>
      <c r="AF59" s="6">
        <v>0</v>
      </c>
      <c r="AG59" s="6">
        <v>0</v>
      </c>
      <c r="AH59" s="6">
        <v>0</v>
      </c>
      <c r="AI59" s="6">
        <v>0</v>
      </c>
      <c r="AJ59" s="1"/>
      <c r="AK59" s="1"/>
      <c r="AL59" s="6" t="s">
        <v>61</v>
      </c>
      <c r="AM59" s="6">
        <v>0.06</v>
      </c>
      <c r="AN59" s="6">
        <v>0</v>
      </c>
      <c r="AO59" s="6">
        <v>0.13</v>
      </c>
      <c r="AP59" s="6">
        <v>0</v>
      </c>
      <c r="AQ59" s="1"/>
      <c r="AR59" s="1"/>
      <c r="AS59" s="6" t="s">
        <v>61</v>
      </c>
      <c r="AT59" s="6">
        <v>0</v>
      </c>
      <c r="AU59" s="6">
        <v>0</v>
      </c>
      <c r="AV59" s="6">
        <v>0</v>
      </c>
      <c r="AW59" s="6">
        <v>0</v>
      </c>
      <c r="AZ59" s="3" t="s">
        <v>61</v>
      </c>
      <c r="BA59" s="3">
        <v>0.05</v>
      </c>
      <c r="BB59" s="3">
        <v>0</v>
      </c>
      <c r="BC59" s="3">
        <v>0</v>
      </c>
      <c r="BD59" s="3">
        <v>0</v>
      </c>
      <c r="BG59" t="s">
        <v>61</v>
      </c>
      <c r="BH59">
        <v>0</v>
      </c>
      <c r="BI59">
        <v>0</v>
      </c>
      <c r="BJ59">
        <v>0</v>
      </c>
      <c r="BK59">
        <v>0</v>
      </c>
      <c r="BN59" t="s">
        <v>61</v>
      </c>
      <c r="BO59">
        <v>0.28000000000000003</v>
      </c>
      <c r="BP59">
        <v>1.41</v>
      </c>
      <c r="BQ59">
        <v>0</v>
      </c>
      <c r="BR59">
        <v>0</v>
      </c>
      <c r="BU59" t="s">
        <v>61</v>
      </c>
      <c r="BV59">
        <v>0.24</v>
      </c>
      <c r="BW59">
        <v>1.28</v>
      </c>
      <c r="BX59">
        <v>0</v>
      </c>
      <c r="BY59">
        <v>0</v>
      </c>
      <c r="CB59" s="6" t="s">
        <v>61</v>
      </c>
      <c r="CC59" s="6">
        <v>7.0000000000000007E-2</v>
      </c>
      <c r="CD59" s="6">
        <v>0.35</v>
      </c>
      <c r="CE59" s="6">
        <v>0</v>
      </c>
      <c r="CF59" s="6">
        <v>0</v>
      </c>
      <c r="CI59" s="6" t="s">
        <v>61</v>
      </c>
      <c r="CJ59" s="6">
        <v>0.08</v>
      </c>
      <c r="CK59" s="6">
        <v>0.15</v>
      </c>
      <c r="CL59" s="6">
        <v>0</v>
      </c>
      <c r="CM59" s="6">
        <v>0</v>
      </c>
      <c r="CP59" s="6" t="s">
        <v>61</v>
      </c>
      <c r="CQ59" s="6">
        <v>0</v>
      </c>
      <c r="CR59" s="6">
        <v>0</v>
      </c>
      <c r="CS59" s="6">
        <v>0</v>
      </c>
      <c r="CT59" s="6">
        <v>0</v>
      </c>
      <c r="CW59" s="6" t="s">
        <v>61</v>
      </c>
      <c r="CX59" s="6">
        <v>0</v>
      </c>
      <c r="CY59" s="6">
        <v>0</v>
      </c>
      <c r="CZ59" s="6">
        <v>0</v>
      </c>
      <c r="DA59" s="6">
        <v>0</v>
      </c>
      <c r="DD59" s="6" t="s">
        <v>61</v>
      </c>
      <c r="DE59" s="6">
        <v>1.29</v>
      </c>
      <c r="DF59" s="6">
        <v>3.53</v>
      </c>
      <c r="DG59" s="6">
        <v>0.67</v>
      </c>
      <c r="DH59" s="6">
        <v>0.28999999999999998</v>
      </c>
      <c r="DK59" s="6" t="s">
        <v>61</v>
      </c>
      <c r="DL59" s="6">
        <v>0.5</v>
      </c>
      <c r="DM59" s="6">
        <v>0.57999999999999996</v>
      </c>
      <c r="DN59" s="6">
        <v>0.27</v>
      </c>
      <c r="DO59" s="6">
        <v>0</v>
      </c>
      <c r="DR59" s="6" t="s">
        <v>61</v>
      </c>
      <c r="DS59" s="6">
        <v>0.4</v>
      </c>
      <c r="DT59" s="6">
        <v>2.11</v>
      </c>
      <c r="DU59" s="6">
        <v>0.02</v>
      </c>
      <c r="DV59" s="6">
        <v>0</v>
      </c>
      <c r="DY59" s="6" t="s">
        <v>61</v>
      </c>
      <c r="DZ59" s="6">
        <v>0.05</v>
      </c>
      <c r="EA59" s="6">
        <v>0.28999999999999998</v>
      </c>
      <c r="EB59" s="6">
        <v>0</v>
      </c>
      <c r="EC59" s="6">
        <v>0</v>
      </c>
      <c r="EF59" s="6" t="s">
        <v>61</v>
      </c>
      <c r="EG59" s="6">
        <v>0.21</v>
      </c>
      <c r="EH59" s="6">
        <v>0.86</v>
      </c>
      <c r="EI59" s="6">
        <v>0</v>
      </c>
      <c r="EJ59" s="6">
        <v>0</v>
      </c>
      <c r="EM59" s="6" t="s">
        <v>61</v>
      </c>
      <c r="EN59" s="6">
        <v>0.4</v>
      </c>
      <c r="EO59" s="6">
        <v>1.85</v>
      </c>
      <c r="EP59" s="6">
        <v>0.09</v>
      </c>
      <c r="EQ59" s="6">
        <v>0</v>
      </c>
      <c r="ET59" s="6" t="s">
        <v>61</v>
      </c>
      <c r="EU59" s="6">
        <v>0.46</v>
      </c>
      <c r="EV59" s="6">
        <v>0</v>
      </c>
      <c r="EW59" s="6">
        <v>0.34</v>
      </c>
      <c r="EX59" s="6">
        <v>1.62</v>
      </c>
      <c r="FA59" s="6" t="s">
        <v>61</v>
      </c>
      <c r="FB59" s="6">
        <v>0.43</v>
      </c>
      <c r="FC59" s="6">
        <v>0.72</v>
      </c>
      <c r="FD59" s="6">
        <v>0.39</v>
      </c>
      <c r="FE59" s="6">
        <v>0.12</v>
      </c>
      <c r="FH59" s="6" t="s">
        <v>61</v>
      </c>
      <c r="FI59" s="6">
        <v>0.66</v>
      </c>
      <c r="FJ59" s="6">
        <v>2</v>
      </c>
      <c r="FK59" s="6">
        <v>0.37</v>
      </c>
      <c r="FL59" s="6">
        <v>0.12</v>
      </c>
      <c r="FO59" s="6" t="s">
        <v>61</v>
      </c>
      <c r="FP59" s="6">
        <v>0.77</v>
      </c>
      <c r="FQ59" s="6">
        <v>1.47</v>
      </c>
      <c r="FR59" s="6">
        <v>0.75</v>
      </c>
      <c r="FS59" s="6">
        <v>0</v>
      </c>
    </row>
    <row r="60" spans="1:175" x14ac:dyDescent="0.3">
      <c r="A60" s="1">
        <v>2.7499999999999982</v>
      </c>
      <c r="B60" s="1">
        <v>2.799999999999998</v>
      </c>
      <c r="C60" s="1" t="s">
        <v>62</v>
      </c>
      <c r="D60" s="1">
        <v>7.0000000000000007E-2</v>
      </c>
      <c r="E60" s="1">
        <v>0</v>
      </c>
      <c r="F60" s="1">
        <v>0</v>
      </c>
      <c r="G60" s="1">
        <v>0</v>
      </c>
      <c r="H60" s="1"/>
      <c r="I60" s="1"/>
      <c r="J60" s="1" t="s">
        <v>62</v>
      </c>
      <c r="K60" s="1">
        <v>0.03</v>
      </c>
      <c r="L60" s="1">
        <v>0</v>
      </c>
      <c r="M60" s="1">
        <v>0.04</v>
      </c>
      <c r="N60" s="1">
        <v>0</v>
      </c>
      <c r="O60" s="1"/>
      <c r="P60" s="1"/>
      <c r="Q60" s="1" t="s">
        <v>62</v>
      </c>
      <c r="R60" s="1">
        <v>0.2</v>
      </c>
      <c r="S60" s="1">
        <v>0</v>
      </c>
      <c r="T60" s="1">
        <v>0.34</v>
      </c>
      <c r="U60" s="1">
        <v>0</v>
      </c>
      <c r="V60" s="1"/>
      <c r="W60" s="1"/>
      <c r="X60" s="1" t="s">
        <v>62</v>
      </c>
      <c r="Y60" s="1">
        <v>0</v>
      </c>
      <c r="Z60" s="1">
        <v>0</v>
      </c>
      <c r="AA60" s="1">
        <v>0</v>
      </c>
      <c r="AB60" s="1">
        <v>0</v>
      </c>
      <c r="AC60" s="1"/>
      <c r="AD60" s="1"/>
      <c r="AE60" s="6" t="s">
        <v>62</v>
      </c>
      <c r="AF60" s="6">
        <v>7.0000000000000007E-2</v>
      </c>
      <c r="AG60" s="6">
        <v>0</v>
      </c>
      <c r="AH60" s="6">
        <v>0</v>
      </c>
      <c r="AI60" s="6">
        <v>0</v>
      </c>
      <c r="AJ60" s="1"/>
      <c r="AK60" s="1"/>
      <c r="AL60" s="6" t="s">
        <v>62</v>
      </c>
      <c r="AM60" s="6">
        <v>0.02</v>
      </c>
      <c r="AN60" s="6">
        <v>0</v>
      </c>
      <c r="AO60" s="6">
        <v>0</v>
      </c>
      <c r="AP60" s="6">
        <v>7.0000000000000007E-2</v>
      </c>
      <c r="AQ60" s="1"/>
      <c r="AR60" s="1"/>
      <c r="AS60" s="6" t="s">
        <v>62</v>
      </c>
      <c r="AT60" s="6">
        <v>0.05</v>
      </c>
      <c r="AU60" s="6">
        <v>0</v>
      </c>
      <c r="AV60" s="6">
        <v>0</v>
      </c>
      <c r="AW60" s="6">
        <v>0</v>
      </c>
      <c r="AZ60" s="3" t="s">
        <v>62</v>
      </c>
      <c r="BA60" s="3">
        <v>0.02</v>
      </c>
      <c r="BB60" s="3">
        <v>0</v>
      </c>
      <c r="BC60" s="3">
        <v>0</v>
      </c>
      <c r="BD60" s="3">
        <v>0.1</v>
      </c>
      <c r="BG60" t="s">
        <v>62</v>
      </c>
      <c r="BH60">
        <v>0.1</v>
      </c>
      <c r="BI60">
        <v>0</v>
      </c>
      <c r="BJ60">
        <v>0.12</v>
      </c>
      <c r="BK60">
        <v>0</v>
      </c>
      <c r="BN60" t="s">
        <v>62</v>
      </c>
      <c r="BO60">
        <v>0.08</v>
      </c>
      <c r="BP60">
        <v>0</v>
      </c>
      <c r="BQ60">
        <v>0</v>
      </c>
      <c r="BR60">
        <v>0</v>
      </c>
      <c r="BU60" t="s">
        <v>62</v>
      </c>
      <c r="BV60">
        <v>0.03</v>
      </c>
      <c r="BW60">
        <v>0</v>
      </c>
      <c r="BX60">
        <v>0.04</v>
      </c>
      <c r="BY60">
        <v>0.05</v>
      </c>
      <c r="CB60" s="6" t="s">
        <v>62</v>
      </c>
      <c r="CC60" s="6">
        <v>0</v>
      </c>
      <c r="CD60" s="6">
        <v>0</v>
      </c>
      <c r="CE60" s="6">
        <v>0</v>
      </c>
      <c r="CF60" s="6">
        <v>0</v>
      </c>
      <c r="CI60" s="6" t="s">
        <v>62</v>
      </c>
      <c r="CJ60" s="6">
        <v>1.37</v>
      </c>
      <c r="CK60" s="6">
        <v>4.8600000000000003</v>
      </c>
      <c r="CL60" s="6">
        <v>0.71</v>
      </c>
      <c r="CM60" s="6">
        <v>0</v>
      </c>
      <c r="CP60" s="6" t="s">
        <v>62</v>
      </c>
      <c r="CQ60" s="6">
        <v>0.36</v>
      </c>
      <c r="CR60" s="6">
        <v>0.74</v>
      </c>
      <c r="CS60" s="6">
        <v>0.26</v>
      </c>
      <c r="CT60" s="6">
        <v>0</v>
      </c>
      <c r="CW60" s="6" t="s">
        <v>62</v>
      </c>
      <c r="CX60" s="6">
        <v>0.11</v>
      </c>
      <c r="CY60" s="6">
        <v>0.25</v>
      </c>
      <c r="CZ60" s="6">
        <v>0.13</v>
      </c>
      <c r="DA60" s="6">
        <v>0</v>
      </c>
      <c r="DD60" s="6" t="s">
        <v>62</v>
      </c>
      <c r="DE60" s="6">
        <v>0.87</v>
      </c>
      <c r="DF60" s="6">
        <v>1.88</v>
      </c>
      <c r="DG60" s="6">
        <v>0.47</v>
      </c>
      <c r="DH60" s="6">
        <v>0.97</v>
      </c>
      <c r="DK60" s="6" t="s">
        <v>62</v>
      </c>
      <c r="DL60" s="6">
        <v>2.17</v>
      </c>
      <c r="DM60" s="6">
        <v>5.5</v>
      </c>
      <c r="DN60" s="6">
        <v>1.71</v>
      </c>
      <c r="DO60" s="6">
        <v>0.48</v>
      </c>
      <c r="DR60" s="6" t="s">
        <v>62</v>
      </c>
      <c r="DS60" s="6">
        <v>2.76</v>
      </c>
      <c r="DT60" s="6">
        <v>7.6</v>
      </c>
      <c r="DU60" s="6">
        <v>2.44</v>
      </c>
      <c r="DV60" s="6">
        <v>0.6</v>
      </c>
      <c r="DY60" s="6" t="s">
        <v>62</v>
      </c>
      <c r="DZ60" s="6">
        <v>1.81</v>
      </c>
      <c r="EA60" s="6">
        <v>6.01</v>
      </c>
      <c r="EB60" s="6">
        <v>0.91</v>
      </c>
      <c r="EC60" s="6">
        <v>0.77</v>
      </c>
      <c r="EF60" s="6" t="s">
        <v>62</v>
      </c>
      <c r="EG60" s="6">
        <v>3.36</v>
      </c>
      <c r="EH60" s="6">
        <v>8.68</v>
      </c>
      <c r="EI60" s="6">
        <v>1.64</v>
      </c>
      <c r="EJ60" s="6">
        <v>0</v>
      </c>
      <c r="EM60" s="6" t="s">
        <v>62</v>
      </c>
      <c r="EN60" s="6">
        <v>8.3000000000000007</v>
      </c>
      <c r="EO60" s="6">
        <v>11.06</v>
      </c>
      <c r="EP60" s="6">
        <v>9.68</v>
      </c>
      <c r="EQ60" s="6">
        <v>0.73</v>
      </c>
      <c r="ET60" s="6" t="s">
        <v>62</v>
      </c>
      <c r="EU60" s="6">
        <v>3.99</v>
      </c>
      <c r="EV60" s="6">
        <v>5.0999999999999996</v>
      </c>
      <c r="EW60" s="6">
        <v>4.6100000000000003</v>
      </c>
      <c r="EX60" s="6">
        <v>1.05</v>
      </c>
      <c r="FA60" s="6" t="s">
        <v>62</v>
      </c>
      <c r="FB60" s="6">
        <v>6.9</v>
      </c>
      <c r="FC60" s="6">
        <v>8.25</v>
      </c>
      <c r="FD60" s="6">
        <v>8.25</v>
      </c>
      <c r="FE60" s="6">
        <v>1.36</v>
      </c>
      <c r="FH60" s="6" t="s">
        <v>62</v>
      </c>
      <c r="FI60" s="6">
        <v>30.92</v>
      </c>
      <c r="FJ60" s="6">
        <v>5.27</v>
      </c>
      <c r="FK60" s="6">
        <v>42.75</v>
      </c>
      <c r="FL60" s="6">
        <v>24.54</v>
      </c>
      <c r="FO60" s="6" t="s">
        <v>62</v>
      </c>
      <c r="FP60" s="6">
        <v>21.37</v>
      </c>
      <c r="FQ60" s="6">
        <v>8.85</v>
      </c>
      <c r="FR60" s="6">
        <v>19.559999999999999</v>
      </c>
      <c r="FS60" s="6">
        <v>43.99</v>
      </c>
    </row>
    <row r="61" spans="1:175" x14ac:dyDescent="0.3">
      <c r="A61" s="1">
        <v>2.799999999999998</v>
      </c>
      <c r="B61" s="1">
        <v>2.8499999999999979</v>
      </c>
      <c r="C61" s="1" t="s">
        <v>63</v>
      </c>
      <c r="D61" s="1">
        <v>0.16</v>
      </c>
      <c r="E61" s="1">
        <v>0</v>
      </c>
      <c r="F61" s="1">
        <v>0.27</v>
      </c>
      <c r="G61" s="1">
        <v>0</v>
      </c>
      <c r="H61" s="1"/>
      <c r="I61" s="1"/>
      <c r="J61" s="1" t="s">
        <v>63</v>
      </c>
      <c r="K61" s="1">
        <v>0</v>
      </c>
      <c r="L61" s="1">
        <v>0</v>
      </c>
      <c r="M61" s="1">
        <v>0</v>
      </c>
      <c r="N61" s="1">
        <v>0</v>
      </c>
      <c r="O61" s="1"/>
      <c r="P61" s="1"/>
      <c r="Q61" s="1" t="s">
        <v>63</v>
      </c>
      <c r="R61" s="1">
        <v>0.03</v>
      </c>
      <c r="S61" s="1">
        <v>0</v>
      </c>
      <c r="T61" s="1">
        <v>0</v>
      </c>
      <c r="U61" s="1">
        <v>0</v>
      </c>
      <c r="V61" s="1"/>
      <c r="W61" s="1"/>
      <c r="X61" s="1" t="s">
        <v>63</v>
      </c>
      <c r="Y61" s="1">
        <v>0</v>
      </c>
      <c r="Z61" s="1">
        <v>0</v>
      </c>
      <c r="AA61" s="1">
        <v>0</v>
      </c>
      <c r="AB61" s="1">
        <v>0</v>
      </c>
      <c r="AC61" s="1"/>
      <c r="AD61" s="1"/>
      <c r="AE61" s="6" t="s">
        <v>63</v>
      </c>
      <c r="AF61" s="6">
        <v>0.22</v>
      </c>
      <c r="AG61" s="6">
        <v>0</v>
      </c>
      <c r="AH61" s="6">
        <v>0</v>
      </c>
      <c r="AI61" s="6">
        <v>0</v>
      </c>
      <c r="AJ61" s="1"/>
      <c r="AK61" s="1"/>
      <c r="AL61" s="6" t="s">
        <v>63</v>
      </c>
      <c r="AM61" s="6">
        <v>0.04</v>
      </c>
      <c r="AN61" s="6">
        <v>0</v>
      </c>
      <c r="AO61" s="6">
        <v>0.1</v>
      </c>
      <c r="AP61" s="6">
        <v>0</v>
      </c>
      <c r="AQ61" s="1"/>
      <c r="AR61" s="1"/>
      <c r="AS61" s="6" t="s">
        <v>63</v>
      </c>
      <c r="AT61" s="6">
        <v>0.04</v>
      </c>
      <c r="AU61" s="6">
        <v>0</v>
      </c>
      <c r="AV61" s="6">
        <v>0.1</v>
      </c>
      <c r="AW61" s="6">
        <v>0</v>
      </c>
      <c r="AZ61" s="3" t="s">
        <v>63</v>
      </c>
      <c r="BA61" s="3">
        <v>0</v>
      </c>
      <c r="BB61" s="3">
        <v>0</v>
      </c>
      <c r="BC61" s="3">
        <v>0</v>
      </c>
      <c r="BD61" s="3">
        <v>0</v>
      </c>
      <c r="BG61" t="s">
        <v>63</v>
      </c>
      <c r="BH61">
        <v>0.26</v>
      </c>
      <c r="BI61">
        <v>0</v>
      </c>
      <c r="BJ61">
        <v>0.57999999999999996</v>
      </c>
      <c r="BK61">
        <v>0</v>
      </c>
      <c r="BN61" t="s">
        <v>63</v>
      </c>
      <c r="BO61">
        <v>0</v>
      </c>
      <c r="BP61">
        <v>0</v>
      </c>
      <c r="BQ61">
        <v>0</v>
      </c>
      <c r="BR61">
        <v>0</v>
      </c>
      <c r="BU61" t="s">
        <v>63</v>
      </c>
      <c r="BV61">
        <v>0</v>
      </c>
      <c r="BW61">
        <v>0</v>
      </c>
      <c r="BX61">
        <v>0</v>
      </c>
      <c r="BY61">
        <v>0</v>
      </c>
      <c r="CB61" s="6" t="s">
        <v>63</v>
      </c>
      <c r="CC61" s="6">
        <v>0</v>
      </c>
      <c r="CD61" s="6">
        <v>0</v>
      </c>
      <c r="CE61" s="6">
        <v>0</v>
      </c>
      <c r="CF61" s="6">
        <v>0</v>
      </c>
      <c r="CI61" s="6" t="s">
        <v>63</v>
      </c>
      <c r="CJ61" s="6">
        <v>0.12</v>
      </c>
      <c r="CK61" s="6">
        <v>0</v>
      </c>
      <c r="CL61" s="6">
        <v>0.24</v>
      </c>
      <c r="CM61" s="6">
        <v>0</v>
      </c>
      <c r="CP61" s="6" t="s">
        <v>63</v>
      </c>
      <c r="CQ61" s="6">
        <v>1.1499999999999999</v>
      </c>
      <c r="CR61" s="6">
        <v>2.09</v>
      </c>
      <c r="CS61" s="6">
        <v>1.28</v>
      </c>
      <c r="CT61" s="6">
        <v>0</v>
      </c>
      <c r="CW61" s="6" t="s">
        <v>63</v>
      </c>
      <c r="CX61" s="6">
        <v>0.03</v>
      </c>
      <c r="CY61" s="6">
        <v>0</v>
      </c>
      <c r="CZ61" s="6">
        <v>0.06</v>
      </c>
      <c r="DA61" s="6">
        <v>0</v>
      </c>
      <c r="DD61" s="6" t="s">
        <v>63</v>
      </c>
      <c r="DE61" s="6">
        <v>0.43</v>
      </c>
      <c r="DF61" s="6">
        <v>0.49</v>
      </c>
      <c r="DG61" s="6">
        <v>0.54</v>
      </c>
      <c r="DH61" s="6">
        <v>0</v>
      </c>
      <c r="DK61" s="6" t="s">
        <v>63</v>
      </c>
      <c r="DL61" s="6">
        <v>0.84</v>
      </c>
      <c r="DM61" s="6">
        <v>4.24</v>
      </c>
      <c r="DN61" s="6">
        <v>0.09</v>
      </c>
      <c r="DO61" s="6">
        <v>0</v>
      </c>
      <c r="DR61" s="6" t="s">
        <v>63</v>
      </c>
      <c r="DS61" s="6">
        <v>0.25</v>
      </c>
      <c r="DT61" s="6">
        <v>1.1499999999999999</v>
      </c>
      <c r="DU61" s="6">
        <v>0.12</v>
      </c>
      <c r="DV61" s="6">
        <v>0</v>
      </c>
      <c r="DY61" s="6" t="s">
        <v>63</v>
      </c>
      <c r="DZ61" s="6">
        <v>0.43</v>
      </c>
      <c r="EA61" s="6">
        <v>0.41</v>
      </c>
      <c r="EB61" s="6">
        <v>0.61</v>
      </c>
      <c r="EC61" s="6">
        <v>0</v>
      </c>
      <c r="EF61" s="6" t="s">
        <v>63</v>
      </c>
      <c r="EG61" s="6">
        <v>0.11</v>
      </c>
      <c r="EH61" s="6">
        <v>0.13</v>
      </c>
      <c r="EI61" s="6">
        <v>0</v>
      </c>
      <c r="EJ61" s="6">
        <v>0.16</v>
      </c>
      <c r="EM61" s="6" t="s">
        <v>63</v>
      </c>
      <c r="EN61" s="6">
        <v>0.33</v>
      </c>
      <c r="EO61" s="6">
        <v>1.1100000000000001</v>
      </c>
      <c r="EP61" s="6">
        <v>0.08</v>
      </c>
      <c r="EQ61" s="6">
        <v>0.49</v>
      </c>
      <c r="ET61" s="6" t="s">
        <v>63</v>
      </c>
      <c r="EU61" s="6">
        <v>0.33</v>
      </c>
      <c r="EV61" s="6">
        <v>0.12</v>
      </c>
      <c r="EW61" s="6">
        <v>0.19</v>
      </c>
      <c r="EX61" s="6">
        <v>0</v>
      </c>
      <c r="FA61" s="6" t="s">
        <v>63</v>
      </c>
      <c r="FB61" s="6">
        <v>0.7</v>
      </c>
      <c r="FC61" s="6">
        <v>0.61</v>
      </c>
      <c r="FD61" s="6">
        <v>0.9</v>
      </c>
      <c r="FE61" s="6">
        <v>0</v>
      </c>
      <c r="FH61" s="6" t="s">
        <v>63</v>
      </c>
      <c r="FI61" s="6">
        <v>0.24</v>
      </c>
      <c r="FJ61" s="6">
        <v>0.15</v>
      </c>
      <c r="FK61" s="6">
        <v>0.27</v>
      </c>
      <c r="FL61" s="6">
        <v>0.37</v>
      </c>
      <c r="FO61" s="6" t="s">
        <v>63</v>
      </c>
      <c r="FP61" s="6">
        <v>0.57999999999999996</v>
      </c>
      <c r="FQ61" s="6">
        <v>1.24</v>
      </c>
      <c r="FR61" s="6">
        <v>0.27</v>
      </c>
      <c r="FS61" s="6">
        <v>0.9</v>
      </c>
    </row>
    <row r="62" spans="1:175" x14ac:dyDescent="0.3">
      <c r="A62" s="1">
        <v>2.8499999999999979</v>
      </c>
      <c r="B62" s="1">
        <v>2.8999999999999977</v>
      </c>
      <c r="C62" s="1" t="s">
        <v>64</v>
      </c>
      <c r="D62" s="1">
        <v>0.05</v>
      </c>
      <c r="E62" s="1">
        <v>0</v>
      </c>
      <c r="F62" s="1">
        <v>0</v>
      </c>
      <c r="G62" s="1">
        <v>0.21</v>
      </c>
      <c r="H62" s="1"/>
      <c r="I62" s="1"/>
      <c r="J62" s="1" t="s">
        <v>64</v>
      </c>
      <c r="K62" s="1">
        <v>0.04</v>
      </c>
      <c r="L62" s="1">
        <v>0</v>
      </c>
      <c r="M62" s="1">
        <v>0.06</v>
      </c>
      <c r="N62" s="1">
        <v>0</v>
      </c>
      <c r="O62" s="1"/>
      <c r="P62" s="1"/>
      <c r="Q62" s="1" t="s">
        <v>64</v>
      </c>
      <c r="R62" s="1">
        <v>0.21</v>
      </c>
      <c r="S62" s="1">
        <v>0.31</v>
      </c>
      <c r="T62" s="1">
        <v>0.11</v>
      </c>
      <c r="U62" s="1">
        <v>0.46</v>
      </c>
      <c r="V62" s="1"/>
      <c r="W62" s="1"/>
      <c r="X62" s="1" t="s">
        <v>64</v>
      </c>
      <c r="Y62" s="1">
        <v>0.23</v>
      </c>
      <c r="Z62" s="1">
        <v>0</v>
      </c>
      <c r="AA62" s="1">
        <v>0.06</v>
      </c>
      <c r="AB62" s="1">
        <v>0.82</v>
      </c>
      <c r="AC62" s="1"/>
      <c r="AD62" s="1"/>
      <c r="AE62" s="6" t="s">
        <v>64</v>
      </c>
      <c r="AF62" s="6">
        <v>0.06</v>
      </c>
      <c r="AG62" s="6">
        <v>0.26</v>
      </c>
      <c r="AH62" s="6">
        <v>0</v>
      </c>
      <c r="AI62" s="6">
        <v>0</v>
      </c>
      <c r="AJ62" s="1"/>
      <c r="AK62" s="1"/>
      <c r="AL62" s="6" t="s">
        <v>64</v>
      </c>
      <c r="AM62" s="6">
        <v>0.41</v>
      </c>
      <c r="AN62" s="6">
        <v>0</v>
      </c>
      <c r="AO62" s="6">
        <v>0</v>
      </c>
      <c r="AP62" s="6">
        <v>1.37</v>
      </c>
      <c r="AQ62" s="1"/>
      <c r="AR62" s="1"/>
      <c r="AS62" s="6" t="s">
        <v>64</v>
      </c>
      <c r="AT62" s="6">
        <v>0.1</v>
      </c>
      <c r="AU62" s="6">
        <v>0</v>
      </c>
      <c r="AV62" s="6">
        <v>0</v>
      </c>
      <c r="AW62" s="6">
        <v>0.45</v>
      </c>
      <c r="AZ62" s="3" t="s">
        <v>64</v>
      </c>
      <c r="BA62" s="3">
        <v>0</v>
      </c>
      <c r="BB62" s="3">
        <v>0</v>
      </c>
      <c r="BC62" s="3">
        <v>0</v>
      </c>
      <c r="BD62" s="3">
        <v>0</v>
      </c>
      <c r="BG62" t="s">
        <v>64</v>
      </c>
      <c r="BH62">
        <v>0.09</v>
      </c>
      <c r="BI62">
        <v>0</v>
      </c>
      <c r="BJ62">
        <v>0</v>
      </c>
      <c r="BK62">
        <v>0</v>
      </c>
      <c r="BN62" t="s">
        <v>64</v>
      </c>
      <c r="BO62">
        <v>0.05</v>
      </c>
      <c r="BP62">
        <v>0</v>
      </c>
      <c r="BQ62">
        <v>0.1</v>
      </c>
      <c r="BR62">
        <v>0</v>
      </c>
      <c r="BU62" t="s">
        <v>64</v>
      </c>
      <c r="BV62">
        <v>0</v>
      </c>
      <c r="BW62">
        <v>0</v>
      </c>
      <c r="BX62">
        <v>0</v>
      </c>
      <c r="BY62">
        <v>0</v>
      </c>
      <c r="CB62" s="6" t="s">
        <v>64</v>
      </c>
      <c r="CC62" s="6">
        <v>0.04</v>
      </c>
      <c r="CD62" s="6">
        <v>0</v>
      </c>
      <c r="CE62" s="6">
        <v>0</v>
      </c>
      <c r="CF62" s="6">
        <v>0</v>
      </c>
      <c r="CI62" s="6" t="s">
        <v>64</v>
      </c>
      <c r="CJ62" s="6">
        <v>0.21</v>
      </c>
      <c r="CK62" s="6">
        <v>0.12</v>
      </c>
      <c r="CL62" s="6">
        <v>0.38</v>
      </c>
      <c r="CM62" s="6">
        <v>0</v>
      </c>
      <c r="CP62" s="6" t="s">
        <v>64</v>
      </c>
      <c r="CQ62" s="6">
        <v>0.47</v>
      </c>
      <c r="CR62" s="6">
        <v>0</v>
      </c>
      <c r="CS62" s="6">
        <v>0.77</v>
      </c>
      <c r="CT62" s="6">
        <v>0</v>
      </c>
      <c r="CW62" s="6" t="s">
        <v>64</v>
      </c>
      <c r="CX62" s="6">
        <v>0.51</v>
      </c>
      <c r="CY62" s="6">
        <v>1.6</v>
      </c>
      <c r="CZ62" s="6">
        <v>0.41</v>
      </c>
      <c r="DA62" s="6">
        <v>0</v>
      </c>
      <c r="DD62" s="6" t="s">
        <v>64</v>
      </c>
      <c r="DE62" s="6">
        <v>0.4</v>
      </c>
      <c r="DF62" s="6">
        <v>0.31</v>
      </c>
      <c r="DG62" s="6">
        <v>0.64</v>
      </c>
      <c r="DH62" s="6">
        <v>0</v>
      </c>
      <c r="DK62" s="6" t="s">
        <v>64</v>
      </c>
      <c r="DL62" s="6">
        <v>3.65</v>
      </c>
      <c r="DM62" s="6">
        <v>1.81</v>
      </c>
      <c r="DN62" s="6">
        <v>5.2</v>
      </c>
      <c r="DO62" s="6">
        <v>1.05</v>
      </c>
      <c r="DR62" s="6" t="s">
        <v>64</v>
      </c>
      <c r="DS62" s="6">
        <v>4.8099999999999996</v>
      </c>
      <c r="DT62" s="6">
        <v>11.59</v>
      </c>
      <c r="DU62" s="6">
        <v>4.28</v>
      </c>
      <c r="DV62" s="6">
        <v>1.98</v>
      </c>
      <c r="DY62" s="6" t="s">
        <v>64</v>
      </c>
      <c r="DZ62" s="6">
        <v>4.63</v>
      </c>
      <c r="EA62" s="6">
        <v>4.5999999999999996</v>
      </c>
      <c r="EB62" s="6">
        <v>4.2300000000000004</v>
      </c>
      <c r="EC62" s="6">
        <v>5.39</v>
      </c>
      <c r="EF62" s="6" t="s">
        <v>64</v>
      </c>
      <c r="EG62" s="6">
        <v>5.74</v>
      </c>
      <c r="EH62" s="6">
        <v>1.66</v>
      </c>
      <c r="EI62" s="6">
        <v>7</v>
      </c>
      <c r="EJ62" s="6">
        <v>5.84</v>
      </c>
      <c r="EM62" s="6" t="s">
        <v>64</v>
      </c>
      <c r="EN62" s="6">
        <v>5.3</v>
      </c>
      <c r="EO62" s="6">
        <v>2.98</v>
      </c>
      <c r="EP62" s="6">
        <v>5.07</v>
      </c>
      <c r="EQ62" s="6">
        <v>9.33</v>
      </c>
      <c r="ET62" s="6" t="s">
        <v>64</v>
      </c>
      <c r="EU62" s="6">
        <v>5.82</v>
      </c>
      <c r="EV62" s="6">
        <v>1.47</v>
      </c>
      <c r="EW62" s="6">
        <v>6.96</v>
      </c>
      <c r="EX62" s="6">
        <v>6.68</v>
      </c>
      <c r="FA62" s="6" t="s">
        <v>64</v>
      </c>
      <c r="FB62" s="6">
        <v>2.82</v>
      </c>
      <c r="FC62" s="6">
        <v>1.03</v>
      </c>
      <c r="FD62" s="6">
        <v>2.2999999999999998</v>
      </c>
      <c r="FE62" s="6">
        <v>6.34</v>
      </c>
      <c r="FH62" s="6" t="s">
        <v>64</v>
      </c>
      <c r="FI62" s="6">
        <v>3.79</v>
      </c>
      <c r="FJ62" s="6">
        <v>1.07</v>
      </c>
      <c r="FK62" s="6">
        <v>4.09</v>
      </c>
      <c r="FL62" s="6">
        <v>5.31</v>
      </c>
      <c r="FO62" s="6" t="s">
        <v>64</v>
      </c>
      <c r="FP62" s="6">
        <v>3.75</v>
      </c>
      <c r="FQ62" s="6">
        <v>2.42</v>
      </c>
      <c r="FR62" s="6">
        <v>3.82</v>
      </c>
      <c r="FS62" s="6">
        <v>4.9800000000000004</v>
      </c>
    </row>
    <row r="63" spans="1:175" x14ac:dyDescent="0.3">
      <c r="A63" s="1">
        <v>2.8999999999999977</v>
      </c>
      <c r="B63" s="1">
        <v>2.9499999999999975</v>
      </c>
      <c r="C63" s="1" t="s">
        <v>65</v>
      </c>
      <c r="D63" s="1">
        <v>0.32</v>
      </c>
      <c r="E63" s="1">
        <v>1.05</v>
      </c>
      <c r="F63" s="1">
        <v>0.23</v>
      </c>
      <c r="G63" s="1">
        <v>0</v>
      </c>
      <c r="H63" s="1"/>
      <c r="I63" s="1"/>
      <c r="J63" s="1" t="s">
        <v>65</v>
      </c>
      <c r="K63" s="1">
        <v>0.05</v>
      </c>
      <c r="L63" s="1">
        <v>0</v>
      </c>
      <c r="M63" s="1">
        <v>0.08</v>
      </c>
      <c r="N63" s="1">
        <v>0</v>
      </c>
      <c r="O63" s="1"/>
      <c r="P63" s="1"/>
      <c r="Q63" s="1" t="s">
        <v>65</v>
      </c>
      <c r="R63" s="1">
        <v>0</v>
      </c>
      <c r="S63" s="1">
        <v>0</v>
      </c>
      <c r="T63" s="1">
        <v>0</v>
      </c>
      <c r="U63" s="1">
        <v>0</v>
      </c>
      <c r="V63" s="1"/>
      <c r="W63" s="1"/>
      <c r="X63" s="1" t="s">
        <v>65</v>
      </c>
      <c r="Y63" s="1">
        <v>0</v>
      </c>
      <c r="Z63" s="1">
        <v>0</v>
      </c>
      <c r="AA63" s="1">
        <v>0</v>
      </c>
      <c r="AB63" s="1">
        <v>0</v>
      </c>
      <c r="AC63" s="1"/>
      <c r="AD63" s="1"/>
      <c r="AE63" s="6" t="s">
        <v>65</v>
      </c>
      <c r="AF63" s="6">
        <v>7.0000000000000007E-2</v>
      </c>
      <c r="AG63" s="6">
        <v>0.16</v>
      </c>
      <c r="AH63" s="6">
        <v>7.0000000000000007E-2</v>
      </c>
      <c r="AI63" s="6">
        <v>0</v>
      </c>
      <c r="AJ63" s="1"/>
      <c r="AK63" s="1"/>
      <c r="AL63" s="6" t="s">
        <v>65</v>
      </c>
      <c r="AM63" s="6">
        <v>0.21</v>
      </c>
      <c r="AN63" s="6">
        <v>0</v>
      </c>
      <c r="AO63" s="6">
        <v>0.38</v>
      </c>
      <c r="AP63" s="6">
        <v>0</v>
      </c>
      <c r="AQ63" s="1"/>
      <c r="AR63" s="1"/>
      <c r="AS63" s="6" t="s">
        <v>65</v>
      </c>
      <c r="AT63" s="6">
        <v>0.16</v>
      </c>
      <c r="AU63" s="6">
        <v>0</v>
      </c>
      <c r="AV63" s="6">
        <v>7.0000000000000007E-2</v>
      </c>
      <c r="AW63" s="6">
        <v>0</v>
      </c>
      <c r="AZ63" s="3" t="s">
        <v>65</v>
      </c>
      <c r="BA63" s="3">
        <v>0.17</v>
      </c>
      <c r="BB63" s="3">
        <v>0</v>
      </c>
      <c r="BC63" s="3">
        <v>0.25</v>
      </c>
      <c r="BD63" s="3">
        <v>0</v>
      </c>
      <c r="BG63" t="s">
        <v>65</v>
      </c>
      <c r="BH63">
        <v>0.19</v>
      </c>
      <c r="BI63">
        <v>0</v>
      </c>
      <c r="BJ63">
        <v>0.41</v>
      </c>
      <c r="BK63">
        <v>0</v>
      </c>
      <c r="BN63" t="s">
        <v>65</v>
      </c>
      <c r="BO63">
        <v>7.0000000000000007E-2</v>
      </c>
      <c r="BP63">
        <v>0.14000000000000001</v>
      </c>
      <c r="BQ63">
        <v>0</v>
      </c>
      <c r="BR63">
        <v>0</v>
      </c>
      <c r="BU63" t="s">
        <v>65</v>
      </c>
      <c r="BV63">
        <v>0.03</v>
      </c>
      <c r="BW63">
        <v>0</v>
      </c>
      <c r="BX63">
        <v>7.0000000000000007E-2</v>
      </c>
      <c r="BY63">
        <v>0</v>
      </c>
      <c r="CB63" s="6" t="s">
        <v>65</v>
      </c>
      <c r="CC63" s="6">
        <v>0.08</v>
      </c>
      <c r="CD63" s="6">
        <v>0</v>
      </c>
      <c r="CE63" s="6">
        <v>0.17</v>
      </c>
      <c r="CF63" s="6">
        <v>0</v>
      </c>
      <c r="CI63" s="6" t="s">
        <v>65</v>
      </c>
      <c r="CJ63" s="6">
        <v>0.1</v>
      </c>
      <c r="CK63" s="6">
        <v>0</v>
      </c>
      <c r="CL63" s="6">
        <v>0.19</v>
      </c>
      <c r="CM63" s="6">
        <v>0</v>
      </c>
      <c r="CP63" s="6" t="s">
        <v>65</v>
      </c>
      <c r="CQ63" s="6">
        <v>0.1</v>
      </c>
      <c r="CR63" s="6">
        <v>0</v>
      </c>
      <c r="CS63" s="6">
        <v>0.16</v>
      </c>
      <c r="CT63" s="6">
        <v>0</v>
      </c>
      <c r="CW63" s="6" t="s">
        <v>65</v>
      </c>
      <c r="CX63" s="6">
        <v>0.15</v>
      </c>
      <c r="CY63" s="6">
        <v>0.27</v>
      </c>
      <c r="CZ63" s="6">
        <v>0.18</v>
      </c>
      <c r="DA63" s="6">
        <v>0</v>
      </c>
      <c r="DD63" s="6" t="s">
        <v>65</v>
      </c>
      <c r="DE63" s="6">
        <v>0.28999999999999998</v>
      </c>
      <c r="DF63" s="6">
        <v>0.96</v>
      </c>
      <c r="DG63" s="6">
        <v>0.05</v>
      </c>
      <c r="DH63" s="6">
        <v>0</v>
      </c>
      <c r="DK63" s="6" t="s">
        <v>65</v>
      </c>
      <c r="DL63" s="6">
        <v>0.95</v>
      </c>
      <c r="DM63" s="6">
        <v>1.57</v>
      </c>
      <c r="DN63" s="6">
        <v>0.49</v>
      </c>
      <c r="DO63" s="6">
        <v>1.99</v>
      </c>
      <c r="DR63" s="6" t="s">
        <v>65</v>
      </c>
      <c r="DS63" s="6">
        <v>0.89</v>
      </c>
      <c r="DT63" s="6">
        <v>0.71</v>
      </c>
      <c r="DU63" s="6">
        <v>0.44</v>
      </c>
      <c r="DV63" s="6">
        <v>1.99</v>
      </c>
      <c r="DY63" s="6" t="s">
        <v>65</v>
      </c>
      <c r="DZ63" s="6">
        <v>0.8</v>
      </c>
      <c r="EA63" s="6">
        <v>2.02</v>
      </c>
      <c r="EB63" s="6">
        <v>0.36</v>
      </c>
      <c r="EC63" s="6">
        <v>0.86</v>
      </c>
      <c r="EF63" s="6" t="s">
        <v>65</v>
      </c>
      <c r="EG63" s="6">
        <v>1.24</v>
      </c>
      <c r="EH63" s="6">
        <v>1.56</v>
      </c>
      <c r="EI63" s="6">
        <v>0.84</v>
      </c>
      <c r="EJ63" s="6">
        <v>2.76</v>
      </c>
      <c r="EM63" s="6" t="s">
        <v>65</v>
      </c>
      <c r="EN63" s="6">
        <v>0.35</v>
      </c>
      <c r="EO63" s="6">
        <v>1.59</v>
      </c>
      <c r="EP63" s="6">
        <v>0.04</v>
      </c>
      <c r="EQ63" s="6">
        <v>0</v>
      </c>
      <c r="ET63" s="6" t="s">
        <v>65</v>
      </c>
      <c r="EU63" s="6">
        <v>0.41</v>
      </c>
      <c r="EV63" s="6">
        <v>1.1100000000000001</v>
      </c>
      <c r="EW63" s="6">
        <v>0.19</v>
      </c>
      <c r="EX63" s="6">
        <v>0</v>
      </c>
      <c r="FA63" s="6" t="s">
        <v>65</v>
      </c>
      <c r="FB63" s="6">
        <v>0.48</v>
      </c>
      <c r="FC63" s="6">
        <v>2.0499999999999998</v>
      </c>
      <c r="FD63" s="6">
        <v>0.09</v>
      </c>
      <c r="FE63" s="6">
        <v>0</v>
      </c>
      <c r="FH63" s="6" t="s">
        <v>65</v>
      </c>
      <c r="FI63" s="6">
        <v>0.56999999999999995</v>
      </c>
      <c r="FJ63" s="6">
        <v>1.63</v>
      </c>
      <c r="FK63" s="6">
        <v>0.21</v>
      </c>
      <c r="FL63" s="6">
        <v>0</v>
      </c>
      <c r="FO63" s="6" t="s">
        <v>65</v>
      </c>
      <c r="FP63" s="6">
        <v>0.65</v>
      </c>
      <c r="FQ63" s="6">
        <v>0</v>
      </c>
      <c r="FR63" s="6">
        <v>1.01</v>
      </c>
      <c r="FS63" s="6">
        <v>0</v>
      </c>
    </row>
    <row r="64" spans="1:175" x14ac:dyDescent="0.3">
      <c r="A64" s="1">
        <v>2.9499999999999975</v>
      </c>
      <c r="B64" s="1">
        <v>2.9999999999999973</v>
      </c>
      <c r="C64" s="1" t="s">
        <v>66</v>
      </c>
      <c r="D64" s="1">
        <v>0.17</v>
      </c>
      <c r="E64" s="1">
        <v>0.18</v>
      </c>
      <c r="F64" s="1">
        <v>0.12</v>
      </c>
      <c r="G64" s="1">
        <v>0.33</v>
      </c>
      <c r="H64" s="1"/>
      <c r="I64" s="1"/>
      <c r="J64" s="1" t="s">
        <v>66</v>
      </c>
      <c r="K64" s="1">
        <v>0.1</v>
      </c>
      <c r="L64" s="1">
        <v>0</v>
      </c>
      <c r="M64" s="1">
        <v>7.0000000000000007E-2</v>
      </c>
      <c r="N64" s="1">
        <v>0</v>
      </c>
      <c r="O64" s="1"/>
      <c r="P64" s="1"/>
      <c r="Q64" s="1" t="s">
        <v>66</v>
      </c>
      <c r="R64" s="1">
        <v>0.03</v>
      </c>
      <c r="S64" s="1">
        <v>0.19</v>
      </c>
      <c r="T64" s="1">
        <v>0</v>
      </c>
      <c r="U64" s="1">
        <v>0</v>
      </c>
      <c r="V64" s="1"/>
      <c r="W64" s="1"/>
      <c r="X64" s="1" t="s">
        <v>66</v>
      </c>
      <c r="Y64" s="1">
        <v>0</v>
      </c>
      <c r="Z64" s="1">
        <v>0</v>
      </c>
      <c r="AA64" s="1">
        <v>0</v>
      </c>
      <c r="AB64" s="1">
        <v>0</v>
      </c>
      <c r="AC64" s="1"/>
      <c r="AD64" s="1"/>
      <c r="AE64" s="6" t="s">
        <v>66</v>
      </c>
      <c r="AF64" s="6">
        <v>0</v>
      </c>
      <c r="AG64" s="6">
        <v>0</v>
      </c>
      <c r="AH64" s="6">
        <v>0</v>
      </c>
      <c r="AI64" s="6">
        <v>0</v>
      </c>
      <c r="AJ64" s="1"/>
      <c r="AK64" s="1"/>
      <c r="AL64" s="6" t="s">
        <v>66</v>
      </c>
      <c r="AM64" s="6">
        <v>0.03</v>
      </c>
      <c r="AN64" s="6">
        <v>0</v>
      </c>
      <c r="AO64" s="6">
        <v>0.06</v>
      </c>
      <c r="AP64" s="6">
        <v>0</v>
      </c>
      <c r="AQ64" s="1"/>
      <c r="AR64" s="1"/>
      <c r="AS64" s="6" t="s">
        <v>66</v>
      </c>
      <c r="AT64" s="6">
        <v>0</v>
      </c>
      <c r="AU64" s="6">
        <v>0</v>
      </c>
      <c r="AV64" s="6">
        <v>0</v>
      </c>
      <c r="AW64" s="6">
        <v>0</v>
      </c>
      <c r="AZ64" s="3" t="s">
        <v>66</v>
      </c>
      <c r="BA64" s="3">
        <v>0.17</v>
      </c>
      <c r="BB64" s="3">
        <v>0</v>
      </c>
      <c r="BC64" s="3">
        <v>0.12</v>
      </c>
      <c r="BD64" s="3">
        <v>0</v>
      </c>
      <c r="BG64" t="s">
        <v>66</v>
      </c>
      <c r="BH64">
        <v>0.36</v>
      </c>
      <c r="BI64">
        <v>0</v>
      </c>
      <c r="BJ64">
        <v>0.79</v>
      </c>
      <c r="BK64">
        <v>0</v>
      </c>
      <c r="BN64" t="s">
        <v>66</v>
      </c>
      <c r="BO64">
        <v>0.02</v>
      </c>
      <c r="BP64">
        <v>0.1</v>
      </c>
      <c r="BQ64">
        <v>0</v>
      </c>
      <c r="BR64">
        <v>0</v>
      </c>
      <c r="BU64" t="s">
        <v>66</v>
      </c>
      <c r="BV64">
        <v>0.25</v>
      </c>
      <c r="BW64">
        <v>1.32</v>
      </c>
      <c r="BX64">
        <v>0</v>
      </c>
      <c r="BY64">
        <v>0</v>
      </c>
      <c r="CB64" s="6" t="s">
        <v>66</v>
      </c>
      <c r="CC64" s="6">
        <v>3.99</v>
      </c>
      <c r="CD64" s="6">
        <v>13.14</v>
      </c>
      <c r="CE64" s="6">
        <v>2.4500000000000002</v>
      </c>
      <c r="CF64" s="6">
        <v>0.14000000000000001</v>
      </c>
      <c r="CI64" s="6" t="s">
        <v>66</v>
      </c>
      <c r="CJ64" s="6">
        <v>5.41</v>
      </c>
      <c r="CK64" s="6">
        <v>9.56</v>
      </c>
      <c r="CL64" s="6">
        <v>5.36</v>
      </c>
      <c r="CM64" s="6">
        <v>2.2200000000000002</v>
      </c>
      <c r="CP64" s="6" t="s">
        <v>66</v>
      </c>
      <c r="CQ64" s="6">
        <v>8.42</v>
      </c>
      <c r="CR64" s="6">
        <v>23.42</v>
      </c>
      <c r="CS64" s="6">
        <v>5.22</v>
      </c>
      <c r="CT64" s="6">
        <v>4.74</v>
      </c>
      <c r="CW64" s="6" t="s">
        <v>66</v>
      </c>
      <c r="CX64" s="6">
        <v>7.99</v>
      </c>
      <c r="CY64" s="6">
        <v>14.1</v>
      </c>
      <c r="CZ64" s="6">
        <v>7.96</v>
      </c>
      <c r="DA64" s="6">
        <v>3.03</v>
      </c>
      <c r="DD64" s="6" t="s">
        <v>66</v>
      </c>
      <c r="DE64" s="6">
        <v>12.62</v>
      </c>
      <c r="DF64" s="6">
        <v>25.86</v>
      </c>
      <c r="DG64" s="6">
        <v>10.61</v>
      </c>
      <c r="DH64" s="6">
        <v>3.61</v>
      </c>
      <c r="DK64" s="6" t="s">
        <v>66</v>
      </c>
      <c r="DL64" s="6">
        <v>24.01</v>
      </c>
      <c r="DM64" s="6">
        <v>24.17</v>
      </c>
      <c r="DN64" s="6">
        <v>22.98</v>
      </c>
      <c r="DO64" s="6">
        <v>31.08</v>
      </c>
      <c r="DR64" s="6" t="s">
        <v>66</v>
      </c>
      <c r="DS64" s="6">
        <v>41.16</v>
      </c>
      <c r="DT64" s="6">
        <v>20.27</v>
      </c>
      <c r="DU64" s="6">
        <v>40.75</v>
      </c>
      <c r="DV64" s="6">
        <v>62.74</v>
      </c>
      <c r="DY64" s="6" t="s">
        <v>66</v>
      </c>
      <c r="DZ64" s="6">
        <v>43.04</v>
      </c>
      <c r="EA64" s="6">
        <v>31.06</v>
      </c>
      <c r="EB64" s="6">
        <v>48.98</v>
      </c>
      <c r="EC64" s="6">
        <v>43.84</v>
      </c>
      <c r="EF64" s="6" t="s">
        <v>66</v>
      </c>
      <c r="EG64" s="6">
        <v>40.18</v>
      </c>
      <c r="EH64" s="6">
        <v>19.16</v>
      </c>
      <c r="EI64" s="6">
        <v>45.68</v>
      </c>
      <c r="EJ64" s="6">
        <v>63.57</v>
      </c>
      <c r="EM64" s="6" t="s">
        <v>66</v>
      </c>
      <c r="EN64" s="6">
        <v>43.45</v>
      </c>
      <c r="EO64" s="6">
        <v>26.79</v>
      </c>
      <c r="EP64" s="6">
        <v>45.8</v>
      </c>
      <c r="EQ64" s="6">
        <v>60.11</v>
      </c>
      <c r="ET64" s="6" t="s">
        <v>66</v>
      </c>
      <c r="EU64" s="6">
        <v>45.73</v>
      </c>
      <c r="EV64" s="6">
        <v>31.51</v>
      </c>
      <c r="EW64" s="6">
        <v>48.87</v>
      </c>
      <c r="EX64" s="6">
        <v>58.01</v>
      </c>
      <c r="FA64" s="6" t="s">
        <v>66</v>
      </c>
      <c r="FB64" s="6">
        <v>40.85</v>
      </c>
      <c r="FC64" s="6">
        <v>18.2</v>
      </c>
      <c r="FD64" s="6">
        <v>43.51</v>
      </c>
      <c r="FE64" s="6">
        <v>60.93</v>
      </c>
      <c r="FH64" s="6" t="s">
        <v>66</v>
      </c>
      <c r="FI64" s="6">
        <v>14.09</v>
      </c>
      <c r="FJ64" s="6">
        <v>7.83</v>
      </c>
      <c r="FK64" s="6">
        <v>9.48</v>
      </c>
      <c r="FL64" s="6">
        <v>40.869999999999997</v>
      </c>
      <c r="FO64" s="6" t="s">
        <v>66</v>
      </c>
      <c r="FP64" s="6">
        <v>3.31</v>
      </c>
      <c r="FQ64" s="6">
        <v>4.24</v>
      </c>
      <c r="FR64" s="6">
        <v>2.83</v>
      </c>
      <c r="FS64" s="6">
        <v>3.77</v>
      </c>
    </row>
    <row r="65" spans="1:175" x14ac:dyDescent="0.3">
      <c r="A65" s="1">
        <v>2.9999999999999973</v>
      </c>
      <c r="B65" s="1">
        <v>3.0499999999999972</v>
      </c>
      <c r="C65" s="1" t="s">
        <v>67</v>
      </c>
      <c r="D65" s="1">
        <v>0.17</v>
      </c>
      <c r="E65" s="1">
        <v>0.92</v>
      </c>
      <c r="F65" s="1">
        <v>0.04</v>
      </c>
      <c r="G65" s="1">
        <v>7.0000000000000007E-2</v>
      </c>
      <c r="H65" s="1"/>
      <c r="I65" s="1"/>
      <c r="J65" s="1" t="s">
        <v>67</v>
      </c>
      <c r="K65" s="1">
        <v>0.48</v>
      </c>
      <c r="L65" s="1">
        <v>0.9</v>
      </c>
      <c r="M65" s="1">
        <v>0.48</v>
      </c>
      <c r="N65" s="1">
        <v>0.13</v>
      </c>
      <c r="O65" s="1"/>
      <c r="P65" s="1"/>
      <c r="Q65" s="1" t="s">
        <v>67</v>
      </c>
      <c r="R65" s="1">
        <v>0.24</v>
      </c>
      <c r="S65" s="1">
        <v>0.85</v>
      </c>
      <c r="T65" s="1">
        <v>0.14000000000000001</v>
      </c>
      <c r="U65" s="1">
        <v>0</v>
      </c>
      <c r="V65" s="1"/>
      <c r="W65" s="1"/>
      <c r="X65" s="1" t="s">
        <v>67</v>
      </c>
      <c r="Y65" s="1">
        <v>0.2</v>
      </c>
      <c r="Z65" s="1">
        <v>0</v>
      </c>
      <c r="AA65" s="1">
        <v>0</v>
      </c>
      <c r="AB65" s="1">
        <v>0.76</v>
      </c>
      <c r="AC65" s="1"/>
      <c r="AD65" s="1"/>
      <c r="AE65" s="6" t="s">
        <v>67</v>
      </c>
      <c r="AF65" s="6">
        <v>0.1</v>
      </c>
      <c r="AG65" s="6">
        <v>0</v>
      </c>
      <c r="AH65" s="6">
        <v>0.22</v>
      </c>
      <c r="AI65" s="6">
        <v>0</v>
      </c>
      <c r="AJ65" s="1"/>
      <c r="AK65" s="1"/>
      <c r="AL65" s="6" t="s">
        <v>67</v>
      </c>
      <c r="AM65" s="6">
        <v>0.32</v>
      </c>
      <c r="AN65" s="6">
        <v>0</v>
      </c>
      <c r="AO65" s="6">
        <v>0.13</v>
      </c>
      <c r="AP65" s="6">
        <v>0.62</v>
      </c>
      <c r="AQ65" s="1"/>
      <c r="AR65" s="1"/>
      <c r="AS65" s="6" t="s">
        <v>67</v>
      </c>
      <c r="AT65" s="6">
        <v>0.3</v>
      </c>
      <c r="AU65" s="6">
        <v>0</v>
      </c>
      <c r="AV65" s="6">
        <v>0.3</v>
      </c>
      <c r="AW65" s="6">
        <v>0.76</v>
      </c>
      <c r="AZ65" s="3" t="s">
        <v>67</v>
      </c>
      <c r="BA65" s="3">
        <v>7.37</v>
      </c>
      <c r="BB65" s="3">
        <v>25.34</v>
      </c>
      <c r="BC65" s="3">
        <v>0.21</v>
      </c>
      <c r="BD65" s="3">
        <v>0.27</v>
      </c>
      <c r="BG65" t="s">
        <v>67</v>
      </c>
      <c r="BH65">
        <v>0.33</v>
      </c>
      <c r="BI65">
        <v>0</v>
      </c>
      <c r="BJ65">
        <v>0.15</v>
      </c>
      <c r="BK65">
        <v>0</v>
      </c>
      <c r="BN65" t="s">
        <v>67</v>
      </c>
      <c r="BO65">
        <v>0.13</v>
      </c>
      <c r="BP65">
        <v>0</v>
      </c>
      <c r="BQ65">
        <v>0.12</v>
      </c>
      <c r="BR65">
        <v>0.28999999999999998</v>
      </c>
      <c r="BU65" t="s">
        <v>67</v>
      </c>
      <c r="BV65">
        <v>0</v>
      </c>
      <c r="BW65">
        <v>0</v>
      </c>
      <c r="BX65">
        <v>0</v>
      </c>
      <c r="BY65">
        <v>0</v>
      </c>
      <c r="CB65" s="6" t="s">
        <v>67</v>
      </c>
      <c r="CC65" s="6">
        <v>0.25</v>
      </c>
      <c r="CD65" s="6">
        <v>0.42</v>
      </c>
      <c r="CE65" s="6">
        <v>0.34</v>
      </c>
      <c r="CF65" s="6">
        <v>0</v>
      </c>
      <c r="CI65" s="6" t="s">
        <v>67</v>
      </c>
      <c r="CJ65" s="6">
        <v>0.55000000000000004</v>
      </c>
      <c r="CK65" s="6">
        <v>0.15</v>
      </c>
      <c r="CL65" s="6">
        <v>0.41</v>
      </c>
      <c r="CM65" s="6">
        <v>0.14000000000000001</v>
      </c>
      <c r="CP65" s="6" t="s">
        <v>67</v>
      </c>
      <c r="CQ65" s="6">
        <v>0.53</v>
      </c>
      <c r="CR65" s="6">
        <v>0</v>
      </c>
      <c r="CS65" s="6">
        <v>0.7</v>
      </c>
      <c r="CT65" s="6">
        <v>0.28000000000000003</v>
      </c>
      <c r="CW65" s="6" t="s">
        <v>67</v>
      </c>
      <c r="CX65" s="6">
        <v>0.62</v>
      </c>
      <c r="CY65" s="6">
        <v>1.27</v>
      </c>
      <c r="CZ65" s="6">
        <v>0.71</v>
      </c>
      <c r="DA65" s="6">
        <v>0</v>
      </c>
      <c r="DD65" s="6" t="s">
        <v>67</v>
      </c>
      <c r="DE65" s="6">
        <v>0.66</v>
      </c>
      <c r="DF65" s="6">
        <v>0.77</v>
      </c>
      <c r="DG65" s="6">
        <v>0.84</v>
      </c>
      <c r="DH65" s="6">
        <v>0</v>
      </c>
      <c r="DK65" s="6" t="s">
        <v>67</v>
      </c>
      <c r="DL65" s="6">
        <v>1.86</v>
      </c>
      <c r="DM65" s="6">
        <v>0.46</v>
      </c>
      <c r="DN65" s="6">
        <v>2.4700000000000002</v>
      </c>
      <c r="DO65" s="6">
        <v>0</v>
      </c>
      <c r="DR65" s="6" t="s">
        <v>67</v>
      </c>
      <c r="DS65" s="6">
        <v>0.62</v>
      </c>
      <c r="DT65" s="6">
        <v>0.71</v>
      </c>
      <c r="DU65" s="6">
        <v>0.59</v>
      </c>
      <c r="DV65" s="6">
        <v>0.15</v>
      </c>
      <c r="DY65" s="6" t="s">
        <v>67</v>
      </c>
      <c r="DZ65" s="6">
        <v>0.83</v>
      </c>
      <c r="EA65" s="6">
        <v>0.51</v>
      </c>
      <c r="EB65" s="6">
        <v>0.39</v>
      </c>
      <c r="EC65" s="6">
        <v>1.86</v>
      </c>
      <c r="EF65" s="6" t="s">
        <v>67</v>
      </c>
      <c r="EG65" s="6">
        <v>7.43</v>
      </c>
      <c r="EH65" s="6">
        <v>23.82</v>
      </c>
      <c r="EI65" s="6">
        <v>2.57</v>
      </c>
      <c r="EJ65" s="6">
        <v>0</v>
      </c>
      <c r="EM65" s="6" t="s">
        <v>67</v>
      </c>
      <c r="EN65" s="6">
        <v>0.49</v>
      </c>
      <c r="EO65" s="6">
        <v>1.03</v>
      </c>
      <c r="EP65" s="6">
        <v>0.04</v>
      </c>
      <c r="EQ65" s="6">
        <v>1.52</v>
      </c>
      <c r="ET65" s="6" t="s">
        <v>67</v>
      </c>
      <c r="EU65" s="6">
        <v>0.3</v>
      </c>
      <c r="EV65" s="6">
        <v>0.32</v>
      </c>
      <c r="EW65" s="6">
        <v>0.28999999999999998</v>
      </c>
      <c r="EX65" s="6">
        <v>0</v>
      </c>
      <c r="FA65" s="6" t="s">
        <v>67</v>
      </c>
      <c r="FB65" s="6">
        <v>0.35</v>
      </c>
      <c r="FC65" s="6">
        <v>0</v>
      </c>
      <c r="FD65" s="6">
        <v>0.18</v>
      </c>
      <c r="FE65" s="6">
        <v>1.26</v>
      </c>
      <c r="FH65" s="6" t="s">
        <v>67</v>
      </c>
      <c r="FI65" s="6">
        <v>0.18</v>
      </c>
      <c r="FJ65" s="6">
        <v>0</v>
      </c>
      <c r="FK65" s="6">
        <v>0.1</v>
      </c>
      <c r="FL65" s="6">
        <v>0</v>
      </c>
      <c r="FO65" s="6" t="s">
        <v>67</v>
      </c>
      <c r="FP65" s="6">
        <v>0.37</v>
      </c>
      <c r="FQ65" s="6">
        <v>0.68</v>
      </c>
      <c r="FR65" s="6">
        <v>0.4</v>
      </c>
      <c r="FS65" s="6">
        <v>0</v>
      </c>
    </row>
    <row r="66" spans="1:175" x14ac:dyDescent="0.3">
      <c r="A66" s="1">
        <v>3.0499999999999972</v>
      </c>
      <c r="B66" s="1">
        <v>3.099999999999997</v>
      </c>
      <c r="C66" s="1" t="s">
        <v>68</v>
      </c>
      <c r="D66" s="1">
        <v>0</v>
      </c>
      <c r="E66" s="1">
        <v>0</v>
      </c>
      <c r="F66" s="1">
        <v>0</v>
      </c>
      <c r="G66" s="1">
        <v>0</v>
      </c>
      <c r="H66" s="1"/>
      <c r="I66" s="1"/>
      <c r="J66" s="1" t="s">
        <v>68</v>
      </c>
      <c r="K66" s="1">
        <v>0.03</v>
      </c>
      <c r="L66" s="1">
        <v>0</v>
      </c>
      <c r="M66" s="1">
        <v>0</v>
      </c>
      <c r="N66" s="1">
        <v>0</v>
      </c>
      <c r="O66" s="1"/>
      <c r="P66" s="1"/>
      <c r="Q66" s="1" t="s">
        <v>68</v>
      </c>
      <c r="R66" s="1">
        <v>0.04</v>
      </c>
      <c r="S66" s="1">
        <v>0</v>
      </c>
      <c r="T66" s="1">
        <v>0</v>
      </c>
      <c r="U66" s="1">
        <v>0</v>
      </c>
      <c r="V66" s="1"/>
      <c r="W66" s="1"/>
      <c r="X66" s="1" t="s">
        <v>68</v>
      </c>
      <c r="Y66" s="1">
        <v>0.02</v>
      </c>
      <c r="Z66" s="1">
        <v>0</v>
      </c>
      <c r="AA66" s="1">
        <v>0</v>
      </c>
      <c r="AB66" s="1">
        <v>0.09</v>
      </c>
      <c r="AC66" s="1"/>
      <c r="AD66" s="1"/>
      <c r="AE66" s="6" t="s">
        <v>68</v>
      </c>
      <c r="AF66" s="6">
        <v>0</v>
      </c>
      <c r="AG66" s="6">
        <v>0</v>
      </c>
      <c r="AH66" s="6">
        <v>0</v>
      </c>
      <c r="AI66" s="6">
        <v>0</v>
      </c>
      <c r="AJ66" s="1"/>
      <c r="AK66" s="1"/>
      <c r="AL66" s="6" t="s">
        <v>68</v>
      </c>
      <c r="AM66" s="6">
        <v>0</v>
      </c>
      <c r="AN66" s="6">
        <v>0</v>
      </c>
      <c r="AO66" s="6">
        <v>0</v>
      </c>
      <c r="AP66" s="6">
        <v>0</v>
      </c>
      <c r="AQ66" s="1"/>
      <c r="AR66" s="1"/>
      <c r="AS66" s="6" t="s">
        <v>68</v>
      </c>
      <c r="AT66" s="6">
        <v>0</v>
      </c>
      <c r="AU66" s="6">
        <v>0</v>
      </c>
      <c r="AV66" s="6">
        <v>0</v>
      </c>
      <c r="AW66" s="6">
        <v>0</v>
      </c>
      <c r="AZ66" s="3" t="s">
        <v>68</v>
      </c>
      <c r="BA66" s="3">
        <v>0.45</v>
      </c>
      <c r="BB66" s="3">
        <v>1.21</v>
      </c>
      <c r="BC66" s="3">
        <v>0.28000000000000003</v>
      </c>
      <c r="BD66" s="3">
        <v>0</v>
      </c>
      <c r="BG66" t="s">
        <v>68</v>
      </c>
      <c r="BH66">
        <v>0</v>
      </c>
      <c r="BI66">
        <v>0</v>
      </c>
      <c r="BJ66">
        <v>0</v>
      </c>
      <c r="BK66">
        <v>0</v>
      </c>
      <c r="BN66" t="s">
        <v>68</v>
      </c>
      <c r="BO66">
        <v>0</v>
      </c>
      <c r="BP66">
        <v>0</v>
      </c>
      <c r="BQ66">
        <v>0</v>
      </c>
      <c r="BR66">
        <v>0</v>
      </c>
      <c r="BU66" t="s">
        <v>68</v>
      </c>
      <c r="BV66">
        <v>0.23</v>
      </c>
      <c r="BW66">
        <v>0</v>
      </c>
      <c r="BX66">
        <v>0.15</v>
      </c>
      <c r="BY66">
        <v>0.24</v>
      </c>
      <c r="CB66" s="6" t="s">
        <v>68</v>
      </c>
      <c r="CC66" s="6">
        <v>0.19</v>
      </c>
      <c r="CD66" s="6">
        <v>0.22</v>
      </c>
      <c r="CE66" s="6">
        <v>0.2</v>
      </c>
      <c r="CF66" s="6">
        <v>0</v>
      </c>
      <c r="CI66" s="6" t="s">
        <v>68</v>
      </c>
      <c r="CJ66" s="6">
        <v>0.18</v>
      </c>
      <c r="CK66" s="6">
        <v>0.43</v>
      </c>
      <c r="CL66" s="6">
        <v>0.19</v>
      </c>
      <c r="CM66" s="6">
        <v>0</v>
      </c>
      <c r="CP66" s="6" t="s">
        <v>68</v>
      </c>
      <c r="CQ66" s="6">
        <v>0.96</v>
      </c>
      <c r="CR66" s="6">
        <v>2.42</v>
      </c>
      <c r="CS66" s="6">
        <v>0.88</v>
      </c>
      <c r="CT66" s="6">
        <v>0</v>
      </c>
      <c r="CW66" s="6" t="s">
        <v>68</v>
      </c>
      <c r="CX66" s="6">
        <v>1.8</v>
      </c>
      <c r="CY66" s="6">
        <v>0.77</v>
      </c>
      <c r="CZ66" s="6">
        <v>2.14</v>
      </c>
      <c r="DA66" s="6">
        <v>2.21</v>
      </c>
      <c r="DD66" s="6" t="s">
        <v>68</v>
      </c>
      <c r="DE66" s="6">
        <v>1.45</v>
      </c>
      <c r="DF66" s="6">
        <v>0.76</v>
      </c>
      <c r="DG66" s="6">
        <v>2.0099999999999998</v>
      </c>
      <c r="DH66" s="6">
        <v>1.06</v>
      </c>
      <c r="DK66" s="6" t="s">
        <v>68</v>
      </c>
      <c r="DL66" s="6">
        <v>1.35</v>
      </c>
      <c r="DM66" s="6">
        <v>1.23</v>
      </c>
      <c r="DN66" s="6">
        <v>1.65</v>
      </c>
      <c r="DO66" s="6">
        <v>0</v>
      </c>
      <c r="DR66" s="6" t="s">
        <v>68</v>
      </c>
      <c r="DS66" s="6">
        <v>2.44</v>
      </c>
      <c r="DT66" s="6">
        <v>4.28</v>
      </c>
      <c r="DU66" s="6">
        <v>3.4</v>
      </c>
      <c r="DV66" s="6">
        <v>0</v>
      </c>
      <c r="DY66" s="6" t="s">
        <v>68</v>
      </c>
      <c r="DZ66" s="6">
        <v>1.76</v>
      </c>
      <c r="EA66" s="6">
        <v>1.21</v>
      </c>
      <c r="EB66" s="6">
        <v>1.94</v>
      </c>
      <c r="EC66" s="6">
        <v>1.85</v>
      </c>
      <c r="EF66" s="6" t="s">
        <v>68</v>
      </c>
      <c r="EG66" s="6">
        <v>1.1299999999999999</v>
      </c>
      <c r="EH66" s="6">
        <v>0.18</v>
      </c>
      <c r="EI66" s="6">
        <v>1.96</v>
      </c>
      <c r="EJ66" s="6">
        <v>0</v>
      </c>
      <c r="EM66" s="6" t="s">
        <v>68</v>
      </c>
      <c r="EN66" s="6">
        <v>1.21</v>
      </c>
      <c r="EO66" s="6">
        <v>0.56999999999999995</v>
      </c>
      <c r="EP66" s="6">
        <v>0.95</v>
      </c>
      <c r="EQ66" s="6">
        <v>2.74</v>
      </c>
      <c r="ET66" s="6" t="s">
        <v>68</v>
      </c>
      <c r="EU66" s="6">
        <v>0.84</v>
      </c>
      <c r="EV66" s="6">
        <v>1.38</v>
      </c>
      <c r="EW66" s="6">
        <v>0.71</v>
      </c>
      <c r="EX66" s="6">
        <v>0.8</v>
      </c>
      <c r="FA66" s="6" t="s">
        <v>68</v>
      </c>
      <c r="FB66" s="6">
        <v>2.93</v>
      </c>
      <c r="FC66" s="6">
        <v>4.53</v>
      </c>
      <c r="FD66" s="6">
        <v>2.79</v>
      </c>
      <c r="FE66" s="6">
        <v>1.25</v>
      </c>
      <c r="FH66" s="6" t="s">
        <v>68</v>
      </c>
      <c r="FI66" s="6">
        <v>1.1299999999999999</v>
      </c>
      <c r="FJ66" s="6">
        <v>1.35</v>
      </c>
      <c r="FK66" s="6">
        <v>1.49</v>
      </c>
      <c r="FL66" s="6">
        <v>0</v>
      </c>
      <c r="FO66" s="6" t="s">
        <v>68</v>
      </c>
      <c r="FP66" s="6">
        <v>0.92</v>
      </c>
      <c r="FQ66" s="6">
        <v>2.27</v>
      </c>
      <c r="FR66" s="6">
        <v>0.7</v>
      </c>
      <c r="FS66" s="6">
        <v>0</v>
      </c>
    </row>
    <row r="67" spans="1:175" x14ac:dyDescent="0.3">
      <c r="A67" s="1">
        <v>3.099999999999997</v>
      </c>
      <c r="B67" s="1">
        <v>3.1499999999999968</v>
      </c>
      <c r="C67" s="1" t="s">
        <v>69</v>
      </c>
      <c r="D67" s="1">
        <v>0.22</v>
      </c>
      <c r="E67" s="1">
        <v>0</v>
      </c>
      <c r="F67" s="1">
        <v>0.36</v>
      </c>
      <c r="G67" s="1">
        <v>0</v>
      </c>
      <c r="H67" s="1"/>
      <c r="I67" s="1"/>
      <c r="J67" s="1" t="s">
        <v>69</v>
      </c>
      <c r="K67" s="1">
        <v>0.03</v>
      </c>
      <c r="L67" s="1">
        <v>0</v>
      </c>
      <c r="M67" s="1">
        <v>0.04</v>
      </c>
      <c r="N67" s="1">
        <v>0</v>
      </c>
      <c r="O67" s="1"/>
      <c r="P67" s="1"/>
      <c r="Q67" s="1" t="s">
        <v>69</v>
      </c>
      <c r="R67" s="1">
        <v>0</v>
      </c>
      <c r="S67" s="1">
        <v>0</v>
      </c>
      <c r="T67" s="1">
        <v>0</v>
      </c>
      <c r="U67" s="1">
        <v>0</v>
      </c>
      <c r="V67" s="1"/>
      <c r="W67" s="1"/>
      <c r="X67" s="1" t="s">
        <v>69</v>
      </c>
      <c r="Y67" s="1">
        <v>0</v>
      </c>
      <c r="Z67" s="1">
        <v>0</v>
      </c>
      <c r="AA67" s="1">
        <v>0</v>
      </c>
      <c r="AB67" s="1">
        <v>0</v>
      </c>
      <c r="AC67" s="1"/>
      <c r="AD67" s="1"/>
      <c r="AE67" s="6" t="s">
        <v>69</v>
      </c>
      <c r="AF67" s="6">
        <v>0</v>
      </c>
      <c r="AG67" s="6">
        <v>0</v>
      </c>
      <c r="AH67" s="6">
        <v>0</v>
      </c>
      <c r="AI67" s="6">
        <v>0</v>
      </c>
      <c r="AJ67" s="1"/>
      <c r="AK67" s="1"/>
      <c r="AL67" s="6" t="s">
        <v>69</v>
      </c>
      <c r="AM67" s="6">
        <v>0.13</v>
      </c>
      <c r="AN67" s="6">
        <v>0.49</v>
      </c>
      <c r="AO67" s="6">
        <v>0</v>
      </c>
      <c r="AP67" s="6">
        <v>0.1</v>
      </c>
      <c r="AQ67" s="1"/>
      <c r="AR67" s="1"/>
      <c r="AS67" s="6" t="s">
        <v>69</v>
      </c>
      <c r="AT67" s="6">
        <v>0</v>
      </c>
      <c r="AU67" s="6">
        <v>0</v>
      </c>
      <c r="AV67" s="6">
        <v>0</v>
      </c>
      <c r="AW67" s="6">
        <v>0</v>
      </c>
      <c r="AZ67" s="3" t="s">
        <v>69</v>
      </c>
      <c r="BA67" s="3">
        <v>0</v>
      </c>
      <c r="BB67" s="3">
        <v>0</v>
      </c>
      <c r="BC67" s="3">
        <v>0</v>
      </c>
      <c r="BD67" s="3">
        <v>0</v>
      </c>
      <c r="BG67" t="s">
        <v>69</v>
      </c>
      <c r="BH67">
        <v>0</v>
      </c>
      <c r="BI67">
        <v>0</v>
      </c>
      <c r="BJ67">
        <v>0</v>
      </c>
      <c r="BK67">
        <v>0</v>
      </c>
      <c r="BN67" t="s">
        <v>69</v>
      </c>
      <c r="BO67">
        <v>0.04</v>
      </c>
      <c r="BP67">
        <v>0.18</v>
      </c>
      <c r="BQ67">
        <v>0</v>
      </c>
      <c r="BR67">
        <v>0</v>
      </c>
      <c r="BU67" t="s">
        <v>69</v>
      </c>
      <c r="BV67">
        <v>0.03</v>
      </c>
      <c r="BW67">
        <v>0</v>
      </c>
      <c r="BX67">
        <v>7.0000000000000007E-2</v>
      </c>
      <c r="BY67">
        <v>0</v>
      </c>
      <c r="CB67" s="6" t="s">
        <v>69</v>
      </c>
      <c r="CC67" s="6">
        <v>0</v>
      </c>
      <c r="CD67" s="6">
        <v>0</v>
      </c>
      <c r="CE67" s="6">
        <v>0</v>
      </c>
      <c r="CF67" s="6">
        <v>0</v>
      </c>
      <c r="CI67" s="6" t="s">
        <v>69</v>
      </c>
      <c r="CJ67" s="6">
        <v>0.25</v>
      </c>
      <c r="CK67" s="6">
        <v>0</v>
      </c>
      <c r="CL67" s="6">
        <v>0.44</v>
      </c>
      <c r="CM67" s="6">
        <v>0.11</v>
      </c>
      <c r="CP67" s="6" t="s">
        <v>69</v>
      </c>
      <c r="CQ67" s="6">
        <v>0.14000000000000001</v>
      </c>
      <c r="CR67" s="6">
        <v>0</v>
      </c>
      <c r="CS67" s="6">
        <v>0.23</v>
      </c>
      <c r="CT67" s="6">
        <v>0</v>
      </c>
      <c r="CW67" s="6" t="s">
        <v>69</v>
      </c>
      <c r="CX67" s="6">
        <v>0.3</v>
      </c>
      <c r="CY67" s="6">
        <v>0.42</v>
      </c>
      <c r="CZ67" s="6">
        <v>0.14000000000000001</v>
      </c>
      <c r="DA67" s="6">
        <v>0.61</v>
      </c>
      <c r="DD67" s="6" t="s">
        <v>69</v>
      </c>
      <c r="DE67" s="6">
        <v>0.62</v>
      </c>
      <c r="DF67" s="6">
        <v>2.25</v>
      </c>
      <c r="DG67" s="6">
        <v>0.18</v>
      </c>
      <c r="DH67" s="6">
        <v>0.09</v>
      </c>
      <c r="DK67" s="6" t="s">
        <v>69</v>
      </c>
      <c r="DL67" s="6">
        <v>0.53</v>
      </c>
      <c r="DM67" s="6">
        <v>0.51</v>
      </c>
      <c r="DN67" s="6">
        <v>0.76</v>
      </c>
      <c r="DO67" s="6">
        <v>0</v>
      </c>
      <c r="DR67" s="6" t="s">
        <v>69</v>
      </c>
      <c r="DS67" s="6">
        <v>0.1</v>
      </c>
      <c r="DT67" s="6">
        <v>0</v>
      </c>
      <c r="DU67" s="6">
        <v>0.2</v>
      </c>
      <c r="DV67" s="6">
        <v>0</v>
      </c>
      <c r="DY67" s="6" t="s">
        <v>69</v>
      </c>
      <c r="DZ67" s="6">
        <v>1.4</v>
      </c>
      <c r="EA67" s="6">
        <v>0.19</v>
      </c>
      <c r="EB67" s="6">
        <v>2.33</v>
      </c>
      <c r="EC67" s="6">
        <v>0</v>
      </c>
      <c r="EF67" s="6" t="s">
        <v>69</v>
      </c>
      <c r="EG67" s="6">
        <v>0.03</v>
      </c>
      <c r="EH67" s="6">
        <v>0</v>
      </c>
      <c r="EI67" s="6">
        <v>0.05</v>
      </c>
      <c r="EJ67" s="6">
        <v>0</v>
      </c>
      <c r="EM67" s="6" t="s">
        <v>69</v>
      </c>
      <c r="EN67" s="6">
        <v>0.9</v>
      </c>
      <c r="EO67" s="6">
        <v>0.52</v>
      </c>
      <c r="EP67" s="6">
        <v>1.32</v>
      </c>
      <c r="EQ67" s="6">
        <v>0</v>
      </c>
      <c r="ET67" s="6" t="s">
        <v>69</v>
      </c>
      <c r="EU67" s="6">
        <v>0.16</v>
      </c>
      <c r="EV67" s="6">
        <v>0.45</v>
      </c>
      <c r="EW67" s="6">
        <v>0.04</v>
      </c>
      <c r="EX67" s="6">
        <v>0</v>
      </c>
      <c r="FA67" s="6" t="s">
        <v>69</v>
      </c>
      <c r="FB67" s="6">
        <v>0.08</v>
      </c>
      <c r="FC67" s="6">
        <v>0.5</v>
      </c>
      <c r="FD67" s="6">
        <v>0</v>
      </c>
      <c r="FE67" s="6">
        <v>0</v>
      </c>
      <c r="FH67" s="6" t="s">
        <v>69</v>
      </c>
      <c r="FI67" s="6">
        <v>0.33</v>
      </c>
      <c r="FJ67" s="6">
        <v>1.52</v>
      </c>
      <c r="FK67" s="6">
        <v>0.08</v>
      </c>
      <c r="FL67" s="6">
        <v>0</v>
      </c>
      <c r="FO67" s="6" t="s">
        <v>69</v>
      </c>
      <c r="FP67" s="6">
        <v>0.03</v>
      </c>
      <c r="FQ67" s="6">
        <v>0</v>
      </c>
      <c r="FR67" s="6">
        <v>0</v>
      </c>
      <c r="FS67" s="6">
        <v>0</v>
      </c>
    </row>
    <row r="68" spans="1:175" x14ac:dyDescent="0.3">
      <c r="A68" s="1">
        <v>3.1499999999999968</v>
      </c>
      <c r="B68" s="1">
        <v>3.1999999999999966</v>
      </c>
      <c r="C68" s="1" t="s">
        <v>70</v>
      </c>
      <c r="D68" s="1">
        <v>7.0000000000000007E-2</v>
      </c>
      <c r="E68" s="1">
        <v>0</v>
      </c>
      <c r="F68" s="1">
        <v>0.12</v>
      </c>
      <c r="G68" s="1">
        <v>0</v>
      </c>
      <c r="H68" s="1"/>
      <c r="I68" s="1"/>
      <c r="J68" s="1" t="s">
        <v>70</v>
      </c>
      <c r="K68" s="1">
        <v>0.03</v>
      </c>
      <c r="L68" s="1">
        <v>0</v>
      </c>
      <c r="M68" s="1">
        <v>0.05</v>
      </c>
      <c r="N68" s="1">
        <v>0</v>
      </c>
      <c r="O68" s="1"/>
      <c r="P68" s="1"/>
      <c r="Q68" s="1" t="s">
        <v>70</v>
      </c>
      <c r="R68" s="1">
        <v>0.21</v>
      </c>
      <c r="S68" s="1">
        <v>0</v>
      </c>
      <c r="T68" s="1">
        <v>0.19</v>
      </c>
      <c r="U68" s="1">
        <v>0.47</v>
      </c>
      <c r="V68" s="1"/>
      <c r="W68" s="1"/>
      <c r="X68" s="1" t="s">
        <v>70</v>
      </c>
      <c r="Y68" s="1">
        <v>0.2</v>
      </c>
      <c r="Z68" s="1">
        <v>0</v>
      </c>
      <c r="AA68" s="1">
        <v>0.31</v>
      </c>
      <c r="AB68" s="1">
        <v>0</v>
      </c>
      <c r="AC68" s="1"/>
      <c r="AD68" s="1"/>
      <c r="AE68" s="6" t="s">
        <v>70</v>
      </c>
      <c r="AF68" s="6">
        <v>0</v>
      </c>
      <c r="AG68" s="6">
        <v>0</v>
      </c>
      <c r="AH68" s="6">
        <v>0</v>
      </c>
      <c r="AI68" s="6">
        <v>0</v>
      </c>
      <c r="AJ68" s="1"/>
      <c r="AK68" s="1"/>
      <c r="AL68" s="6" t="s">
        <v>70</v>
      </c>
      <c r="AM68" s="6">
        <v>0.39</v>
      </c>
      <c r="AN68" s="6">
        <v>0.28000000000000003</v>
      </c>
      <c r="AO68" s="6">
        <v>0.59</v>
      </c>
      <c r="AP68" s="6">
        <v>0</v>
      </c>
      <c r="AQ68" s="1"/>
      <c r="AR68" s="1"/>
      <c r="AS68" s="6" t="s">
        <v>70</v>
      </c>
      <c r="AT68" s="6">
        <v>0</v>
      </c>
      <c r="AU68" s="6">
        <v>0</v>
      </c>
      <c r="AV68" s="6">
        <v>0</v>
      </c>
      <c r="AW68" s="6">
        <v>0</v>
      </c>
      <c r="AZ68" s="3" t="s">
        <v>70</v>
      </c>
      <c r="BA68" s="3">
        <v>7.0000000000000007E-2</v>
      </c>
      <c r="BB68" s="3">
        <v>0</v>
      </c>
      <c r="BC68" s="3">
        <v>0.17</v>
      </c>
      <c r="BD68" s="3">
        <v>0</v>
      </c>
      <c r="BG68" t="s">
        <v>70</v>
      </c>
      <c r="BH68">
        <v>0</v>
      </c>
      <c r="BI68">
        <v>0</v>
      </c>
      <c r="BJ68">
        <v>0</v>
      </c>
      <c r="BK68">
        <v>0</v>
      </c>
      <c r="BN68" t="s">
        <v>70</v>
      </c>
      <c r="BO68">
        <v>0.04</v>
      </c>
      <c r="BP68">
        <v>0</v>
      </c>
      <c r="BQ68">
        <v>0.09</v>
      </c>
      <c r="BR68">
        <v>0</v>
      </c>
      <c r="BU68" t="s">
        <v>70</v>
      </c>
      <c r="BV68">
        <v>1.82</v>
      </c>
      <c r="BW68">
        <v>9</v>
      </c>
      <c r="BX68">
        <v>0.08</v>
      </c>
      <c r="BY68">
        <v>0</v>
      </c>
      <c r="CB68" s="6" t="s">
        <v>70</v>
      </c>
      <c r="CC68" s="6">
        <v>2.16</v>
      </c>
      <c r="CD68" s="6">
        <v>9.0399999999999991</v>
      </c>
      <c r="CE68" s="6">
        <v>0.17</v>
      </c>
      <c r="CF68" s="6">
        <v>0</v>
      </c>
      <c r="CI68" s="6" t="s">
        <v>70</v>
      </c>
      <c r="CJ68" s="6">
        <v>2.46</v>
      </c>
      <c r="CK68" s="6">
        <v>7.6</v>
      </c>
      <c r="CL68" s="6">
        <v>1.47</v>
      </c>
      <c r="CM68" s="6">
        <v>0.47</v>
      </c>
      <c r="CP68" s="6" t="s">
        <v>70</v>
      </c>
      <c r="CQ68" s="6">
        <v>1.53</v>
      </c>
      <c r="CR68" s="6">
        <v>1.37</v>
      </c>
      <c r="CS68" s="6">
        <v>1.98</v>
      </c>
      <c r="CT68" s="6">
        <v>0</v>
      </c>
      <c r="CW68" s="6" t="s">
        <v>70</v>
      </c>
      <c r="CX68" s="6">
        <v>3.48</v>
      </c>
      <c r="CY68" s="6">
        <v>4.13</v>
      </c>
      <c r="CZ68" s="6">
        <v>4.6500000000000004</v>
      </c>
      <c r="DA68" s="6">
        <v>0.46</v>
      </c>
      <c r="DD68" s="6" t="s">
        <v>70</v>
      </c>
      <c r="DE68" s="6">
        <v>7.04</v>
      </c>
      <c r="DF68" s="6">
        <v>1.17</v>
      </c>
      <c r="DG68" s="6">
        <v>2.23</v>
      </c>
      <c r="DH68" s="6">
        <v>26.07</v>
      </c>
      <c r="DK68" s="6" t="s">
        <v>70</v>
      </c>
      <c r="DL68" s="6">
        <v>2.1800000000000002</v>
      </c>
      <c r="DM68" s="6">
        <v>5.93</v>
      </c>
      <c r="DN68" s="6">
        <v>1.5</v>
      </c>
      <c r="DO68" s="6">
        <v>0.92</v>
      </c>
      <c r="DR68" s="6" t="s">
        <v>70</v>
      </c>
      <c r="DS68" s="6">
        <v>0.85</v>
      </c>
      <c r="DT68" s="6">
        <v>2.62</v>
      </c>
      <c r="DU68" s="6">
        <v>0.62</v>
      </c>
      <c r="DV68" s="6">
        <v>0.12</v>
      </c>
      <c r="DY68" s="6" t="s">
        <v>70</v>
      </c>
      <c r="DZ68" s="6">
        <v>1.19</v>
      </c>
      <c r="EA68" s="6">
        <v>2.52</v>
      </c>
      <c r="EB68" s="6">
        <v>0.96</v>
      </c>
      <c r="EC68" s="6">
        <v>0</v>
      </c>
      <c r="EF68" s="6" t="s">
        <v>70</v>
      </c>
      <c r="EG68" s="6">
        <v>2.0299999999999998</v>
      </c>
      <c r="EH68" s="6">
        <v>1.61</v>
      </c>
      <c r="EI68" s="6">
        <v>1.95</v>
      </c>
      <c r="EJ68" s="6">
        <v>1.76</v>
      </c>
      <c r="EM68" s="6" t="s">
        <v>70</v>
      </c>
      <c r="EN68" s="6">
        <v>1.6</v>
      </c>
      <c r="EO68" s="6">
        <v>2.44</v>
      </c>
      <c r="EP68" s="6">
        <v>1.45</v>
      </c>
      <c r="EQ68" s="6">
        <v>0</v>
      </c>
      <c r="ET68" s="6" t="s">
        <v>70</v>
      </c>
      <c r="EU68" s="6">
        <v>0.6</v>
      </c>
      <c r="EV68" s="6">
        <v>0.93</v>
      </c>
      <c r="EW68" s="6">
        <v>0.3</v>
      </c>
      <c r="EX68" s="6">
        <v>0</v>
      </c>
      <c r="FA68" s="6" t="s">
        <v>70</v>
      </c>
      <c r="FB68" s="6">
        <v>0.47</v>
      </c>
      <c r="FC68" s="6">
        <v>0.46</v>
      </c>
      <c r="FD68" s="6">
        <v>0.66</v>
      </c>
      <c r="FE68" s="6">
        <v>0</v>
      </c>
      <c r="FH68" s="6" t="s">
        <v>70</v>
      </c>
      <c r="FI68" s="6">
        <v>0.56999999999999995</v>
      </c>
      <c r="FJ68" s="6">
        <v>0</v>
      </c>
      <c r="FK68" s="6">
        <v>0.71</v>
      </c>
      <c r="FL68" s="6">
        <v>0</v>
      </c>
      <c r="FO68" s="6" t="s">
        <v>70</v>
      </c>
      <c r="FP68" s="6">
        <v>0.62</v>
      </c>
      <c r="FQ68" s="6">
        <v>0</v>
      </c>
      <c r="FR68" s="6">
        <v>0.73</v>
      </c>
      <c r="FS68" s="6">
        <v>0.82</v>
      </c>
    </row>
    <row r="69" spans="1:175" x14ac:dyDescent="0.3">
      <c r="A69" s="1">
        <v>3.1999999999999966</v>
      </c>
      <c r="B69" s="1">
        <v>3.2499999999999964</v>
      </c>
      <c r="C69" s="1" t="s">
        <v>71</v>
      </c>
      <c r="D69" s="1">
        <v>0.27</v>
      </c>
      <c r="E69" s="1">
        <v>0.35</v>
      </c>
      <c r="F69" s="1">
        <v>0.27</v>
      </c>
      <c r="G69" s="1">
        <v>0.16</v>
      </c>
      <c r="H69" s="1"/>
      <c r="I69" s="1"/>
      <c r="J69" s="1" t="s">
        <v>71</v>
      </c>
      <c r="K69" s="1">
        <v>0.15</v>
      </c>
      <c r="L69" s="1">
        <v>0.16</v>
      </c>
      <c r="M69" s="1">
        <v>0.14000000000000001</v>
      </c>
      <c r="N69" s="1">
        <v>0</v>
      </c>
      <c r="O69" s="1"/>
      <c r="P69" s="1"/>
      <c r="Q69" s="1" t="s">
        <v>71</v>
      </c>
      <c r="R69" s="1">
        <v>0.11</v>
      </c>
      <c r="S69" s="1">
        <v>0.22</v>
      </c>
      <c r="T69" s="1">
        <v>0</v>
      </c>
      <c r="U69" s="1">
        <v>0.35</v>
      </c>
      <c r="V69" s="1"/>
      <c r="W69" s="1"/>
      <c r="X69" s="1" t="s">
        <v>71</v>
      </c>
      <c r="Y69" s="1">
        <v>0.11</v>
      </c>
      <c r="Z69" s="1">
        <v>0</v>
      </c>
      <c r="AA69" s="1">
        <v>0.1</v>
      </c>
      <c r="AB69" s="1">
        <v>0</v>
      </c>
      <c r="AC69" s="1"/>
      <c r="AD69" s="1"/>
      <c r="AE69" s="6" t="s">
        <v>71</v>
      </c>
      <c r="AF69" s="6">
        <v>0.63</v>
      </c>
      <c r="AG69" s="6">
        <v>0</v>
      </c>
      <c r="AH69" s="6">
        <v>0</v>
      </c>
      <c r="AI69" s="6">
        <v>1.1599999999999999</v>
      </c>
      <c r="AJ69" s="1"/>
      <c r="AK69" s="1"/>
      <c r="AL69" s="6" t="s">
        <v>71</v>
      </c>
      <c r="AM69" s="6">
        <v>0.75</v>
      </c>
      <c r="AN69" s="6">
        <v>1.21</v>
      </c>
      <c r="AO69" s="6">
        <v>0</v>
      </c>
      <c r="AP69" s="6">
        <v>0.34</v>
      </c>
      <c r="AQ69" s="1"/>
      <c r="AR69" s="1"/>
      <c r="AS69" s="6" t="s">
        <v>71</v>
      </c>
      <c r="AT69" s="6">
        <v>0.28000000000000003</v>
      </c>
      <c r="AU69" s="6">
        <v>0.69</v>
      </c>
      <c r="AV69" s="6">
        <v>0</v>
      </c>
      <c r="AW69" s="6">
        <v>0.18</v>
      </c>
      <c r="AZ69" s="3" t="s">
        <v>71</v>
      </c>
      <c r="BA69" s="3">
        <v>0.42</v>
      </c>
      <c r="BB69" s="3">
        <v>0.11</v>
      </c>
      <c r="BC69" s="3">
        <v>0</v>
      </c>
      <c r="BD69" s="3">
        <v>0</v>
      </c>
      <c r="BG69" t="s">
        <v>71</v>
      </c>
      <c r="BH69">
        <v>0.35</v>
      </c>
      <c r="BI69">
        <v>0.24</v>
      </c>
      <c r="BJ69">
        <v>0</v>
      </c>
      <c r="BK69">
        <v>0</v>
      </c>
      <c r="BN69" t="s">
        <v>71</v>
      </c>
      <c r="BO69">
        <v>0.16</v>
      </c>
      <c r="BP69">
        <v>0</v>
      </c>
      <c r="BQ69">
        <v>0.28000000000000003</v>
      </c>
      <c r="BR69">
        <v>0</v>
      </c>
      <c r="BU69" t="s">
        <v>71</v>
      </c>
      <c r="BV69">
        <v>0.16</v>
      </c>
      <c r="BW69">
        <v>0</v>
      </c>
      <c r="BX69">
        <v>0.35</v>
      </c>
      <c r="BY69">
        <v>0</v>
      </c>
      <c r="CB69" s="6" t="s">
        <v>71</v>
      </c>
      <c r="CC69" s="6">
        <v>0.18</v>
      </c>
      <c r="CD69" s="6">
        <v>0</v>
      </c>
      <c r="CE69" s="6">
        <v>0.24</v>
      </c>
      <c r="CF69" s="6">
        <v>0.14000000000000001</v>
      </c>
      <c r="CI69" s="6" t="s">
        <v>71</v>
      </c>
      <c r="CJ69" s="6">
        <v>0.24</v>
      </c>
      <c r="CK69" s="6">
        <v>0</v>
      </c>
      <c r="CL69" s="6">
        <v>0.31</v>
      </c>
      <c r="CM69" s="6">
        <v>0.34</v>
      </c>
      <c r="CP69" s="6" t="s">
        <v>71</v>
      </c>
      <c r="CQ69" s="6">
        <v>0.53</v>
      </c>
      <c r="CR69" s="6">
        <v>2.29</v>
      </c>
      <c r="CS69" s="6">
        <v>0.15</v>
      </c>
      <c r="CT69" s="6">
        <v>0.22</v>
      </c>
      <c r="CW69" s="6" t="s">
        <v>71</v>
      </c>
      <c r="CX69" s="6">
        <v>0.53</v>
      </c>
      <c r="CY69" s="6">
        <v>1.4</v>
      </c>
      <c r="CZ69" s="6">
        <v>0.39</v>
      </c>
      <c r="DA69" s="6">
        <v>0</v>
      </c>
      <c r="DD69" s="6" t="s">
        <v>71</v>
      </c>
      <c r="DE69" s="6">
        <v>0.35</v>
      </c>
      <c r="DF69" s="6">
        <v>0.64</v>
      </c>
      <c r="DG69" s="6">
        <v>0.24</v>
      </c>
      <c r="DH69" s="6">
        <v>0</v>
      </c>
      <c r="DK69" s="6" t="s">
        <v>71</v>
      </c>
      <c r="DL69" s="6">
        <v>2.1</v>
      </c>
      <c r="DM69" s="6">
        <v>1.86</v>
      </c>
      <c r="DN69" s="6">
        <v>2.31</v>
      </c>
      <c r="DO69" s="6">
        <v>1.48</v>
      </c>
      <c r="DR69" s="6" t="s">
        <v>71</v>
      </c>
      <c r="DS69" s="6">
        <v>0.64</v>
      </c>
      <c r="DT69" s="6">
        <v>2.08</v>
      </c>
      <c r="DU69" s="6">
        <v>0.2</v>
      </c>
      <c r="DV69" s="6">
        <v>0.61</v>
      </c>
      <c r="DY69" s="6" t="s">
        <v>71</v>
      </c>
      <c r="DZ69" s="6">
        <v>0.86</v>
      </c>
      <c r="EA69" s="6">
        <v>3.83</v>
      </c>
      <c r="EB69" s="6">
        <v>0.23</v>
      </c>
      <c r="EC69" s="6">
        <v>0.22</v>
      </c>
      <c r="EF69" s="6" t="s">
        <v>71</v>
      </c>
      <c r="EG69" s="6">
        <v>0.82</v>
      </c>
      <c r="EH69" s="6">
        <v>1.65</v>
      </c>
      <c r="EI69" s="6">
        <v>0.71</v>
      </c>
      <c r="EJ69" s="6">
        <v>0</v>
      </c>
      <c r="EM69" s="6" t="s">
        <v>71</v>
      </c>
      <c r="EN69" s="6">
        <v>0.55000000000000004</v>
      </c>
      <c r="EO69" s="6">
        <v>1.17</v>
      </c>
      <c r="EP69" s="6">
        <v>0.52</v>
      </c>
      <c r="EQ69" s="6">
        <v>0</v>
      </c>
      <c r="ET69" s="6" t="s">
        <v>71</v>
      </c>
      <c r="EU69" s="6">
        <v>0.61</v>
      </c>
      <c r="EV69" s="6">
        <v>2.1</v>
      </c>
      <c r="EW69" s="6">
        <v>0.31</v>
      </c>
      <c r="EX69" s="6">
        <v>0.17</v>
      </c>
      <c r="FA69" s="6" t="s">
        <v>71</v>
      </c>
      <c r="FB69" s="6">
        <v>0.53</v>
      </c>
      <c r="FC69" s="6">
        <v>1.1100000000000001</v>
      </c>
      <c r="FD69" s="6">
        <v>0.36</v>
      </c>
      <c r="FE69" s="6">
        <v>0</v>
      </c>
      <c r="FH69" s="6" t="s">
        <v>71</v>
      </c>
      <c r="FI69" s="6">
        <v>0.42</v>
      </c>
      <c r="FJ69" s="6">
        <v>1.24</v>
      </c>
      <c r="FK69" s="6">
        <v>0.14000000000000001</v>
      </c>
      <c r="FL69" s="6">
        <v>0</v>
      </c>
      <c r="FO69" s="6" t="s">
        <v>71</v>
      </c>
      <c r="FP69" s="6">
        <v>0.63</v>
      </c>
      <c r="FQ69" s="6">
        <v>1.62</v>
      </c>
      <c r="FR69" s="6">
        <v>0.52</v>
      </c>
      <c r="FS69" s="6">
        <v>0</v>
      </c>
    </row>
    <row r="70" spans="1:175" x14ac:dyDescent="0.3">
      <c r="A70" s="1">
        <v>3.2499999999999964</v>
      </c>
      <c r="B70" s="1">
        <v>3.2999999999999963</v>
      </c>
      <c r="C70" s="1" t="s">
        <v>72</v>
      </c>
      <c r="D70" s="1">
        <v>0.44</v>
      </c>
      <c r="E70" s="1">
        <v>0.52</v>
      </c>
      <c r="F70" s="1">
        <v>7.0000000000000007E-2</v>
      </c>
      <c r="G70" s="1">
        <v>1.29</v>
      </c>
      <c r="H70" s="1"/>
      <c r="I70" s="1"/>
      <c r="J70" s="1" t="s">
        <v>72</v>
      </c>
      <c r="K70" s="1">
        <v>0.34</v>
      </c>
      <c r="L70" s="1">
        <v>0.92</v>
      </c>
      <c r="M70" s="1">
        <v>0.16</v>
      </c>
      <c r="N70" s="1">
        <v>0.47</v>
      </c>
      <c r="O70" s="1"/>
      <c r="P70" s="1"/>
      <c r="Q70" s="1" t="s">
        <v>72</v>
      </c>
      <c r="R70" s="1">
        <v>0</v>
      </c>
      <c r="S70" s="1">
        <v>0</v>
      </c>
      <c r="T70" s="1">
        <v>0</v>
      </c>
      <c r="U70" s="1">
        <v>0</v>
      </c>
      <c r="V70" s="1"/>
      <c r="W70" s="1"/>
      <c r="X70" s="1" t="s">
        <v>72</v>
      </c>
      <c r="Y70" s="1">
        <v>0</v>
      </c>
      <c r="Z70" s="1">
        <v>0</v>
      </c>
      <c r="AA70" s="1">
        <v>0</v>
      </c>
      <c r="AB70" s="1">
        <v>0</v>
      </c>
      <c r="AC70" s="1"/>
      <c r="AD70" s="1"/>
      <c r="AE70" s="6" t="s">
        <v>72</v>
      </c>
      <c r="AF70" s="6">
        <v>0.1</v>
      </c>
      <c r="AG70" s="6">
        <v>0</v>
      </c>
      <c r="AH70" s="6">
        <v>0.11</v>
      </c>
      <c r="AI70" s="6">
        <v>0</v>
      </c>
      <c r="AJ70" s="1"/>
      <c r="AK70" s="1"/>
      <c r="AL70" s="6" t="s">
        <v>72</v>
      </c>
      <c r="AM70" s="6">
        <v>0</v>
      </c>
      <c r="AN70" s="6">
        <v>0</v>
      </c>
      <c r="AO70" s="6">
        <v>0</v>
      </c>
      <c r="AP70" s="6">
        <v>0</v>
      </c>
      <c r="AQ70" s="1"/>
      <c r="AR70" s="1"/>
      <c r="AS70" s="6" t="s">
        <v>72</v>
      </c>
      <c r="AT70" s="6">
        <v>0</v>
      </c>
      <c r="AU70" s="6">
        <v>0</v>
      </c>
      <c r="AV70" s="6">
        <v>0</v>
      </c>
      <c r="AW70" s="6">
        <v>0</v>
      </c>
      <c r="AZ70" s="3" t="s">
        <v>72</v>
      </c>
      <c r="BA70" s="3">
        <v>0</v>
      </c>
      <c r="BB70" s="3">
        <v>0</v>
      </c>
      <c r="BC70" s="3">
        <v>0</v>
      </c>
      <c r="BD70" s="3">
        <v>0</v>
      </c>
      <c r="BG70" t="s">
        <v>72</v>
      </c>
      <c r="BH70">
        <v>0.14000000000000001</v>
      </c>
      <c r="BI70">
        <v>0</v>
      </c>
      <c r="BJ70">
        <v>0.05</v>
      </c>
      <c r="BK70">
        <v>0.28999999999999998</v>
      </c>
      <c r="BN70" t="s">
        <v>72</v>
      </c>
      <c r="BO70">
        <v>0.03</v>
      </c>
      <c r="BP70">
        <v>0</v>
      </c>
      <c r="BQ70">
        <v>0.06</v>
      </c>
      <c r="BR70">
        <v>0</v>
      </c>
      <c r="BU70" t="s">
        <v>72</v>
      </c>
      <c r="BV70">
        <v>0.28999999999999998</v>
      </c>
      <c r="BW70">
        <v>0.62</v>
      </c>
      <c r="BX70">
        <v>0.36</v>
      </c>
      <c r="BY70">
        <v>0</v>
      </c>
      <c r="CB70" s="6" t="s">
        <v>72</v>
      </c>
      <c r="CC70" s="6">
        <v>1.1599999999999999</v>
      </c>
      <c r="CD70" s="6">
        <v>3.37</v>
      </c>
      <c r="CE70" s="6">
        <v>0.78</v>
      </c>
      <c r="CF70" s="6">
        <v>0</v>
      </c>
      <c r="CI70" s="6" t="s">
        <v>72</v>
      </c>
      <c r="CJ70" s="6">
        <v>1.75</v>
      </c>
      <c r="CK70" s="6">
        <v>3.65</v>
      </c>
      <c r="CL70" s="6">
        <v>1.79</v>
      </c>
      <c r="CM70" s="6">
        <v>0.53</v>
      </c>
      <c r="CP70" s="6" t="s">
        <v>72</v>
      </c>
      <c r="CQ70" s="6">
        <v>2.17</v>
      </c>
      <c r="CR70" s="6">
        <v>1.7</v>
      </c>
      <c r="CS70" s="6">
        <v>2.84</v>
      </c>
      <c r="CT70" s="6">
        <v>0</v>
      </c>
      <c r="CW70" s="6" t="s">
        <v>72</v>
      </c>
      <c r="CX70" s="6">
        <v>1.1000000000000001</v>
      </c>
      <c r="CY70" s="6">
        <v>2.2799999999999998</v>
      </c>
      <c r="CZ70" s="6">
        <v>1.1499999999999999</v>
      </c>
      <c r="DA70" s="6">
        <v>0</v>
      </c>
      <c r="DD70" s="6" t="s">
        <v>72</v>
      </c>
      <c r="DE70" s="6">
        <v>1.25</v>
      </c>
      <c r="DF70" s="6">
        <v>3.84</v>
      </c>
      <c r="DG70" s="6">
        <v>0.54</v>
      </c>
      <c r="DH70" s="6">
        <v>0.18</v>
      </c>
      <c r="DK70" s="6" t="s">
        <v>72</v>
      </c>
      <c r="DL70" s="6">
        <v>11.99</v>
      </c>
      <c r="DM70" s="6">
        <v>9.66</v>
      </c>
      <c r="DN70" s="6">
        <v>13.7</v>
      </c>
      <c r="DO70" s="6">
        <v>10.67</v>
      </c>
      <c r="DR70" s="6" t="s">
        <v>72</v>
      </c>
      <c r="DS70" s="6">
        <v>1.96</v>
      </c>
      <c r="DT70" s="6">
        <v>3.31</v>
      </c>
      <c r="DU70" s="6">
        <v>2.2599999999999998</v>
      </c>
      <c r="DV70" s="6">
        <v>0.19</v>
      </c>
      <c r="DY70" s="6" t="s">
        <v>72</v>
      </c>
      <c r="DZ70" s="6">
        <v>2.1</v>
      </c>
      <c r="EA70" s="6">
        <v>2.93</v>
      </c>
      <c r="EB70" s="6">
        <v>2.54</v>
      </c>
      <c r="EC70" s="6">
        <v>0</v>
      </c>
      <c r="EF70" s="6" t="s">
        <v>72</v>
      </c>
      <c r="EG70" s="6">
        <v>1.32</v>
      </c>
      <c r="EH70" s="6">
        <v>1.68</v>
      </c>
      <c r="EI70" s="6">
        <v>1.0900000000000001</v>
      </c>
      <c r="EJ70" s="6">
        <v>1.64</v>
      </c>
      <c r="EM70" s="6" t="s">
        <v>72</v>
      </c>
      <c r="EN70" s="6">
        <v>0.66</v>
      </c>
      <c r="EO70" s="6">
        <v>2.0499999999999998</v>
      </c>
      <c r="EP70" s="6">
        <v>0.33</v>
      </c>
      <c r="EQ70" s="6">
        <v>0.48</v>
      </c>
      <c r="ET70" s="6" t="s">
        <v>72</v>
      </c>
      <c r="EU70" s="6">
        <v>1.31</v>
      </c>
      <c r="EV70" s="6">
        <v>1.05</v>
      </c>
      <c r="EW70" s="6">
        <v>1.55</v>
      </c>
      <c r="EX70" s="6">
        <v>0</v>
      </c>
      <c r="FA70" s="6" t="s">
        <v>72</v>
      </c>
      <c r="FB70" s="6">
        <v>0.85</v>
      </c>
      <c r="FC70" s="6">
        <v>2.58</v>
      </c>
      <c r="FD70" s="6">
        <v>0.73</v>
      </c>
      <c r="FE70" s="6">
        <v>0</v>
      </c>
      <c r="FH70" s="6" t="s">
        <v>72</v>
      </c>
      <c r="FI70" s="6">
        <v>0.11</v>
      </c>
      <c r="FJ70" s="6">
        <v>0.19</v>
      </c>
      <c r="FK70" s="6">
        <v>0.13</v>
      </c>
      <c r="FL70" s="6">
        <v>0</v>
      </c>
      <c r="FO70" s="6" t="s">
        <v>72</v>
      </c>
      <c r="FP70" s="6">
        <v>0.66</v>
      </c>
      <c r="FQ70" s="6">
        <v>0.3</v>
      </c>
      <c r="FR70" s="6">
        <v>0.75</v>
      </c>
      <c r="FS70" s="6">
        <v>0.95</v>
      </c>
    </row>
    <row r="71" spans="1:175" x14ac:dyDescent="0.3">
      <c r="A71" s="1">
        <v>3.2999999999999963</v>
      </c>
      <c r="B71" s="1">
        <v>3.3499999999999961</v>
      </c>
      <c r="C71" s="1" t="s">
        <v>73</v>
      </c>
      <c r="D71" s="1">
        <v>2.27</v>
      </c>
      <c r="E71" s="1">
        <v>1.7</v>
      </c>
      <c r="F71" s="1">
        <v>2.97</v>
      </c>
      <c r="G71" s="1">
        <v>0.42</v>
      </c>
      <c r="H71" s="1"/>
      <c r="I71" s="1"/>
      <c r="J71" s="1" t="s">
        <v>73</v>
      </c>
      <c r="K71" s="1">
        <v>1.62</v>
      </c>
      <c r="L71" s="1">
        <v>2.4500000000000002</v>
      </c>
      <c r="M71" s="1">
        <v>1.68</v>
      </c>
      <c r="N71" s="1">
        <v>0.88</v>
      </c>
      <c r="O71" s="1"/>
      <c r="P71" s="1"/>
      <c r="Q71" s="1" t="s">
        <v>73</v>
      </c>
      <c r="R71" s="1">
        <v>1.32</v>
      </c>
      <c r="S71" s="1">
        <v>0.91</v>
      </c>
      <c r="T71" s="1">
        <v>1.95</v>
      </c>
      <c r="U71" s="1">
        <v>0.05</v>
      </c>
      <c r="V71" s="1"/>
      <c r="W71" s="1"/>
      <c r="X71" s="1" t="s">
        <v>73</v>
      </c>
      <c r="Y71" s="1">
        <v>1.98</v>
      </c>
      <c r="Z71" s="1">
        <v>0.73</v>
      </c>
      <c r="AA71" s="1">
        <v>2.5499999999999998</v>
      </c>
      <c r="AB71" s="1">
        <v>1.05</v>
      </c>
      <c r="AC71" s="1"/>
      <c r="AD71" s="1"/>
      <c r="AE71" s="6" t="s">
        <v>73</v>
      </c>
      <c r="AF71" s="6">
        <v>1.19</v>
      </c>
      <c r="AG71" s="6">
        <v>1.31</v>
      </c>
      <c r="AH71" s="6">
        <v>1.52</v>
      </c>
      <c r="AI71" s="6">
        <v>0.79</v>
      </c>
      <c r="AJ71" s="1"/>
      <c r="AK71" s="1"/>
      <c r="AL71" s="6" t="s">
        <v>73</v>
      </c>
      <c r="AM71" s="6">
        <v>0.95</v>
      </c>
      <c r="AN71" s="6">
        <v>0.86</v>
      </c>
      <c r="AO71" s="6">
        <v>0.34</v>
      </c>
      <c r="AP71" s="6">
        <v>1.9</v>
      </c>
      <c r="AQ71" s="1"/>
      <c r="AR71" s="1"/>
      <c r="AS71" s="6" t="s">
        <v>73</v>
      </c>
      <c r="AT71" s="6">
        <v>1.7</v>
      </c>
      <c r="AU71" s="6">
        <v>1.45</v>
      </c>
      <c r="AV71" s="6">
        <v>2.64</v>
      </c>
      <c r="AW71" s="6">
        <v>0</v>
      </c>
      <c r="AZ71" s="3" t="s">
        <v>73</v>
      </c>
      <c r="BA71" s="3">
        <v>1.27</v>
      </c>
      <c r="BB71" s="3">
        <v>0.81</v>
      </c>
      <c r="BC71" s="3">
        <v>2.2200000000000002</v>
      </c>
      <c r="BD71" s="3">
        <v>0</v>
      </c>
      <c r="BG71" t="s">
        <v>73</v>
      </c>
      <c r="BH71">
        <v>1.41</v>
      </c>
      <c r="BI71">
        <v>0.25</v>
      </c>
      <c r="BJ71">
        <v>0.94</v>
      </c>
      <c r="BK71">
        <v>3.35</v>
      </c>
      <c r="BN71" t="s">
        <v>73</v>
      </c>
      <c r="BO71">
        <v>2.21</v>
      </c>
      <c r="BP71">
        <v>0.89</v>
      </c>
      <c r="BQ71">
        <v>2.13</v>
      </c>
      <c r="BR71">
        <v>3.12</v>
      </c>
      <c r="BU71" t="s">
        <v>73</v>
      </c>
      <c r="BV71">
        <v>1.34</v>
      </c>
      <c r="BW71">
        <v>2.2799999999999998</v>
      </c>
      <c r="BX71">
        <v>0.86</v>
      </c>
      <c r="BY71">
        <v>1.76</v>
      </c>
      <c r="CB71" s="6" t="s">
        <v>73</v>
      </c>
      <c r="CC71" s="6">
        <v>1.36</v>
      </c>
      <c r="CD71" s="6">
        <v>0.33</v>
      </c>
      <c r="CE71" s="6">
        <v>1.66</v>
      </c>
      <c r="CF71" s="6">
        <v>1.44</v>
      </c>
      <c r="CI71" s="6" t="s">
        <v>73</v>
      </c>
      <c r="CJ71" s="6">
        <v>1.36</v>
      </c>
      <c r="CK71" s="6">
        <v>0.88</v>
      </c>
      <c r="CL71" s="6">
        <v>1.43</v>
      </c>
      <c r="CM71" s="6">
        <v>1.98</v>
      </c>
      <c r="CP71" s="6" t="s">
        <v>73</v>
      </c>
      <c r="CQ71" s="6">
        <v>3.21</v>
      </c>
      <c r="CR71" s="6">
        <v>0.5</v>
      </c>
      <c r="CS71" s="6">
        <v>2.27</v>
      </c>
      <c r="CT71" s="6">
        <v>9.48</v>
      </c>
      <c r="CW71" s="6" t="s">
        <v>73</v>
      </c>
      <c r="CX71" s="6">
        <v>1.59</v>
      </c>
      <c r="CY71" s="6">
        <v>0</v>
      </c>
      <c r="CZ71" s="6">
        <v>1.01</v>
      </c>
      <c r="DA71" s="6">
        <v>3.56</v>
      </c>
      <c r="DD71" s="6" t="s">
        <v>73</v>
      </c>
      <c r="DE71" s="6">
        <v>1.48</v>
      </c>
      <c r="DF71" s="6">
        <v>0.91</v>
      </c>
      <c r="DG71" s="6">
        <v>1.33</v>
      </c>
      <c r="DH71" s="6">
        <v>2.81</v>
      </c>
      <c r="DK71" s="6" t="s">
        <v>73</v>
      </c>
      <c r="DL71" s="6">
        <v>0.5</v>
      </c>
      <c r="DM71" s="6">
        <v>0.51</v>
      </c>
      <c r="DN71" s="6">
        <v>0.47</v>
      </c>
      <c r="DO71" s="6">
        <v>0</v>
      </c>
      <c r="DR71" s="6" t="s">
        <v>73</v>
      </c>
      <c r="DS71" s="6">
        <v>1.4</v>
      </c>
      <c r="DT71" s="6">
        <v>0.73</v>
      </c>
      <c r="DU71" s="6">
        <v>2.36</v>
      </c>
      <c r="DV71" s="6">
        <v>0</v>
      </c>
      <c r="DY71" s="6" t="s">
        <v>73</v>
      </c>
      <c r="DZ71" s="6">
        <v>0.46</v>
      </c>
      <c r="EA71" s="6">
        <v>1.21</v>
      </c>
      <c r="EB71" s="6">
        <v>0.11</v>
      </c>
      <c r="EC71" s="6">
        <v>0</v>
      </c>
      <c r="EF71" s="6" t="s">
        <v>73</v>
      </c>
      <c r="EG71" s="6">
        <v>0.49</v>
      </c>
      <c r="EH71" s="6">
        <v>0.76</v>
      </c>
      <c r="EI71" s="6">
        <v>0.31</v>
      </c>
      <c r="EJ71" s="6">
        <v>0</v>
      </c>
      <c r="EM71" s="6" t="s">
        <v>73</v>
      </c>
      <c r="EN71" s="6">
        <v>0.55000000000000004</v>
      </c>
      <c r="EO71" s="6">
        <v>1.23</v>
      </c>
      <c r="EP71" s="6">
        <v>0.22</v>
      </c>
      <c r="EQ71" s="6">
        <v>1.01</v>
      </c>
      <c r="ET71" s="6" t="s">
        <v>73</v>
      </c>
      <c r="EU71" s="6">
        <v>1.39</v>
      </c>
      <c r="EV71" s="6">
        <v>0.63</v>
      </c>
      <c r="EW71" s="6">
        <v>1.42</v>
      </c>
      <c r="EX71" s="6">
        <v>1.74</v>
      </c>
      <c r="FA71" s="6" t="s">
        <v>73</v>
      </c>
      <c r="FB71" s="6">
        <v>0.17</v>
      </c>
      <c r="FC71" s="6">
        <v>0</v>
      </c>
      <c r="FD71" s="6">
        <v>0.28999999999999998</v>
      </c>
      <c r="FE71" s="6">
        <v>0</v>
      </c>
      <c r="FH71" s="6" t="s">
        <v>73</v>
      </c>
      <c r="FI71" s="6">
        <v>0.15</v>
      </c>
      <c r="FJ71" s="6">
        <v>0</v>
      </c>
      <c r="FK71" s="6">
        <v>0.21</v>
      </c>
      <c r="FL71" s="6">
        <v>0.17</v>
      </c>
      <c r="FO71" s="6" t="s">
        <v>73</v>
      </c>
      <c r="FP71" s="6">
        <v>0.15</v>
      </c>
      <c r="FQ71" s="6">
        <v>0</v>
      </c>
      <c r="FR71" s="6">
        <v>0.25</v>
      </c>
      <c r="FS71" s="6">
        <v>0</v>
      </c>
    </row>
    <row r="72" spans="1:175" x14ac:dyDescent="0.3">
      <c r="A72" s="1">
        <v>3.3499999999999961</v>
      </c>
      <c r="B72" s="1">
        <v>3.3999999999999959</v>
      </c>
      <c r="C72" s="1" t="s">
        <v>74</v>
      </c>
      <c r="D72" s="1">
        <v>0.39</v>
      </c>
      <c r="E72" s="1">
        <v>0.64</v>
      </c>
      <c r="F72" s="1">
        <v>0.33</v>
      </c>
      <c r="G72" s="1">
        <v>0</v>
      </c>
      <c r="H72" s="1"/>
      <c r="I72" s="1"/>
      <c r="J72" s="1" t="s">
        <v>74</v>
      </c>
      <c r="K72" s="1">
        <v>0.23</v>
      </c>
      <c r="L72" s="1">
        <v>0.55000000000000004</v>
      </c>
      <c r="M72" s="1">
        <v>0.13</v>
      </c>
      <c r="N72" s="1">
        <v>0</v>
      </c>
      <c r="O72" s="1"/>
      <c r="P72" s="1"/>
      <c r="Q72" s="1" t="s">
        <v>74</v>
      </c>
      <c r="R72" s="1">
        <v>0</v>
      </c>
      <c r="S72" s="1">
        <v>0</v>
      </c>
      <c r="T72" s="1">
        <v>0</v>
      </c>
      <c r="U72" s="1">
        <v>0</v>
      </c>
      <c r="V72" s="1"/>
      <c r="W72" s="1"/>
      <c r="X72" s="1" t="s">
        <v>74</v>
      </c>
      <c r="Y72" s="1">
        <v>0.04</v>
      </c>
      <c r="Z72" s="1">
        <v>0</v>
      </c>
      <c r="AA72" s="1">
        <v>0</v>
      </c>
      <c r="AB72" s="1">
        <v>0</v>
      </c>
      <c r="AC72" s="1"/>
      <c r="AD72" s="1"/>
      <c r="AE72" s="6" t="s">
        <v>74</v>
      </c>
      <c r="AF72" s="6">
        <v>0.23</v>
      </c>
      <c r="AG72" s="6">
        <v>0.92</v>
      </c>
      <c r="AH72" s="6">
        <v>0.05</v>
      </c>
      <c r="AI72" s="6">
        <v>0</v>
      </c>
      <c r="AJ72" s="1"/>
      <c r="AK72" s="1"/>
      <c r="AL72" s="6" t="s">
        <v>74</v>
      </c>
      <c r="AM72" s="6">
        <v>0.81</v>
      </c>
      <c r="AN72" s="6">
        <v>2.59</v>
      </c>
      <c r="AO72" s="6">
        <v>0.66</v>
      </c>
      <c r="AP72" s="6">
        <v>0</v>
      </c>
      <c r="AQ72" s="1"/>
      <c r="AR72" s="1"/>
      <c r="AS72" s="6" t="s">
        <v>74</v>
      </c>
      <c r="AT72" s="6">
        <v>0.04</v>
      </c>
      <c r="AU72" s="6">
        <v>0</v>
      </c>
      <c r="AV72" s="6">
        <v>0.09</v>
      </c>
      <c r="AW72" s="6">
        <v>0</v>
      </c>
      <c r="AZ72" s="3" t="s">
        <v>74</v>
      </c>
      <c r="BA72" s="3">
        <v>0.61</v>
      </c>
      <c r="BB72" s="3">
        <v>2.2000000000000002</v>
      </c>
      <c r="BC72" s="3">
        <v>0</v>
      </c>
      <c r="BD72" s="3">
        <v>0</v>
      </c>
      <c r="BG72" t="s">
        <v>74</v>
      </c>
      <c r="BH72">
        <v>0.47</v>
      </c>
      <c r="BI72">
        <v>2.52</v>
      </c>
      <c r="BJ72">
        <v>0</v>
      </c>
      <c r="BK72">
        <v>0</v>
      </c>
      <c r="BN72" t="s">
        <v>74</v>
      </c>
      <c r="BO72">
        <v>0</v>
      </c>
      <c r="BP72">
        <v>0</v>
      </c>
      <c r="BQ72">
        <v>0</v>
      </c>
      <c r="BR72">
        <v>0</v>
      </c>
      <c r="BU72" t="s">
        <v>74</v>
      </c>
      <c r="BV72">
        <v>0.75</v>
      </c>
      <c r="BW72">
        <v>2.98</v>
      </c>
      <c r="BX72">
        <v>0.19</v>
      </c>
      <c r="BY72">
        <v>0</v>
      </c>
      <c r="CB72" s="6" t="s">
        <v>74</v>
      </c>
      <c r="CC72" s="6">
        <v>6.2</v>
      </c>
      <c r="CD72" s="6">
        <v>18.22</v>
      </c>
      <c r="CE72" s="6">
        <v>3.3</v>
      </c>
      <c r="CF72" s="6">
        <v>2.33</v>
      </c>
      <c r="CI72" s="6" t="s">
        <v>74</v>
      </c>
      <c r="CJ72" s="6">
        <v>4.12</v>
      </c>
      <c r="CK72" s="6">
        <v>6.19</v>
      </c>
      <c r="CL72" s="6">
        <v>5.17</v>
      </c>
      <c r="CM72" s="6">
        <v>0.45</v>
      </c>
      <c r="CP72" s="6" t="s">
        <v>74</v>
      </c>
      <c r="CQ72" s="6">
        <v>2.0499999999999998</v>
      </c>
      <c r="CR72" s="6">
        <v>1.61</v>
      </c>
      <c r="CS72" s="6">
        <v>2.74</v>
      </c>
      <c r="CT72" s="6">
        <v>0</v>
      </c>
      <c r="CW72" s="6" t="s">
        <v>74</v>
      </c>
      <c r="CX72" s="6">
        <v>1.1599999999999999</v>
      </c>
      <c r="CY72" s="6">
        <v>2.54</v>
      </c>
      <c r="CZ72" s="6">
        <v>0.78</v>
      </c>
      <c r="DA72" s="6">
        <v>1.17</v>
      </c>
      <c r="DD72" s="6" t="s">
        <v>74</v>
      </c>
      <c r="DE72" s="6">
        <v>1.35</v>
      </c>
      <c r="DF72" s="6">
        <v>1.08</v>
      </c>
      <c r="DG72" s="6">
        <v>1.78</v>
      </c>
      <c r="DH72" s="6">
        <v>0</v>
      </c>
      <c r="DK72" s="6" t="s">
        <v>74</v>
      </c>
      <c r="DL72" s="6">
        <v>1.92</v>
      </c>
      <c r="DM72" s="6">
        <v>0.37</v>
      </c>
      <c r="DN72" s="6">
        <v>2.87</v>
      </c>
      <c r="DO72" s="6">
        <v>0.22</v>
      </c>
      <c r="DR72" s="6" t="s">
        <v>74</v>
      </c>
      <c r="DS72" s="6">
        <v>1.85</v>
      </c>
      <c r="DT72" s="6">
        <v>0.28999999999999998</v>
      </c>
      <c r="DU72" s="6">
        <v>2.29</v>
      </c>
      <c r="DV72" s="6">
        <v>0.91</v>
      </c>
      <c r="DY72" s="6" t="s">
        <v>74</v>
      </c>
      <c r="DZ72" s="6">
        <v>1.92</v>
      </c>
      <c r="EA72" s="6">
        <v>1.94</v>
      </c>
      <c r="EB72" s="6">
        <v>2.61</v>
      </c>
      <c r="EC72" s="6">
        <v>0</v>
      </c>
      <c r="EF72" s="6" t="s">
        <v>74</v>
      </c>
      <c r="EG72" s="6">
        <v>1.01</v>
      </c>
      <c r="EH72" s="6">
        <v>0.56000000000000005</v>
      </c>
      <c r="EI72" s="6">
        <v>1.31</v>
      </c>
      <c r="EJ72" s="6">
        <v>0.23</v>
      </c>
      <c r="EM72" s="6" t="s">
        <v>74</v>
      </c>
      <c r="EN72" s="6">
        <v>0.12</v>
      </c>
      <c r="EO72" s="6">
        <v>0.15</v>
      </c>
      <c r="EP72" s="6">
        <v>0.16</v>
      </c>
      <c r="EQ72" s="6">
        <v>0</v>
      </c>
      <c r="ET72" s="6" t="s">
        <v>74</v>
      </c>
      <c r="EU72" s="6">
        <v>0.33</v>
      </c>
      <c r="EV72" s="6">
        <v>0.08</v>
      </c>
      <c r="EW72" s="6">
        <v>0.52</v>
      </c>
      <c r="EX72" s="6">
        <v>0</v>
      </c>
      <c r="FA72" s="6" t="s">
        <v>74</v>
      </c>
      <c r="FB72" s="6">
        <v>0.23</v>
      </c>
      <c r="FC72" s="6">
        <v>0.19</v>
      </c>
      <c r="FD72" s="6">
        <v>0.3</v>
      </c>
      <c r="FE72" s="6">
        <v>0</v>
      </c>
      <c r="FH72" s="6" t="s">
        <v>74</v>
      </c>
      <c r="FI72" s="6">
        <v>0.45</v>
      </c>
      <c r="FJ72" s="6">
        <v>0.28000000000000003</v>
      </c>
      <c r="FK72" s="6">
        <v>0.62</v>
      </c>
      <c r="FL72" s="6">
        <v>0</v>
      </c>
      <c r="FO72" s="6" t="s">
        <v>74</v>
      </c>
      <c r="FP72" s="6">
        <v>0.6</v>
      </c>
      <c r="FQ72" s="6">
        <v>0.31</v>
      </c>
      <c r="FR72" s="6">
        <v>0.81</v>
      </c>
      <c r="FS72" s="6">
        <v>0.36</v>
      </c>
    </row>
    <row r="73" spans="1:175" x14ac:dyDescent="0.3">
      <c r="A73" s="1">
        <v>3.3999999999999959</v>
      </c>
      <c r="B73" s="1">
        <v>3.4499999999999957</v>
      </c>
      <c r="C73" s="1" t="s">
        <v>75</v>
      </c>
      <c r="D73" s="1">
        <v>0.61</v>
      </c>
      <c r="E73" s="1">
        <v>0</v>
      </c>
      <c r="F73" s="1">
        <v>0.59</v>
      </c>
      <c r="G73" s="1">
        <v>0.43</v>
      </c>
      <c r="H73" s="1"/>
      <c r="I73" s="1"/>
      <c r="J73" s="1" t="s">
        <v>75</v>
      </c>
      <c r="K73" s="1">
        <v>0.36</v>
      </c>
      <c r="L73" s="1">
        <v>0.12</v>
      </c>
      <c r="M73" s="1">
        <v>0.26</v>
      </c>
      <c r="N73" s="1">
        <v>0.21</v>
      </c>
      <c r="O73" s="1"/>
      <c r="P73" s="1"/>
      <c r="Q73" s="1" t="s">
        <v>75</v>
      </c>
      <c r="R73" s="1">
        <v>0.14000000000000001</v>
      </c>
      <c r="S73" s="1">
        <v>0</v>
      </c>
      <c r="T73" s="1">
        <v>0.23</v>
      </c>
      <c r="U73" s="1">
        <v>0</v>
      </c>
      <c r="V73" s="1"/>
      <c r="W73" s="1"/>
      <c r="X73" s="1" t="s">
        <v>75</v>
      </c>
      <c r="Y73" s="1">
        <v>0</v>
      </c>
      <c r="Z73" s="1">
        <v>0</v>
      </c>
      <c r="AA73" s="1">
        <v>0</v>
      </c>
      <c r="AB73" s="1">
        <v>0</v>
      </c>
      <c r="AC73" s="1"/>
      <c r="AD73" s="1"/>
      <c r="AE73" s="6" t="s">
        <v>75</v>
      </c>
      <c r="AF73" s="6">
        <v>0.34</v>
      </c>
      <c r="AG73" s="6">
        <v>0.62</v>
      </c>
      <c r="AH73" s="6">
        <v>0.45</v>
      </c>
      <c r="AI73" s="6">
        <v>0</v>
      </c>
      <c r="AJ73" s="1"/>
      <c r="AK73" s="1"/>
      <c r="AL73" s="6" t="s">
        <v>75</v>
      </c>
      <c r="AM73" s="6">
        <v>0</v>
      </c>
      <c r="AN73" s="6">
        <v>0</v>
      </c>
      <c r="AO73" s="6">
        <v>0</v>
      </c>
      <c r="AP73" s="6">
        <v>0</v>
      </c>
      <c r="AQ73" s="1"/>
      <c r="AR73" s="1"/>
      <c r="AS73" s="6" t="s">
        <v>75</v>
      </c>
      <c r="AT73" s="6">
        <v>0.06</v>
      </c>
      <c r="AU73" s="6">
        <v>0.25</v>
      </c>
      <c r="AV73" s="6">
        <v>0</v>
      </c>
      <c r="AW73" s="6">
        <v>0</v>
      </c>
      <c r="AZ73" s="3" t="s">
        <v>75</v>
      </c>
      <c r="BA73" s="3">
        <v>0.18</v>
      </c>
      <c r="BB73" s="3">
        <v>0.36</v>
      </c>
      <c r="BC73" s="3">
        <v>0.21</v>
      </c>
      <c r="BD73" s="3">
        <v>0</v>
      </c>
      <c r="BG73" t="s">
        <v>75</v>
      </c>
      <c r="BH73">
        <v>0.24</v>
      </c>
      <c r="BI73">
        <v>0.41</v>
      </c>
      <c r="BJ73">
        <v>0.28999999999999998</v>
      </c>
      <c r="BK73">
        <v>0</v>
      </c>
      <c r="BN73" t="s">
        <v>75</v>
      </c>
      <c r="BO73">
        <v>0.45</v>
      </c>
      <c r="BP73">
        <v>0.36</v>
      </c>
      <c r="BQ73">
        <v>0.78</v>
      </c>
      <c r="BR73">
        <v>0</v>
      </c>
      <c r="BU73" t="s">
        <v>75</v>
      </c>
      <c r="BV73">
        <v>0.05</v>
      </c>
      <c r="BW73">
        <v>0</v>
      </c>
      <c r="BX73">
        <v>0.1</v>
      </c>
      <c r="BY73">
        <v>0</v>
      </c>
      <c r="CB73" s="6" t="s">
        <v>75</v>
      </c>
      <c r="CC73" s="6">
        <v>0.43</v>
      </c>
      <c r="CD73" s="6">
        <v>0.27</v>
      </c>
      <c r="CE73" s="6">
        <v>0.77</v>
      </c>
      <c r="CF73" s="6">
        <v>0</v>
      </c>
      <c r="CI73" s="6" t="s">
        <v>75</v>
      </c>
      <c r="CJ73" s="6">
        <v>0.19</v>
      </c>
      <c r="CK73" s="6">
        <v>0.43</v>
      </c>
      <c r="CL73" s="6">
        <v>0.13</v>
      </c>
      <c r="CM73" s="6">
        <v>0</v>
      </c>
      <c r="CP73" s="6" t="s">
        <v>75</v>
      </c>
      <c r="CQ73" s="6">
        <v>0.89</v>
      </c>
      <c r="CR73" s="6">
        <v>0.12</v>
      </c>
      <c r="CS73" s="6">
        <v>1.36</v>
      </c>
      <c r="CT73" s="6">
        <v>0</v>
      </c>
      <c r="CW73" s="6" t="s">
        <v>75</v>
      </c>
      <c r="CX73" s="6">
        <v>0.76</v>
      </c>
      <c r="CY73" s="6">
        <v>0.17</v>
      </c>
      <c r="CZ73" s="6">
        <v>0.86</v>
      </c>
      <c r="DA73" s="6">
        <v>0</v>
      </c>
      <c r="DD73" s="6" t="s">
        <v>75</v>
      </c>
      <c r="DE73" s="6">
        <v>0.18</v>
      </c>
      <c r="DF73" s="6">
        <v>0.33</v>
      </c>
      <c r="DG73" s="6">
        <v>0.13</v>
      </c>
      <c r="DH73" s="6">
        <v>0</v>
      </c>
      <c r="DK73" s="6" t="s">
        <v>75</v>
      </c>
      <c r="DL73" s="6">
        <v>0.34</v>
      </c>
      <c r="DM73" s="6">
        <v>0</v>
      </c>
      <c r="DN73" s="6">
        <v>0.24</v>
      </c>
      <c r="DO73" s="6">
        <v>1.06</v>
      </c>
      <c r="DR73" s="6" t="s">
        <v>75</v>
      </c>
      <c r="DS73" s="6">
        <v>0.11</v>
      </c>
      <c r="DT73" s="6">
        <v>0.53</v>
      </c>
      <c r="DU73" s="6">
        <v>0.05</v>
      </c>
      <c r="DV73" s="6">
        <v>0</v>
      </c>
      <c r="DY73" s="6" t="s">
        <v>75</v>
      </c>
      <c r="DZ73" s="6">
        <v>0.5</v>
      </c>
      <c r="EA73" s="6">
        <v>0.14000000000000001</v>
      </c>
      <c r="EB73" s="6">
        <v>0.16</v>
      </c>
      <c r="EC73" s="6">
        <v>0</v>
      </c>
      <c r="EF73" s="6" t="s">
        <v>75</v>
      </c>
      <c r="EG73" s="6">
        <v>0.45</v>
      </c>
      <c r="EH73" s="6">
        <v>0.19</v>
      </c>
      <c r="EI73" s="6">
        <v>0.15</v>
      </c>
      <c r="EJ73" s="6">
        <v>1.48</v>
      </c>
      <c r="EM73" s="6" t="s">
        <v>75</v>
      </c>
      <c r="EN73" s="6">
        <v>0.16</v>
      </c>
      <c r="EO73" s="6">
        <v>0.69</v>
      </c>
      <c r="EP73" s="6">
        <v>0.05</v>
      </c>
      <c r="EQ73" s="6">
        <v>0</v>
      </c>
      <c r="ET73" s="6" t="s">
        <v>75</v>
      </c>
      <c r="EU73" s="6">
        <v>0.13</v>
      </c>
      <c r="EV73" s="6">
        <v>0.19</v>
      </c>
      <c r="EW73" s="6">
        <v>0.15</v>
      </c>
      <c r="EX73" s="6">
        <v>0</v>
      </c>
      <c r="FA73" s="6" t="s">
        <v>75</v>
      </c>
      <c r="FB73" s="6">
        <v>0.1</v>
      </c>
      <c r="FC73" s="6">
        <v>0.4</v>
      </c>
      <c r="FD73" s="6">
        <v>0.05</v>
      </c>
      <c r="FE73" s="6">
        <v>0</v>
      </c>
      <c r="FH73" s="6" t="s">
        <v>75</v>
      </c>
      <c r="FI73" s="6">
        <v>0.32</v>
      </c>
      <c r="FJ73" s="6">
        <v>0</v>
      </c>
      <c r="FK73" s="6">
        <v>0.54</v>
      </c>
      <c r="FL73" s="6">
        <v>0</v>
      </c>
      <c r="FO73" s="6" t="s">
        <v>75</v>
      </c>
      <c r="FP73" s="6">
        <v>0.3</v>
      </c>
      <c r="FQ73" s="6">
        <v>0.23</v>
      </c>
      <c r="FR73" s="6">
        <v>0.24</v>
      </c>
      <c r="FS73" s="6">
        <v>0</v>
      </c>
    </row>
    <row r="74" spans="1:175" x14ac:dyDescent="0.3">
      <c r="A74" s="1">
        <v>3.4499999999999957</v>
      </c>
      <c r="B74" s="1">
        <v>3.4999999999999956</v>
      </c>
      <c r="C74" s="1" t="s">
        <v>76</v>
      </c>
      <c r="D74" s="1">
        <v>0.33</v>
      </c>
      <c r="E74" s="1">
        <v>0.44</v>
      </c>
      <c r="F74" s="1">
        <v>0.34</v>
      </c>
      <c r="G74" s="1">
        <v>0.28999999999999998</v>
      </c>
      <c r="H74" s="1"/>
      <c r="I74" s="1"/>
      <c r="J74" s="1" t="s">
        <v>76</v>
      </c>
      <c r="K74" s="1">
        <v>0.42</v>
      </c>
      <c r="L74" s="1">
        <v>1.49</v>
      </c>
      <c r="M74" s="1">
        <v>0.32</v>
      </c>
      <c r="N74" s="1">
        <v>0</v>
      </c>
      <c r="O74" s="1"/>
      <c r="P74" s="1"/>
      <c r="Q74" s="1" t="s">
        <v>76</v>
      </c>
      <c r="R74" s="1">
        <v>0.12</v>
      </c>
      <c r="S74" s="1">
        <v>0.56999999999999995</v>
      </c>
      <c r="T74" s="1">
        <v>0.04</v>
      </c>
      <c r="U74" s="1">
        <v>0</v>
      </c>
      <c r="V74" s="1"/>
      <c r="W74" s="1"/>
      <c r="X74" s="1" t="s">
        <v>76</v>
      </c>
      <c r="Y74" s="1">
        <v>0.2</v>
      </c>
      <c r="Z74" s="1">
        <v>0.26</v>
      </c>
      <c r="AA74" s="1">
        <v>0.21</v>
      </c>
      <c r="AB74" s="1">
        <v>0.14000000000000001</v>
      </c>
      <c r="AC74" s="1"/>
      <c r="AD74" s="1"/>
      <c r="AE74" s="6" t="s">
        <v>76</v>
      </c>
      <c r="AF74" s="6">
        <v>0.23</v>
      </c>
      <c r="AG74" s="6">
        <v>0</v>
      </c>
      <c r="AH74" s="6">
        <v>0.51</v>
      </c>
      <c r="AI74" s="6">
        <v>0</v>
      </c>
      <c r="AJ74" s="1"/>
      <c r="AK74" s="1"/>
      <c r="AL74" s="6" t="s">
        <v>76</v>
      </c>
      <c r="AM74" s="6">
        <v>0.03</v>
      </c>
      <c r="AN74" s="6">
        <v>0</v>
      </c>
      <c r="AO74" s="6">
        <v>0.06</v>
      </c>
      <c r="AP74" s="6">
        <v>0</v>
      </c>
      <c r="AQ74" s="1"/>
      <c r="AR74" s="1"/>
      <c r="AS74" s="6" t="s">
        <v>76</v>
      </c>
      <c r="AT74" s="6">
        <v>0.33</v>
      </c>
      <c r="AU74" s="6">
        <v>0</v>
      </c>
      <c r="AV74" s="6">
        <v>0.28999999999999998</v>
      </c>
      <c r="AW74" s="6">
        <v>0.92</v>
      </c>
      <c r="AZ74" s="3" t="s">
        <v>76</v>
      </c>
      <c r="BA74" s="3">
        <v>0.55000000000000004</v>
      </c>
      <c r="BB74" s="3">
        <v>0.9</v>
      </c>
      <c r="BC74" s="3">
        <v>0.47</v>
      </c>
      <c r="BD74" s="3">
        <v>0.48</v>
      </c>
      <c r="BG74" t="s">
        <v>76</v>
      </c>
      <c r="BH74">
        <v>0.3</v>
      </c>
      <c r="BI74">
        <v>0</v>
      </c>
      <c r="BJ74">
        <v>0.05</v>
      </c>
      <c r="BK74">
        <v>0</v>
      </c>
      <c r="BN74" t="s">
        <v>76</v>
      </c>
      <c r="BO74">
        <v>0.37</v>
      </c>
      <c r="BP74">
        <v>0</v>
      </c>
      <c r="BQ74">
        <v>0.11</v>
      </c>
      <c r="BR74">
        <v>0.7</v>
      </c>
      <c r="BU74" t="s">
        <v>76</v>
      </c>
      <c r="BV74">
        <v>0.74</v>
      </c>
      <c r="BW74">
        <v>0.6</v>
      </c>
      <c r="BX74">
        <v>0.77</v>
      </c>
      <c r="BY74">
        <v>1.05</v>
      </c>
      <c r="CB74" s="6" t="s">
        <v>76</v>
      </c>
      <c r="CC74" s="6">
        <v>11.48</v>
      </c>
      <c r="CD74" s="6">
        <v>8</v>
      </c>
      <c r="CE74" s="6">
        <v>16.72</v>
      </c>
      <c r="CF74" s="6">
        <v>6.47</v>
      </c>
      <c r="CI74" s="6" t="s">
        <v>76</v>
      </c>
      <c r="CJ74" s="6">
        <v>19.21</v>
      </c>
      <c r="CK74" s="6">
        <v>20</v>
      </c>
      <c r="CL74" s="6">
        <v>23.12</v>
      </c>
      <c r="CM74" s="6">
        <v>11.44</v>
      </c>
      <c r="CP74" s="6" t="s">
        <v>76</v>
      </c>
      <c r="CQ74" s="6">
        <v>6.63</v>
      </c>
      <c r="CR74" s="6">
        <v>12.29</v>
      </c>
      <c r="CS74" s="6">
        <v>5.15</v>
      </c>
      <c r="CT74" s="6">
        <v>6.95</v>
      </c>
      <c r="CW74" s="6" t="s">
        <v>76</v>
      </c>
      <c r="CX74" s="6">
        <v>8.74</v>
      </c>
      <c r="CY74" s="6">
        <v>15.03</v>
      </c>
      <c r="CZ74" s="6">
        <v>5.58</v>
      </c>
      <c r="DA74" s="6">
        <v>12.52</v>
      </c>
      <c r="DD74" s="6" t="s">
        <v>76</v>
      </c>
      <c r="DE74" s="6">
        <v>8.41</v>
      </c>
      <c r="DF74" s="6">
        <v>10.23</v>
      </c>
      <c r="DG74" s="6">
        <v>4.8600000000000003</v>
      </c>
      <c r="DH74" s="6">
        <v>15.61</v>
      </c>
      <c r="DK74" s="6" t="s">
        <v>76</v>
      </c>
      <c r="DL74" s="6">
        <v>9.57</v>
      </c>
      <c r="DM74" s="6">
        <v>3.54</v>
      </c>
      <c r="DN74" s="6">
        <v>3.08</v>
      </c>
      <c r="DO74" s="6">
        <v>35.799999999999997</v>
      </c>
      <c r="DR74" s="6" t="s">
        <v>76</v>
      </c>
      <c r="DS74" s="6">
        <v>2.2400000000000002</v>
      </c>
      <c r="DT74" s="6">
        <v>4.8099999999999996</v>
      </c>
      <c r="DU74" s="6">
        <v>1.6</v>
      </c>
      <c r="DV74" s="6">
        <v>1.73</v>
      </c>
      <c r="DY74" s="6" t="s">
        <v>76</v>
      </c>
      <c r="DZ74" s="6">
        <v>2.78</v>
      </c>
      <c r="EA74" s="6">
        <v>2.54</v>
      </c>
      <c r="EB74" s="6">
        <v>1.81</v>
      </c>
      <c r="EC74" s="6">
        <v>6.93</v>
      </c>
      <c r="EF74" s="6" t="s">
        <v>76</v>
      </c>
      <c r="EG74" s="6">
        <v>1.72</v>
      </c>
      <c r="EH74" s="6">
        <v>1.97</v>
      </c>
      <c r="EI74" s="6">
        <v>2.0299999999999998</v>
      </c>
      <c r="EJ74" s="6">
        <v>0.36</v>
      </c>
      <c r="EM74" s="6" t="s">
        <v>76</v>
      </c>
      <c r="EN74" s="6">
        <v>1.77</v>
      </c>
      <c r="EO74" s="6">
        <v>6.97</v>
      </c>
      <c r="EP74" s="6">
        <v>0.71</v>
      </c>
      <c r="EQ74" s="6">
        <v>0.2</v>
      </c>
      <c r="ET74" s="6" t="s">
        <v>76</v>
      </c>
      <c r="EU74" s="6">
        <v>1.63</v>
      </c>
      <c r="EV74" s="6">
        <v>2.2999999999999998</v>
      </c>
      <c r="EW74" s="6">
        <v>1.78</v>
      </c>
      <c r="EX74" s="6">
        <v>0</v>
      </c>
      <c r="FA74" s="6" t="s">
        <v>76</v>
      </c>
      <c r="FB74" s="6">
        <v>0.8</v>
      </c>
      <c r="FC74" s="6">
        <v>1.26</v>
      </c>
      <c r="FD74" s="6">
        <v>0.73</v>
      </c>
      <c r="FE74" s="6">
        <v>0</v>
      </c>
      <c r="FH74" s="6" t="s">
        <v>76</v>
      </c>
      <c r="FI74" s="6">
        <v>1.38</v>
      </c>
      <c r="FJ74" s="6">
        <v>3.78</v>
      </c>
      <c r="FK74" s="6">
        <v>0.9</v>
      </c>
      <c r="FL74" s="6">
        <v>0.18</v>
      </c>
      <c r="FO74" s="6" t="s">
        <v>76</v>
      </c>
      <c r="FP74" s="6">
        <v>0.84</v>
      </c>
      <c r="FQ74" s="6">
        <v>2.73</v>
      </c>
      <c r="FR74" s="6">
        <v>0.38</v>
      </c>
      <c r="FS74" s="6">
        <v>0</v>
      </c>
    </row>
    <row r="75" spans="1:175" x14ac:dyDescent="0.3">
      <c r="A75" s="1">
        <v>3.4999999999999956</v>
      </c>
      <c r="B75" s="1">
        <v>3.5499999999999954</v>
      </c>
      <c r="C75" s="1" t="s">
        <v>77</v>
      </c>
      <c r="D75" s="1">
        <v>0.48</v>
      </c>
      <c r="E75" s="1">
        <v>2.23</v>
      </c>
      <c r="F75" s="1">
        <v>0.04</v>
      </c>
      <c r="G75" s="1">
        <v>0.42</v>
      </c>
      <c r="H75" s="1"/>
      <c r="I75" s="1"/>
      <c r="J75" s="1" t="s">
        <v>77</v>
      </c>
      <c r="K75" s="1">
        <v>0.5</v>
      </c>
      <c r="L75" s="1">
        <v>2.59</v>
      </c>
      <c r="M75" s="1">
        <v>0</v>
      </c>
      <c r="N75" s="1">
        <v>0.48</v>
      </c>
      <c r="O75" s="1"/>
      <c r="P75" s="1"/>
      <c r="Q75" s="1" t="s">
        <v>77</v>
      </c>
      <c r="R75" s="1">
        <v>0.38</v>
      </c>
      <c r="S75" s="1">
        <v>1.1399999999999999</v>
      </c>
      <c r="T75" s="1">
        <v>0.24</v>
      </c>
      <c r="U75" s="1">
        <v>0.28999999999999998</v>
      </c>
      <c r="V75" s="1"/>
      <c r="W75" s="1"/>
      <c r="X75" s="1" t="s">
        <v>77</v>
      </c>
      <c r="Y75" s="1">
        <v>0.32</v>
      </c>
      <c r="Z75" s="1">
        <v>0.38</v>
      </c>
      <c r="AA75" s="1">
        <v>0.13</v>
      </c>
      <c r="AB75" s="1">
        <v>0.61</v>
      </c>
      <c r="AC75" s="1"/>
      <c r="AD75" s="1"/>
      <c r="AE75" s="6" t="s">
        <v>77</v>
      </c>
      <c r="AF75" s="6">
        <v>0.18</v>
      </c>
      <c r="AG75" s="6">
        <v>0.16</v>
      </c>
      <c r="AH75" s="6">
        <v>0.11</v>
      </c>
      <c r="AI75" s="6">
        <v>0.36</v>
      </c>
      <c r="AJ75" s="1"/>
      <c r="AK75" s="1"/>
      <c r="AL75" s="6" t="s">
        <v>77</v>
      </c>
      <c r="AM75" s="6">
        <v>1.18</v>
      </c>
      <c r="AN75" s="6">
        <v>3.86</v>
      </c>
      <c r="AO75" s="6">
        <v>0.38</v>
      </c>
      <c r="AP75" s="6">
        <v>0</v>
      </c>
      <c r="AQ75" s="1"/>
      <c r="AR75" s="1"/>
      <c r="AS75" s="6" t="s">
        <v>77</v>
      </c>
      <c r="AT75" s="6">
        <v>0.22</v>
      </c>
      <c r="AU75" s="6">
        <v>0.76</v>
      </c>
      <c r="AV75" s="6">
        <v>0</v>
      </c>
      <c r="AW75" s="6">
        <v>0.16</v>
      </c>
      <c r="AZ75" s="3" t="s">
        <v>77</v>
      </c>
      <c r="BA75" s="3">
        <v>0.72</v>
      </c>
      <c r="BB75" s="3">
        <v>0.64</v>
      </c>
      <c r="BC75" s="3">
        <v>1.36</v>
      </c>
      <c r="BD75" s="3">
        <v>0</v>
      </c>
      <c r="BG75" t="s">
        <v>77</v>
      </c>
      <c r="BH75">
        <v>0.81</v>
      </c>
      <c r="BI75">
        <v>0.61</v>
      </c>
      <c r="BJ75">
        <v>0.36</v>
      </c>
      <c r="BK75">
        <v>1.7</v>
      </c>
      <c r="BN75" t="s">
        <v>77</v>
      </c>
      <c r="BO75">
        <v>0.24</v>
      </c>
      <c r="BP75">
        <v>0.5</v>
      </c>
      <c r="BQ75">
        <v>0.28999999999999998</v>
      </c>
      <c r="BR75">
        <v>0</v>
      </c>
      <c r="BU75" t="s">
        <v>77</v>
      </c>
      <c r="BV75">
        <v>0.54</v>
      </c>
      <c r="BW75">
        <v>0.75</v>
      </c>
      <c r="BX75">
        <v>0.83</v>
      </c>
      <c r="BY75">
        <v>0</v>
      </c>
      <c r="CB75" s="6" t="s">
        <v>77</v>
      </c>
      <c r="CC75" s="6">
        <v>1.1000000000000001</v>
      </c>
      <c r="CD75" s="6">
        <v>1.08</v>
      </c>
      <c r="CE75" s="6">
        <v>1.57</v>
      </c>
      <c r="CF75" s="6">
        <v>0.35</v>
      </c>
      <c r="CI75" s="6" t="s">
        <v>77</v>
      </c>
      <c r="CJ75" s="6">
        <v>0.94</v>
      </c>
      <c r="CK75" s="6">
        <v>1.85</v>
      </c>
      <c r="CL75" s="6">
        <v>1.1499999999999999</v>
      </c>
      <c r="CM75" s="6">
        <v>0</v>
      </c>
      <c r="CP75" s="6" t="s">
        <v>77</v>
      </c>
      <c r="CQ75" s="6">
        <v>12.2</v>
      </c>
      <c r="CR75" s="6">
        <v>4.87</v>
      </c>
      <c r="CS75" s="6">
        <v>17.53</v>
      </c>
      <c r="CT75" s="6">
        <v>3.66</v>
      </c>
      <c r="CW75" s="6" t="s">
        <v>77</v>
      </c>
      <c r="CX75" s="6">
        <v>11.27</v>
      </c>
      <c r="CY75" s="6">
        <v>1.18</v>
      </c>
      <c r="CZ75" s="6">
        <v>18.86</v>
      </c>
      <c r="DA75" s="6">
        <v>0.56000000000000005</v>
      </c>
      <c r="DD75" s="6" t="s">
        <v>77</v>
      </c>
      <c r="DE75" s="6">
        <v>10.92</v>
      </c>
      <c r="DF75" s="6">
        <v>1.53</v>
      </c>
      <c r="DG75" s="6">
        <v>19.510000000000002</v>
      </c>
      <c r="DH75" s="6">
        <v>1.86</v>
      </c>
      <c r="DK75" s="6" t="s">
        <v>77</v>
      </c>
      <c r="DL75" s="6">
        <v>4.34</v>
      </c>
      <c r="DM75" s="6">
        <v>0.11</v>
      </c>
      <c r="DN75" s="6">
        <v>7.45</v>
      </c>
      <c r="DO75" s="6">
        <v>0</v>
      </c>
      <c r="DR75" s="6" t="s">
        <v>77</v>
      </c>
      <c r="DS75" s="6">
        <v>0.18</v>
      </c>
      <c r="DT75" s="6">
        <v>0</v>
      </c>
      <c r="DU75" s="6">
        <v>0.34</v>
      </c>
      <c r="DV75" s="6">
        <v>0</v>
      </c>
      <c r="DY75" s="6" t="s">
        <v>77</v>
      </c>
      <c r="DZ75" s="6">
        <v>0.19</v>
      </c>
      <c r="EA75" s="6">
        <v>0</v>
      </c>
      <c r="EB75" s="6">
        <v>0.19</v>
      </c>
      <c r="EC75" s="6">
        <v>0.45</v>
      </c>
      <c r="EF75" s="6" t="s">
        <v>77</v>
      </c>
      <c r="EG75" s="6">
        <v>0.41</v>
      </c>
      <c r="EH75" s="6">
        <v>0.52</v>
      </c>
      <c r="EI75" s="6">
        <v>0</v>
      </c>
      <c r="EJ75" s="6">
        <v>0</v>
      </c>
      <c r="EM75" s="6" t="s">
        <v>77</v>
      </c>
      <c r="EN75" s="6">
        <v>0.36</v>
      </c>
      <c r="EO75" s="6">
        <v>0.86</v>
      </c>
      <c r="EP75" s="6">
        <v>0.33</v>
      </c>
      <c r="EQ75" s="6">
        <v>0</v>
      </c>
      <c r="ET75" s="6" t="s">
        <v>77</v>
      </c>
      <c r="EU75" s="6">
        <v>0.41</v>
      </c>
      <c r="EV75" s="6">
        <v>0.91</v>
      </c>
      <c r="EW75" s="6">
        <v>0.3</v>
      </c>
      <c r="EX75" s="6">
        <v>0</v>
      </c>
      <c r="FA75" s="6" t="s">
        <v>77</v>
      </c>
      <c r="FB75" s="6">
        <v>0.22</v>
      </c>
      <c r="FC75" s="6">
        <v>0.86</v>
      </c>
      <c r="FD75" s="6">
        <v>0.13</v>
      </c>
      <c r="FE75" s="6">
        <v>0</v>
      </c>
      <c r="FH75" s="6" t="s">
        <v>77</v>
      </c>
      <c r="FI75" s="6">
        <v>0.46</v>
      </c>
      <c r="FJ75" s="6">
        <v>0.83</v>
      </c>
      <c r="FK75" s="6">
        <v>0.4</v>
      </c>
      <c r="FL75" s="6">
        <v>0</v>
      </c>
      <c r="FO75" s="6" t="s">
        <v>77</v>
      </c>
      <c r="FP75" s="6">
        <v>0.5</v>
      </c>
      <c r="FQ75" s="6">
        <v>2.41</v>
      </c>
      <c r="FR75" s="6">
        <v>0.05</v>
      </c>
      <c r="FS75" s="6">
        <v>0</v>
      </c>
    </row>
    <row r="76" spans="1:175" x14ac:dyDescent="0.3">
      <c r="A76" s="1">
        <v>3.5499999999999954</v>
      </c>
      <c r="B76" s="1">
        <v>3.5999999999999952</v>
      </c>
      <c r="C76" s="1" t="s">
        <v>78</v>
      </c>
      <c r="D76" s="1">
        <v>2.74</v>
      </c>
      <c r="E76" s="1">
        <v>5.94</v>
      </c>
      <c r="F76" s="1">
        <v>2.08</v>
      </c>
      <c r="G76" s="1">
        <v>3.04</v>
      </c>
      <c r="H76" s="1"/>
      <c r="I76" s="1"/>
      <c r="J76" s="1" t="s">
        <v>78</v>
      </c>
      <c r="K76" s="1">
        <v>4.53</v>
      </c>
      <c r="L76" s="1">
        <v>16.48</v>
      </c>
      <c r="M76" s="1">
        <v>2.23</v>
      </c>
      <c r="N76" s="1">
        <v>3.08</v>
      </c>
      <c r="O76" s="1"/>
      <c r="P76" s="1"/>
      <c r="Q76" s="1" t="s">
        <v>78</v>
      </c>
      <c r="R76" s="1">
        <v>1.98</v>
      </c>
      <c r="S76" s="1">
        <v>5.28</v>
      </c>
      <c r="T76" s="1">
        <v>1.44</v>
      </c>
      <c r="U76" s="1">
        <v>1.42</v>
      </c>
      <c r="V76" s="1"/>
      <c r="W76" s="1"/>
      <c r="X76" s="1" t="s">
        <v>78</v>
      </c>
      <c r="Y76" s="1">
        <v>1.73</v>
      </c>
      <c r="Z76" s="1">
        <v>3.2</v>
      </c>
      <c r="AA76" s="1">
        <v>1.51</v>
      </c>
      <c r="AB76" s="1">
        <v>1.64</v>
      </c>
      <c r="AC76" s="1"/>
      <c r="AD76" s="1"/>
      <c r="AE76" s="6" t="s">
        <v>78</v>
      </c>
      <c r="AF76" s="6">
        <v>1.69</v>
      </c>
      <c r="AG76" s="6">
        <v>5.93</v>
      </c>
      <c r="AH76" s="6">
        <v>0</v>
      </c>
      <c r="AI76" s="6">
        <v>1.31</v>
      </c>
      <c r="AJ76" s="1"/>
      <c r="AK76" s="1"/>
      <c r="AL76" s="6" t="s">
        <v>78</v>
      </c>
      <c r="AM76" s="6">
        <v>1.44</v>
      </c>
      <c r="AN76" s="6">
        <v>2.96</v>
      </c>
      <c r="AO76" s="6">
        <v>1.08</v>
      </c>
      <c r="AP76" s="6">
        <v>1.24</v>
      </c>
      <c r="AQ76" s="1"/>
      <c r="AR76" s="1"/>
      <c r="AS76" s="6" t="s">
        <v>78</v>
      </c>
      <c r="AT76" s="6">
        <v>0.91</v>
      </c>
      <c r="AU76" s="6">
        <v>1.88</v>
      </c>
      <c r="AV76" s="6">
        <v>0.09</v>
      </c>
      <c r="AW76" s="6">
        <v>1.92</v>
      </c>
      <c r="AZ76" s="3" t="s">
        <v>78</v>
      </c>
      <c r="BA76" s="3">
        <v>1.49</v>
      </c>
      <c r="BB76" s="3">
        <v>2.71</v>
      </c>
      <c r="BC76" s="3">
        <v>7.0000000000000007E-2</v>
      </c>
      <c r="BD76" s="3">
        <v>2.82</v>
      </c>
      <c r="BG76" t="s">
        <v>78</v>
      </c>
      <c r="BH76">
        <v>3.47</v>
      </c>
      <c r="BI76">
        <v>13.18</v>
      </c>
      <c r="BJ76">
        <v>0.52</v>
      </c>
      <c r="BK76">
        <v>2.73</v>
      </c>
      <c r="BN76" t="s">
        <v>78</v>
      </c>
      <c r="BO76">
        <v>3.76</v>
      </c>
      <c r="BP76">
        <v>12.3</v>
      </c>
      <c r="BQ76">
        <v>0.87</v>
      </c>
      <c r="BR76">
        <v>2.7</v>
      </c>
      <c r="BU76" t="s">
        <v>78</v>
      </c>
      <c r="BV76">
        <v>16.78</v>
      </c>
      <c r="BW76">
        <v>29.31</v>
      </c>
      <c r="BX76">
        <v>16.91</v>
      </c>
      <c r="BY76">
        <v>11.51</v>
      </c>
      <c r="CB76" s="6" t="s">
        <v>78</v>
      </c>
      <c r="CC76" s="6">
        <v>13.63</v>
      </c>
      <c r="CD76" s="6">
        <v>16.62</v>
      </c>
      <c r="CE76" s="6">
        <v>11.05</v>
      </c>
      <c r="CF76" s="6">
        <v>18.02</v>
      </c>
      <c r="CI76" s="6" t="s">
        <v>78</v>
      </c>
      <c r="CJ76" s="6">
        <v>8.3699999999999992</v>
      </c>
      <c r="CK76" s="6">
        <v>7.41</v>
      </c>
      <c r="CL76" s="6">
        <v>8.11</v>
      </c>
      <c r="CM76" s="6">
        <v>10.94</v>
      </c>
      <c r="CP76" s="6" t="s">
        <v>78</v>
      </c>
      <c r="CQ76" s="6">
        <v>9.1199999999999992</v>
      </c>
      <c r="CR76" s="6">
        <v>5.0999999999999996</v>
      </c>
      <c r="CS76" s="6">
        <v>9.51</v>
      </c>
      <c r="CT76" s="6">
        <v>12.8</v>
      </c>
      <c r="CW76" s="6" t="s">
        <v>78</v>
      </c>
      <c r="CX76" s="6">
        <v>8.3000000000000007</v>
      </c>
      <c r="CY76" s="6">
        <v>1.1499999999999999</v>
      </c>
      <c r="CZ76" s="6">
        <v>5.46</v>
      </c>
      <c r="DA76" s="6">
        <v>23.16</v>
      </c>
      <c r="DD76" s="6" t="s">
        <v>78</v>
      </c>
      <c r="DE76" s="6">
        <v>7.38</v>
      </c>
      <c r="DF76" s="6">
        <v>0.82</v>
      </c>
      <c r="DG76" s="6">
        <v>6.66</v>
      </c>
      <c r="DH76" s="6">
        <v>16.78</v>
      </c>
      <c r="DK76" s="6" t="s">
        <v>78</v>
      </c>
      <c r="DL76" s="6">
        <v>4.3600000000000003</v>
      </c>
      <c r="DM76" s="6">
        <v>2.21</v>
      </c>
      <c r="DN76" s="6">
        <v>3.76</v>
      </c>
      <c r="DO76" s="6">
        <v>7.95</v>
      </c>
      <c r="DR76" s="6" t="s">
        <v>78</v>
      </c>
      <c r="DS76" s="6">
        <v>1.74</v>
      </c>
      <c r="DT76" s="6">
        <v>2.1</v>
      </c>
      <c r="DU76" s="6">
        <v>2.08</v>
      </c>
      <c r="DV76" s="6">
        <v>0.43</v>
      </c>
      <c r="DY76" s="6" t="s">
        <v>78</v>
      </c>
      <c r="DZ76" s="6">
        <v>0.56999999999999995</v>
      </c>
      <c r="EA76" s="6">
        <v>0.15</v>
      </c>
      <c r="EB76" s="6">
        <v>0.8</v>
      </c>
      <c r="EC76" s="6">
        <v>0</v>
      </c>
      <c r="EF76" s="6" t="s">
        <v>78</v>
      </c>
      <c r="EG76" s="6">
        <v>0.53</v>
      </c>
      <c r="EH76" s="6">
        <v>0.2</v>
      </c>
      <c r="EI76" s="6">
        <v>0.63</v>
      </c>
      <c r="EJ76" s="6">
        <v>0.21</v>
      </c>
      <c r="EM76" s="6" t="s">
        <v>78</v>
      </c>
      <c r="EN76" s="6">
        <v>2.0099999999999998</v>
      </c>
      <c r="EO76" s="6">
        <v>4.2300000000000004</v>
      </c>
      <c r="EP76" s="6">
        <v>1.68</v>
      </c>
      <c r="EQ76" s="6">
        <v>0</v>
      </c>
      <c r="ET76" s="6" t="s">
        <v>78</v>
      </c>
      <c r="EU76" s="6">
        <v>1.01</v>
      </c>
      <c r="EV76" s="6">
        <v>1.06</v>
      </c>
      <c r="EW76" s="6">
        <v>1.1100000000000001</v>
      </c>
      <c r="EX76" s="6">
        <v>0.42</v>
      </c>
      <c r="FA76" s="6" t="s">
        <v>78</v>
      </c>
      <c r="FB76" s="6">
        <v>1.26</v>
      </c>
      <c r="FC76" s="6">
        <v>0</v>
      </c>
      <c r="FD76" s="6">
        <v>1.76</v>
      </c>
      <c r="FE76" s="6">
        <v>0.41</v>
      </c>
      <c r="FH76" s="6" t="s">
        <v>78</v>
      </c>
      <c r="FI76" s="6">
        <v>0.33</v>
      </c>
      <c r="FJ76" s="6">
        <v>0.19</v>
      </c>
      <c r="FK76" s="6">
        <v>0.35</v>
      </c>
      <c r="FL76" s="6">
        <v>0</v>
      </c>
      <c r="FO76" s="6" t="s">
        <v>78</v>
      </c>
      <c r="FP76" s="6">
        <v>1.06</v>
      </c>
      <c r="FQ76" s="6">
        <v>0</v>
      </c>
      <c r="FR76" s="6">
        <v>1.64</v>
      </c>
      <c r="FS76" s="6">
        <v>0.2</v>
      </c>
    </row>
    <row r="77" spans="1:175" x14ac:dyDescent="0.3">
      <c r="A77" s="1">
        <v>3.5999999999999952</v>
      </c>
      <c r="B77" s="1">
        <v>3.649999999999995</v>
      </c>
      <c r="C77" s="1" t="s">
        <v>79</v>
      </c>
      <c r="D77" s="1">
        <v>2.4700000000000002</v>
      </c>
      <c r="E77" s="1">
        <v>1.02</v>
      </c>
      <c r="F77" s="1">
        <v>3.57</v>
      </c>
      <c r="G77" s="1">
        <v>0.17</v>
      </c>
      <c r="H77" s="1"/>
      <c r="I77" s="1"/>
      <c r="J77" s="1" t="s">
        <v>79</v>
      </c>
      <c r="K77" s="1">
        <v>0.09</v>
      </c>
      <c r="L77" s="1">
        <v>0.33</v>
      </c>
      <c r="M77" s="1">
        <v>0.06</v>
      </c>
      <c r="N77" s="1">
        <v>0</v>
      </c>
      <c r="O77" s="1"/>
      <c r="P77" s="1"/>
      <c r="Q77" s="1" t="s">
        <v>79</v>
      </c>
      <c r="R77" s="1">
        <v>0.27</v>
      </c>
      <c r="S77" s="1">
        <v>0.46</v>
      </c>
      <c r="T77" s="1">
        <v>0.19</v>
      </c>
      <c r="U77" s="1">
        <v>0.17</v>
      </c>
      <c r="V77" s="1"/>
      <c r="W77" s="1"/>
      <c r="X77" s="1" t="s">
        <v>79</v>
      </c>
      <c r="Y77" s="1">
        <v>0.1</v>
      </c>
      <c r="Z77" s="1">
        <v>0</v>
      </c>
      <c r="AA77" s="1">
        <v>0</v>
      </c>
      <c r="AB77" s="1">
        <v>0.49</v>
      </c>
      <c r="AC77" s="1"/>
      <c r="AD77" s="1"/>
      <c r="AE77" s="6" t="s">
        <v>79</v>
      </c>
      <c r="AF77" s="6">
        <v>0.08</v>
      </c>
      <c r="AG77" s="6">
        <v>0</v>
      </c>
      <c r="AH77" s="6">
        <v>0.06</v>
      </c>
      <c r="AI77" s="6">
        <v>0.2</v>
      </c>
      <c r="AJ77" s="1"/>
      <c r="AK77" s="1"/>
      <c r="AL77" s="6" t="s">
        <v>79</v>
      </c>
      <c r="AM77" s="6">
        <v>0.06</v>
      </c>
      <c r="AN77" s="6">
        <v>0</v>
      </c>
      <c r="AO77" s="6">
        <v>0</v>
      </c>
      <c r="AP77" s="6">
        <v>0</v>
      </c>
      <c r="AQ77" s="1"/>
      <c r="AR77" s="1"/>
      <c r="AS77" s="6" t="s">
        <v>79</v>
      </c>
      <c r="AT77" s="6">
        <v>0.04</v>
      </c>
      <c r="AU77" s="6">
        <v>0</v>
      </c>
      <c r="AV77" s="6">
        <v>0.08</v>
      </c>
      <c r="AW77" s="6">
        <v>0</v>
      </c>
      <c r="AZ77" s="3" t="s">
        <v>79</v>
      </c>
      <c r="BA77" s="3">
        <v>0.1</v>
      </c>
      <c r="BB77" s="3">
        <v>0</v>
      </c>
      <c r="BC77" s="3">
        <v>0.08</v>
      </c>
      <c r="BD77" s="3">
        <v>0</v>
      </c>
      <c r="BG77" t="s">
        <v>79</v>
      </c>
      <c r="BH77">
        <v>0.68</v>
      </c>
      <c r="BI77">
        <v>1.43</v>
      </c>
      <c r="BJ77">
        <v>0.08</v>
      </c>
      <c r="BK77">
        <v>0.76</v>
      </c>
      <c r="BN77" t="s">
        <v>79</v>
      </c>
      <c r="BO77">
        <v>0.35</v>
      </c>
      <c r="BP77">
        <v>0.56999999999999995</v>
      </c>
      <c r="BQ77">
        <v>0.17</v>
      </c>
      <c r="BR77">
        <v>0</v>
      </c>
      <c r="BU77" t="s">
        <v>79</v>
      </c>
      <c r="BV77">
        <v>0.76</v>
      </c>
      <c r="BW77">
        <v>0.79</v>
      </c>
      <c r="BX77">
        <v>0.3</v>
      </c>
      <c r="BY77">
        <v>0</v>
      </c>
      <c r="CB77" s="6" t="s">
        <v>79</v>
      </c>
      <c r="CC77" s="6">
        <v>0.96</v>
      </c>
      <c r="CD77" s="6">
        <v>0.31</v>
      </c>
      <c r="CE77" s="6">
        <v>1.22</v>
      </c>
      <c r="CF77" s="6">
        <v>0.13</v>
      </c>
      <c r="CI77" s="6" t="s">
        <v>79</v>
      </c>
      <c r="CJ77" s="6">
        <v>0.72</v>
      </c>
      <c r="CK77" s="6">
        <v>0.72</v>
      </c>
      <c r="CL77" s="6">
        <v>0.95</v>
      </c>
      <c r="CM77" s="6">
        <v>0.3</v>
      </c>
      <c r="CP77" s="6" t="s">
        <v>79</v>
      </c>
      <c r="CQ77" s="6">
        <v>13.43</v>
      </c>
      <c r="CR77" s="6">
        <v>3.27</v>
      </c>
      <c r="CS77" s="6">
        <v>20.81</v>
      </c>
      <c r="CT77" s="6">
        <v>0</v>
      </c>
      <c r="CW77" s="6" t="s">
        <v>79</v>
      </c>
      <c r="CX77" s="6">
        <v>22.6</v>
      </c>
      <c r="CY77" s="6">
        <v>2.59</v>
      </c>
      <c r="CZ77" s="6">
        <v>25.92</v>
      </c>
      <c r="DA77" s="6">
        <v>33.76</v>
      </c>
      <c r="DD77" s="6" t="s">
        <v>79</v>
      </c>
      <c r="DE77" s="6">
        <v>19.89</v>
      </c>
      <c r="DF77" s="6">
        <v>4.0599999999999996</v>
      </c>
      <c r="DG77" s="6">
        <v>26.66</v>
      </c>
      <c r="DH77" s="6">
        <v>21.81</v>
      </c>
      <c r="DK77" s="6" t="s">
        <v>79</v>
      </c>
      <c r="DL77" s="6">
        <v>4.54</v>
      </c>
      <c r="DM77" s="6">
        <v>1.62</v>
      </c>
      <c r="DN77" s="6">
        <v>6.72</v>
      </c>
      <c r="DO77" s="6">
        <v>1.07</v>
      </c>
      <c r="DR77" s="6" t="s">
        <v>79</v>
      </c>
      <c r="DS77" s="6">
        <v>0.64</v>
      </c>
      <c r="DT77" s="6">
        <v>0</v>
      </c>
      <c r="DU77" s="6">
        <v>0.35</v>
      </c>
      <c r="DV77" s="6">
        <v>0.33</v>
      </c>
      <c r="DY77" s="6" t="s">
        <v>79</v>
      </c>
      <c r="DZ77" s="6">
        <v>0.18</v>
      </c>
      <c r="EA77" s="6">
        <v>0</v>
      </c>
      <c r="EB77" s="6">
        <v>0.16</v>
      </c>
      <c r="EC77" s="6">
        <v>0</v>
      </c>
      <c r="EF77" s="6" t="s">
        <v>79</v>
      </c>
      <c r="EG77" s="6">
        <v>0</v>
      </c>
      <c r="EH77" s="6">
        <v>0</v>
      </c>
      <c r="EI77" s="6">
        <v>0</v>
      </c>
      <c r="EJ77" s="6">
        <v>0</v>
      </c>
      <c r="EM77" s="6" t="s">
        <v>79</v>
      </c>
      <c r="EN77" s="6">
        <v>0.48</v>
      </c>
      <c r="EO77" s="6">
        <v>1.36</v>
      </c>
      <c r="EP77" s="6">
        <v>0.31</v>
      </c>
      <c r="EQ77" s="6">
        <v>0</v>
      </c>
      <c r="ET77" s="6" t="s">
        <v>79</v>
      </c>
      <c r="EU77" s="6">
        <v>0.2</v>
      </c>
      <c r="EV77" s="6">
        <v>0.21</v>
      </c>
      <c r="EW77" s="6">
        <v>0.16</v>
      </c>
      <c r="EX77" s="6">
        <v>0</v>
      </c>
      <c r="FA77" s="6" t="s">
        <v>79</v>
      </c>
      <c r="FB77" s="6">
        <v>0.41</v>
      </c>
      <c r="FC77" s="6">
        <v>0.48</v>
      </c>
      <c r="FD77" s="6">
        <v>0.48</v>
      </c>
      <c r="FE77" s="6">
        <v>0</v>
      </c>
      <c r="FH77" s="6" t="s">
        <v>79</v>
      </c>
      <c r="FI77" s="6">
        <v>0.36</v>
      </c>
      <c r="FJ77" s="6">
        <v>0</v>
      </c>
      <c r="FK77" s="6">
        <v>0.14000000000000001</v>
      </c>
      <c r="FL77" s="6">
        <v>0</v>
      </c>
      <c r="FO77" s="6" t="s">
        <v>79</v>
      </c>
      <c r="FP77" s="6">
        <v>0.34</v>
      </c>
      <c r="FQ77" s="6">
        <v>1.77</v>
      </c>
      <c r="FR77" s="6">
        <v>0</v>
      </c>
      <c r="FS77" s="6">
        <v>0</v>
      </c>
    </row>
    <row r="78" spans="1:175" x14ac:dyDescent="0.3">
      <c r="A78" s="1">
        <v>3.649999999999995</v>
      </c>
      <c r="B78" s="1">
        <v>3.7</v>
      </c>
      <c r="C78" s="1" t="s">
        <v>80</v>
      </c>
      <c r="D78" s="1">
        <v>0.68</v>
      </c>
      <c r="E78" s="1">
        <v>1.02</v>
      </c>
      <c r="F78" s="1">
        <v>0.82</v>
      </c>
      <c r="G78" s="1">
        <v>0.22</v>
      </c>
      <c r="H78" s="1"/>
      <c r="I78" s="1"/>
      <c r="J78" s="1" t="s">
        <v>80</v>
      </c>
      <c r="K78" s="1">
        <v>0.57999999999999996</v>
      </c>
      <c r="L78" s="1">
        <v>1.89</v>
      </c>
      <c r="M78" s="1">
        <v>0.39</v>
      </c>
      <c r="N78" s="1">
        <v>0.27</v>
      </c>
      <c r="O78" s="1"/>
      <c r="P78" s="1"/>
      <c r="Q78" s="1" t="s">
        <v>80</v>
      </c>
      <c r="R78" s="1">
        <v>0.69</v>
      </c>
      <c r="S78" s="1">
        <v>2.31</v>
      </c>
      <c r="T78" s="1">
        <v>0.4</v>
      </c>
      <c r="U78" s="1">
        <v>0.27</v>
      </c>
      <c r="V78" s="1"/>
      <c r="W78" s="1"/>
      <c r="X78" s="1" t="s">
        <v>80</v>
      </c>
      <c r="Y78" s="1">
        <v>0.23</v>
      </c>
      <c r="Z78" s="1">
        <v>0</v>
      </c>
      <c r="AA78" s="1">
        <v>0.17</v>
      </c>
      <c r="AB78" s="1">
        <v>0.16</v>
      </c>
      <c r="AC78" s="1"/>
      <c r="AD78" s="1"/>
      <c r="AE78" s="6" t="s">
        <v>80</v>
      </c>
      <c r="AF78" s="6">
        <v>0.4</v>
      </c>
      <c r="AG78" s="6">
        <v>0.26</v>
      </c>
      <c r="AH78" s="6">
        <v>0.41</v>
      </c>
      <c r="AI78" s="6">
        <v>0.57999999999999996</v>
      </c>
      <c r="AJ78" s="1"/>
      <c r="AK78" s="1"/>
      <c r="AL78" s="6" t="s">
        <v>80</v>
      </c>
      <c r="AM78" s="6">
        <v>0.82</v>
      </c>
      <c r="AN78" s="6">
        <v>0</v>
      </c>
      <c r="AO78" s="6">
        <v>1.94</v>
      </c>
      <c r="AP78" s="6">
        <v>0</v>
      </c>
      <c r="AQ78" s="1"/>
      <c r="AR78" s="1"/>
      <c r="AS78" s="6" t="s">
        <v>80</v>
      </c>
      <c r="AT78" s="6">
        <v>1.32</v>
      </c>
      <c r="AU78" s="6">
        <v>0.19</v>
      </c>
      <c r="AV78" s="6">
        <v>2.69</v>
      </c>
      <c r="AW78" s="6">
        <v>0</v>
      </c>
      <c r="AZ78" s="3" t="s">
        <v>80</v>
      </c>
      <c r="BA78" s="3">
        <v>3.38</v>
      </c>
      <c r="BB78" s="3">
        <v>10.18</v>
      </c>
      <c r="BC78" s="3">
        <v>0.6</v>
      </c>
      <c r="BD78" s="3">
        <v>0.21</v>
      </c>
      <c r="BG78" t="s">
        <v>80</v>
      </c>
      <c r="BH78">
        <v>2.66</v>
      </c>
      <c r="BI78">
        <v>10.87</v>
      </c>
      <c r="BJ78">
        <v>0.49</v>
      </c>
      <c r="BK78">
        <v>0</v>
      </c>
      <c r="BN78" t="s">
        <v>80</v>
      </c>
      <c r="BO78">
        <v>2</v>
      </c>
      <c r="BP78">
        <v>5.93</v>
      </c>
      <c r="BQ78">
        <v>1.61</v>
      </c>
      <c r="BR78">
        <v>0</v>
      </c>
      <c r="BU78" t="s">
        <v>80</v>
      </c>
      <c r="BV78">
        <v>2.09</v>
      </c>
      <c r="BW78">
        <v>4.6399999999999997</v>
      </c>
      <c r="BX78">
        <v>2.06</v>
      </c>
      <c r="BY78">
        <v>0.24</v>
      </c>
      <c r="CB78" s="6" t="s">
        <v>80</v>
      </c>
      <c r="CC78" s="6">
        <v>2.89</v>
      </c>
      <c r="CD78" s="6">
        <v>1.63</v>
      </c>
      <c r="CE78" s="6">
        <v>3.5</v>
      </c>
      <c r="CF78" s="6">
        <v>2.68</v>
      </c>
      <c r="CI78" s="6" t="s">
        <v>80</v>
      </c>
      <c r="CJ78" s="6">
        <v>4.03</v>
      </c>
      <c r="CK78" s="6">
        <v>2.67</v>
      </c>
      <c r="CL78" s="6">
        <v>5.0999999999999996</v>
      </c>
      <c r="CM78" s="6">
        <v>3.55</v>
      </c>
      <c r="CP78" s="6" t="s">
        <v>80</v>
      </c>
      <c r="CQ78" s="6">
        <v>2.36</v>
      </c>
      <c r="CR78" s="6">
        <v>0</v>
      </c>
      <c r="CS78" s="6">
        <v>3.6</v>
      </c>
      <c r="CT78" s="6">
        <v>0.15</v>
      </c>
      <c r="CW78" s="6" t="s">
        <v>80</v>
      </c>
      <c r="CX78" s="6">
        <v>1.63</v>
      </c>
      <c r="CY78" s="6">
        <v>1.27</v>
      </c>
      <c r="CZ78" s="6">
        <v>2.3199999999999998</v>
      </c>
      <c r="DA78" s="6">
        <v>0.49</v>
      </c>
      <c r="DD78" s="6" t="s">
        <v>80</v>
      </c>
      <c r="DE78" s="6">
        <v>1.75</v>
      </c>
      <c r="DF78" s="6">
        <v>0.8</v>
      </c>
      <c r="DG78" s="6">
        <v>3.02</v>
      </c>
      <c r="DH78" s="6">
        <v>0.11</v>
      </c>
      <c r="DK78" s="6" t="s">
        <v>80</v>
      </c>
      <c r="DL78" s="6">
        <v>1.04</v>
      </c>
      <c r="DM78" s="6">
        <v>0.28999999999999998</v>
      </c>
      <c r="DN78" s="6">
        <v>1.6</v>
      </c>
      <c r="DO78" s="6">
        <v>0.31</v>
      </c>
      <c r="DR78" s="6" t="s">
        <v>80</v>
      </c>
      <c r="DS78" s="6">
        <v>0.68</v>
      </c>
      <c r="DT78" s="6">
        <v>0</v>
      </c>
      <c r="DU78" s="6">
        <v>1.27</v>
      </c>
      <c r="DV78" s="6">
        <v>0</v>
      </c>
      <c r="DY78" s="6" t="s">
        <v>80</v>
      </c>
      <c r="DZ78" s="6">
        <v>1.92</v>
      </c>
      <c r="EA78" s="6">
        <v>2.27</v>
      </c>
      <c r="EB78" s="6">
        <v>2.4700000000000002</v>
      </c>
      <c r="EC78" s="6">
        <v>0</v>
      </c>
      <c r="EF78" s="6" t="s">
        <v>80</v>
      </c>
      <c r="EG78" s="6">
        <v>1.38</v>
      </c>
      <c r="EH78" s="6">
        <v>0.33</v>
      </c>
      <c r="EI78" s="6">
        <v>1.76</v>
      </c>
      <c r="EJ78" s="6">
        <v>1.58</v>
      </c>
      <c r="EM78" s="6" t="s">
        <v>80</v>
      </c>
      <c r="EN78" s="6">
        <v>1.5</v>
      </c>
      <c r="EO78" s="6">
        <v>0.81</v>
      </c>
      <c r="EP78" s="6">
        <v>1.89</v>
      </c>
      <c r="EQ78" s="6">
        <v>1.02</v>
      </c>
      <c r="ET78" s="6" t="s">
        <v>80</v>
      </c>
      <c r="EU78" s="6">
        <v>1.1000000000000001</v>
      </c>
      <c r="EV78" s="6">
        <v>0.82</v>
      </c>
      <c r="EW78" s="6">
        <v>1.44</v>
      </c>
      <c r="EX78" s="6">
        <v>0.23</v>
      </c>
      <c r="FA78" s="6" t="s">
        <v>80</v>
      </c>
      <c r="FB78" s="6">
        <v>0.55000000000000004</v>
      </c>
      <c r="FC78" s="6">
        <v>1.53</v>
      </c>
      <c r="FD78" s="6">
        <v>0.42</v>
      </c>
      <c r="FE78" s="6">
        <v>0</v>
      </c>
      <c r="FH78" s="6" t="s">
        <v>80</v>
      </c>
      <c r="FI78" s="6">
        <v>0.14000000000000001</v>
      </c>
      <c r="FJ78" s="6">
        <v>0.6</v>
      </c>
      <c r="FK78" s="6">
        <v>0.04</v>
      </c>
      <c r="FL78" s="6">
        <v>0</v>
      </c>
      <c r="FO78" s="6" t="s">
        <v>80</v>
      </c>
      <c r="FP78" s="6">
        <v>0.43</v>
      </c>
      <c r="FQ78" s="6">
        <v>1.1000000000000001</v>
      </c>
      <c r="FR78" s="6">
        <v>0.37</v>
      </c>
      <c r="FS78" s="6">
        <v>0</v>
      </c>
    </row>
    <row r="79" spans="1:175" x14ac:dyDescent="0.3">
      <c r="A79" s="1">
        <v>3.7</v>
      </c>
      <c r="B79" s="1">
        <v>3.75</v>
      </c>
      <c r="C79" s="1" t="s">
        <v>81</v>
      </c>
      <c r="D79" s="1">
        <v>0.59</v>
      </c>
      <c r="E79" s="1">
        <v>0.71</v>
      </c>
      <c r="F79" s="1">
        <v>0.57999999999999996</v>
      </c>
      <c r="G79" s="1">
        <v>0.66</v>
      </c>
      <c r="H79" s="1"/>
      <c r="I79" s="1"/>
      <c r="J79" s="1" t="s">
        <v>81</v>
      </c>
      <c r="K79" s="1">
        <v>0.28000000000000003</v>
      </c>
      <c r="L79" s="1">
        <v>1.41</v>
      </c>
      <c r="M79" s="1">
        <v>0.1</v>
      </c>
      <c r="N79" s="1">
        <v>0</v>
      </c>
      <c r="O79" s="1"/>
      <c r="P79" s="1"/>
      <c r="Q79" s="1" t="s">
        <v>81</v>
      </c>
      <c r="R79" s="1">
        <v>0</v>
      </c>
      <c r="S79" s="1">
        <v>0</v>
      </c>
      <c r="T79" s="1">
        <v>0</v>
      </c>
      <c r="U79" s="1">
        <v>0</v>
      </c>
      <c r="V79" s="1"/>
      <c r="W79" s="1"/>
      <c r="X79" s="1" t="s">
        <v>81</v>
      </c>
      <c r="Y79" s="1">
        <v>0</v>
      </c>
      <c r="Z79" s="1">
        <v>0</v>
      </c>
      <c r="AA79" s="1">
        <v>0</v>
      </c>
      <c r="AB79" s="1">
        <v>0</v>
      </c>
      <c r="AC79" s="1"/>
      <c r="AD79" s="1"/>
      <c r="AE79" s="6" t="s">
        <v>81</v>
      </c>
      <c r="AF79" s="6">
        <v>0.23</v>
      </c>
      <c r="AG79" s="6">
        <v>1.04</v>
      </c>
      <c r="AH79" s="6">
        <v>0</v>
      </c>
      <c r="AI79" s="6">
        <v>0</v>
      </c>
      <c r="AJ79" s="1"/>
      <c r="AK79" s="1"/>
      <c r="AL79" s="6" t="s">
        <v>81</v>
      </c>
      <c r="AM79" s="6">
        <v>0.22</v>
      </c>
      <c r="AN79" s="6">
        <v>0.34</v>
      </c>
      <c r="AO79" s="6">
        <v>0.16</v>
      </c>
      <c r="AP79" s="6">
        <v>0.27</v>
      </c>
      <c r="AQ79" s="1"/>
      <c r="AR79" s="1"/>
      <c r="AS79" s="6" t="s">
        <v>81</v>
      </c>
      <c r="AT79" s="6">
        <v>0.05</v>
      </c>
      <c r="AU79" s="6">
        <v>0</v>
      </c>
      <c r="AV79" s="6">
        <v>0</v>
      </c>
      <c r="AW79" s="6">
        <v>0</v>
      </c>
      <c r="AZ79" s="3" t="s">
        <v>81</v>
      </c>
      <c r="BA79" s="3">
        <v>7.0000000000000007E-2</v>
      </c>
      <c r="BB79" s="3">
        <v>0</v>
      </c>
      <c r="BC79" s="3">
        <v>0.16</v>
      </c>
      <c r="BD79" s="3">
        <v>0</v>
      </c>
      <c r="BG79" t="s">
        <v>81</v>
      </c>
      <c r="BH79">
        <v>2.73</v>
      </c>
      <c r="BI79">
        <v>8.76</v>
      </c>
      <c r="BJ79">
        <v>2.1800000000000002</v>
      </c>
      <c r="BK79">
        <v>0.05</v>
      </c>
      <c r="BN79" t="s">
        <v>81</v>
      </c>
      <c r="BO79">
        <v>0.88</v>
      </c>
      <c r="BP79">
        <v>2.11</v>
      </c>
      <c r="BQ79">
        <v>0.96</v>
      </c>
      <c r="BR79">
        <v>0</v>
      </c>
      <c r="BU79" t="s">
        <v>81</v>
      </c>
      <c r="BV79">
        <v>1.4</v>
      </c>
      <c r="BW79">
        <v>3.44</v>
      </c>
      <c r="BX79">
        <v>0.93</v>
      </c>
      <c r="BY79">
        <v>0.49</v>
      </c>
      <c r="CB79" s="6" t="s">
        <v>81</v>
      </c>
      <c r="CC79" s="6">
        <v>0.96</v>
      </c>
      <c r="CD79" s="6">
        <v>2.89</v>
      </c>
      <c r="CE79" s="6">
        <v>0.48</v>
      </c>
      <c r="CF79" s="6">
        <v>0.35</v>
      </c>
      <c r="CI79" s="6" t="s">
        <v>81</v>
      </c>
      <c r="CJ79" s="6">
        <v>0.59</v>
      </c>
      <c r="CK79" s="6">
        <v>0.32</v>
      </c>
      <c r="CL79" s="6">
        <v>0.85</v>
      </c>
      <c r="CM79" s="6">
        <v>0.44</v>
      </c>
      <c r="CP79" s="6" t="s">
        <v>81</v>
      </c>
      <c r="CQ79" s="6">
        <v>0.68</v>
      </c>
      <c r="CR79" s="6">
        <v>2.1800000000000002</v>
      </c>
      <c r="CS79" s="6">
        <v>0.33</v>
      </c>
      <c r="CT79" s="6">
        <v>0.34</v>
      </c>
      <c r="CW79" s="6" t="s">
        <v>81</v>
      </c>
      <c r="CX79" s="6">
        <v>0.14000000000000001</v>
      </c>
      <c r="CY79" s="6">
        <v>0</v>
      </c>
      <c r="CZ79" s="6">
        <v>0.1</v>
      </c>
      <c r="DA79" s="6">
        <v>0.38</v>
      </c>
      <c r="DD79" s="6" t="s">
        <v>81</v>
      </c>
      <c r="DE79" s="6">
        <v>0.18</v>
      </c>
      <c r="DF79" s="6">
        <v>0.26</v>
      </c>
      <c r="DG79" s="6">
        <v>0.13</v>
      </c>
      <c r="DH79" s="6">
        <v>0</v>
      </c>
      <c r="DK79" s="6" t="s">
        <v>81</v>
      </c>
      <c r="DL79" s="6">
        <v>0.05</v>
      </c>
      <c r="DM79" s="6">
        <v>0.25</v>
      </c>
      <c r="DN79" s="6">
        <v>0</v>
      </c>
      <c r="DO79" s="6">
        <v>0</v>
      </c>
      <c r="DR79" s="6" t="s">
        <v>81</v>
      </c>
      <c r="DS79" s="6">
        <v>0.28000000000000003</v>
      </c>
      <c r="DT79" s="6">
        <v>0.64</v>
      </c>
      <c r="DU79" s="6">
        <v>0.08</v>
      </c>
      <c r="DV79" s="6">
        <v>0</v>
      </c>
      <c r="DY79" s="6" t="s">
        <v>81</v>
      </c>
      <c r="DZ79" s="6">
        <v>0.03</v>
      </c>
      <c r="EA79" s="6">
        <v>0</v>
      </c>
      <c r="EB79" s="6">
        <v>0</v>
      </c>
      <c r="EC79" s="6">
        <v>0.16</v>
      </c>
      <c r="EF79" s="6" t="s">
        <v>81</v>
      </c>
      <c r="EG79" s="6">
        <v>0.15</v>
      </c>
      <c r="EH79" s="6">
        <v>0.64</v>
      </c>
      <c r="EI79" s="6">
        <v>0</v>
      </c>
      <c r="EJ79" s="6">
        <v>0</v>
      </c>
      <c r="EM79" s="6" t="s">
        <v>81</v>
      </c>
      <c r="EN79" s="6">
        <v>0.28999999999999998</v>
      </c>
      <c r="EO79" s="6">
        <v>0.83</v>
      </c>
      <c r="EP79" s="6">
        <v>0.18</v>
      </c>
      <c r="EQ79" s="6">
        <v>0</v>
      </c>
      <c r="ET79" s="6" t="s">
        <v>81</v>
      </c>
      <c r="EU79" s="6">
        <v>0.04</v>
      </c>
      <c r="EV79" s="6">
        <v>0</v>
      </c>
      <c r="EW79" s="6">
        <v>7.0000000000000007E-2</v>
      </c>
      <c r="EX79" s="6">
        <v>0</v>
      </c>
      <c r="FA79" s="6" t="s">
        <v>81</v>
      </c>
      <c r="FB79" s="6">
        <v>0.34</v>
      </c>
      <c r="FC79" s="6">
        <v>0</v>
      </c>
      <c r="FD79" s="6">
        <v>0.56000000000000005</v>
      </c>
      <c r="FE79" s="6">
        <v>0</v>
      </c>
      <c r="FH79" s="6" t="s">
        <v>81</v>
      </c>
      <c r="FI79" s="6">
        <v>7.0000000000000007E-2</v>
      </c>
      <c r="FJ79" s="6">
        <v>0.13</v>
      </c>
      <c r="FK79" s="6">
        <v>0</v>
      </c>
      <c r="FL79" s="6">
        <v>0.28999999999999998</v>
      </c>
      <c r="FO79" s="6" t="s">
        <v>81</v>
      </c>
      <c r="FP79" s="6">
        <v>0.02</v>
      </c>
      <c r="FQ79" s="6">
        <v>0</v>
      </c>
      <c r="FR79" s="6">
        <v>0.03</v>
      </c>
      <c r="FS79" s="6">
        <v>0</v>
      </c>
    </row>
    <row r="80" spans="1:175" x14ac:dyDescent="0.3">
      <c r="A80" s="1">
        <v>3.75</v>
      </c>
      <c r="B80" s="1">
        <v>3.8</v>
      </c>
      <c r="C80" s="1" t="s">
        <v>82</v>
      </c>
      <c r="D80" s="1">
        <v>0.77</v>
      </c>
      <c r="E80" s="1">
        <v>1.91</v>
      </c>
      <c r="F80" s="1">
        <v>0.8</v>
      </c>
      <c r="G80" s="1">
        <v>0</v>
      </c>
      <c r="H80" s="1"/>
      <c r="I80" s="1"/>
      <c r="J80" s="1" t="s">
        <v>82</v>
      </c>
      <c r="K80" s="1">
        <v>0.44</v>
      </c>
      <c r="L80" s="1">
        <v>0.69</v>
      </c>
      <c r="M80" s="1">
        <v>0.45</v>
      </c>
      <c r="N80" s="1">
        <v>0</v>
      </c>
      <c r="O80" s="1"/>
      <c r="P80" s="1"/>
      <c r="Q80" s="1" t="s">
        <v>82</v>
      </c>
      <c r="R80" s="1">
        <v>1.57</v>
      </c>
      <c r="S80" s="1">
        <v>9.36</v>
      </c>
      <c r="T80" s="1">
        <v>0.15</v>
      </c>
      <c r="U80" s="1">
        <v>0</v>
      </c>
      <c r="V80" s="1"/>
      <c r="W80" s="1"/>
      <c r="X80" s="1" t="s">
        <v>82</v>
      </c>
      <c r="Y80" s="1">
        <v>4.53</v>
      </c>
      <c r="Z80" s="1">
        <v>24.46</v>
      </c>
      <c r="AA80" s="1">
        <v>0.73</v>
      </c>
      <c r="AB80" s="1">
        <v>0.12</v>
      </c>
      <c r="AC80" s="1"/>
      <c r="AD80" s="1"/>
      <c r="AE80" s="6" t="s">
        <v>82</v>
      </c>
      <c r="AF80" s="6">
        <v>3.91</v>
      </c>
      <c r="AG80" s="6">
        <v>16.16</v>
      </c>
      <c r="AH80" s="6">
        <v>0.45</v>
      </c>
      <c r="AI80" s="6">
        <v>0</v>
      </c>
      <c r="AJ80" s="1"/>
      <c r="AK80" s="1"/>
      <c r="AL80" s="6" t="s">
        <v>82</v>
      </c>
      <c r="AM80" s="6">
        <v>5.83</v>
      </c>
      <c r="AN80" s="6">
        <v>26.91</v>
      </c>
      <c r="AO80" s="6">
        <v>0.51</v>
      </c>
      <c r="AP80" s="6">
        <v>0</v>
      </c>
      <c r="AQ80" s="1"/>
      <c r="AR80" s="1"/>
      <c r="AS80" s="6" t="s">
        <v>82</v>
      </c>
      <c r="AT80" s="6">
        <v>7.05</v>
      </c>
      <c r="AU80" s="6">
        <v>20.61</v>
      </c>
      <c r="AV80" s="6">
        <v>3.91</v>
      </c>
      <c r="AW80" s="6">
        <v>0.28999999999999998</v>
      </c>
      <c r="AZ80" s="3" t="s">
        <v>82</v>
      </c>
      <c r="BA80" s="3">
        <v>1.17</v>
      </c>
      <c r="BB80" s="3">
        <v>1.47</v>
      </c>
      <c r="BC80" s="3">
        <v>1.4</v>
      </c>
      <c r="BD80" s="3">
        <v>0</v>
      </c>
      <c r="BG80" t="s">
        <v>82</v>
      </c>
      <c r="BH80">
        <v>0.84</v>
      </c>
      <c r="BI80">
        <v>0.81</v>
      </c>
      <c r="BJ80">
        <v>1.28</v>
      </c>
      <c r="BK80">
        <v>0.22</v>
      </c>
      <c r="BN80" t="s">
        <v>82</v>
      </c>
      <c r="BO80">
        <v>2.0699999999999998</v>
      </c>
      <c r="BP80">
        <v>0.98</v>
      </c>
      <c r="BQ80">
        <v>3.89</v>
      </c>
      <c r="BR80">
        <v>0</v>
      </c>
      <c r="BU80" t="s">
        <v>82</v>
      </c>
      <c r="BV80">
        <v>5.4</v>
      </c>
      <c r="BW80">
        <v>1.69</v>
      </c>
      <c r="BX80">
        <v>8.48</v>
      </c>
      <c r="BY80">
        <v>1.1100000000000001</v>
      </c>
      <c r="CB80" s="6" t="s">
        <v>82</v>
      </c>
      <c r="CC80" s="6">
        <v>3.33</v>
      </c>
      <c r="CD80" s="6">
        <v>1.33</v>
      </c>
      <c r="CE80" s="6">
        <v>6.25</v>
      </c>
      <c r="CF80" s="6">
        <v>0</v>
      </c>
      <c r="CI80" s="6" t="s">
        <v>82</v>
      </c>
      <c r="CJ80" s="6">
        <v>9.2899999999999991</v>
      </c>
      <c r="CK80" s="6">
        <v>0.24</v>
      </c>
      <c r="CL80" s="6">
        <v>3.44</v>
      </c>
      <c r="CM80" s="6">
        <v>31.54</v>
      </c>
      <c r="CP80" s="6" t="s">
        <v>82</v>
      </c>
      <c r="CQ80" s="6">
        <v>8.93</v>
      </c>
      <c r="CR80" s="6">
        <v>1.27</v>
      </c>
      <c r="CS80" s="6">
        <v>3.32</v>
      </c>
      <c r="CT80" s="6">
        <v>37.29</v>
      </c>
      <c r="CW80" s="6" t="s">
        <v>82</v>
      </c>
      <c r="CX80" s="6">
        <v>4.68</v>
      </c>
      <c r="CY80" s="6">
        <v>2.44</v>
      </c>
      <c r="CZ80" s="6">
        <v>4</v>
      </c>
      <c r="DA80" s="6">
        <v>8.8800000000000008</v>
      </c>
      <c r="DD80" s="6" t="s">
        <v>82</v>
      </c>
      <c r="DE80" s="6">
        <v>1.59</v>
      </c>
      <c r="DF80" s="6">
        <v>1.85</v>
      </c>
      <c r="DG80" s="6">
        <v>2.14</v>
      </c>
      <c r="DH80" s="6">
        <v>0</v>
      </c>
      <c r="DK80" s="6" t="s">
        <v>82</v>
      </c>
      <c r="DL80" s="6">
        <v>1.96</v>
      </c>
      <c r="DM80" s="6">
        <v>4.08</v>
      </c>
      <c r="DN80" s="6">
        <v>2.09</v>
      </c>
      <c r="DO80" s="6">
        <v>0</v>
      </c>
      <c r="DR80" s="6" t="s">
        <v>82</v>
      </c>
      <c r="DS80" s="6">
        <v>0.68</v>
      </c>
      <c r="DT80" s="6">
        <v>1.82</v>
      </c>
      <c r="DU80" s="6">
        <v>0.49</v>
      </c>
      <c r="DV80" s="6">
        <v>0</v>
      </c>
      <c r="DY80" s="6" t="s">
        <v>82</v>
      </c>
      <c r="DZ80" s="6">
        <v>1.51</v>
      </c>
      <c r="EA80" s="6">
        <v>3.64</v>
      </c>
      <c r="EB80" s="6">
        <v>0.84</v>
      </c>
      <c r="EC80" s="6">
        <v>0.27</v>
      </c>
      <c r="EF80" s="6" t="s">
        <v>82</v>
      </c>
      <c r="EG80" s="6">
        <v>0.64</v>
      </c>
      <c r="EH80" s="6">
        <v>0.25</v>
      </c>
      <c r="EI80" s="6">
        <v>0.92</v>
      </c>
      <c r="EJ80" s="6">
        <v>0</v>
      </c>
      <c r="EM80" s="6" t="s">
        <v>82</v>
      </c>
      <c r="EN80" s="6">
        <v>0.3</v>
      </c>
      <c r="EO80" s="6">
        <v>0.37</v>
      </c>
      <c r="EP80" s="6">
        <v>0.25</v>
      </c>
      <c r="EQ80" s="6">
        <v>0.47</v>
      </c>
      <c r="ET80" s="6" t="s">
        <v>82</v>
      </c>
      <c r="EU80" s="6">
        <v>0.63</v>
      </c>
      <c r="EV80" s="6">
        <v>0.23</v>
      </c>
      <c r="EW80" s="6">
        <v>0.68</v>
      </c>
      <c r="EX80" s="6">
        <v>1.1299999999999999</v>
      </c>
      <c r="FA80" s="6" t="s">
        <v>82</v>
      </c>
      <c r="FB80" s="6">
        <v>0.95</v>
      </c>
      <c r="FC80" s="6">
        <v>0.14000000000000001</v>
      </c>
      <c r="FD80" s="6">
        <v>1.21</v>
      </c>
      <c r="FE80" s="6">
        <v>0.57999999999999996</v>
      </c>
      <c r="FH80" s="6" t="s">
        <v>82</v>
      </c>
      <c r="FI80" s="6">
        <v>0.89</v>
      </c>
      <c r="FJ80" s="6">
        <v>0.59</v>
      </c>
      <c r="FK80" s="6">
        <v>1.1599999999999999</v>
      </c>
      <c r="FL80" s="6">
        <v>0.3</v>
      </c>
      <c r="FO80" s="6" t="s">
        <v>82</v>
      </c>
      <c r="FP80" s="6">
        <v>0.72</v>
      </c>
      <c r="FQ80" s="6">
        <v>0.67</v>
      </c>
      <c r="FR80" s="6">
        <v>0.57999999999999996</v>
      </c>
      <c r="FS80" s="6">
        <v>0</v>
      </c>
    </row>
    <row r="81" spans="1:175" x14ac:dyDescent="0.3">
      <c r="A81" s="1">
        <v>3.8</v>
      </c>
      <c r="B81" s="1">
        <v>3.85</v>
      </c>
      <c r="C81" s="1" t="s">
        <v>83</v>
      </c>
      <c r="D81" s="1">
        <v>14.57</v>
      </c>
      <c r="E81" s="1">
        <v>4.59</v>
      </c>
      <c r="F81" s="1">
        <v>19.75</v>
      </c>
      <c r="G81" s="1">
        <v>8.2200000000000006</v>
      </c>
      <c r="H81" s="1"/>
      <c r="I81" s="1"/>
      <c r="J81" s="1" t="s">
        <v>83</v>
      </c>
      <c r="K81" s="1">
        <v>17.82</v>
      </c>
      <c r="L81" s="1">
        <v>3.51</v>
      </c>
      <c r="M81" s="1">
        <v>23.34</v>
      </c>
      <c r="N81" s="1">
        <v>14.26</v>
      </c>
      <c r="O81" s="1"/>
      <c r="P81" s="1"/>
      <c r="Q81" s="1" t="s">
        <v>83</v>
      </c>
      <c r="R81" s="1">
        <v>19.66</v>
      </c>
      <c r="S81" s="1">
        <v>5.3</v>
      </c>
      <c r="T81" s="1">
        <v>23.9</v>
      </c>
      <c r="U81" s="1">
        <v>19.87</v>
      </c>
      <c r="V81" s="1"/>
      <c r="W81" s="1"/>
      <c r="X81" s="1" t="s">
        <v>83</v>
      </c>
      <c r="Y81" s="1">
        <v>18.09</v>
      </c>
      <c r="Z81" s="1">
        <v>0.65</v>
      </c>
      <c r="AA81" s="1">
        <v>24.15</v>
      </c>
      <c r="AB81" s="1">
        <v>16.43</v>
      </c>
      <c r="AC81" s="1"/>
      <c r="AD81" s="1"/>
      <c r="AE81" s="6" t="s">
        <v>83</v>
      </c>
      <c r="AF81" s="6">
        <v>4.43</v>
      </c>
      <c r="AG81" s="6">
        <v>2.25</v>
      </c>
      <c r="AH81" s="6">
        <v>0.68</v>
      </c>
      <c r="AI81" s="6">
        <v>12.04</v>
      </c>
      <c r="AJ81" s="1"/>
      <c r="AK81" s="1"/>
      <c r="AL81" s="6" t="s">
        <v>83</v>
      </c>
      <c r="AM81" s="6">
        <v>5.54</v>
      </c>
      <c r="AN81" s="6">
        <v>0.82</v>
      </c>
      <c r="AO81" s="6">
        <v>1.43</v>
      </c>
      <c r="AP81" s="6">
        <v>15.42</v>
      </c>
      <c r="AQ81" s="1"/>
      <c r="AR81" s="1"/>
      <c r="AS81" s="6" t="s">
        <v>83</v>
      </c>
      <c r="AT81" s="6">
        <v>6.19</v>
      </c>
      <c r="AU81" s="6">
        <v>3.02</v>
      </c>
      <c r="AV81" s="6">
        <v>1.93</v>
      </c>
      <c r="AW81" s="6">
        <v>18.79</v>
      </c>
      <c r="AZ81" s="3" t="s">
        <v>83</v>
      </c>
      <c r="BA81" s="3">
        <v>8.8699999999999992</v>
      </c>
      <c r="BB81" s="3">
        <v>3.1</v>
      </c>
      <c r="BC81" s="3">
        <v>2.31</v>
      </c>
      <c r="BD81" s="3">
        <v>27.56</v>
      </c>
      <c r="BG81" t="s">
        <v>83</v>
      </c>
      <c r="BH81">
        <v>8.14</v>
      </c>
      <c r="BI81">
        <v>2.66</v>
      </c>
      <c r="BJ81">
        <v>2.31</v>
      </c>
      <c r="BK81">
        <v>21.23</v>
      </c>
      <c r="BN81" t="s">
        <v>83</v>
      </c>
      <c r="BO81">
        <v>5.99</v>
      </c>
      <c r="BP81">
        <v>1.44</v>
      </c>
      <c r="BQ81">
        <v>1.41</v>
      </c>
      <c r="BR81">
        <v>18.27</v>
      </c>
      <c r="BU81" t="s">
        <v>83</v>
      </c>
      <c r="BV81">
        <v>6.52</v>
      </c>
      <c r="BW81">
        <v>1.27</v>
      </c>
      <c r="BX81">
        <v>3.19</v>
      </c>
      <c r="BY81">
        <v>17.760000000000002</v>
      </c>
      <c r="CB81" s="6" t="s">
        <v>83</v>
      </c>
      <c r="CC81" s="6">
        <v>2.25</v>
      </c>
      <c r="CD81" s="6">
        <v>1.1299999999999999</v>
      </c>
      <c r="CE81" s="6">
        <v>0.8</v>
      </c>
      <c r="CF81" s="6">
        <v>5.83</v>
      </c>
      <c r="CI81" s="6" t="s">
        <v>83</v>
      </c>
      <c r="CJ81" s="6">
        <v>0.86</v>
      </c>
      <c r="CK81" s="6">
        <v>0.89</v>
      </c>
      <c r="CL81" s="6">
        <v>0.74</v>
      </c>
      <c r="CM81" s="6">
        <v>0.57999999999999996</v>
      </c>
      <c r="CP81" s="6" t="s">
        <v>83</v>
      </c>
      <c r="CQ81" s="6">
        <v>0.47</v>
      </c>
      <c r="CR81" s="6">
        <v>0.39</v>
      </c>
      <c r="CS81" s="6">
        <v>0.39</v>
      </c>
      <c r="CT81" s="6">
        <v>0.25</v>
      </c>
      <c r="CW81" s="6" t="s">
        <v>83</v>
      </c>
      <c r="CX81" s="6">
        <v>0.99</v>
      </c>
      <c r="CY81" s="6">
        <v>1.1000000000000001</v>
      </c>
      <c r="CZ81" s="6">
        <v>0.44</v>
      </c>
      <c r="DA81" s="6">
        <v>0</v>
      </c>
      <c r="DD81" s="6" t="s">
        <v>83</v>
      </c>
      <c r="DE81" s="6">
        <v>0.99</v>
      </c>
      <c r="DF81" s="6">
        <v>1.21</v>
      </c>
      <c r="DG81" s="6">
        <v>0.28999999999999998</v>
      </c>
      <c r="DH81" s="6">
        <v>0.72</v>
      </c>
      <c r="DK81" s="6" t="s">
        <v>83</v>
      </c>
      <c r="DL81" s="6">
        <v>0.83</v>
      </c>
      <c r="DM81" s="6">
        <v>2.0299999999999998</v>
      </c>
      <c r="DN81" s="6">
        <v>0.46</v>
      </c>
      <c r="DO81" s="6">
        <v>0.13</v>
      </c>
      <c r="DR81" s="6" t="s">
        <v>83</v>
      </c>
      <c r="DS81" s="6">
        <v>1.24</v>
      </c>
      <c r="DT81" s="6">
        <v>0.38</v>
      </c>
      <c r="DU81" s="6">
        <v>1.1399999999999999</v>
      </c>
      <c r="DV81" s="6">
        <v>0.67</v>
      </c>
      <c r="DY81" s="6" t="s">
        <v>83</v>
      </c>
      <c r="DZ81" s="6">
        <v>0.43</v>
      </c>
      <c r="EA81" s="6">
        <v>0.21</v>
      </c>
      <c r="EB81" s="6">
        <v>0.28999999999999998</v>
      </c>
      <c r="EC81" s="6">
        <v>0.46</v>
      </c>
      <c r="EF81" s="6" t="s">
        <v>83</v>
      </c>
      <c r="EG81" s="6">
        <v>0.87</v>
      </c>
      <c r="EH81" s="6">
        <v>1.92</v>
      </c>
      <c r="EI81" s="6">
        <v>0.56000000000000005</v>
      </c>
      <c r="EJ81" s="6">
        <v>0</v>
      </c>
      <c r="EM81" s="6" t="s">
        <v>83</v>
      </c>
      <c r="EN81" s="6">
        <v>0.24</v>
      </c>
      <c r="EO81" s="6">
        <v>0</v>
      </c>
      <c r="EP81" s="6">
        <v>0.31</v>
      </c>
      <c r="EQ81" s="6">
        <v>0.19</v>
      </c>
      <c r="ET81" s="6" t="s">
        <v>83</v>
      </c>
      <c r="EU81" s="6">
        <v>0.34</v>
      </c>
      <c r="EV81" s="6">
        <v>0</v>
      </c>
      <c r="EW81" s="6">
        <v>0.3</v>
      </c>
      <c r="EX81" s="6">
        <v>0</v>
      </c>
      <c r="FA81" s="6" t="s">
        <v>83</v>
      </c>
      <c r="FB81" s="6">
        <v>0.12</v>
      </c>
      <c r="FC81" s="6">
        <v>0</v>
      </c>
      <c r="FD81" s="6">
        <v>0.04</v>
      </c>
      <c r="FE81" s="6">
        <v>0</v>
      </c>
      <c r="FH81" s="6" t="s">
        <v>83</v>
      </c>
      <c r="FI81" s="6">
        <v>0.18</v>
      </c>
      <c r="FJ81" s="6">
        <v>0</v>
      </c>
      <c r="FK81" s="6">
        <v>0.16</v>
      </c>
      <c r="FL81" s="6">
        <v>0</v>
      </c>
      <c r="FO81" s="6" t="s">
        <v>83</v>
      </c>
      <c r="FP81" s="6">
        <v>0.3</v>
      </c>
      <c r="FQ81" s="6">
        <v>1.41</v>
      </c>
      <c r="FR81" s="6">
        <v>0.04</v>
      </c>
      <c r="FS81" s="6">
        <v>0</v>
      </c>
    </row>
    <row r="82" spans="1:175" x14ac:dyDescent="0.3">
      <c r="A82" s="1">
        <v>3.85</v>
      </c>
      <c r="B82" s="1">
        <v>3.9</v>
      </c>
      <c r="C82" s="1" t="s">
        <v>84</v>
      </c>
      <c r="D82" s="1">
        <v>7.25</v>
      </c>
      <c r="E82" s="1">
        <v>35.51</v>
      </c>
      <c r="F82" s="1">
        <v>3.41</v>
      </c>
      <c r="G82" s="1">
        <v>0.39</v>
      </c>
      <c r="H82" s="1"/>
      <c r="I82" s="1"/>
      <c r="J82" s="1" t="s">
        <v>84</v>
      </c>
      <c r="K82" s="1">
        <v>3.57</v>
      </c>
      <c r="L82" s="1">
        <v>18.649999999999999</v>
      </c>
      <c r="M82" s="1">
        <v>0.79</v>
      </c>
      <c r="N82" s="1">
        <v>0.64</v>
      </c>
      <c r="O82" s="1"/>
      <c r="P82" s="1"/>
      <c r="Q82" s="1" t="s">
        <v>84</v>
      </c>
      <c r="R82" s="1">
        <v>0.75</v>
      </c>
      <c r="S82" s="1">
        <v>2.96</v>
      </c>
      <c r="T82" s="1">
        <v>0.42</v>
      </c>
      <c r="U82" s="1">
        <v>0</v>
      </c>
      <c r="V82" s="1"/>
      <c r="W82" s="1"/>
      <c r="X82" s="1" t="s">
        <v>84</v>
      </c>
      <c r="Y82" s="1">
        <v>0.32</v>
      </c>
      <c r="Z82" s="1">
        <v>1.8</v>
      </c>
      <c r="AA82" s="1">
        <v>0.06</v>
      </c>
      <c r="AB82" s="1">
        <v>0</v>
      </c>
      <c r="AC82" s="1"/>
      <c r="AD82" s="1"/>
      <c r="AE82" s="6" t="s">
        <v>84</v>
      </c>
      <c r="AF82" s="6">
        <v>0.74</v>
      </c>
      <c r="AG82" s="6">
        <v>1.53</v>
      </c>
      <c r="AH82" s="6">
        <v>0.7</v>
      </c>
      <c r="AI82" s="6">
        <v>0.17</v>
      </c>
      <c r="AJ82" s="1"/>
      <c r="AK82" s="1"/>
      <c r="AL82" s="6" t="s">
        <v>84</v>
      </c>
      <c r="AM82" s="6">
        <v>0.78</v>
      </c>
      <c r="AN82" s="6">
        <v>1.23</v>
      </c>
      <c r="AO82" s="6">
        <v>1.1299999999999999</v>
      </c>
      <c r="AP82" s="6">
        <v>0.17</v>
      </c>
      <c r="AQ82" s="1"/>
      <c r="AR82" s="1"/>
      <c r="AS82" s="6" t="s">
        <v>84</v>
      </c>
      <c r="AT82" s="6">
        <v>0.32</v>
      </c>
      <c r="AU82" s="6">
        <v>1.34</v>
      </c>
      <c r="AV82" s="6">
        <v>0</v>
      </c>
      <c r="AW82" s="6">
        <v>0</v>
      </c>
      <c r="AZ82" s="3" t="s">
        <v>84</v>
      </c>
      <c r="BA82" s="3">
        <v>0.61</v>
      </c>
      <c r="BB82" s="3">
        <v>0.17</v>
      </c>
      <c r="BC82" s="3">
        <v>1.41</v>
      </c>
      <c r="BD82" s="3">
        <v>0</v>
      </c>
      <c r="BG82" t="s">
        <v>84</v>
      </c>
      <c r="BH82">
        <v>0.48</v>
      </c>
      <c r="BI82">
        <v>0.75</v>
      </c>
      <c r="BJ82">
        <v>0.48</v>
      </c>
      <c r="BK82">
        <v>0.17</v>
      </c>
      <c r="BN82" t="s">
        <v>84</v>
      </c>
      <c r="BO82">
        <v>2.66</v>
      </c>
      <c r="BP82">
        <v>2.76</v>
      </c>
      <c r="BQ82">
        <v>3.6</v>
      </c>
      <c r="BR82">
        <v>1.35</v>
      </c>
      <c r="BU82" t="s">
        <v>84</v>
      </c>
      <c r="BV82">
        <v>4.03</v>
      </c>
      <c r="BW82">
        <v>1.58</v>
      </c>
      <c r="BX82">
        <v>7.4</v>
      </c>
      <c r="BY82">
        <v>0.48</v>
      </c>
      <c r="CB82" s="6" t="s">
        <v>84</v>
      </c>
      <c r="CC82" s="6">
        <v>4.43</v>
      </c>
      <c r="CD82" s="6">
        <v>1.1200000000000001</v>
      </c>
      <c r="CE82" s="6">
        <v>5.16</v>
      </c>
      <c r="CF82" s="6">
        <v>5.44</v>
      </c>
      <c r="CI82" s="6" t="s">
        <v>84</v>
      </c>
      <c r="CJ82" s="6">
        <v>6.67</v>
      </c>
      <c r="CK82" s="6">
        <v>2.74</v>
      </c>
      <c r="CL82" s="6">
        <v>1.99</v>
      </c>
      <c r="CM82" s="6">
        <v>21.35</v>
      </c>
      <c r="CP82" s="6" t="s">
        <v>84</v>
      </c>
      <c r="CQ82" s="6">
        <v>3.3</v>
      </c>
      <c r="CR82" s="6">
        <v>0.81</v>
      </c>
      <c r="CS82" s="6">
        <v>2.37</v>
      </c>
      <c r="CT82" s="6">
        <v>9.81</v>
      </c>
      <c r="CW82" s="6" t="s">
        <v>84</v>
      </c>
      <c r="CX82" s="6">
        <v>0.87</v>
      </c>
      <c r="CY82" s="6">
        <v>0.21</v>
      </c>
      <c r="CZ82" s="6">
        <v>1.48</v>
      </c>
      <c r="DA82" s="6">
        <v>0</v>
      </c>
      <c r="DD82" s="6" t="s">
        <v>84</v>
      </c>
      <c r="DE82" s="6">
        <v>0.25</v>
      </c>
      <c r="DF82" s="6">
        <v>0.49</v>
      </c>
      <c r="DG82" s="6">
        <v>0.27</v>
      </c>
      <c r="DH82" s="6">
        <v>0</v>
      </c>
      <c r="DK82" s="6" t="s">
        <v>84</v>
      </c>
      <c r="DL82" s="6">
        <v>0.25</v>
      </c>
      <c r="DM82" s="6">
        <v>0.1</v>
      </c>
      <c r="DN82" s="6">
        <v>0.4</v>
      </c>
      <c r="DO82" s="6">
        <v>0</v>
      </c>
      <c r="DR82" s="6" t="s">
        <v>84</v>
      </c>
      <c r="DS82" s="6">
        <v>0.46</v>
      </c>
      <c r="DT82" s="6">
        <v>1.18</v>
      </c>
      <c r="DU82" s="6">
        <v>0.52</v>
      </c>
      <c r="DV82" s="6">
        <v>0</v>
      </c>
      <c r="DY82" s="6" t="s">
        <v>84</v>
      </c>
      <c r="DZ82" s="6">
        <v>0.19</v>
      </c>
      <c r="EA82" s="6">
        <v>0.15</v>
      </c>
      <c r="EB82" s="6">
        <v>0.08</v>
      </c>
      <c r="EC82" s="6">
        <v>0</v>
      </c>
      <c r="EF82" s="6" t="s">
        <v>84</v>
      </c>
      <c r="EG82" s="6">
        <v>0.63</v>
      </c>
      <c r="EH82" s="6">
        <v>0.23</v>
      </c>
      <c r="EI82" s="6">
        <v>0.79</v>
      </c>
      <c r="EJ82" s="6">
        <v>0</v>
      </c>
      <c r="EM82" s="6" t="s">
        <v>84</v>
      </c>
      <c r="EN82" s="6">
        <v>0.34</v>
      </c>
      <c r="EO82" s="6">
        <v>0</v>
      </c>
      <c r="EP82" s="6">
        <v>0.17</v>
      </c>
      <c r="EQ82" s="6">
        <v>0</v>
      </c>
      <c r="ET82" s="6" t="s">
        <v>84</v>
      </c>
      <c r="EU82" s="6">
        <v>0.44</v>
      </c>
      <c r="EV82" s="6">
        <v>0.36</v>
      </c>
      <c r="EW82" s="6">
        <v>0.52</v>
      </c>
      <c r="EX82" s="6">
        <v>0</v>
      </c>
      <c r="FA82" s="6" t="s">
        <v>84</v>
      </c>
      <c r="FB82" s="6">
        <v>1.04</v>
      </c>
      <c r="FC82" s="6">
        <v>0.27</v>
      </c>
      <c r="FD82" s="6">
        <v>0.78</v>
      </c>
      <c r="FE82" s="6">
        <v>0</v>
      </c>
      <c r="FH82" s="6" t="s">
        <v>84</v>
      </c>
      <c r="FI82" s="6">
        <v>0</v>
      </c>
      <c r="FJ82" s="6">
        <v>0</v>
      </c>
      <c r="FK82" s="6">
        <v>0</v>
      </c>
      <c r="FL82" s="6">
        <v>0</v>
      </c>
      <c r="FO82" s="6" t="s">
        <v>84</v>
      </c>
      <c r="FP82" s="6">
        <v>0.13</v>
      </c>
      <c r="FQ82" s="6">
        <v>0</v>
      </c>
      <c r="FR82" s="6">
        <v>0.22</v>
      </c>
      <c r="FS82" s="6">
        <v>0</v>
      </c>
    </row>
    <row r="83" spans="1:175" x14ac:dyDescent="0.3">
      <c r="A83" s="1">
        <v>3.9</v>
      </c>
      <c r="B83" s="1">
        <v>3.9499999999999997</v>
      </c>
      <c r="C83" s="1" t="s">
        <v>85</v>
      </c>
      <c r="D83" s="1">
        <v>0.48</v>
      </c>
      <c r="E83" s="1">
        <v>0</v>
      </c>
      <c r="F83" s="1">
        <v>0.77</v>
      </c>
      <c r="G83" s="1">
        <v>0.11</v>
      </c>
      <c r="H83" s="1"/>
      <c r="I83" s="1"/>
      <c r="J83" s="1" t="s">
        <v>85</v>
      </c>
      <c r="K83" s="1">
        <v>0.41</v>
      </c>
      <c r="L83" s="1">
        <v>1.25</v>
      </c>
      <c r="M83" s="1">
        <v>0.3</v>
      </c>
      <c r="N83" s="1">
        <v>0</v>
      </c>
      <c r="O83" s="1"/>
      <c r="P83" s="1"/>
      <c r="Q83" s="1" t="s">
        <v>85</v>
      </c>
      <c r="R83" s="1">
        <v>0.34</v>
      </c>
      <c r="S83" s="1">
        <v>1.1100000000000001</v>
      </c>
      <c r="T83" s="1">
        <v>0.23</v>
      </c>
      <c r="U83" s="1">
        <v>0.15</v>
      </c>
      <c r="V83" s="1"/>
      <c r="W83" s="1"/>
      <c r="X83" s="1" t="s">
        <v>85</v>
      </c>
      <c r="Y83" s="1">
        <v>0.28999999999999998</v>
      </c>
      <c r="Z83" s="1">
        <v>1.32</v>
      </c>
      <c r="AA83" s="1">
        <v>0.14000000000000001</v>
      </c>
      <c r="AB83" s="1">
        <v>0</v>
      </c>
      <c r="AC83" s="1"/>
      <c r="AD83" s="1"/>
      <c r="AE83" s="6" t="s">
        <v>85</v>
      </c>
      <c r="AF83" s="6">
        <v>0.12</v>
      </c>
      <c r="AG83" s="6">
        <v>0</v>
      </c>
      <c r="AH83" s="6">
        <v>0.16</v>
      </c>
      <c r="AI83" s="6">
        <v>0</v>
      </c>
      <c r="AJ83" s="1"/>
      <c r="AK83" s="1"/>
      <c r="AL83" s="6" t="s">
        <v>85</v>
      </c>
      <c r="AM83" s="6">
        <v>0.08</v>
      </c>
      <c r="AN83" s="6">
        <v>0</v>
      </c>
      <c r="AO83" s="6">
        <v>0.18</v>
      </c>
      <c r="AP83" s="6">
        <v>0</v>
      </c>
      <c r="AQ83" s="1"/>
      <c r="AR83" s="1"/>
      <c r="AS83" s="6" t="s">
        <v>85</v>
      </c>
      <c r="AT83" s="6">
        <v>0.28999999999999998</v>
      </c>
      <c r="AU83" s="6">
        <v>1.2</v>
      </c>
      <c r="AV83" s="6">
        <v>0</v>
      </c>
      <c r="AW83" s="6">
        <v>0</v>
      </c>
      <c r="AZ83" s="3" t="s">
        <v>85</v>
      </c>
      <c r="BA83" s="3">
        <v>0.14000000000000001</v>
      </c>
      <c r="BB83" s="3">
        <v>0.23</v>
      </c>
      <c r="BC83" s="3">
        <v>0</v>
      </c>
      <c r="BD83" s="3">
        <v>0.18</v>
      </c>
      <c r="BG83" t="s">
        <v>85</v>
      </c>
      <c r="BH83">
        <v>0.44</v>
      </c>
      <c r="BI83">
        <v>1.08</v>
      </c>
      <c r="BJ83">
        <v>0.13</v>
      </c>
      <c r="BK83">
        <v>0.33</v>
      </c>
      <c r="BN83" t="s">
        <v>85</v>
      </c>
      <c r="BO83">
        <v>0.92</v>
      </c>
      <c r="BP83">
        <v>1.25</v>
      </c>
      <c r="BQ83">
        <v>1</v>
      </c>
      <c r="BR83">
        <v>0.56999999999999995</v>
      </c>
      <c r="BU83" t="s">
        <v>85</v>
      </c>
      <c r="BV83">
        <v>1.32</v>
      </c>
      <c r="BW83">
        <v>1.42</v>
      </c>
      <c r="BX83">
        <v>1.51</v>
      </c>
      <c r="BY83">
        <v>0.12</v>
      </c>
      <c r="CB83" s="6" t="s">
        <v>85</v>
      </c>
      <c r="CC83" s="6">
        <v>2.83</v>
      </c>
      <c r="CD83" s="6">
        <v>1.51</v>
      </c>
      <c r="CE83" s="6">
        <v>4.8899999999999997</v>
      </c>
      <c r="CF83" s="6">
        <v>0.67</v>
      </c>
      <c r="CI83" s="6" t="s">
        <v>85</v>
      </c>
      <c r="CJ83" s="6">
        <v>4.0199999999999996</v>
      </c>
      <c r="CK83" s="6">
        <v>1.35</v>
      </c>
      <c r="CL83" s="6">
        <v>7.16</v>
      </c>
      <c r="CM83" s="6">
        <v>0.2</v>
      </c>
      <c r="CP83" s="6" t="s">
        <v>85</v>
      </c>
      <c r="CQ83" s="6">
        <v>2.4300000000000002</v>
      </c>
      <c r="CR83" s="6">
        <v>0</v>
      </c>
      <c r="CS83" s="6">
        <v>3.62</v>
      </c>
      <c r="CT83" s="6">
        <v>0</v>
      </c>
      <c r="CW83" s="6" t="s">
        <v>85</v>
      </c>
      <c r="CX83" s="6">
        <v>0.52</v>
      </c>
      <c r="CY83" s="6">
        <v>0.36</v>
      </c>
      <c r="CZ83" s="6">
        <v>0.72</v>
      </c>
      <c r="DA83" s="6">
        <v>0</v>
      </c>
      <c r="DD83" s="6" t="s">
        <v>85</v>
      </c>
      <c r="DE83" s="6">
        <v>0.56000000000000005</v>
      </c>
      <c r="DF83" s="6">
        <v>0.28999999999999998</v>
      </c>
      <c r="DG83" s="6">
        <v>0.84</v>
      </c>
      <c r="DH83" s="6">
        <v>0</v>
      </c>
      <c r="DK83" s="6" t="s">
        <v>85</v>
      </c>
      <c r="DL83" s="6">
        <v>0.22</v>
      </c>
      <c r="DM83" s="6">
        <v>0.22</v>
      </c>
      <c r="DN83" s="6">
        <v>0.17</v>
      </c>
      <c r="DO83" s="6">
        <v>0.15</v>
      </c>
      <c r="DR83" s="6" t="s">
        <v>85</v>
      </c>
      <c r="DS83" s="6">
        <v>0.41</v>
      </c>
      <c r="DT83" s="6">
        <v>0</v>
      </c>
      <c r="DU83" s="6">
        <v>0.3</v>
      </c>
      <c r="DV83" s="6">
        <v>0</v>
      </c>
      <c r="DY83" s="6" t="s">
        <v>85</v>
      </c>
      <c r="DZ83" s="6">
        <v>0.3</v>
      </c>
      <c r="EA83" s="6">
        <v>0.6</v>
      </c>
      <c r="EB83" s="6">
        <v>0.03</v>
      </c>
      <c r="EC83" s="6">
        <v>0.99</v>
      </c>
      <c r="EF83" s="6" t="s">
        <v>85</v>
      </c>
      <c r="EG83" s="6">
        <v>0.1</v>
      </c>
      <c r="EH83" s="6">
        <v>7.0000000000000007E-2</v>
      </c>
      <c r="EI83" s="6">
        <v>0</v>
      </c>
      <c r="EJ83" s="6">
        <v>0.55000000000000004</v>
      </c>
      <c r="EM83" s="6" t="s">
        <v>85</v>
      </c>
      <c r="EN83" s="6">
        <v>0.28000000000000003</v>
      </c>
      <c r="EO83" s="6">
        <v>0</v>
      </c>
      <c r="EP83" s="6">
        <v>0.46</v>
      </c>
      <c r="EQ83" s="6">
        <v>0</v>
      </c>
      <c r="ET83" s="6" t="s">
        <v>85</v>
      </c>
      <c r="EU83" s="6">
        <v>0.43</v>
      </c>
      <c r="EV83" s="6">
        <v>0</v>
      </c>
      <c r="EW83" s="6">
        <v>0.52</v>
      </c>
      <c r="EX83" s="6">
        <v>0.57999999999999996</v>
      </c>
      <c r="FA83" s="6" t="s">
        <v>85</v>
      </c>
      <c r="FB83" s="6">
        <v>0.26</v>
      </c>
      <c r="FC83" s="6">
        <v>0</v>
      </c>
      <c r="FD83" s="6">
        <v>0.44</v>
      </c>
      <c r="FE83" s="6">
        <v>0</v>
      </c>
      <c r="FH83" s="6" t="s">
        <v>85</v>
      </c>
      <c r="FI83" s="6">
        <v>0.23</v>
      </c>
      <c r="FJ83" s="6">
        <v>0</v>
      </c>
      <c r="FK83" s="6">
        <v>0.14000000000000001</v>
      </c>
      <c r="FL83" s="6">
        <v>0</v>
      </c>
      <c r="FO83" s="6" t="s">
        <v>85</v>
      </c>
      <c r="FP83" s="6">
        <v>0.23</v>
      </c>
      <c r="FQ83" s="6">
        <v>0</v>
      </c>
      <c r="FR83" s="6">
        <v>0.39</v>
      </c>
      <c r="FS83" s="6">
        <v>0</v>
      </c>
    </row>
    <row r="84" spans="1:175" x14ac:dyDescent="0.3">
      <c r="A84" s="1">
        <v>3.9499999999999997</v>
      </c>
      <c r="B84" s="1">
        <v>3.9999999999999996</v>
      </c>
      <c r="C84" s="1" t="s">
        <v>86</v>
      </c>
      <c r="D84" s="1">
        <v>38.729999999999997</v>
      </c>
      <c r="E84" s="1">
        <v>8.94</v>
      </c>
      <c r="F84" s="1">
        <v>34.590000000000003</v>
      </c>
      <c r="G84" s="1">
        <v>71.88</v>
      </c>
      <c r="H84" s="1"/>
      <c r="I84" s="1"/>
      <c r="J84" s="1" t="s">
        <v>86</v>
      </c>
      <c r="K84" s="1">
        <v>9.66</v>
      </c>
      <c r="L84" s="1">
        <v>5.31</v>
      </c>
      <c r="M84" s="1">
        <v>6.92</v>
      </c>
      <c r="N84" s="1">
        <v>21.63</v>
      </c>
      <c r="O84" s="1"/>
      <c r="P84" s="1"/>
      <c r="Q84" s="1" t="s">
        <v>86</v>
      </c>
      <c r="R84" s="1">
        <v>6.09</v>
      </c>
      <c r="S84" s="1">
        <v>11.76</v>
      </c>
      <c r="T84" s="1">
        <v>6.34</v>
      </c>
      <c r="U84" s="1">
        <v>1.9</v>
      </c>
      <c r="V84" s="1"/>
      <c r="W84" s="1"/>
      <c r="X84" s="1" t="s">
        <v>86</v>
      </c>
      <c r="Y84" s="1">
        <v>6.22</v>
      </c>
      <c r="Z84" s="1">
        <v>14.13</v>
      </c>
      <c r="AA84" s="1">
        <v>5.63</v>
      </c>
      <c r="AB84" s="1">
        <v>0.99</v>
      </c>
      <c r="AC84" s="1"/>
      <c r="AD84" s="1"/>
      <c r="AE84" s="6" t="s">
        <v>86</v>
      </c>
      <c r="AF84" s="6">
        <v>9.2799999999999994</v>
      </c>
      <c r="AG84" s="6">
        <v>19.3</v>
      </c>
      <c r="AH84" s="6">
        <v>9.5399999999999991</v>
      </c>
      <c r="AI84" s="6">
        <v>0.49</v>
      </c>
      <c r="AJ84" s="1"/>
      <c r="AK84" s="1"/>
      <c r="AL84" s="6" t="s">
        <v>86</v>
      </c>
      <c r="AM84" s="6">
        <v>8.35</v>
      </c>
      <c r="AN84" s="6">
        <v>13.28</v>
      </c>
      <c r="AO84" s="6">
        <v>11.13</v>
      </c>
      <c r="AP84" s="6">
        <v>0.99</v>
      </c>
      <c r="AQ84" s="1"/>
      <c r="AR84" s="1"/>
      <c r="AS84" s="6" t="s">
        <v>86</v>
      </c>
      <c r="AT84" s="6">
        <v>8.4</v>
      </c>
      <c r="AU84" s="6">
        <v>13.27</v>
      </c>
      <c r="AV84" s="6">
        <v>10.38</v>
      </c>
      <c r="AW84" s="6">
        <v>0.36</v>
      </c>
      <c r="AZ84" s="3" t="s">
        <v>86</v>
      </c>
      <c r="BA84" s="3">
        <v>8.9700000000000006</v>
      </c>
      <c r="BB84" s="3">
        <v>9.49</v>
      </c>
      <c r="BC84" s="3">
        <v>14.68</v>
      </c>
      <c r="BD84" s="3">
        <v>0.85</v>
      </c>
      <c r="BG84" t="s">
        <v>86</v>
      </c>
      <c r="BH84">
        <v>11.35</v>
      </c>
      <c r="BI84">
        <v>8.9</v>
      </c>
      <c r="BJ84">
        <v>18.899999999999999</v>
      </c>
      <c r="BK84">
        <v>2.83</v>
      </c>
      <c r="BN84" t="s">
        <v>86</v>
      </c>
      <c r="BO84">
        <v>11.72</v>
      </c>
      <c r="BP84">
        <v>18.899999999999999</v>
      </c>
      <c r="BQ84">
        <v>13.31</v>
      </c>
      <c r="BR84">
        <v>4.47</v>
      </c>
      <c r="BU84" t="s">
        <v>86</v>
      </c>
      <c r="BV84">
        <v>7.85</v>
      </c>
      <c r="BW84">
        <v>11.81</v>
      </c>
      <c r="BX84">
        <v>9.6</v>
      </c>
      <c r="BY84">
        <v>1.05</v>
      </c>
      <c r="CB84" s="6" t="s">
        <v>86</v>
      </c>
      <c r="CC84" s="6">
        <v>8.1</v>
      </c>
      <c r="CD84" s="6">
        <v>2.95</v>
      </c>
      <c r="CE84" s="6">
        <v>6.73</v>
      </c>
      <c r="CF84" s="6">
        <v>14.12</v>
      </c>
      <c r="CI84" s="6" t="s">
        <v>86</v>
      </c>
      <c r="CJ84" s="6">
        <v>7.81</v>
      </c>
      <c r="CK84" s="6">
        <v>6.3</v>
      </c>
      <c r="CL84" s="6">
        <v>8.67</v>
      </c>
      <c r="CM84" s="6">
        <v>6.44</v>
      </c>
      <c r="CP84" s="6" t="s">
        <v>86</v>
      </c>
      <c r="CQ84" s="6">
        <v>6.66</v>
      </c>
      <c r="CR84" s="6">
        <v>21.31</v>
      </c>
      <c r="CS84" s="6">
        <v>3.82</v>
      </c>
      <c r="CT84" s="6">
        <v>2.17</v>
      </c>
      <c r="CW84" s="6" t="s">
        <v>86</v>
      </c>
      <c r="CX84" s="6">
        <v>8.44</v>
      </c>
      <c r="CY84" s="6">
        <v>19.809999999999999</v>
      </c>
      <c r="CZ84" s="6">
        <v>6.33</v>
      </c>
      <c r="DA84" s="6">
        <v>4.0599999999999996</v>
      </c>
      <c r="DD84" s="6" t="s">
        <v>86</v>
      </c>
      <c r="DE84" s="6">
        <v>6.7</v>
      </c>
      <c r="DF84" s="6">
        <v>12.73</v>
      </c>
      <c r="DG84" s="6">
        <v>5.0599999999999996</v>
      </c>
      <c r="DH84" s="6">
        <v>3.63</v>
      </c>
      <c r="DK84" s="6" t="s">
        <v>86</v>
      </c>
      <c r="DL84" s="6">
        <v>3.33</v>
      </c>
      <c r="DM84" s="6">
        <v>8.8699999999999992</v>
      </c>
      <c r="DN84" s="6">
        <v>2.5099999999999998</v>
      </c>
      <c r="DO84" s="6">
        <v>0.97</v>
      </c>
      <c r="DR84" s="6" t="s">
        <v>86</v>
      </c>
      <c r="DS84" s="6">
        <v>2.92</v>
      </c>
      <c r="DT84" s="6">
        <v>7.8</v>
      </c>
      <c r="DU84" s="6">
        <v>1.74</v>
      </c>
      <c r="DV84" s="6">
        <v>2.57</v>
      </c>
      <c r="DY84" s="6" t="s">
        <v>86</v>
      </c>
      <c r="DZ84" s="6">
        <v>1.26</v>
      </c>
      <c r="EA84" s="6">
        <v>0.57999999999999996</v>
      </c>
      <c r="EB84" s="6">
        <v>0.88</v>
      </c>
      <c r="EC84" s="6">
        <v>1.98</v>
      </c>
      <c r="EF84" s="6" t="s">
        <v>86</v>
      </c>
      <c r="EG84" s="6">
        <v>3.15</v>
      </c>
      <c r="EH84" s="6">
        <v>6.28</v>
      </c>
      <c r="EI84" s="6">
        <v>2.2999999999999998</v>
      </c>
      <c r="EJ84" s="6">
        <v>1.74</v>
      </c>
      <c r="EM84" s="6" t="s">
        <v>86</v>
      </c>
      <c r="EN84" s="6">
        <v>3.22</v>
      </c>
      <c r="EO84" s="6">
        <v>5.42</v>
      </c>
      <c r="EP84" s="6">
        <v>2.69</v>
      </c>
      <c r="EQ84" s="6">
        <v>2.14</v>
      </c>
      <c r="ET84" s="6" t="s">
        <v>86</v>
      </c>
      <c r="EU84" s="6">
        <v>3.92</v>
      </c>
      <c r="EV84" s="6">
        <v>11.8</v>
      </c>
      <c r="EW84" s="6">
        <v>1.43</v>
      </c>
      <c r="EX84" s="6">
        <v>4.45</v>
      </c>
      <c r="FA84" s="6" t="s">
        <v>86</v>
      </c>
      <c r="FB84" s="6">
        <v>2.98</v>
      </c>
      <c r="FC84" s="6">
        <v>8.56</v>
      </c>
      <c r="FD84" s="6">
        <v>1.99</v>
      </c>
      <c r="FE84" s="6">
        <v>1.79</v>
      </c>
      <c r="FH84" s="6" t="s">
        <v>86</v>
      </c>
      <c r="FI84" s="6">
        <v>6.22</v>
      </c>
      <c r="FJ84" s="6">
        <v>19.62</v>
      </c>
      <c r="FK84" s="6">
        <v>2.8</v>
      </c>
      <c r="FL84" s="6">
        <v>2.27</v>
      </c>
      <c r="FO84" s="6" t="s">
        <v>86</v>
      </c>
      <c r="FP84" s="6">
        <v>4.12</v>
      </c>
      <c r="FQ84" s="6">
        <v>9.25</v>
      </c>
      <c r="FR84" s="6">
        <v>1.89</v>
      </c>
      <c r="FS84" s="6">
        <v>6.14</v>
      </c>
    </row>
    <row r="85" spans="1:175" x14ac:dyDescent="0.3">
      <c r="A85" s="1">
        <v>3.9999999999999996</v>
      </c>
      <c r="B85" s="1">
        <v>4.05</v>
      </c>
      <c r="C85" s="1" t="s">
        <v>87</v>
      </c>
      <c r="D85" s="1">
        <v>1.1499999999999999</v>
      </c>
      <c r="E85" s="1">
        <v>0</v>
      </c>
      <c r="F85" s="1">
        <v>1.27</v>
      </c>
      <c r="G85" s="1">
        <v>0.42</v>
      </c>
      <c r="H85" s="1"/>
      <c r="I85" s="1"/>
      <c r="J85" s="1" t="s">
        <v>87</v>
      </c>
      <c r="K85" s="1">
        <v>0.68</v>
      </c>
      <c r="L85" s="1">
        <v>0.56000000000000005</v>
      </c>
      <c r="M85" s="1">
        <v>0.39</v>
      </c>
      <c r="N85" s="1">
        <v>0.96</v>
      </c>
      <c r="O85" s="1"/>
      <c r="P85" s="1"/>
      <c r="Q85" s="1" t="s">
        <v>87</v>
      </c>
      <c r="R85" s="1">
        <v>1.35</v>
      </c>
      <c r="S85" s="1">
        <v>0.79</v>
      </c>
      <c r="T85" s="1">
        <v>0.37</v>
      </c>
      <c r="U85" s="1">
        <v>0.94</v>
      </c>
      <c r="V85" s="1"/>
      <c r="W85" s="1"/>
      <c r="X85" s="1" t="s">
        <v>87</v>
      </c>
      <c r="Y85" s="1">
        <v>1.59</v>
      </c>
      <c r="Z85" s="1">
        <v>3.56</v>
      </c>
      <c r="AA85" s="1">
        <v>0.82</v>
      </c>
      <c r="AB85" s="1">
        <v>0.72</v>
      </c>
      <c r="AC85" s="1"/>
      <c r="AD85" s="1"/>
      <c r="AE85" s="6" t="s">
        <v>87</v>
      </c>
      <c r="AF85" s="6">
        <v>2.48</v>
      </c>
      <c r="AG85" s="6">
        <v>1.1200000000000001</v>
      </c>
      <c r="AH85" s="6">
        <v>3</v>
      </c>
      <c r="AI85" s="6">
        <v>0</v>
      </c>
      <c r="AJ85" s="1"/>
      <c r="AK85" s="1"/>
      <c r="AL85" s="6" t="s">
        <v>87</v>
      </c>
      <c r="AM85" s="6">
        <v>2</v>
      </c>
      <c r="AN85" s="6">
        <v>3.69</v>
      </c>
      <c r="AO85" s="6">
        <v>1.06</v>
      </c>
      <c r="AP85" s="6">
        <v>0</v>
      </c>
      <c r="AQ85" s="1"/>
      <c r="AR85" s="1"/>
      <c r="AS85" s="6" t="s">
        <v>87</v>
      </c>
      <c r="AT85" s="6">
        <v>2.0699999999999998</v>
      </c>
      <c r="AU85" s="6">
        <v>2.37</v>
      </c>
      <c r="AV85" s="6">
        <v>2.2000000000000002</v>
      </c>
      <c r="AW85" s="6">
        <v>0.22</v>
      </c>
      <c r="AZ85" s="3" t="s">
        <v>87</v>
      </c>
      <c r="BA85" s="3">
        <v>1.46</v>
      </c>
      <c r="BB85" s="3">
        <v>3.32</v>
      </c>
      <c r="BC85" s="3">
        <v>0.18</v>
      </c>
      <c r="BD85" s="3">
        <v>0.47</v>
      </c>
      <c r="BG85" t="s">
        <v>87</v>
      </c>
      <c r="BH85">
        <v>1.85</v>
      </c>
      <c r="BI85">
        <v>5.35</v>
      </c>
      <c r="BJ85">
        <v>0.85</v>
      </c>
      <c r="BK85">
        <v>0</v>
      </c>
      <c r="BN85" t="s">
        <v>87</v>
      </c>
      <c r="BO85">
        <v>1.7</v>
      </c>
      <c r="BP85">
        <v>1.84</v>
      </c>
      <c r="BQ85">
        <v>0.17</v>
      </c>
      <c r="BR85">
        <v>1.3</v>
      </c>
      <c r="BU85" t="s">
        <v>87</v>
      </c>
      <c r="BV85">
        <v>1.94</v>
      </c>
      <c r="BW85">
        <v>2.14</v>
      </c>
      <c r="BX85">
        <v>1.27</v>
      </c>
      <c r="BY85">
        <v>1.1100000000000001</v>
      </c>
      <c r="CB85" s="6" t="s">
        <v>87</v>
      </c>
      <c r="CC85" s="6">
        <v>0.89</v>
      </c>
      <c r="CD85" s="6">
        <v>0.38</v>
      </c>
      <c r="CE85" s="6">
        <v>0.7</v>
      </c>
      <c r="CF85" s="6">
        <v>0.4</v>
      </c>
      <c r="CI85" s="6" t="s">
        <v>87</v>
      </c>
      <c r="CJ85" s="6">
        <v>0.82</v>
      </c>
      <c r="CK85" s="6">
        <v>0.65</v>
      </c>
      <c r="CL85" s="6">
        <v>0.66</v>
      </c>
      <c r="CM85" s="6">
        <v>0.27</v>
      </c>
      <c r="CP85" s="6" t="s">
        <v>87</v>
      </c>
      <c r="CQ85" s="6">
        <v>0.63</v>
      </c>
      <c r="CR85" s="6">
        <v>0.76</v>
      </c>
      <c r="CS85" s="6">
        <v>0.41</v>
      </c>
      <c r="CT85" s="6">
        <v>0</v>
      </c>
      <c r="CW85" s="6" t="s">
        <v>87</v>
      </c>
      <c r="CX85" s="6">
        <v>0.36</v>
      </c>
      <c r="CY85" s="6">
        <v>0.17</v>
      </c>
      <c r="CZ85" s="6">
        <v>0.39</v>
      </c>
      <c r="DA85" s="6">
        <v>0</v>
      </c>
      <c r="DD85" s="6" t="s">
        <v>87</v>
      </c>
      <c r="DE85" s="6">
        <v>0.43</v>
      </c>
      <c r="DF85" s="6">
        <v>0</v>
      </c>
      <c r="DG85" s="6">
        <v>0.45</v>
      </c>
      <c r="DH85" s="6">
        <v>0</v>
      </c>
      <c r="DK85" s="6" t="s">
        <v>87</v>
      </c>
      <c r="DL85" s="6">
        <v>0.28000000000000003</v>
      </c>
      <c r="DM85" s="6">
        <v>0.18</v>
      </c>
      <c r="DN85" s="6">
        <v>0.1</v>
      </c>
      <c r="DO85" s="6">
        <v>0</v>
      </c>
      <c r="DR85" s="6" t="s">
        <v>87</v>
      </c>
      <c r="DS85" s="6">
        <v>0.46</v>
      </c>
      <c r="DT85" s="6">
        <v>0</v>
      </c>
      <c r="DU85" s="6">
        <v>0.18</v>
      </c>
      <c r="DV85" s="6">
        <v>0</v>
      </c>
      <c r="DY85" s="6" t="s">
        <v>87</v>
      </c>
      <c r="DZ85" s="6">
        <v>0.28999999999999998</v>
      </c>
      <c r="EA85" s="6">
        <v>0</v>
      </c>
      <c r="EB85" s="6">
        <v>0.25</v>
      </c>
      <c r="EC85" s="6">
        <v>0</v>
      </c>
      <c r="EF85" s="6" t="s">
        <v>87</v>
      </c>
      <c r="EG85" s="6">
        <v>0.44</v>
      </c>
      <c r="EH85" s="6">
        <v>0</v>
      </c>
      <c r="EI85" s="6">
        <v>0.1</v>
      </c>
      <c r="EJ85" s="6">
        <v>0</v>
      </c>
      <c r="EM85" s="6" t="s">
        <v>87</v>
      </c>
      <c r="EN85" s="6">
        <v>0.34</v>
      </c>
      <c r="EO85" s="6">
        <v>0</v>
      </c>
      <c r="EP85" s="6">
        <v>0.15</v>
      </c>
      <c r="EQ85" s="6">
        <v>0</v>
      </c>
      <c r="ET85" s="6" t="s">
        <v>87</v>
      </c>
      <c r="EU85" s="6">
        <v>0.39</v>
      </c>
      <c r="EV85" s="6">
        <v>0</v>
      </c>
      <c r="EW85" s="6">
        <v>0.13</v>
      </c>
      <c r="EX85" s="6">
        <v>0</v>
      </c>
      <c r="FA85" s="6" t="s">
        <v>87</v>
      </c>
      <c r="FB85" s="6">
        <v>0.23</v>
      </c>
      <c r="FC85" s="6">
        <v>0</v>
      </c>
      <c r="FD85" s="6">
        <v>7.0000000000000007E-2</v>
      </c>
      <c r="FE85" s="6">
        <v>0</v>
      </c>
      <c r="FH85" s="6" t="s">
        <v>87</v>
      </c>
      <c r="FI85" s="6">
        <v>1.08</v>
      </c>
      <c r="FJ85" s="6">
        <v>0</v>
      </c>
      <c r="FK85" s="6">
        <v>0.75</v>
      </c>
      <c r="FL85" s="6">
        <v>0</v>
      </c>
      <c r="FO85" s="6" t="s">
        <v>87</v>
      </c>
      <c r="FP85" s="6">
        <v>0.69</v>
      </c>
      <c r="FQ85" s="6">
        <v>0</v>
      </c>
      <c r="FR85" s="6">
        <v>0.51</v>
      </c>
      <c r="FS85" s="6">
        <v>0</v>
      </c>
    </row>
    <row r="86" spans="1:175" x14ac:dyDescent="0.3">
      <c r="A86" s="1">
        <v>4.05</v>
      </c>
      <c r="B86" s="1">
        <v>4.0999999999999996</v>
      </c>
      <c r="C86" s="1" t="s">
        <v>88</v>
      </c>
      <c r="D86" s="1">
        <v>1.38</v>
      </c>
      <c r="E86" s="1">
        <v>2.16</v>
      </c>
      <c r="F86" s="1">
        <v>1.57</v>
      </c>
      <c r="G86" s="1">
        <v>0</v>
      </c>
      <c r="H86" s="1"/>
      <c r="I86" s="1"/>
      <c r="J86" s="1" t="s">
        <v>88</v>
      </c>
      <c r="K86" s="1">
        <v>9.6999999999999993</v>
      </c>
      <c r="L86" s="1">
        <v>1.65</v>
      </c>
      <c r="M86" s="1">
        <v>1.2</v>
      </c>
      <c r="N86" s="1">
        <v>42.21</v>
      </c>
      <c r="O86" s="1"/>
      <c r="P86" s="1"/>
      <c r="Q86" s="1" t="s">
        <v>88</v>
      </c>
      <c r="R86" s="1">
        <v>24.75</v>
      </c>
      <c r="S86" s="1">
        <v>7.26</v>
      </c>
      <c r="T86" s="1">
        <v>16.29</v>
      </c>
      <c r="U86" s="1">
        <v>63.95</v>
      </c>
      <c r="V86" s="1"/>
      <c r="W86" s="1"/>
      <c r="X86" s="1" t="s">
        <v>88</v>
      </c>
      <c r="Y86" s="1">
        <v>40.020000000000003</v>
      </c>
      <c r="Z86" s="1">
        <v>24.15</v>
      </c>
      <c r="AA86" s="1">
        <v>37.74</v>
      </c>
      <c r="AB86" s="1">
        <v>65.42</v>
      </c>
      <c r="AC86" s="1"/>
      <c r="AD86" s="1"/>
      <c r="AE86" s="6" t="s">
        <v>88</v>
      </c>
      <c r="AF86" s="6">
        <v>34.47</v>
      </c>
      <c r="AG86" s="6">
        <v>15.58</v>
      </c>
      <c r="AH86" s="6">
        <v>27.54</v>
      </c>
      <c r="AI86" s="6">
        <v>67.739999999999995</v>
      </c>
      <c r="AJ86" s="1"/>
      <c r="AK86" s="1"/>
      <c r="AL86" s="6" t="s">
        <v>88</v>
      </c>
      <c r="AM86" s="6">
        <v>35.61</v>
      </c>
      <c r="AN86" s="6">
        <v>19.37</v>
      </c>
      <c r="AO86" s="6">
        <v>27.07</v>
      </c>
      <c r="AP86" s="6">
        <v>65.34</v>
      </c>
      <c r="AQ86" s="1"/>
      <c r="AR86" s="1"/>
      <c r="AS86" s="6" t="s">
        <v>88</v>
      </c>
      <c r="AT86" s="6">
        <v>32.75</v>
      </c>
      <c r="AU86" s="6">
        <v>22.44</v>
      </c>
      <c r="AV86" s="6">
        <v>25.63</v>
      </c>
      <c r="AW86" s="6">
        <v>67.83</v>
      </c>
      <c r="AZ86" s="3" t="s">
        <v>88</v>
      </c>
      <c r="BA86" s="3">
        <v>28.76</v>
      </c>
      <c r="BB86" s="3">
        <v>13.33</v>
      </c>
      <c r="BC86" s="3">
        <v>28.29</v>
      </c>
      <c r="BD86" s="3">
        <v>56.4</v>
      </c>
      <c r="BG86" t="s">
        <v>88</v>
      </c>
      <c r="BH86">
        <v>33.090000000000003</v>
      </c>
      <c r="BI86">
        <v>19.59</v>
      </c>
      <c r="BJ86">
        <v>30.91</v>
      </c>
      <c r="BK86">
        <v>52.65</v>
      </c>
      <c r="BN86" t="s">
        <v>88</v>
      </c>
      <c r="BO86">
        <v>33.119999999999997</v>
      </c>
      <c r="BP86">
        <v>14.68</v>
      </c>
      <c r="BQ86">
        <v>30.37</v>
      </c>
      <c r="BR86">
        <v>59.1</v>
      </c>
      <c r="BU86" t="s">
        <v>88</v>
      </c>
      <c r="BV86">
        <v>23.93</v>
      </c>
      <c r="BW86">
        <v>5.25</v>
      </c>
      <c r="BX86">
        <v>17.850000000000001</v>
      </c>
      <c r="BY86">
        <v>57.85</v>
      </c>
      <c r="CB86" s="6" t="s">
        <v>88</v>
      </c>
      <c r="CC86" s="6">
        <v>14.64</v>
      </c>
      <c r="CD86" s="6">
        <v>3.27</v>
      </c>
      <c r="CE86" s="6">
        <v>9.52</v>
      </c>
      <c r="CF86" s="6">
        <v>37.74</v>
      </c>
      <c r="CI86" s="6" t="s">
        <v>88</v>
      </c>
      <c r="CJ86" s="6">
        <v>0.67</v>
      </c>
      <c r="CK86" s="6">
        <v>0</v>
      </c>
      <c r="CL86" s="6">
        <v>0.86</v>
      </c>
      <c r="CM86" s="6">
        <v>1.03</v>
      </c>
      <c r="CP86" s="6" t="s">
        <v>88</v>
      </c>
      <c r="CQ86" s="6">
        <v>0.56999999999999995</v>
      </c>
      <c r="CR86" s="6">
        <v>0</v>
      </c>
      <c r="CS86" s="6">
        <v>0.87</v>
      </c>
      <c r="CT86" s="6">
        <v>0.23</v>
      </c>
      <c r="CW86" s="6" t="s">
        <v>88</v>
      </c>
      <c r="CX86" s="6">
        <v>0.3</v>
      </c>
      <c r="CY86" s="6">
        <v>0</v>
      </c>
      <c r="CZ86" s="6">
        <v>0.54</v>
      </c>
      <c r="DA86" s="6">
        <v>0</v>
      </c>
      <c r="DD86" s="6" t="s">
        <v>88</v>
      </c>
      <c r="DE86" s="6">
        <v>0.42</v>
      </c>
      <c r="DF86" s="6">
        <v>0</v>
      </c>
      <c r="DG86" s="6">
        <v>0.83</v>
      </c>
      <c r="DH86" s="6">
        <v>0</v>
      </c>
      <c r="DK86" s="6" t="s">
        <v>88</v>
      </c>
      <c r="DL86" s="6">
        <v>0.06</v>
      </c>
      <c r="DM86" s="6">
        <v>0</v>
      </c>
      <c r="DN86" s="6">
        <v>0.1</v>
      </c>
      <c r="DO86" s="6">
        <v>0</v>
      </c>
      <c r="DR86" s="6" t="s">
        <v>88</v>
      </c>
      <c r="DS86" s="6">
        <v>0.05</v>
      </c>
      <c r="DT86" s="6">
        <v>0</v>
      </c>
      <c r="DU86" s="6">
        <v>0.09</v>
      </c>
      <c r="DV86" s="6">
        <v>0</v>
      </c>
      <c r="DY86" s="6" t="s">
        <v>88</v>
      </c>
      <c r="DZ86" s="6">
        <v>0.03</v>
      </c>
      <c r="EA86" s="6">
        <v>0</v>
      </c>
      <c r="EB86" s="6">
        <v>0.05</v>
      </c>
      <c r="EC86" s="6">
        <v>0</v>
      </c>
      <c r="EF86" s="6" t="s">
        <v>88</v>
      </c>
      <c r="EG86" s="6">
        <v>0.24</v>
      </c>
      <c r="EH86" s="6">
        <v>0</v>
      </c>
      <c r="EI86" s="6">
        <v>0.43</v>
      </c>
      <c r="EJ86" s="6">
        <v>0</v>
      </c>
      <c r="EM86" s="6" t="s">
        <v>88</v>
      </c>
      <c r="EN86" s="6">
        <v>0.06</v>
      </c>
      <c r="EO86" s="6">
        <v>0</v>
      </c>
      <c r="EP86" s="6">
        <v>0.1</v>
      </c>
      <c r="EQ86" s="6">
        <v>0</v>
      </c>
      <c r="ET86" s="6" t="s">
        <v>88</v>
      </c>
      <c r="EU86" s="6">
        <v>0.39</v>
      </c>
      <c r="EV86" s="6">
        <v>0.16</v>
      </c>
      <c r="EW86" s="6">
        <v>0.59</v>
      </c>
      <c r="EX86" s="6">
        <v>0</v>
      </c>
      <c r="FA86" s="6" t="s">
        <v>88</v>
      </c>
      <c r="FB86" s="6">
        <v>0.09</v>
      </c>
      <c r="FC86" s="6">
        <v>0</v>
      </c>
      <c r="FD86" s="6">
        <v>0.15</v>
      </c>
      <c r="FE86" s="6">
        <v>0</v>
      </c>
      <c r="FH86" s="6" t="s">
        <v>88</v>
      </c>
      <c r="FI86" s="6">
        <v>0.13</v>
      </c>
      <c r="FJ86" s="6">
        <v>0</v>
      </c>
      <c r="FK86" s="6">
        <v>0.22</v>
      </c>
      <c r="FL86" s="6">
        <v>0</v>
      </c>
      <c r="FO86" s="6" t="s">
        <v>88</v>
      </c>
      <c r="FP86" s="6">
        <v>0.09</v>
      </c>
      <c r="FQ86" s="6">
        <v>0</v>
      </c>
      <c r="FR86" s="6">
        <v>0.14000000000000001</v>
      </c>
      <c r="FS86" s="6">
        <v>0</v>
      </c>
    </row>
    <row r="87" spans="1:175" x14ac:dyDescent="0.3">
      <c r="A87" s="1">
        <v>4.0999999999999996</v>
      </c>
      <c r="B87" s="1">
        <v>4.1499999999999995</v>
      </c>
      <c r="C87" s="1" t="s">
        <v>89</v>
      </c>
      <c r="D87" s="1">
        <v>0.89</v>
      </c>
      <c r="E87" s="1">
        <v>1.64</v>
      </c>
      <c r="F87" s="1">
        <v>1.05</v>
      </c>
      <c r="G87" s="1">
        <v>0</v>
      </c>
      <c r="H87" s="1"/>
      <c r="I87" s="1"/>
      <c r="J87" s="1" t="s">
        <v>89</v>
      </c>
      <c r="K87" s="1">
        <v>4.97</v>
      </c>
      <c r="L87" s="1">
        <v>8.1300000000000008</v>
      </c>
      <c r="M87" s="1">
        <v>4.8499999999999996</v>
      </c>
      <c r="N87" s="1">
        <v>2.86</v>
      </c>
      <c r="O87" s="1"/>
      <c r="P87" s="1"/>
      <c r="Q87" s="1" t="s">
        <v>89</v>
      </c>
      <c r="R87" s="1">
        <v>3.34</v>
      </c>
      <c r="S87" s="1">
        <v>7.97</v>
      </c>
      <c r="T87" s="1">
        <v>3.43</v>
      </c>
      <c r="U87" s="1">
        <v>0.3</v>
      </c>
      <c r="V87" s="1"/>
      <c r="W87" s="1"/>
      <c r="X87" s="1" t="s">
        <v>89</v>
      </c>
      <c r="Y87" s="1">
        <v>0.67</v>
      </c>
      <c r="Z87" s="1">
        <v>1.47</v>
      </c>
      <c r="AA87" s="1">
        <v>0.69</v>
      </c>
      <c r="AB87" s="1">
        <v>0</v>
      </c>
      <c r="AC87" s="1"/>
      <c r="AD87" s="1"/>
      <c r="AE87" s="6" t="s">
        <v>89</v>
      </c>
      <c r="AF87" s="6">
        <v>1.27</v>
      </c>
      <c r="AG87" s="6">
        <v>0.64</v>
      </c>
      <c r="AH87" s="6">
        <v>1.82</v>
      </c>
      <c r="AI87" s="6">
        <v>0</v>
      </c>
      <c r="AJ87" s="1"/>
      <c r="AK87" s="1"/>
      <c r="AL87" s="6" t="s">
        <v>89</v>
      </c>
      <c r="AM87" s="6">
        <v>2.21</v>
      </c>
      <c r="AN87" s="6">
        <v>0</v>
      </c>
      <c r="AO87" s="6">
        <v>4.6100000000000003</v>
      </c>
      <c r="AP87" s="6">
        <v>0</v>
      </c>
      <c r="AQ87" s="1"/>
      <c r="AR87" s="1"/>
      <c r="AS87" s="6" t="s">
        <v>89</v>
      </c>
      <c r="AT87" s="6">
        <v>1.55</v>
      </c>
      <c r="AU87" s="6">
        <v>0.32</v>
      </c>
      <c r="AV87" s="6">
        <v>3.08</v>
      </c>
      <c r="AW87" s="6">
        <v>0.28000000000000003</v>
      </c>
      <c r="AZ87" s="3" t="s">
        <v>89</v>
      </c>
      <c r="BA87" s="3">
        <v>0.14000000000000001</v>
      </c>
      <c r="BB87" s="3">
        <v>0.16</v>
      </c>
      <c r="BC87" s="3">
        <v>0.23</v>
      </c>
      <c r="BD87" s="3">
        <v>0</v>
      </c>
      <c r="BG87" t="s">
        <v>89</v>
      </c>
      <c r="BH87">
        <v>0.26</v>
      </c>
      <c r="BI87">
        <v>0.53</v>
      </c>
      <c r="BJ87">
        <v>0.35</v>
      </c>
      <c r="BK87">
        <v>0</v>
      </c>
      <c r="BN87" t="s">
        <v>89</v>
      </c>
      <c r="BO87">
        <v>0.79</v>
      </c>
      <c r="BP87">
        <v>0.67</v>
      </c>
      <c r="BQ87">
        <v>1.23</v>
      </c>
      <c r="BR87">
        <v>0.27</v>
      </c>
      <c r="BU87" t="s">
        <v>89</v>
      </c>
      <c r="BV87">
        <v>0.63</v>
      </c>
      <c r="BW87">
        <v>0.47</v>
      </c>
      <c r="BX87">
        <v>0.97</v>
      </c>
      <c r="BY87">
        <v>0</v>
      </c>
      <c r="CB87" s="6" t="s">
        <v>89</v>
      </c>
      <c r="CC87" s="6">
        <v>0.19</v>
      </c>
      <c r="CD87" s="6">
        <v>0.21</v>
      </c>
      <c r="CE87" s="6">
        <v>0.3</v>
      </c>
      <c r="CF87" s="6">
        <v>0</v>
      </c>
      <c r="CI87" s="6" t="s">
        <v>89</v>
      </c>
      <c r="CJ87" s="6">
        <v>0.7</v>
      </c>
      <c r="CK87" s="6">
        <v>0.64</v>
      </c>
      <c r="CL87" s="6">
        <v>0.97</v>
      </c>
      <c r="CM87" s="6">
        <v>0</v>
      </c>
      <c r="CP87" s="6" t="s">
        <v>89</v>
      </c>
      <c r="CQ87" s="6">
        <v>0.25</v>
      </c>
      <c r="CR87" s="6">
        <v>0</v>
      </c>
      <c r="CS87" s="6">
        <v>0.33</v>
      </c>
      <c r="CT87" s="6">
        <v>0</v>
      </c>
      <c r="CW87" s="6" t="s">
        <v>89</v>
      </c>
      <c r="CX87" s="6">
        <v>0.17</v>
      </c>
      <c r="CY87" s="6">
        <v>0</v>
      </c>
      <c r="CZ87" s="6">
        <v>0.25</v>
      </c>
      <c r="DA87" s="6">
        <v>0</v>
      </c>
      <c r="DD87" s="6" t="s">
        <v>89</v>
      </c>
      <c r="DE87" s="6">
        <v>0.28000000000000003</v>
      </c>
      <c r="DF87" s="6">
        <v>0.23</v>
      </c>
      <c r="DG87" s="6">
        <v>0.44</v>
      </c>
      <c r="DH87" s="6">
        <v>0</v>
      </c>
      <c r="DK87" s="6" t="s">
        <v>89</v>
      </c>
      <c r="DL87" s="6">
        <v>0.1</v>
      </c>
      <c r="DM87" s="6">
        <v>0</v>
      </c>
      <c r="DN87" s="6">
        <v>0.18</v>
      </c>
      <c r="DO87" s="6">
        <v>0</v>
      </c>
      <c r="DR87" s="6" t="s">
        <v>89</v>
      </c>
      <c r="DS87" s="6">
        <v>0.08</v>
      </c>
      <c r="DT87" s="6">
        <v>0</v>
      </c>
      <c r="DU87" s="6">
        <v>0.12</v>
      </c>
      <c r="DV87" s="6">
        <v>7.0000000000000007E-2</v>
      </c>
      <c r="DY87" s="6" t="s">
        <v>89</v>
      </c>
      <c r="DZ87" s="6">
        <v>0.28000000000000003</v>
      </c>
      <c r="EA87" s="6">
        <v>0</v>
      </c>
      <c r="EB87" s="6">
        <v>0.48</v>
      </c>
      <c r="EC87" s="6">
        <v>0</v>
      </c>
      <c r="EF87" s="6" t="s">
        <v>89</v>
      </c>
      <c r="EG87" s="6">
        <v>0.17</v>
      </c>
      <c r="EH87" s="6">
        <v>0.22</v>
      </c>
      <c r="EI87" s="6">
        <v>0.21</v>
      </c>
      <c r="EJ87" s="6">
        <v>0</v>
      </c>
      <c r="EM87" s="6" t="s">
        <v>89</v>
      </c>
      <c r="EN87" s="6">
        <v>0.13</v>
      </c>
      <c r="EO87" s="6">
        <v>0</v>
      </c>
      <c r="EP87" s="6">
        <v>0.1</v>
      </c>
      <c r="EQ87" s="6">
        <v>0</v>
      </c>
      <c r="ET87" s="6" t="s">
        <v>89</v>
      </c>
      <c r="EU87" s="6">
        <v>0.11</v>
      </c>
      <c r="EV87" s="6">
        <v>0</v>
      </c>
      <c r="EW87" s="6">
        <v>0.18</v>
      </c>
      <c r="EX87" s="6">
        <v>0</v>
      </c>
      <c r="FA87" s="6" t="s">
        <v>89</v>
      </c>
      <c r="FB87" s="6">
        <v>0.34</v>
      </c>
      <c r="FC87" s="6">
        <v>0.22</v>
      </c>
      <c r="FD87" s="6">
        <v>0.52</v>
      </c>
      <c r="FE87" s="6">
        <v>0</v>
      </c>
      <c r="FH87" s="6" t="s">
        <v>89</v>
      </c>
      <c r="FI87" s="6">
        <v>0.04</v>
      </c>
      <c r="FJ87" s="6">
        <v>0</v>
      </c>
      <c r="FK87" s="6">
        <v>0.04</v>
      </c>
      <c r="FL87" s="6">
        <v>0</v>
      </c>
      <c r="FO87" s="6" t="s">
        <v>89</v>
      </c>
      <c r="FP87" s="6">
        <v>0.19</v>
      </c>
      <c r="FQ87" s="6">
        <v>0.56999999999999995</v>
      </c>
      <c r="FR87" s="6">
        <v>0.14000000000000001</v>
      </c>
      <c r="FS87" s="6">
        <v>0</v>
      </c>
    </row>
    <row r="88" spans="1:175" x14ac:dyDescent="0.3">
      <c r="A88" s="1">
        <v>4.1499999999999995</v>
      </c>
      <c r="B88" s="1">
        <v>4.1999999999999993</v>
      </c>
      <c r="C88" s="1" t="s">
        <v>90</v>
      </c>
      <c r="D88" s="1">
        <v>3.2</v>
      </c>
      <c r="E88" s="1">
        <v>3.2</v>
      </c>
      <c r="F88" s="1">
        <v>4.3</v>
      </c>
      <c r="G88" s="1">
        <v>0</v>
      </c>
      <c r="H88" s="1"/>
      <c r="I88" s="1"/>
      <c r="J88" s="1" t="s">
        <v>90</v>
      </c>
      <c r="K88" s="1">
        <v>19.7</v>
      </c>
      <c r="L88" s="1">
        <v>5.03</v>
      </c>
      <c r="M88" s="1">
        <v>30.71</v>
      </c>
      <c r="N88" s="1">
        <v>0.85</v>
      </c>
      <c r="O88" s="1"/>
      <c r="P88" s="1"/>
      <c r="Q88" s="1" t="s">
        <v>90</v>
      </c>
      <c r="R88" s="1">
        <v>13.34</v>
      </c>
      <c r="S88" s="1">
        <v>4.5199999999999996</v>
      </c>
      <c r="T88" s="1">
        <v>21.14</v>
      </c>
      <c r="U88" s="1">
        <v>0</v>
      </c>
      <c r="V88" s="1"/>
      <c r="W88" s="1"/>
      <c r="X88" s="1" t="s">
        <v>90</v>
      </c>
      <c r="Y88" s="1">
        <v>5.1100000000000003</v>
      </c>
      <c r="Z88" s="1">
        <v>2.36</v>
      </c>
      <c r="AA88" s="1">
        <v>7.72</v>
      </c>
      <c r="AB88" s="1">
        <v>0.35</v>
      </c>
      <c r="AC88" s="1"/>
      <c r="AD88" s="1"/>
      <c r="AE88" s="6" t="s">
        <v>90</v>
      </c>
      <c r="AF88" s="6">
        <v>6.12</v>
      </c>
      <c r="AG88" s="6">
        <v>1.19</v>
      </c>
      <c r="AH88" s="6">
        <v>12.33</v>
      </c>
      <c r="AI88" s="6">
        <v>0</v>
      </c>
      <c r="AJ88" s="1"/>
      <c r="AK88" s="1"/>
      <c r="AL88" s="6" t="s">
        <v>90</v>
      </c>
      <c r="AM88" s="6">
        <v>8.2200000000000006</v>
      </c>
      <c r="AN88" s="6">
        <v>1.54</v>
      </c>
      <c r="AO88" s="6">
        <v>16.739999999999998</v>
      </c>
      <c r="AP88" s="6">
        <v>0.37</v>
      </c>
      <c r="AQ88" s="1"/>
      <c r="AR88" s="1"/>
      <c r="AS88" s="6" t="s">
        <v>90</v>
      </c>
      <c r="AT88" s="6">
        <v>7.48</v>
      </c>
      <c r="AU88" s="6">
        <v>2.61</v>
      </c>
      <c r="AV88" s="6">
        <v>12.96</v>
      </c>
      <c r="AW88" s="6">
        <v>1.1499999999999999</v>
      </c>
      <c r="AZ88" s="3" t="s">
        <v>90</v>
      </c>
      <c r="BA88" s="3">
        <v>7.75</v>
      </c>
      <c r="BB88" s="3">
        <v>2.5</v>
      </c>
      <c r="BC88" s="3">
        <v>15.04</v>
      </c>
      <c r="BD88" s="3">
        <v>0.51</v>
      </c>
      <c r="BG88" t="s">
        <v>90</v>
      </c>
      <c r="BH88">
        <v>5.6</v>
      </c>
      <c r="BI88">
        <v>1.97</v>
      </c>
      <c r="BJ88">
        <v>11.07</v>
      </c>
      <c r="BK88">
        <v>0</v>
      </c>
      <c r="BN88" t="s">
        <v>90</v>
      </c>
      <c r="BO88">
        <v>4.8099999999999996</v>
      </c>
      <c r="BP88">
        <v>1.77</v>
      </c>
      <c r="BQ88">
        <v>8.15</v>
      </c>
      <c r="BR88">
        <v>0.17</v>
      </c>
      <c r="BU88" t="s">
        <v>90</v>
      </c>
      <c r="BV88">
        <v>2.97</v>
      </c>
      <c r="BW88">
        <v>2.0699999999999998</v>
      </c>
      <c r="BX88">
        <v>4.68</v>
      </c>
      <c r="BY88">
        <v>0.59</v>
      </c>
      <c r="CB88" s="6" t="s">
        <v>90</v>
      </c>
      <c r="CC88" s="6">
        <v>2.35</v>
      </c>
      <c r="CD88" s="6">
        <v>2.35</v>
      </c>
      <c r="CE88" s="6">
        <v>3.78</v>
      </c>
      <c r="CF88" s="6">
        <v>0</v>
      </c>
      <c r="CI88" s="6" t="s">
        <v>90</v>
      </c>
      <c r="CJ88" s="6">
        <v>0.6</v>
      </c>
      <c r="CK88" s="6">
        <v>1.87</v>
      </c>
      <c r="CL88" s="6">
        <v>0.27</v>
      </c>
      <c r="CM88" s="6">
        <v>0</v>
      </c>
      <c r="CP88" s="6" t="s">
        <v>90</v>
      </c>
      <c r="CQ88" s="6">
        <v>0.82</v>
      </c>
      <c r="CR88" s="6">
        <v>1</v>
      </c>
      <c r="CS88" s="6">
        <v>1.07</v>
      </c>
      <c r="CT88" s="6">
        <v>0</v>
      </c>
      <c r="CW88" s="6" t="s">
        <v>90</v>
      </c>
      <c r="CX88" s="6">
        <v>0.3</v>
      </c>
      <c r="CY88" s="6">
        <v>0</v>
      </c>
      <c r="CZ88" s="6">
        <v>0.41</v>
      </c>
      <c r="DA88" s="6">
        <v>0</v>
      </c>
      <c r="DD88" s="6" t="s">
        <v>90</v>
      </c>
      <c r="DE88" s="6">
        <v>0.27</v>
      </c>
      <c r="DF88" s="6">
        <v>0.1</v>
      </c>
      <c r="DG88" s="6">
        <v>0.42</v>
      </c>
      <c r="DH88" s="6">
        <v>0</v>
      </c>
      <c r="DK88" s="6" t="s">
        <v>90</v>
      </c>
      <c r="DL88" s="6">
        <v>0.18</v>
      </c>
      <c r="DM88" s="6">
        <v>0.11</v>
      </c>
      <c r="DN88" s="6">
        <v>0.15</v>
      </c>
      <c r="DO88" s="6">
        <v>0</v>
      </c>
      <c r="DR88" s="6" t="s">
        <v>90</v>
      </c>
      <c r="DS88" s="6">
        <v>0.75</v>
      </c>
      <c r="DT88" s="6">
        <v>0</v>
      </c>
      <c r="DU88" s="6">
        <v>1.23</v>
      </c>
      <c r="DV88" s="6">
        <v>0.19</v>
      </c>
      <c r="DY88" s="6" t="s">
        <v>90</v>
      </c>
      <c r="DZ88" s="6">
        <v>0.45</v>
      </c>
      <c r="EA88" s="6">
        <v>0</v>
      </c>
      <c r="EB88" s="6">
        <v>0.71</v>
      </c>
      <c r="EC88" s="6">
        <v>0.16</v>
      </c>
      <c r="EF88" s="6" t="s">
        <v>90</v>
      </c>
      <c r="EG88" s="6">
        <v>0.3</v>
      </c>
      <c r="EH88" s="6">
        <v>0</v>
      </c>
      <c r="EI88" s="6">
        <v>0.54</v>
      </c>
      <c r="EJ88" s="6">
        <v>0</v>
      </c>
      <c r="EM88" s="6" t="s">
        <v>90</v>
      </c>
      <c r="EN88" s="6">
        <v>0.15</v>
      </c>
      <c r="EO88" s="6">
        <v>0</v>
      </c>
      <c r="EP88" s="6">
        <v>0.24</v>
      </c>
      <c r="EQ88" s="6">
        <v>0</v>
      </c>
      <c r="ET88" s="6" t="s">
        <v>90</v>
      </c>
      <c r="EU88" s="6">
        <v>0.45</v>
      </c>
      <c r="EV88" s="6">
        <v>0</v>
      </c>
      <c r="EW88" s="6">
        <v>0.7</v>
      </c>
      <c r="EX88" s="6">
        <v>0.12</v>
      </c>
      <c r="FA88" s="6" t="s">
        <v>90</v>
      </c>
      <c r="FB88" s="6">
        <v>0.12</v>
      </c>
      <c r="FC88" s="6">
        <v>0</v>
      </c>
      <c r="FD88" s="6">
        <v>0.19</v>
      </c>
      <c r="FE88" s="6">
        <v>0</v>
      </c>
      <c r="FH88" s="6" t="s">
        <v>90</v>
      </c>
      <c r="FI88" s="6">
        <v>0</v>
      </c>
      <c r="FJ88" s="6">
        <v>0</v>
      </c>
      <c r="FK88" s="6">
        <v>0</v>
      </c>
      <c r="FL88" s="6">
        <v>0</v>
      </c>
      <c r="FO88" s="6" t="s">
        <v>90</v>
      </c>
      <c r="FP88" s="6">
        <v>0.27</v>
      </c>
      <c r="FQ88" s="6">
        <v>0</v>
      </c>
      <c r="FR88" s="6">
        <v>0.38</v>
      </c>
      <c r="FS88" s="6">
        <v>0.28999999999999998</v>
      </c>
    </row>
    <row r="89" spans="1:175" x14ac:dyDescent="0.3">
      <c r="A89" s="1">
        <v>4.1999999999999993</v>
      </c>
      <c r="B89" s="1">
        <v>4.2499999999999991</v>
      </c>
      <c r="C89" s="1" t="s">
        <v>91</v>
      </c>
      <c r="D89" s="1">
        <v>0.89</v>
      </c>
      <c r="E89" s="1">
        <v>0.67</v>
      </c>
      <c r="F89" s="1">
        <v>1.33</v>
      </c>
      <c r="G89" s="1">
        <v>0</v>
      </c>
      <c r="H89" s="1"/>
      <c r="I89" s="1"/>
      <c r="J89" s="1" t="s">
        <v>91</v>
      </c>
      <c r="K89" s="1">
        <v>0.85</v>
      </c>
      <c r="L89" s="1">
        <v>0.19</v>
      </c>
      <c r="M89" s="1">
        <v>1.37</v>
      </c>
      <c r="N89" s="1">
        <v>0</v>
      </c>
      <c r="O89" s="1"/>
      <c r="P89" s="1"/>
      <c r="Q89" s="1" t="s">
        <v>91</v>
      </c>
      <c r="R89" s="1">
        <v>0.18</v>
      </c>
      <c r="S89" s="1">
        <v>0</v>
      </c>
      <c r="T89" s="1">
        <v>0.21</v>
      </c>
      <c r="U89" s="1">
        <v>0.27</v>
      </c>
      <c r="V89" s="1"/>
      <c r="W89" s="1"/>
      <c r="X89" s="1" t="s">
        <v>91</v>
      </c>
      <c r="Y89" s="1">
        <v>0.33</v>
      </c>
      <c r="Z89" s="1">
        <v>0.65</v>
      </c>
      <c r="AA89" s="1">
        <v>0.25</v>
      </c>
      <c r="AB89" s="1">
        <v>0</v>
      </c>
      <c r="AC89" s="1"/>
      <c r="AD89" s="1"/>
      <c r="AE89" s="6" t="s">
        <v>91</v>
      </c>
      <c r="AF89" s="6">
        <v>0.28999999999999998</v>
      </c>
      <c r="AG89" s="6">
        <v>1.0900000000000001</v>
      </c>
      <c r="AH89" s="6">
        <v>0</v>
      </c>
      <c r="AI89" s="6">
        <v>0</v>
      </c>
      <c r="AJ89" s="1"/>
      <c r="AK89" s="1"/>
      <c r="AL89" s="6" t="s">
        <v>91</v>
      </c>
      <c r="AM89" s="6">
        <v>0.19</v>
      </c>
      <c r="AN89" s="6">
        <v>0.94</v>
      </c>
      <c r="AO89" s="6">
        <v>0</v>
      </c>
      <c r="AP89" s="6">
        <v>0</v>
      </c>
      <c r="AQ89" s="1"/>
      <c r="AR89" s="1"/>
      <c r="AS89" s="6" t="s">
        <v>91</v>
      </c>
      <c r="AT89" s="6">
        <v>0.27</v>
      </c>
      <c r="AU89" s="6">
        <v>0</v>
      </c>
      <c r="AV89" s="6">
        <v>0</v>
      </c>
      <c r="AW89" s="6">
        <v>0</v>
      </c>
      <c r="AZ89" s="3" t="s">
        <v>91</v>
      </c>
      <c r="BA89" s="3">
        <v>0.49</v>
      </c>
      <c r="BB89" s="3">
        <v>0.43</v>
      </c>
      <c r="BC89" s="3">
        <v>0.78</v>
      </c>
      <c r="BD89" s="3">
        <v>0.24</v>
      </c>
      <c r="BG89" t="s">
        <v>91</v>
      </c>
      <c r="BH89">
        <v>0.93</v>
      </c>
      <c r="BI89">
        <v>1.66</v>
      </c>
      <c r="BJ89">
        <v>0.24</v>
      </c>
      <c r="BK89">
        <v>1.59</v>
      </c>
      <c r="BN89" t="s">
        <v>91</v>
      </c>
      <c r="BO89">
        <v>0.39</v>
      </c>
      <c r="BP89">
        <v>0.83</v>
      </c>
      <c r="BQ89">
        <v>0.23</v>
      </c>
      <c r="BR89">
        <v>0.18</v>
      </c>
      <c r="BU89" t="s">
        <v>91</v>
      </c>
      <c r="BV89">
        <v>0.1</v>
      </c>
      <c r="BW89">
        <v>0.51</v>
      </c>
      <c r="BX89">
        <v>0</v>
      </c>
      <c r="BY89">
        <v>0</v>
      </c>
      <c r="CB89" s="6" t="s">
        <v>91</v>
      </c>
      <c r="CC89" s="6">
        <v>0.1</v>
      </c>
      <c r="CD89" s="6">
        <v>0.27</v>
      </c>
      <c r="CE89" s="6">
        <v>0.08</v>
      </c>
      <c r="CF89" s="6">
        <v>0</v>
      </c>
      <c r="CI89" s="6" t="s">
        <v>91</v>
      </c>
      <c r="CJ89" s="6">
        <v>0.02</v>
      </c>
      <c r="CK89" s="6">
        <v>0</v>
      </c>
      <c r="CL89" s="6">
        <v>0</v>
      </c>
      <c r="CM89" s="6">
        <v>0</v>
      </c>
      <c r="CP89" s="6" t="s">
        <v>91</v>
      </c>
      <c r="CQ89" s="6">
        <v>0.04</v>
      </c>
      <c r="CR89" s="6">
        <v>0.22</v>
      </c>
      <c r="CS89" s="6">
        <v>0</v>
      </c>
      <c r="CT89" s="6">
        <v>0</v>
      </c>
      <c r="CW89" s="6" t="s">
        <v>91</v>
      </c>
      <c r="CX89" s="6">
        <v>0</v>
      </c>
      <c r="CY89" s="6">
        <v>0</v>
      </c>
      <c r="CZ89" s="6">
        <v>0</v>
      </c>
      <c r="DA89" s="6">
        <v>0</v>
      </c>
      <c r="DD89" s="6" t="s">
        <v>91</v>
      </c>
      <c r="DE89" s="6">
        <v>0.37</v>
      </c>
      <c r="DF89" s="6">
        <v>1.39</v>
      </c>
      <c r="DG89" s="6">
        <v>0.11</v>
      </c>
      <c r="DH89" s="6">
        <v>0</v>
      </c>
      <c r="DK89" s="6" t="s">
        <v>91</v>
      </c>
      <c r="DL89" s="6">
        <v>0.02</v>
      </c>
      <c r="DM89" s="6">
        <v>0.1</v>
      </c>
      <c r="DN89" s="6">
        <v>0</v>
      </c>
      <c r="DO89" s="6">
        <v>0</v>
      </c>
      <c r="DR89" s="6" t="s">
        <v>91</v>
      </c>
      <c r="DS89" s="6">
        <v>0.24</v>
      </c>
      <c r="DT89" s="6">
        <v>0.12</v>
      </c>
      <c r="DU89" s="6">
        <v>0.28999999999999998</v>
      </c>
      <c r="DV89" s="6">
        <v>0</v>
      </c>
      <c r="DY89" s="6" t="s">
        <v>91</v>
      </c>
      <c r="DZ89" s="6">
        <v>0.08</v>
      </c>
      <c r="EA89" s="6">
        <v>0</v>
      </c>
      <c r="EB89" s="6">
        <v>0</v>
      </c>
      <c r="EC89" s="6">
        <v>0</v>
      </c>
      <c r="EF89" s="6" t="s">
        <v>91</v>
      </c>
      <c r="EG89" s="6">
        <v>0.11</v>
      </c>
      <c r="EH89" s="6">
        <v>7.0000000000000007E-2</v>
      </c>
      <c r="EI89" s="6">
        <v>0.17</v>
      </c>
      <c r="EJ89" s="6">
        <v>0</v>
      </c>
      <c r="EM89" s="6" t="s">
        <v>91</v>
      </c>
      <c r="EN89" s="6">
        <v>0.43</v>
      </c>
      <c r="EO89" s="6">
        <v>0</v>
      </c>
      <c r="EP89" s="6">
        <v>0.09</v>
      </c>
      <c r="EQ89" s="6">
        <v>0</v>
      </c>
      <c r="ET89" s="6" t="s">
        <v>91</v>
      </c>
      <c r="EU89" s="6">
        <v>0.05</v>
      </c>
      <c r="EV89" s="6">
        <v>0</v>
      </c>
      <c r="EW89" s="6">
        <v>0</v>
      </c>
      <c r="EX89" s="6">
        <v>0</v>
      </c>
      <c r="FA89" s="6" t="s">
        <v>91</v>
      </c>
      <c r="FB89" s="6">
        <v>0</v>
      </c>
      <c r="FC89" s="6">
        <v>0</v>
      </c>
      <c r="FD89" s="6">
        <v>0</v>
      </c>
      <c r="FE89" s="6">
        <v>0</v>
      </c>
      <c r="FH89" s="6" t="s">
        <v>91</v>
      </c>
      <c r="FI89" s="6">
        <v>0</v>
      </c>
      <c r="FJ89" s="6">
        <v>0</v>
      </c>
      <c r="FK89" s="6">
        <v>0</v>
      </c>
      <c r="FL89" s="6">
        <v>0</v>
      </c>
      <c r="FO89" s="6" t="s">
        <v>91</v>
      </c>
      <c r="FP89" s="6">
        <v>0.17</v>
      </c>
      <c r="FQ89" s="6">
        <v>0.11</v>
      </c>
      <c r="FR89" s="6">
        <v>0.11</v>
      </c>
      <c r="FS89" s="6">
        <v>0</v>
      </c>
    </row>
    <row r="90" spans="1:175" x14ac:dyDescent="0.3">
      <c r="A90" s="1">
        <v>4.2499999999999991</v>
      </c>
      <c r="B90" s="1">
        <v>4.2999999999999989</v>
      </c>
      <c r="C90" s="1" t="s">
        <v>92</v>
      </c>
      <c r="D90" s="1">
        <v>0.85</v>
      </c>
      <c r="E90" s="1">
        <v>0.94</v>
      </c>
      <c r="F90" s="1">
        <v>1.04</v>
      </c>
      <c r="G90" s="1">
        <v>0</v>
      </c>
      <c r="H90" s="1"/>
      <c r="I90" s="1"/>
      <c r="J90" s="1" t="s">
        <v>92</v>
      </c>
      <c r="K90" s="1">
        <v>1.59</v>
      </c>
      <c r="L90" s="1">
        <v>2.56</v>
      </c>
      <c r="M90" s="1">
        <v>1.84</v>
      </c>
      <c r="N90" s="1">
        <v>0</v>
      </c>
      <c r="O90" s="1"/>
      <c r="P90" s="1"/>
      <c r="Q90" s="1" t="s">
        <v>92</v>
      </c>
      <c r="R90" s="1">
        <v>1.59</v>
      </c>
      <c r="S90" s="1">
        <v>3.02</v>
      </c>
      <c r="T90" s="1">
        <v>1.7</v>
      </c>
      <c r="U90" s="1">
        <v>0.2</v>
      </c>
      <c r="V90" s="1"/>
      <c r="W90" s="1"/>
      <c r="X90" s="1" t="s">
        <v>92</v>
      </c>
      <c r="Y90" s="1">
        <v>1.43</v>
      </c>
      <c r="Z90" s="1">
        <v>0.39</v>
      </c>
      <c r="AA90" s="1">
        <v>1.93</v>
      </c>
      <c r="AB90" s="1">
        <v>0</v>
      </c>
      <c r="AC90" s="1"/>
      <c r="AD90" s="1"/>
      <c r="AE90" s="6" t="s">
        <v>92</v>
      </c>
      <c r="AF90" s="6">
        <v>2.92</v>
      </c>
      <c r="AG90" s="6">
        <v>1.37</v>
      </c>
      <c r="AH90" s="6">
        <v>5.35</v>
      </c>
      <c r="AI90" s="6">
        <v>0.5</v>
      </c>
      <c r="AJ90" s="1"/>
      <c r="AK90" s="1"/>
      <c r="AL90" s="6" t="s">
        <v>92</v>
      </c>
      <c r="AM90" s="6">
        <v>3.02</v>
      </c>
      <c r="AN90" s="6">
        <v>1.48</v>
      </c>
      <c r="AO90" s="6">
        <v>5.58</v>
      </c>
      <c r="AP90" s="6">
        <v>0.4</v>
      </c>
      <c r="AQ90" s="1"/>
      <c r="AR90" s="1"/>
      <c r="AS90" s="6" t="s">
        <v>92</v>
      </c>
      <c r="AT90" s="6">
        <v>2.85</v>
      </c>
      <c r="AU90" s="6">
        <v>2.16</v>
      </c>
      <c r="AV90" s="6">
        <v>3.68</v>
      </c>
      <c r="AW90" s="6">
        <v>0.55000000000000004</v>
      </c>
      <c r="AZ90" s="3" t="s">
        <v>92</v>
      </c>
      <c r="BA90" s="3">
        <v>2.0299999999999998</v>
      </c>
      <c r="BB90" s="3">
        <v>0.78</v>
      </c>
      <c r="BC90" s="3">
        <v>3.53</v>
      </c>
      <c r="BD90" s="3">
        <v>0.35</v>
      </c>
      <c r="BG90" t="s">
        <v>92</v>
      </c>
      <c r="BH90">
        <v>2.35</v>
      </c>
      <c r="BI90">
        <v>2.0499999999999998</v>
      </c>
      <c r="BJ90">
        <v>2.39</v>
      </c>
      <c r="BK90">
        <v>1.67</v>
      </c>
      <c r="BN90" t="s">
        <v>92</v>
      </c>
      <c r="BO90">
        <v>2.6</v>
      </c>
      <c r="BP90">
        <v>1.46</v>
      </c>
      <c r="BQ90">
        <v>3.23</v>
      </c>
      <c r="BR90">
        <v>1.96</v>
      </c>
      <c r="BU90" t="s">
        <v>92</v>
      </c>
      <c r="BV90">
        <v>0.91</v>
      </c>
      <c r="BW90">
        <v>0</v>
      </c>
      <c r="BX90">
        <v>1.74</v>
      </c>
      <c r="BY90">
        <v>0</v>
      </c>
      <c r="CB90" s="6" t="s">
        <v>92</v>
      </c>
      <c r="CC90" s="6">
        <v>0.34</v>
      </c>
      <c r="CD90" s="6">
        <v>0.55000000000000004</v>
      </c>
      <c r="CE90" s="6">
        <v>0.46</v>
      </c>
      <c r="CF90" s="6">
        <v>0</v>
      </c>
      <c r="CI90" s="6" t="s">
        <v>92</v>
      </c>
      <c r="CJ90" s="6">
        <v>0.45</v>
      </c>
      <c r="CK90" s="6">
        <v>0</v>
      </c>
      <c r="CL90" s="6">
        <v>0.57999999999999996</v>
      </c>
      <c r="CM90" s="6">
        <v>0.69</v>
      </c>
      <c r="CP90" s="6" t="s">
        <v>92</v>
      </c>
      <c r="CQ90" s="6">
        <v>0.25</v>
      </c>
      <c r="CR90" s="6">
        <v>0</v>
      </c>
      <c r="CS90" s="6">
        <v>0.27</v>
      </c>
      <c r="CT90" s="6">
        <v>0</v>
      </c>
      <c r="CW90" s="6" t="s">
        <v>92</v>
      </c>
      <c r="CX90" s="6">
        <v>0.08</v>
      </c>
      <c r="CY90" s="6">
        <v>0</v>
      </c>
      <c r="CZ90" s="6">
        <v>0.14000000000000001</v>
      </c>
      <c r="DA90" s="6">
        <v>0</v>
      </c>
      <c r="DD90" s="6" t="s">
        <v>92</v>
      </c>
      <c r="DE90" s="6">
        <v>0.19</v>
      </c>
      <c r="DF90" s="6">
        <v>0.5</v>
      </c>
      <c r="DG90" s="6">
        <v>0.15</v>
      </c>
      <c r="DH90" s="6">
        <v>0</v>
      </c>
      <c r="DK90" s="6" t="s">
        <v>92</v>
      </c>
      <c r="DL90" s="6">
        <v>0.11</v>
      </c>
      <c r="DM90" s="6">
        <v>0.14000000000000001</v>
      </c>
      <c r="DN90" s="6">
        <v>0.11</v>
      </c>
      <c r="DO90" s="6">
        <v>0.1</v>
      </c>
      <c r="DR90" s="6" t="s">
        <v>92</v>
      </c>
      <c r="DS90" s="6">
        <v>0.61</v>
      </c>
      <c r="DT90" s="6">
        <v>0</v>
      </c>
      <c r="DU90" s="6">
        <v>0.49</v>
      </c>
      <c r="DV90" s="6">
        <v>0.86</v>
      </c>
      <c r="DY90" s="6" t="s">
        <v>92</v>
      </c>
      <c r="DZ90" s="6">
        <v>0.15</v>
      </c>
      <c r="EA90" s="6">
        <v>0</v>
      </c>
      <c r="EB90" s="6">
        <v>0.25</v>
      </c>
      <c r="EC90" s="6">
        <v>0</v>
      </c>
      <c r="EF90" s="6" t="s">
        <v>92</v>
      </c>
      <c r="EG90" s="6">
        <v>0.04</v>
      </c>
      <c r="EH90" s="6">
        <v>0</v>
      </c>
      <c r="EI90" s="6">
        <v>7.0000000000000007E-2</v>
      </c>
      <c r="EJ90" s="6">
        <v>0</v>
      </c>
      <c r="EM90" s="6" t="s">
        <v>92</v>
      </c>
      <c r="EN90" s="6">
        <v>0.19</v>
      </c>
      <c r="EO90" s="6">
        <v>0</v>
      </c>
      <c r="EP90" s="6">
        <v>0.31</v>
      </c>
      <c r="EQ90" s="6">
        <v>0</v>
      </c>
      <c r="ET90" s="6" t="s">
        <v>92</v>
      </c>
      <c r="EU90" s="6">
        <v>0.26</v>
      </c>
      <c r="EV90" s="6">
        <v>0</v>
      </c>
      <c r="EW90" s="6">
        <v>0.42</v>
      </c>
      <c r="EX90" s="6">
        <v>0</v>
      </c>
      <c r="FA90" s="6" t="s">
        <v>92</v>
      </c>
      <c r="FB90" s="6">
        <v>0.2</v>
      </c>
      <c r="FC90" s="6">
        <v>0</v>
      </c>
      <c r="FD90" s="6">
        <v>0.33</v>
      </c>
      <c r="FE90" s="6">
        <v>0</v>
      </c>
      <c r="FH90" s="6" t="s">
        <v>92</v>
      </c>
      <c r="FI90" s="6">
        <v>0.09</v>
      </c>
      <c r="FJ90" s="6">
        <v>0</v>
      </c>
      <c r="FK90" s="6">
        <v>0.06</v>
      </c>
      <c r="FL90" s="6">
        <v>0</v>
      </c>
      <c r="FO90" s="6" t="s">
        <v>92</v>
      </c>
      <c r="FP90" s="6">
        <v>0.36</v>
      </c>
      <c r="FQ90" s="6">
        <v>0</v>
      </c>
      <c r="FR90" s="6">
        <v>0.6</v>
      </c>
      <c r="FS90" s="6">
        <v>0</v>
      </c>
    </row>
    <row r="91" spans="1:175" x14ac:dyDescent="0.3">
      <c r="A91" s="1">
        <v>4.2999999999999989</v>
      </c>
      <c r="B91" s="1">
        <v>4.3499999999999988</v>
      </c>
      <c r="C91" s="1" t="s">
        <v>93</v>
      </c>
      <c r="D91" s="1">
        <v>0.1</v>
      </c>
      <c r="E91" s="1">
        <v>0.38</v>
      </c>
      <c r="F91" s="1">
        <v>0.08</v>
      </c>
      <c r="G91" s="1">
        <v>0</v>
      </c>
      <c r="H91" s="1"/>
      <c r="I91" s="1"/>
      <c r="J91" s="1" t="s">
        <v>93</v>
      </c>
      <c r="K91" s="1">
        <v>0.48</v>
      </c>
      <c r="L91" s="1">
        <v>0.17</v>
      </c>
      <c r="M91" s="1">
        <v>0.39</v>
      </c>
      <c r="N91" s="1">
        <v>0</v>
      </c>
      <c r="O91" s="1"/>
      <c r="P91" s="1"/>
      <c r="Q91" s="1" t="s">
        <v>93</v>
      </c>
      <c r="R91" s="1">
        <v>0.27</v>
      </c>
      <c r="S91" s="1">
        <v>0.28999999999999998</v>
      </c>
      <c r="T91" s="1">
        <v>0.38</v>
      </c>
      <c r="U91" s="1">
        <v>0</v>
      </c>
      <c r="V91" s="1"/>
      <c r="W91" s="1"/>
      <c r="X91" s="1" t="s">
        <v>93</v>
      </c>
      <c r="Y91" s="1">
        <v>0.2</v>
      </c>
      <c r="Z91" s="1">
        <v>0</v>
      </c>
      <c r="AA91" s="1">
        <v>0.28000000000000003</v>
      </c>
      <c r="AB91" s="1">
        <v>0</v>
      </c>
      <c r="AC91" s="1"/>
      <c r="AD91" s="1"/>
      <c r="AE91" s="6" t="s">
        <v>93</v>
      </c>
      <c r="AF91" s="6">
        <v>0.4</v>
      </c>
      <c r="AG91" s="6">
        <v>0</v>
      </c>
      <c r="AH91" s="6">
        <v>0.8</v>
      </c>
      <c r="AI91" s="6">
        <v>0</v>
      </c>
      <c r="AJ91" s="1"/>
      <c r="AK91" s="1"/>
      <c r="AL91" s="6" t="s">
        <v>93</v>
      </c>
      <c r="AM91" s="6">
        <v>0.1</v>
      </c>
      <c r="AN91" s="6">
        <v>0</v>
      </c>
      <c r="AO91" s="6">
        <v>0.24</v>
      </c>
      <c r="AP91" s="6">
        <v>0</v>
      </c>
      <c r="AQ91" s="1"/>
      <c r="AR91" s="1"/>
      <c r="AS91" s="6" t="s">
        <v>93</v>
      </c>
      <c r="AT91" s="6">
        <v>0.49</v>
      </c>
      <c r="AU91" s="6">
        <v>0.28000000000000003</v>
      </c>
      <c r="AV91" s="6">
        <v>0.36</v>
      </c>
      <c r="AW91" s="6">
        <v>0</v>
      </c>
      <c r="AZ91" s="3" t="s">
        <v>93</v>
      </c>
      <c r="BA91" s="3">
        <v>0.31</v>
      </c>
      <c r="BB91" s="3">
        <v>0.78</v>
      </c>
      <c r="BC91" s="3">
        <v>0</v>
      </c>
      <c r="BD91" s="3">
        <v>0</v>
      </c>
      <c r="BG91" t="s">
        <v>93</v>
      </c>
      <c r="BH91">
        <v>0.31</v>
      </c>
      <c r="BI91">
        <v>0.89</v>
      </c>
      <c r="BJ91">
        <v>0.33</v>
      </c>
      <c r="BK91">
        <v>0</v>
      </c>
      <c r="BN91" t="s">
        <v>93</v>
      </c>
      <c r="BO91">
        <v>0.33</v>
      </c>
      <c r="BP91">
        <v>0.4</v>
      </c>
      <c r="BQ91">
        <v>0.52</v>
      </c>
      <c r="BR91">
        <v>0</v>
      </c>
      <c r="BU91" t="s">
        <v>93</v>
      </c>
      <c r="BV91">
        <v>0.03</v>
      </c>
      <c r="BW91">
        <v>0.16</v>
      </c>
      <c r="BX91">
        <v>0</v>
      </c>
      <c r="BY91">
        <v>0</v>
      </c>
      <c r="CB91" s="6" t="s">
        <v>93</v>
      </c>
      <c r="CC91" s="6">
        <v>0.06</v>
      </c>
      <c r="CD91" s="6">
        <v>0</v>
      </c>
      <c r="CE91" s="6">
        <v>0.13</v>
      </c>
      <c r="CF91" s="6">
        <v>0</v>
      </c>
      <c r="CI91" s="6" t="s">
        <v>93</v>
      </c>
      <c r="CJ91" s="6">
        <v>0</v>
      </c>
      <c r="CK91" s="6">
        <v>0</v>
      </c>
      <c r="CL91" s="6">
        <v>0</v>
      </c>
      <c r="CM91" s="6">
        <v>0</v>
      </c>
      <c r="CP91" s="6" t="s">
        <v>93</v>
      </c>
      <c r="CQ91" s="6">
        <v>0</v>
      </c>
      <c r="CR91" s="6">
        <v>0</v>
      </c>
      <c r="CS91" s="6">
        <v>0</v>
      </c>
      <c r="CT91" s="6">
        <v>0</v>
      </c>
      <c r="CW91" s="6" t="s">
        <v>93</v>
      </c>
      <c r="CX91" s="6">
        <v>0.03</v>
      </c>
      <c r="CY91" s="6">
        <v>0</v>
      </c>
      <c r="CZ91" s="6">
        <v>0.05</v>
      </c>
      <c r="DA91" s="6">
        <v>0</v>
      </c>
      <c r="DD91" s="6" t="s">
        <v>93</v>
      </c>
      <c r="DE91" s="6">
        <v>0.04</v>
      </c>
      <c r="DF91" s="6">
        <v>0.17</v>
      </c>
      <c r="DG91" s="6">
        <v>0</v>
      </c>
      <c r="DH91" s="6">
        <v>0</v>
      </c>
      <c r="DK91" s="6" t="s">
        <v>93</v>
      </c>
      <c r="DL91" s="6">
        <v>0</v>
      </c>
      <c r="DM91" s="6">
        <v>0</v>
      </c>
      <c r="DN91" s="6">
        <v>0</v>
      </c>
      <c r="DO91" s="6">
        <v>0</v>
      </c>
      <c r="DR91" s="6" t="s">
        <v>93</v>
      </c>
      <c r="DS91" s="6">
        <v>0</v>
      </c>
      <c r="DT91" s="6">
        <v>0</v>
      </c>
      <c r="DU91" s="6">
        <v>0</v>
      </c>
      <c r="DV91" s="6">
        <v>0</v>
      </c>
      <c r="DY91" s="6" t="s">
        <v>93</v>
      </c>
      <c r="DZ91" s="6">
        <v>0</v>
      </c>
      <c r="EA91" s="6">
        <v>0</v>
      </c>
      <c r="EB91" s="6">
        <v>0</v>
      </c>
      <c r="EC91" s="6">
        <v>0</v>
      </c>
      <c r="EF91" s="6" t="s">
        <v>93</v>
      </c>
      <c r="EG91" s="6">
        <v>0.13</v>
      </c>
      <c r="EH91" s="6">
        <v>0.24</v>
      </c>
      <c r="EI91" s="6">
        <v>0.12</v>
      </c>
      <c r="EJ91" s="6">
        <v>0</v>
      </c>
      <c r="EM91" s="6" t="s">
        <v>93</v>
      </c>
      <c r="EN91" s="6">
        <v>0</v>
      </c>
      <c r="EO91" s="6">
        <v>0</v>
      </c>
      <c r="EP91" s="6">
        <v>0</v>
      </c>
      <c r="EQ91" s="6">
        <v>0</v>
      </c>
      <c r="ET91" s="6" t="s">
        <v>93</v>
      </c>
      <c r="EU91" s="6">
        <v>0.04</v>
      </c>
      <c r="EV91" s="6">
        <v>0</v>
      </c>
      <c r="EW91" s="6">
        <v>0.06</v>
      </c>
      <c r="EX91" s="6">
        <v>0</v>
      </c>
      <c r="FA91" s="6" t="s">
        <v>93</v>
      </c>
      <c r="FB91" s="6">
        <v>0</v>
      </c>
      <c r="FC91" s="6">
        <v>0</v>
      </c>
      <c r="FD91" s="6">
        <v>0</v>
      </c>
      <c r="FE91" s="6">
        <v>0</v>
      </c>
      <c r="FH91" s="6" t="s">
        <v>93</v>
      </c>
      <c r="FI91" s="6">
        <v>0</v>
      </c>
      <c r="FJ91" s="6">
        <v>0</v>
      </c>
      <c r="FK91" s="6">
        <v>0</v>
      </c>
      <c r="FL91" s="6">
        <v>0</v>
      </c>
      <c r="FO91" s="6" t="s">
        <v>93</v>
      </c>
      <c r="FP91" s="6">
        <v>0</v>
      </c>
      <c r="FQ91" s="6">
        <v>0</v>
      </c>
      <c r="FR91" s="6">
        <v>0</v>
      </c>
      <c r="FS91" s="6">
        <v>0</v>
      </c>
    </row>
    <row r="92" spans="1:175" x14ac:dyDescent="0.3">
      <c r="A92" s="1">
        <v>4.3499999999999988</v>
      </c>
      <c r="B92" s="1">
        <v>4.3999999999999986</v>
      </c>
      <c r="C92" s="1" t="s">
        <v>94</v>
      </c>
      <c r="D92" s="1">
        <v>2.4500000000000002</v>
      </c>
      <c r="E92" s="1">
        <v>2.76</v>
      </c>
      <c r="F92" s="1">
        <v>3.36</v>
      </c>
      <c r="G92" s="1">
        <v>0</v>
      </c>
      <c r="H92" s="1"/>
      <c r="I92" s="1"/>
      <c r="J92" s="1" t="s">
        <v>94</v>
      </c>
      <c r="K92" s="1">
        <v>2.8</v>
      </c>
      <c r="L92" s="1">
        <v>2.46</v>
      </c>
      <c r="M92" s="1">
        <v>3.22</v>
      </c>
      <c r="N92" s="1">
        <v>1.87</v>
      </c>
      <c r="O92" s="1"/>
      <c r="P92" s="1"/>
      <c r="Q92" s="1" t="s">
        <v>94</v>
      </c>
      <c r="R92" s="1">
        <v>2.14</v>
      </c>
      <c r="S92" s="1">
        <v>3.79</v>
      </c>
      <c r="T92" s="1">
        <v>1.96</v>
      </c>
      <c r="U92" s="1">
        <v>0.9</v>
      </c>
      <c r="V92" s="1"/>
      <c r="W92" s="1"/>
      <c r="X92" s="1" t="s">
        <v>94</v>
      </c>
      <c r="Y92" s="1">
        <v>2.4900000000000002</v>
      </c>
      <c r="Z92" s="1">
        <v>3.16</v>
      </c>
      <c r="AA92" s="1">
        <v>2.37</v>
      </c>
      <c r="AB92" s="1">
        <v>1.89</v>
      </c>
      <c r="AC92" s="1"/>
      <c r="AD92" s="1"/>
      <c r="AE92" s="6" t="s">
        <v>94</v>
      </c>
      <c r="AF92" s="6">
        <v>3.32</v>
      </c>
      <c r="AG92" s="6">
        <v>2.74</v>
      </c>
      <c r="AH92" s="6">
        <v>4.6100000000000003</v>
      </c>
      <c r="AI92" s="6">
        <v>1.72</v>
      </c>
      <c r="AJ92" s="1"/>
      <c r="AK92" s="1"/>
      <c r="AL92" s="6" t="s">
        <v>94</v>
      </c>
      <c r="AM92" s="6">
        <v>2.5099999999999998</v>
      </c>
      <c r="AN92" s="6">
        <v>2.2000000000000002</v>
      </c>
      <c r="AO92" s="6">
        <v>4.58</v>
      </c>
      <c r="AP92" s="6">
        <v>0.14000000000000001</v>
      </c>
      <c r="AQ92" s="1"/>
      <c r="AR92" s="1"/>
      <c r="AS92" s="6" t="s">
        <v>94</v>
      </c>
      <c r="AT92" s="6">
        <v>3.82</v>
      </c>
      <c r="AU92" s="6">
        <v>5.42</v>
      </c>
      <c r="AV92" s="6">
        <v>5.15</v>
      </c>
      <c r="AW92" s="6">
        <v>0</v>
      </c>
      <c r="AZ92" s="3" t="s">
        <v>94</v>
      </c>
      <c r="BA92" s="3">
        <v>2.82</v>
      </c>
      <c r="BB92" s="3">
        <v>2.35</v>
      </c>
      <c r="BC92" s="3">
        <v>4.29</v>
      </c>
      <c r="BD92" s="3">
        <v>1.1100000000000001</v>
      </c>
      <c r="BG92" t="s">
        <v>94</v>
      </c>
      <c r="BH92">
        <v>1.94</v>
      </c>
      <c r="BI92">
        <v>3.89</v>
      </c>
      <c r="BJ92">
        <v>2.33</v>
      </c>
      <c r="BK92">
        <v>0.32</v>
      </c>
      <c r="BN92" t="s">
        <v>94</v>
      </c>
      <c r="BO92">
        <v>2.37</v>
      </c>
      <c r="BP92">
        <v>4.04</v>
      </c>
      <c r="BQ92">
        <v>2.5499999999999998</v>
      </c>
      <c r="BR92">
        <v>1.39</v>
      </c>
      <c r="BU92" t="s">
        <v>94</v>
      </c>
      <c r="BV92">
        <v>0.76</v>
      </c>
      <c r="BW92">
        <v>0.39</v>
      </c>
      <c r="BX92">
        <v>1.45</v>
      </c>
      <c r="BY92">
        <v>0</v>
      </c>
      <c r="CB92" s="6" t="s">
        <v>94</v>
      </c>
      <c r="CC92" s="6">
        <v>0.31</v>
      </c>
      <c r="CD92" s="6">
        <v>0.15</v>
      </c>
      <c r="CE92" s="6">
        <v>0.57999999999999996</v>
      </c>
      <c r="CF92" s="6">
        <v>0</v>
      </c>
      <c r="CI92" s="6" t="s">
        <v>94</v>
      </c>
      <c r="CJ92" s="6">
        <v>0.6</v>
      </c>
      <c r="CK92" s="6">
        <v>0.8</v>
      </c>
      <c r="CL92" s="6">
        <v>0.88</v>
      </c>
      <c r="CM92" s="6">
        <v>0</v>
      </c>
      <c r="CP92" s="6" t="s">
        <v>94</v>
      </c>
      <c r="CQ92" s="6">
        <v>0.27</v>
      </c>
      <c r="CR92" s="6">
        <v>0</v>
      </c>
      <c r="CS92" s="6">
        <v>0.36</v>
      </c>
      <c r="CT92" s="6">
        <v>0</v>
      </c>
      <c r="CW92" s="6" t="s">
        <v>94</v>
      </c>
      <c r="CX92" s="6">
        <v>0.28999999999999998</v>
      </c>
      <c r="CY92" s="6">
        <v>0</v>
      </c>
      <c r="CZ92" s="6">
        <v>0.52</v>
      </c>
      <c r="DA92" s="6">
        <v>0</v>
      </c>
      <c r="DD92" s="6" t="s">
        <v>94</v>
      </c>
      <c r="DE92" s="6">
        <v>0.38</v>
      </c>
      <c r="DF92" s="6">
        <v>0</v>
      </c>
      <c r="DG92" s="6">
        <v>0.23</v>
      </c>
      <c r="DH92" s="6">
        <v>0</v>
      </c>
      <c r="DK92" s="6" t="s">
        <v>94</v>
      </c>
      <c r="DL92" s="6">
        <v>7.0000000000000007E-2</v>
      </c>
      <c r="DM92" s="6">
        <v>0</v>
      </c>
      <c r="DN92" s="6">
        <v>0.13</v>
      </c>
      <c r="DO92" s="6">
        <v>0</v>
      </c>
      <c r="DR92" s="6" t="s">
        <v>94</v>
      </c>
      <c r="DS92" s="6">
        <v>0.1</v>
      </c>
      <c r="DT92" s="6">
        <v>0</v>
      </c>
      <c r="DU92" s="6">
        <v>0.19</v>
      </c>
      <c r="DV92" s="6">
        <v>0</v>
      </c>
      <c r="DY92" s="6" t="s">
        <v>94</v>
      </c>
      <c r="DZ92" s="6">
        <v>0.06</v>
      </c>
      <c r="EA92" s="6">
        <v>0</v>
      </c>
      <c r="EB92" s="6">
        <v>0.11</v>
      </c>
      <c r="EC92" s="6">
        <v>0</v>
      </c>
      <c r="EF92" s="6" t="s">
        <v>94</v>
      </c>
      <c r="EG92" s="6">
        <v>0.32</v>
      </c>
      <c r="EH92" s="6">
        <v>0</v>
      </c>
      <c r="EI92" s="6">
        <v>0.56999999999999995</v>
      </c>
      <c r="EJ92" s="6">
        <v>0</v>
      </c>
      <c r="EM92" s="6" t="s">
        <v>94</v>
      </c>
      <c r="EN92" s="6">
        <v>0.21</v>
      </c>
      <c r="EO92" s="6">
        <v>0.26</v>
      </c>
      <c r="EP92" s="6">
        <v>0.11</v>
      </c>
      <c r="EQ92" s="6">
        <v>0</v>
      </c>
      <c r="ET92" s="6" t="s">
        <v>94</v>
      </c>
      <c r="EU92" s="6">
        <v>0.06</v>
      </c>
      <c r="EV92" s="6">
        <v>0</v>
      </c>
      <c r="EW92" s="6">
        <v>0.1</v>
      </c>
      <c r="EX92" s="6">
        <v>0</v>
      </c>
      <c r="FA92" s="6" t="s">
        <v>94</v>
      </c>
      <c r="FB92" s="6">
        <v>0</v>
      </c>
      <c r="FC92" s="6">
        <v>0</v>
      </c>
      <c r="FD92" s="6">
        <v>0</v>
      </c>
      <c r="FE92" s="6">
        <v>0</v>
      </c>
      <c r="FH92" s="6" t="s">
        <v>94</v>
      </c>
      <c r="FI92" s="6">
        <v>0</v>
      </c>
      <c r="FJ92" s="6">
        <v>0</v>
      </c>
      <c r="FK92" s="6">
        <v>0</v>
      </c>
      <c r="FL92" s="6">
        <v>0</v>
      </c>
      <c r="FO92" s="6" t="s">
        <v>94</v>
      </c>
      <c r="FP92" s="6">
        <v>7.0000000000000007E-2</v>
      </c>
      <c r="FQ92" s="6">
        <v>0</v>
      </c>
      <c r="FR92" s="6">
        <v>0.11</v>
      </c>
      <c r="FS92" s="6">
        <v>0</v>
      </c>
    </row>
    <row r="93" spans="1:175" x14ac:dyDescent="0.3">
      <c r="A93" s="1">
        <v>4.3999999999999986</v>
      </c>
      <c r="B93" s="1">
        <v>4.4499999999999984</v>
      </c>
      <c r="C93" s="1" t="s">
        <v>95</v>
      </c>
      <c r="D93" s="1">
        <v>0.62</v>
      </c>
      <c r="E93" s="1">
        <v>1.91</v>
      </c>
      <c r="F93" s="1">
        <v>0.33</v>
      </c>
      <c r="G93" s="1">
        <v>0</v>
      </c>
      <c r="H93" s="1"/>
      <c r="I93" s="1"/>
      <c r="J93" s="1" t="s">
        <v>95</v>
      </c>
      <c r="K93" s="1">
        <v>0.35</v>
      </c>
      <c r="L93" s="1">
        <v>0.79</v>
      </c>
      <c r="M93" s="1">
        <v>0.27</v>
      </c>
      <c r="N93" s="1">
        <v>0</v>
      </c>
      <c r="O93" s="1"/>
      <c r="P93" s="1"/>
      <c r="Q93" s="1" t="s">
        <v>95</v>
      </c>
      <c r="R93" s="1">
        <v>0.19</v>
      </c>
      <c r="S93" s="1">
        <v>0</v>
      </c>
      <c r="T93" s="1">
        <v>0.18</v>
      </c>
      <c r="U93" s="1">
        <v>0</v>
      </c>
      <c r="V93" s="1"/>
      <c r="W93" s="1"/>
      <c r="X93" s="1" t="s">
        <v>95</v>
      </c>
      <c r="Y93" s="1">
        <v>0.06</v>
      </c>
      <c r="Z93" s="1">
        <v>0</v>
      </c>
      <c r="AA93" s="1">
        <v>0</v>
      </c>
      <c r="AB93" s="1">
        <v>0</v>
      </c>
      <c r="AC93" s="1"/>
      <c r="AD93" s="1"/>
      <c r="AE93" s="6" t="s">
        <v>95</v>
      </c>
      <c r="AF93" s="6">
        <v>0.19</v>
      </c>
      <c r="AG93" s="6">
        <v>0.3</v>
      </c>
      <c r="AH93" s="6">
        <v>0</v>
      </c>
      <c r="AI93" s="6">
        <v>0</v>
      </c>
      <c r="AJ93" s="1"/>
      <c r="AK93" s="1"/>
      <c r="AL93" s="6" t="s">
        <v>95</v>
      </c>
      <c r="AM93" s="6">
        <v>0.28999999999999998</v>
      </c>
      <c r="AN93" s="6">
        <v>0.62</v>
      </c>
      <c r="AO93" s="6">
        <v>0.37</v>
      </c>
      <c r="AP93" s="6">
        <v>0</v>
      </c>
      <c r="AQ93" s="1"/>
      <c r="AR93" s="1"/>
      <c r="AS93" s="6" t="s">
        <v>95</v>
      </c>
      <c r="AT93" s="6">
        <v>0.28000000000000003</v>
      </c>
      <c r="AU93" s="6">
        <v>0.61</v>
      </c>
      <c r="AV93" s="6">
        <v>0.11</v>
      </c>
      <c r="AW93" s="6">
        <v>0</v>
      </c>
      <c r="AZ93" s="3" t="s">
        <v>95</v>
      </c>
      <c r="BA93" s="3">
        <v>0.24</v>
      </c>
      <c r="BB93" s="3">
        <v>0</v>
      </c>
      <c r="BC93" s="3">
        <v>0.28000000000000003</v>
      </c>
      <c r="BD93" s="3">
        <v>0</v>
      </c>
      <c r="BG93" t="s">
        <v>95</v>
      </c>
      <c r="BH93">
        <v>0.21</v>
      </c>
      <c r="BI93">
        <v>0</v>
      </c>
      <c r="BJ93">
        <v>0</v>
      </c>
      <c r="BK93">
        <v>0</v>
      </c>
      <c r="BN93" t="s">
        <v>95</v>
      </c>
      <c r="BO93">
        <v>0.54</v>
      </c>
      <c r="BP93">
        <v>0</v>
      </c>
      <c r="BQ93">
        <v>0.85</v>
      </c>
      <c r="BR93">
        <v>0</v>
      </c>
      <c r="BU93" t="s">
        <v>95</v>
      </c>
      <c r="BV93">
        <v>0.75</v>
      </c>
      <c r="BW93">
        <v>0</v>
      </c>
      <c r="BX93">
        <v>7.0000000000000007E-2</v>
      </c>
      <c r="BY93">
        <v>0</v>
      </c>
      <c r="CB93" s="6" t="s">
        <v>95</v>
      </c>
      <c r="CC93" s="6">
        <v>0.16</v>
      </c>
      <c r="CD93" s="6">
        <v>0</v>
      </c>
      <c r="CE93" s="6">
        <v>0</v>
      </c>
      <c r="CF93" s="6">
        <v>0</v>
      </c>
      <c r="CI93" s="6" t="s">
        <v>95</v>
      </c>
      <c r="CJ93" s="6">
        <v>0</v>
      </c>
      <c r="CK93" s="6">
        <v>0</v>
      </c>
      <c r="CL93" s="6">
        <v>0</v>
      </c>
      <c r="CM93" s="6">
        <v>0</v>
      </c>
      <c r="CP93" s="6" t="s">
        <v>95</v>
      </c>
      <c r="CQ93" s="6">
        <v>0.11</v>
      </c>
      <c r="CR93" s="6">
        <v>0</v>
      </c>
      <c r="CS93" s="6">
        <v>0.18</v>
      </c>
      <c r="CT93" s="6">
        <v>0</v>
      </c>
      <c r="CW93" s="6" t="s">
        <v>95</v>
      </c>
      <c r="CX93" s="6">
        <v>0.47</v>
      </c>
      <c r="CY93" s="6">
        <v>0.35</v>
      </c>
      <c r="CZ93" s="6">
        <v>0.35</v>
      </c>
      <c r="DA93" s="6">
        <v>0</v>
      </c>
      <c r="DD93" s="6" t="s">
        <v>95</v>
      </c>
      <c r="DE93" s="6">
        <v>0.37</v>
      </c>
      <c r="DF93" s="6">
        <v>0.98</v>
      </c>
      <c r="DG93" s="6">
        <v>0.28999999999999998</v>
      </c>
      <c r="DH93" s="6">
        <v>0</v>
      </c>
      <c r="DK93" s="6" t="s">
        <v>95</v>
      </c>
      <c r="DL93" s="6">
        <v>0.77</v>
      </c>
      <c r="DM93" s="6">
        <v>0.55000000000000004</v>
      </c>
      <c r="DN93" s="6">
        <v>0.46</v>
      </c>
      <c r="DO93" s="6">
        <v>0.21</v>
      </c>
      <c r="DR93" s="6" t="s">
        <v>95</v>
      </c>
      <c r="DS93" s="6">
        <v>0.06</v>
      </c>
      <c r="DT93" s="6">
        <v>0</v>
      </c>
      <c r="DU93" s="6">
        <v>0</v>
      </c>
      <c r="DV93" s="6">
        <v>0</v>
      </c>
      <c r="DY93" s="6" t="s">
        <v>95</v>
      </c>
      <c r="DZ93" s="6">
        <v>0.33</v>
      </c>
      <c r="EA93" s="6">
        <v>0.77</v>
      </c>
      <c r="EB93" s="6">
        <v>0.33</v>
      </c>
      <c r="EC93" s="6">
        <v>0</v>
      </c>
      <c r="EF93" s="6" t="s">
        <v>95</v>
      </c>
      <c r="EG93" s="6">
        <v>0.18</v>
      </c>
      <c r="EH93" s="6">
        <v>0.14000000000000001</v>
      </c>
      <c r="EI93" s="6">
        <v>0.14000000000000001</v>
      </c>
      <c r="EJ93" s="6">
        <v>0</v>
      </c>
      <c r="EM93" s="6" t="s">
        <v>95</v>
      </c>
      <c r="EN93" s="6">
        <v>0.5</v>
      </c>
      <c r="EO93" s="6">
        <v>0</v>
      </c>
      <c r="EP93" s="6">
        <v>0.1</v>
      </c>
      <c r="EQ93" s="6">
        <v>0</v>
      </c>
      <c r="ET93" s="6" t="s">
        <v>95</v>
      </c>
      <c r="EU93" s="6">
        <v>0.5</v>
      </c>
      <c r="EV93" s="6">
        <v>0.54</v>
      </c>
      <c r="EW93" s="6">
        <v>0.06</v>
      </c>
      <c r="EX93" s="6">
        <v>0</v>
      </c>
      <c r="FA93" s="6" t="s">
        <v>95</v>
      </c>
      <c r="FB93" s="6">
        <v>0.06</v>
      </c>
      <c r="FC93" s="6">
        <v>0.19</v>
      </c>
      <c r="FD93" s="6">
        <v>0.05</v>
      </c>
      <c r="FE93" s="6">
        <v>0</v>
      </c>
      <c r="FH93" s="6" t="s">
        <v>95</v>
      </c>
      <c r="FI93" s="6">
        <v>0.09</v>
      </c>
      <c r="FJ93" s="6">
        <v>0</v>
      </c>
      <c r="FK93" s="6">
        <v>7.0000000000000007E-2</v>
      </c>
      <c r="FL93" s="6">
        <v>0.3</v>
      </c>
      <c r="FO93" s="6" t="s">
        <v>95</v>
      </c>
      <c r="FP93" s="6">
        <v>0.26</v>
      </c>
      <c r="FQ93" s="6">
        <v>0.56999999999999995</v>
      </c>
      <c r="FR93" s="6">
        <v>0.25</v>
      </c>
      <c r="FS93" s="6">
        <v>0</v>
      </c>
    </row>
    <row r="94" spans="1:175" x14ac:dyDescent="0.3">
      <c r="A94" s="1">
        <v>4.4499999999999984</v>
      </c>
      <c r="B94" s="1">
        <v>4.4999999999999982</v>
      </c>
      <c r="C94" s="1" t="s">
        <v>96</v>
      </c>
      <c r="D94" s="1">
        <v>0.48</v>
      </c>
      <c r="E94" s="1">
        <v>1.05</v>
      </c>
      <c r="F94" s="1">
        <v>0.51</v>
      </c>
      <c r="G94" s="1">
        <v>0</v>
      </c>
      <c r="H94" s="1"/>
      <c r="I94" s="1"/>
      <c r="J94" s="1" t="s">
        <v>96</v>
      </c>
      <c r="K94" s="1">
        <v>1.04</v>
      </c>
      <c r="L94" s="1">
        <v>0.42</v>
      </c>
      <c r="M94" s="1">
        <v>1.21</v>
      </c>
      <c r="N94" s="1">
        <v>0.52</v>
      </c>
      <c r="O94" s="1"/>
      <c r="P94" s="1"/>
      <c r="Q94" s="1" t="s">
        <v>96</v>
      </c>
      <c r="R94" s="1">
        <v>0.4</v>
      </c>
      <c r="S94" s="1">
        <v>0</v>
      </c>
      <c r="T94" s="1">
        <v>0.62</v>
      </c>
      <c r="U94" s="1">
        <v>0</v>
      </c>
      <c r="V94" s="1"/>
      <c r="W94" s="1"/>
      <c r="X94" s="1" t="s">
        <v>96</v>
      </c>
      <c r="Y94" s="1">
        <v>0.94</v>
      </c>
      <c r="Z94" s="1">
        <v>1.68</v>
      </c>
      <c r="AA94" s="1">
        <v>1.05</v>
      </c>
      <c r="AB94" s="1">
        <v>0.09</v>
      </c>
      <c r="AC94" s="1"/>
      <c r="AD94" s="1"/>
      <c r="AE94" s="6" t="s">
        <v>96</v>
      </c>
      <c r="AF94" s="6">
        <v>1.18</v>
      </c>
      <c r="AG94" s="6">
        <v>1.03</v>
      </c>
      <c r="AH94" s="6">
        <v>1.88</v>
      </c>
      <c r="AI94" s="6">
        <v>0.15</v>
      </c>
      <c r="AJ94" s="1"/>
      <c r="AK94" s="1"/>
      <c r="AL94" s="6" t="s">
        <v>96</v>
      </c>
      <c r="AM94" s="6">
        <v>2.04</v>
      </c>
      <c r="AN94" s="6">
        <v>1.1399999999999999</v>
      </c>
      <c r="AO94" s="6">
        <v>0.89</v>
      </c>
      <c r="AP94" s="6">
        <v>4.76</v>
      </c>
      <c r="AQ94" s="1"/>
      <c r="AR94" s="1"/>
      <c r="AS94" s="6" t="s">
        <v>96</v>
      </c>
      <c r="AT94" s="6">
        <v>1.03</v>
      </c>
      <c r="AU94" s="6">
        <v>3.98</v>
      </c>
      <c r="AV94" s="6">
        <v>0.18</v>
      </c>
      <c r="AW94" s="6">
        <v>0</v>
      </c>
      <c r="AZ94" s="3" t="s">
        <v>96</v>
      </c>
      <c r="BA94" s="3">
        <v>0.45</v>
      </c>
      <c r="BB94" s="3">
        <v>0.86</v>
      </c>
      <c r="BC94" s="3">
        <v>0.47</v>
      </c>
      <c r="BD94" s="3">
        <v>0</v>
      </c>
      <c r="BG94" t="s">
        <v>96</v>
      </c>
      <c r="BH94">
        <v>0.81</v>
      </c>
      <c r="BI94">
        <v>0</v>
      </c>
      <c r="BJ94">
        <v>1.38</v>
      </c>
      <c r="BK94">
        <v>0.66</v>
      </c>
      <c r="BN94" t="s">
        <v>96</v>
      </c>
      <c r="BO94">
        <v>0.51</v>
      </c>
      <c r="BP94">
        <v>0.48</v>
      </c>
      <c r="BQ94">
        <v>0.59</v>
      </c>
      <c r="BR94">
        <v>0.18</v>
      </c>
      <c r="BU94" t="s">
        <v>96</v>
      </c>
      <c r="BV94">
        <v>0.1</v>
      </c>
      <c r="BW94">
        <v>0</v>
      </c>
      <c r="BX94">
        <v>0.15</v>
      </c>
      <c r="BY94">
        <v>0.11</v>
      </c>
      <c r="CB94" s="6" t="s">
        <v>96</v>
      </c>
      <c r="CC94" s="6">
        <v>0.65</v>
      </c>
      <c r="CD94" s="6">
        <v>0</v>
      </c>
      <c r="CE94" s="6">
        <v>1.1299999999999999</v>
      </c>
      <c r="CF94" s="6">
        <v>0</v>
      </c>
      <c r="CI94" s="6" t="s">
        <v>96</v>
      </c>
      <c r="CJ94" s="6">
        <v>0.39</v>
      </c>
      <c r="CK94" s="6">
        <v>0.51</v>
      </c>
      <c r="CL94" s="6">
        <v>0.38</v>
      </c>
      <c r="CM94" s="6">
        <v>0</v>
      </c>
      <c r="CP94" s="6" t="s">
        <v>96</v>
      </c>
      <c r="CQ94" s="6">
        <v>0.11</v>
      </c>
      <c r="CR94" s="6">
        <v>0.15</v>
      </c>
      <c r="CS94" s="6">
        <v>0.14000000000000001</v>
      </c>
      <c r="CT94" s="6">
        <v>0</v>
      </c>
      <c r="CW94" s="6" t="s">
        <v>96</v>
      </c>
      <c r="CX94" s="6">
        <v>0.12</v>
      </c>
      <c r="CY94" s="6">
        <v>0.12</v>
      </c>
      <c r="CZ94" s="6">
        <v>0.18</v>
      </c>
      <c r="DA94" s="6">
        <v>0</v>
      </c>
      <c r="DD94" s="6" t="s">
        <v>96</v>
      </c>
      <c r="DE94" s="6">
        <v>0</v>
      </c>
      <c r="DF94" s="6">
        <v>0</v>
      </c>
      <c r="DG94" s="6">
        <v>0</v>
      </c>
      <c r="DH94" s="6">
        <v>0</v>
      </c>
      <c r="DK94" s="6" t="s">
        <v>96</v>
      </c>
      <c r="DL94" s="6">
        <v>0.03</v>
      </c>
      <c r="DM94" s="6">
        <v>0</v>
      </c>
      <c r="DN94" s="6">
        <v>0.05</v>
      </c>
      <c r="DO94" s="6">
        <v>0</v>
      </c>
      <c r="DR94" s="6" t="s">
        <v>96</v>
      </c>
      <c r="DS94" s="6">
        <v>0.3</v>
      </c>
      <c r="DT94" s="6">
        <v>0</v>
      </c>
      <c r="DU94" s="6">
        <v>0.27</v>
      </c>
      <c r="DV94" s="6">
        <v>0</v>
      </c>
      <c r="DY94" s="6" t="s">
        <v>96</v>
      </c>
      <c r="DZ94" s="6">
        <v>0.4</v>
      </c>
      <c r="EA94" s="6">
        <v>1.41</v>
      </c>
      <c r="EB94" s="6">
        <v>0.26</v>
      </c>
      <c r="EC94" s="6">
        <v>0</v>
      </c>
      <c r="EF94" s="6" t="s">
        <v>96</v>
      </c>
      <c r="EG94" s="6">
        <v>0.24</v>
      </c>
      <c r="EH94" s="6">
        <v>0.16</v>
      </c>
      <c r="EI94" s="6">
        <v>0.34</v>
      </c>
      <c r="EJ94" s="6">
        <v>0.11</v>
      </c>
      <c r="EM94" s="6" t="s">
        <v>96</v>
      </c>
      <c r="EN94" s="6">
        <v>1.1299999999999999</v>
      </c>
      <c r="EO94" s="6">
        <v>0.89</v>
      </c>
      <c r="EP94" s="6">
        <v>1.54</v>
      </c>
      <c r="EQ94" s="6">
        <v>0.17</v>
      </c>
      <c r="ET94" s="6" t="s">
        <v>96</v>
      </c>
      <c r="EU94" s="6">
        <v>0.9</v>
      </c>
      <c r="EV94" s="6">
        <v>1.25</v>
      </c>
      <c r="EW94" s="6">
        <v>0.97</v>
      </c>
      <c r="EX94" s="6">
        <v>0.3</v>
      </c>
      <c r="FA94" s="6" t="s">
        <v>96</v>
      </c>
      <c r="FB94" s="6">
        <v>0.5</v>
      </c>
      <c r="FC94" s="6">
        <v>0</v>
      </c>
      <c r="FD94" s="6">
        <v>0.12</v>
      </c>
      <c r="FE94" s="6">
        <v>2.2799999999999998</v>
      </c>
      <c r="FH94" s="6" t="s">
        <v>96</v>
      </c>
      <c r="FI94" s="6">
        <v>0.31</v>
      </c>
      <c r="FJ94" s="6">
        <v>0</v>
      </c>
      <c r="FK94" s="6">
        <v>0.09</v>
      </c>
      <c r="FL94" s="6">
        <v>1.62</v>
      </c>
      <c r="FO94" s="6" t="s">
        <v>96</v>
      </c>
      <c r="FP94" s="6">
        <v>0.16</v>
      </c>
      <c r="FQ94" s="6">
        <v>0</v>
      </c>
      <c r="FR94" s="6">
        <v>0.27</v>
      </c>
      <c r="FS94" s="6">
        <v>0</v>
      </c>
    </row>
    <row r="95" spans="1:175" x14ac:dyDescent="0.3">
      <c r="A95" s="1">
        <v>4.4999999999999982</v>
      </c>
      <c r="B95" s="1">
        <v>4.549999999999998</v>
      </c>
      <c r="C95" s="1" t="s">
        <v>97</v>
      </c>
      <c r="D95" s="1">
        <v>7.0000000000000007E-2</v>
      </c>
      <c r="E95" s="1">
        <v>0.48</v>
      </c>
      <c r="F95" s="1">
        <v>0</v>
      </c>
      <c r="G95" s="1">
        <v>0</v>
      </c>
      <c r="H95" s="1"/>
      <c r="I95" s="1"/>
      <c r="J95" s="1" t="s">
        <v>97</v>
      </c>
      <c r="K95" s="1">
        <v>0.13</v>
      </c>
      <c r="L95" s="1">
        <v>0</v>
      </c>
      <c r="M95" s="1">
        <v>0.09</v>
      </c>
      <c r="N95" s="1">
        <v>0</v>
      </c>
      <c r="O95" s="1"/>
      <c r="P95" s="1"/>
      <c r="Q95" s="1" t="s">
        <v>97</v>
      </c>
      <c r="R95" s="1">
        <v>0.1</v>
      </c>
      <c r="S95" s="1">
        <v>0.18</v>
      </c>
      <c r="T95" s="1">
        <v>7.0000000000000007E-2</v>
      </c>
      <c r="U95" s="1">
        <v>0</v>
      </c>
      <c r="V95" s="1"/>
      <c r="W95" s="1"/>
      <c r="X95" s="1" t="s">
        <v>97</v>
      </c>
      <c r="Y95" s="1">
        <v>0.26</v>
      </c>
      <c r="Z95" s="1">
        <v>0.59</v>
      </c>
      <c r="AA95" s="1">
        <v>0.13</v>
      </c>
      <c r="AB95" s="1">
        <v>0.13</v>
      </c>
      <c r="AC95" s="1"/>
      <c r="AD95" s="1"/>
      <c r="AE95" s="6" t="s">
        <v>97</v>
      </c>
      <c r="AF95" s="6">
        <v>0.28000000000000003</v>
      </c>
      <c r="AG95" s="6">
        <v>0.34</v>
      </c>
      <c r="AH95" s="6">
        <v>0.13</v>
      </c>
      <c r="AI95" s="6">
        <v>0</v>
      </c>
      <c r="AJ95" s="1"/>
      <c r="AK95" s="1"/>
      <c r="AL95" s="6" t="s">
        <v>97</v>
      </c>
      <c r="AM95" s="6">
        <v>0.2</v>
      </c>
      <c r="AN95" s="6">
        <v>0.57999999999999996</v>
      </c>
      <c r="AO95" s="6">
        <v>0.18</v>
      </c>
      <c r="AP95" s="6">
        <v>0</v>
      </c>
      <c r="AQ95" s="1"/>
      <c r="AR95" s="1"/>
      <c r="AS95" s="6" t="s">
        <v>97</v>
      </c>
      <c r="AT95" s="6">
        <v>0.4</v>
      </c>
      <c r="AU95" s="6">
        <v>0.48</v>
      </c>
      <c r="AV95" s="6">
        <v>0.39</v>
      </c>
      <c r="AW95" s="6">
        <v>0</v>
      </c>
      <c r="AZ95" s="3" t="s">
        <v>97</v>
      </c>
      <c r="BA95" s="3">
        <v>0.31</v>
      </c>
      <c r="BB95" s="3">
        <v>0</v>
      </c>
      <c r="BC95" s="3">
        <v>0.5</v>
      </c>
      <c r="BD95" s="3">
        <v>0</v>
      </c>
      <c r="BG95" t="s">
        <v>97</v>
      </c>
      <c r="BH95">
        <v>0.43</v>
      </c>
      <c r="BI95">
        <v>0.56999999999999995</v>
      </c>
      <c r="BJ95">
        <v>0.32</v>
      </c>
      <c r="BK95">
        <v>0</v>
      </c>
      <c r="BN95" t="s">
        <v>97</v>
      </c>
      <c r="BO95">
        <v>0.15</v>
      </c>
      <c r="BP95">
        <v>0</v>
      </c>
      <c r="BQ95">
        <v>0.22</v>
      </c>
      <c r="BR95">
        <v>0</v>
      </c>
      <c r="BU95" t="s">
        <v>97</v>
      </c>
      <c r="BV95">
        <v>0.18</v>
      </c>
      <c r="BW95">
        <v>0.38</v>
      </c>
      <c r="BX95">
        <v>0.06</v>
      </c>
      <c r="BY95">
        <v>0</v>
      </c>
      <c r="CB95" s="6" t="s">
        <v>97</v>
      </c>
      <c r="CC95" s="6">
        <v>0.11</v>
      </c>
      <c r="CD95" s="6">
        <v>0</v>
      </c>
      <c r="CE95" s="6">
        <v>7.0000000000000007E-2</v>
      </c>
      <c r="CF95" s="6">
        <v>0</v>
      </c>
      <c r="CI95" s="6" t="s">
        <v>97</v>
      </c>
      <c r="CJ95" s="6">
        <v>0.31</v>
      </c>
      <c r="CK95" s="6">
        <v>0</v>
      </c>
      <c r="CL95" s="6">
        <v>0</v>
      </c>
      <c r="CM95" s="6">
        <v>0.27</v>
      </c>
      <c r="CP95" s="6" t="s">
        <v>97</v>
      </c>
      <c r="CQ95" s="6">
        <v>0.03</v>
      </c>
      <c r="CR95" s="6">
        <v>0</v>
      </c>
      <c r="CS95" s="6">
        <v>0</v>
      </c>
      <c r="CT95" s="6">
        <v>0.19</v>
      </c>
      <c r="CW95" s="6" t="s">
        <v>97</v>
      </c>
      <c r="CX95" s="6">
        <v>0.43</v>
      </c>
      <c r="CY95" s="6">
        <v>1.6</v>
      </c>
      <c r="CZ95" s="6">
        <v>0.27</v>
      </c>
      <c r="DA95" s="6">
        <v>0</v>
      </c>
      <c r="DD95" s="6" t="s">
        <v>97</v>
      </c>
      <c r="DE95" s="6">
        <v>0.05</v>
      </c>
      <c r="DF95" s="6">
        <v>0.14000000000000001</v>
      </c>
      <c r="DG95" s="6">
        <v>0</v>
      </c>
      <c r="DH95" s="6">
        <v>0</v>
      </c>
      <c r="DK95" s="6" t="s">
        <v>97</v>
      </c>
      <c r="DL95" s="6">
        <v>0</v>
      </c>
      <c r="DM95" s="6">
        <v>0</v>
      </c>
      <c r="DN95" s="6">
        <v>0</v>
      </c>
      <c r="DO95" s="6">
        <v>0</v>
      </c>
      <c r="DR95" s="6" t="s">
        <v>97</v>
      </c>
      <c r="DS95" s="6">
        <v>0.33</v>
      </c>
      <c r="DT95" s="6">
        <v>0</v>
      </c>
      <c r="DU95" s="6">
        <v>0.08</v>
      </c>
      <c r="DV95" s="6">
        <v>0</v>
      </c>
      <c r="DY95" s="6" t="s">
        <v>97</v>
      </c>
      <c r="DZ95" s="6">
        <v>0.79</v>
      </c>
      <c r="EA95" s="6">
        <v>0.34</v>
      </c>
      <c r="EB95" s="6">
        <v>0.18</v>
      </c>
      <c r="EC95" s="6">
        <v>0</v>
      </c>
      <c r="EF95" s="6" t="s">
        <v>97</v>
      </c>
      <c r="EG95" s="6">
        <v>0.14000000000000001</v>
      </c>
      <c r="EH95" s="6">
        <v>0</v>
      </c>
      <c r="EI95" s="6">
        <v>0.15</v>
      </c>
      <c r="EJ95" s="6">
        <v>0</v>
      </c>
      <c r="EM95" s="6" t="s">
        <v>97</v>
      </c>
      <c r="EN95" s="6">
        <v>0.08</v>
      </c>
      <c r="EO95" s="6">
        <v>0.41</v>
      </c>
      <c r="EP95" s="6">
        <v>0</v>
      </c>
      <c r="EQ95" s="6">
        <v>0</v>
      </c>
      <c r="ET95" s="6" t="s">
        <v>97</v>
      </c>
      <c r="EU95" s="6">
        <v>0</v>
      </c>
      <c r="EV95" s="6">
        <v>0</v>
      </c>
      <c r="EW95" s="6">
        <v>0</v>
      </c>
      <c r="EX95" s="6">
        <v>0</v>
      </c>
      <c r="FA95" s="6" t="s">
        <v>97</v>
      </c>
      <c r="FB95" s="6">
        <v>0</v>
      </c>
      <c r="FC95" s="6">
        <v>0</v>
      </c>
      <c r="FD95" s="6">
        <v>0</v>
      </c>
      <c r="FE95" s="6">
        <v>0</v>
      </c>
      <c r="FH95" s="6" t="s">
        <v>97</v>
      </c>
      <c r="FI95" s="6">
        <v>0.23</v>
      </c>
      <c r="FJ95" s="6">
        <v>0</v>
      </c>
      <c r="FK95" s="6">
        <v>0.05</v>
      </c>
      <c r="FL95" s="6">
        <v>0</v>
      </c>
      <c r="FO95" s="6" t="s">
        <v>97</v>
      </c>
      <c r="FP95" s="6">
        <v>0.23</v>
      </c>
      <c r="FQ95" s="6">
        <v>0</v>
      </c>
      <c r="FR95" s="6">
        <v>0.17</v>
      </c>
      <c r="FS95" s="6">
        <v>0</v>
      </c>
    </row>
    <row r="96" spans="1:175" x14ac:dyDescent="0.3">
      <c r="A96" s="1">
        <v>4.549999999999998</v>
      </c>
      <c r="B96" s="1">
        <v>4.5999999999999979</v>
      </c>
      <c r="C96" s="1" t="s">
        <v>98</v>
      </c>
      <c r="D96" s="1">
        <v>1.22</v>
      </c>
      <c r="E96" s="1">
        <v>2.61</v>
      </c>
      <c r="F96" s="1">
        <v>1.25</v>
      </c>
      <c r="G96" s="1">
        <v>0.52</v>
      </c>
      <c r="H96" s="1"/>
      <c r="I96" s="1"/>
      <c r="J96" s="1" t="s">
        <v>98</v>
      </c>
      <c r="K96" s="1">
        <v>1.81</v>
      </c>
      <c r="L96" s="1">
        <v>4.2</v>
      </c>
      <c r="M96" s="1">
        <v>1.76</v>
      </c>
      <c r="N96" s="1">
        <v>0.27</v>
      </c>
      <c r="O96" s="1"/>
      <c r="P96" s="1"/>
      <c r="Q96" s="1" t="s">
        <v>98</v>
      </c>
      <c r="R96" s="1">
        <v>1.25</v>
      </c>
      <c r="S96" s="1">
        <v>1.65</v>
      </c>
      <c r="T96" s="1">
        <v>1.1200000000000001</v>
      </c>
      <c r="U96" s="1">
        <v>1</v>
      </c>
      <c r="V96" s="1"/>
      <c r="W96" s="1"/>
      <c r="X96" s="1" t="s">
        <v>98</v>
      </c>
      <c r="Y96" s="1">
        <v>1.39</v>
      </c>
      <c r="Z96" s="1">
        <v>2.31</v>
      </c>
      <c r="AA96" s="1">
        <v>1.56</v>
      </c>
      <c r="AB96" s="1">
        <v>0.45</v>
      </c>
      <c r="AC96" s="1"/>
      <c r="AD96" s="1"/>
      <c r="AE96" s="6" t="s">
        <v>98</v>
      </c>
      <c r="AF96" s="6">
        <v>1.92</v>
      </c>
      <c r="AG96" s="6">
        <v>0.98</v>
      </c>
      <c r="AH96" s="6">
        <v>2.84</v>
      </c>
      <c r="AI96" s="6">
        <v>1.58</v>
      </c>
      <c r="AJ96" s="1"/>
      <c r="AK96" s="1"/>
      <c r="AL96" s="6" t="s">
        <v>98</v>
      </c>
      <c r="AM96" s="6">
        <v>1.21</v>
      </c>
      <c r="AN96" s="6">
        <v>1.82</v>
      </c>
      <c r="AO96" s="6">
        <v>1.98</v>
      </c>
      <c r="AP96" s="6">
        <v>0</v>
      </c>
      <c r="AQ96" s="1"/>
      <c r="AR96" s="1"/>
      <c r="AS96" s="6" t="s">
        <v>98</v>
      </c>
      <c r="AT96" s="6">
        <v>2.06</v>
      </c>
      <c r="AU96" s="6">
        <v>1.61</v>
      </c>
      <c r="AV96" s="6">
        <v>3.4</v>
      </c>
      <c r="AW96" s="6">
        <v>0</v>
      </c>
      <c r="AZ96" s="3" t="s">
        <v>98</v>
      </c>
      <c r="BA96" s="3">
        <v>0.94</v>
      </c>
      <c r="BB96" s="3">
        <v>0.2</v>
      </c>
      <c r="BC96" s="3">
        <v>1.99</v>
      </c>
      <c r="BD96" s="3">
        <v>0</v>
      </c>
      <c r="BG96" t="s">
        <v>98</v>
      </c>
      <c r="BH96">
        <v>1.53</v>
      </c>
      <c r="BI96">
        <v>2.3199999999999998</v>
      </c>
      <c r="BJ96">
        <v>2.35</v>
      </c>
      <c r="BK96">
        <v>0</v>
      </c>
      <c r="BN96" t="s">
        <v>98</v>
      </c>
      <c r="BO96">
        <v>1.87</v>
      </c>
      <c r="BP96">
        <v>3.2</v>
      </c>
      <c r="BQ96">
        <v>2.25</v>
      </c>
      <c r="BR96">
        <v>0.18</v>
      </c>
      <c r="BU96" t="s">
        <v>98</v>
      </c>
      <c r="BV96">
        <v>0.92</v>
      </c>
      <c r="BW96">
        <v>1.69</v>
      </c>
      <c r="BX96">
        <v>1.27</v>
      </c>
      <c r="BY96">
        <v>0</v>
      </c>
      <c r="CB96" s="6" t="s">
        <v>98</v>
      </c>
      <c r="CC96" s="6">
        <v>0.43</v>
      </c>
      <c r="CD96" s="6">
        <v>0.89</v>
      </c>
      <c r="CE96" s="6">
        <v>0.5</v>
      </c>
      <c r="CF96" s="6">
        <v>0</v>
      </c>
      <c r="CI96" s="6" t="s">
        <v>98</v>
      </c>
      <c r="CJ96" s="6">
        <v>0.57999999999999996</v>
      </c>
      <c r="CK96" s="6">
        <v>0</v>
      </c>
      <c r="CL96" s="6">
        <v>1.1399999999999999</v>
      </c>
      <c r="CM96" s="6">
        <v>0</v>
      </c>
      <c r="CP96" s="6" t="s">
        <v>98</v>
      </c>
      <c r="CQ96" s="6">
        <v>0.23</v>
      </c>
      <c r="CR96" s="6">
        <v>0.14000000000000001</v>
      </c>
      <c r="CS96" s="6">
        <v>0.34</v>
      </c>
      <c r="CT96" s="6">
        <v>0</v>
      </c>
      <c r="CW96" s="6" t="s">
        <v>98</v>
      </c>
      <c r="CX96" s="6">
        <v>0.11</v>
      </c>
      <c r="CY96" s="6">
        <v>0.61</v>
      </c>
      <c r="CZ96" s="6">
        <v>0</v>
      </c>
      <c r="DA96" s="6">
        <v>0</v>
      </c>
      <c r="DD96" s="6" t="s">
        <v>98</v>
      </c>
      <c r="DE96" s="6">
        <v>0</v>
      </c>
      <c r="DF96" s="6">
        <v>0</v>
      </c>
      <c r="DG96" s="6">
        <v>0</v>
      </c>
      <c r="DH96" s="6">
        <v>0</v>
      </c>
      <c r="DK96" s="6" t="s">
        <v>98</v>
      </c>
      <c r="DL96" s="6">
        <v>0.23</v>
      </c>
      <c r="DM96" s="6">
        <v>0</v>
      </c>
      <c r="DN96" s="6">
        <v>0.39</v>
      </c>
      <c r="DO96" s="6">
        <v>0</v>
      </c>
      <c r="DR96" s="6" t="s">
        <v>98</v>
      </c>
      <c r="DS96" s="6">
        <v>0.32</v>
      </c>
      <c r="DT96" s="6">
        <v>0</v>
      </c>
      <c r="DU96" s="6">
        <v>0.62</v>
      </c>
      <c r="DV96" s="6">
        <v>0</v>
      </c>
      <c r="DY96" s="6" t="s">
        <v>98</v>
      </c>
      <c r="DZ96" s="6">
        <v>0.7</v>
      </c>
      <c r="EA96" s="6">
        <v>0.56000000000000005</v>
      </c>
      <c r="EB96" s="6">
        <v>0.75</v>
      </c>
      <c r="EC96" s="6">
        <v>0.7</v>
      </c>
      <c r="EF96" s="6" t="s">
        <v>98</v>
      </c>
      <c r="EG96" s="6">
        <v>0.98</v>
      </c>
      <c r="EH96" s="6">
        <v>0.53</v>
      </c>
      <c r="EI96" s="6">
        <v>1.1299999999999999</v>
      </c>
      <c r="EJ96" s="6">
        <v>1.52</v>
      </c>
      <c r="EM96" s="6" t="s">
        <v>98</v>
      </c>
      <c r="EN96" s="6">
        <v>0.48</v>
      </c>
      <c r="EO96" s="6">
        <v>0</v>
      </c>
      <c r="EP96" s="6">
        <v>0.78</v>
      </c>
      <c r="EQ96" s="6">
        <v>0</v>
      </c>
      <c r="ET96" s="6" t="s">
        <v>98</v>
      </c>
      <c r="EU96" s="6">
        <v>0.53</v>
      </c>
      <c r="EV96" s="6">
        <v>0</v>
      </c>
      <c r="EW96" s="6">
        <v>0.87</v>
      </c>
      <c r="EX96" s="6">
        <v>0</v>
      </c>
      <c r="FA96" s="6" t="s">
        <v>98</v>
      </c>
      <c r="FB96" s="6">
        <v>0.48</v>
      </c>
      <c r="FC96" s="6">
        <v>1.05</v>
      </c>
      <c r="FD96" s="6">
        <v>0.52</v>
      </c>
      <c r="FE96" s="6">
        <v>0</v>
      </c>
      <c r="FH96" s="6" t="s">
        <v>98</v>
      </c>
      <c r="FI96" s="6">
        <v>0.51</v>
      </c>
      <c r="FJ96" s="6">
        <v>0.2</v>
      </c>
      <c r="FK96" s="6">
        <v>0.8</v>
      </c>
      <c r="FL96" s="6">
        <v>0</v>
      </c>
      <c r="FO96" s="6" t="s">
        <v>98</v>
      </c>
      <c r="FP96" s="6">
        <v>0.34</v>
      </c>
      <c r="FQ96" s="6">
        <v>0.16</v>
      </c>
      <c r="FR96" s="6">
        <v>0.5</v>
      </c>
      <c r="FS96" s="6">
        <v>0.1</v>
      </c>
    </row>
    <row r="97" spans="1:175" x14ac:dyDescent="0.3">
      <c r="A97" s="1">
        <v>4.5999999999999979</v>
      </c>
      <c r="B97" s="1">
        <v>4.6499999999999977</v>
      </c>
      <c r="C97" s="1" t="s">
        <v>99</v>
      </c>
      <c r="D97" s="1">
        <v>0.21</v>
      </c>
      <c r="E97" s="1">
        <v>0.32</v>
      </c>
      <c r="F97" s="1">
        <v>0.08</v>
      </c>
      <c r="G97" s="1">
        <v>0.4</v>
      </c>
      <c r="H97" s="1"/>
      <c r="I97" s="1"/>
      <c r="J97" s="1" t="s">
        <v>99</v>
      </c>
      <c r="K97" s="1">
        <v>0.35</v>
      </c>
      <c r="L97" s="1">
        <v>0.97</v>
      </c>
      <c r="M97" s="1">
        <v>0.14000000000000001</v>
      </c>
      <c r="N97" s="1">
        <v>0.25</v>
      </c>
      <c r="O97" s="1"/>
      <c r="P97" s="1"/>
      <c r="Q97" s="1" t="s">
        <v>99</v>
      </c>
      <c r="R97" s="1">
        <v>0.42</v>
      </c>
      <c r="S97" s="1">
        <v>0</v>
      </c>
      <c r="T97" s="1">
        <v>0.52</v>
      </c>
      <c r="U97" s="1">
        <v>0.17</v>
      </c>
      <c r="V97" s="1"/>
      <c r="W97" s="1"/>
      <c r="X97" s="1" t="s">
        <v>99</v>
      </c>
      <c r="Y97" s="1">
        <v>0.11</v>
      </c>
      <c r="Z97" s="1">
        <v>0</v>
      </c>
      <c r="AA97" s="1">
        <v>0.08</v>
      </c>
      <c r="AB97" s="1">
        <v>0</v>
      </c>
      <c r="AC97" s="1"/>
      <c r="AD97" s="1"/>
      <c r="AE97" s="6" t="s">
        <v>99</v>
      </c>
      <c r="AF97" s="6">
        <v>0.04</v>
      </c>
      <c r="AG97" s="6">
        <v>0</v>
      </c>
      <c r="AH97" s="6">
        <v>0</v>
      </c>
      <c r="AI97" s="6">
        <v>0</v>
      </c>
      <c r="AJ97" s="1"/>
      <c r="AK97" s="1"/>
      <c r="AL97" s="6" t="s">
        <v>99</v>
      </c>
      <c r="AM97" s="6">
        <v>0.11</v>
      </c>
      <c r="AN97" s="6">
        <v>0</v>
      </c>
      <c r="AO97" s="6">
        <v>0.14000000000000001</v>
      </c>
      <c r="AP97" s="6">
        <v>0</v>
      </c>
      <c r="AQ97" s="1"/>
      <c r="AR97" s="1"/>
      <c r="AS97" s="6" t="s">
        <v>99</v>
      </c>
      <c r="AT97" s="6">
        <v>0.2</v>
      </c>
      <c r="AU97" s="6">
        <v>0</v>
      </c>
      <c r="AV97" s="6">
        <v>0.14000000000000001</v>
      </c>
      <c r="AW97" s="6">
        <v>0</v>
      </c>
      <c r="AZ97" s="3" t="s">
        <v>99</v>
      </c>
      <c r="BA97" s="3">
        <v>0.43</v>
      </c>
      <c r="BB97" s="3">
        <v>0.18</v>
      </c>
      <c r="BC97" s="3">
        <v>0.66</v>
      </c>
      <c r="BD97" s="3">
        <v>0</v>
      </c>
      <c r="BG97" t="s">
        <v>99</v>
      </c>
      <c r="BH97">
        <v>0.41</v>
      </c>
      <c r="BI97">
        <v>0</v>
      </c>
      <c r="BJ97">
        <v>0.91</v>
      </c>
      <c r="BK97">
        <v>0</v>
      </c>
      <c r="BN97" t="s">
        <v>99</v>
      </c>
      <c r="BO97">
        <v>0</v>
      </c>
      <c r="BP97">
        <v>0</v>
      </c>
      <c r="BQ97">
        <v>0</v>
      </c>
      <c r="BR97">
        <v>0</v>
      </c>
      <c r="BU97" t="s">
        <v>99</v>
      </c>
      <c r="BV97">
        <v>0.04</v>
      </c>
      <c r="BW97">
        <v>0</v>
      </c>
      <c r="BX97">
        <v>0.08</v>
      </c>
      <c r="BY97">
        <v>0</v>
      </c>
      <c r="CB97" s="6" t="s">
        <v>99</v>
      </c>
      <c r="CC97" s="6">
        <v>0.18</v>
      </c>
      <c r="CD97" s="6">
        <v>0</v>
      </c>
      <c r="CE97" s="6">
        <v>0</v>
      </c>
      <c r="CF97" s="6">
        <v>0</v>
      </c>
      <c r="CI97" s="6" t="s">
        <v>99</v>
      </c>
      <c r="CJ97" s="6">
        <v>7.0000000000000007E-2</v>
      </c>
      <c r="CK97" s="6">
        <v>0</v>
      </c>
      <c r="CL97" s="6">
        <v>0.06</v>
      </c>
      <c r="CM97" s="6">
        <v>0</v>
      </c>
      <c r="CP97" s="6" t="s">
        <v>99</v>
      </c>
      <c r="CQ97" s="6">
        <v>0.03</v>
      </c>
      <c r="CR97" s="6">
        <v>0</v>
      </c>
      <c r="CS97" s="6">
        <v>0.05</v>
      </c>
      <c r="CT97" s="6">
        <v>0</v>
      </c>
      <c r="CW97" s="6" t="s">
        <v>99</v>
      </c>
      <c r="CX97" s="6">
        <v>0.28000000000000003</v>
      </c>
      <c r="CY97" s="6">
        <v>0.41</v>
      </c>
      <c r="CZ97" s="6">
        <v>0.12</v>
      </c>
      <c r="DA97" s="6">
        <v>0</v>
      </c>
      <c r="DD97" s="6" t="s">
        <v>99</v>
      </c>
      <c r="DE97" s="6">
        <v>0</v>
      </c>
      <c r="DF97" s="6">
        <v>0</v>
      </c>
      <c r="DG97" s="6">
        <v>0</v>
      </c>
      <c r="DH97" s="6">
        <v>0</v>
      </c>
      <c r="DK97" s="6" t="s">
        <v>99</v>
      </c>
      <c r="DL97" s="6">
        <v>0</v>
      </c>
      <c r="DM97" s="6">
        <v>0</v>
      </c>
      <c r="DN97" s="6">
        <v>0</v>
      </c>
      <c r="DO97" s="6">
        <v>0</v>
      </c>
      <c r="DR97" s="6" t="s">
        <v>99</v>
      </c>
      <c r="DS97" s="6">
        <v>0</v>
      </c>
      <c r="DT97" s="6">
        <v>0</v>
      </c>
      <c r="DU97" s="6">
        <v>0</v>
      </c>
      <c r="DV97" s="6">
        <v>0</v>
      </c>
      <c r="DY97" s="6" t="s">
        <v>99</v>
      </c>
      <c r="DZ97" s="6">
        <v>0</v>
      </c>
      <c r="EA97" s="6">
        <v>0</v>
      </c>
      <c r="EB97" s="6">
        <v>0</v>
      </c>
      <c r="EC97" s="6">
        <v>0</v>
      </c>
      <c r="EF97" s="6" t="s">
        <v>99</v>
      </c>
      <c r="EG97" s="6">
        <v>0.13</v>
      </c>
      <c r="EH97" s="6">
        <v>0.11</v>
      </c>
      <c r="EI97" s="6">
        <v>0.18</v>
      </c>
      <c r="EJ97" s="6">
        <v>0</v>
      </c>
      <c r="EM97" s="6" t="s">
        <v>99</v>
      </c>
      <c r="EN97" s="6">
        <v>0</v>
      </c>
      <c r="EO97" s="6">
        <v>0</v>
      </c>
      <c r="EP97" s="6">
        <v>0</v>
      </c>
      <c r="EQ97" s="6">
        <v>0</v>
      </c>
      <c r="ET97" s="6" t="s">
        <v>99</v>
      </c>
      <c r="EU97" s="6">
        <v>0</v>
      </c>
      <c r="EV97" s="6">
        <v>0</v>
      </c>
      <c r="EW97" s="6">
        <v>0</v>
      </c>
      <c r="EX97" s="6">
        <v>0</v>
      </c>
      <c r="FA97" s="6" t="s">
        <v>99</v>
      </c>
      <c r="FB97" s="6">
        <v>0.03</v>
      </c>
      <c r="FC97" s="6">
        <v>0</v>
      </c>
      <c r="FD97" s="6">
        <v>0.05</v>
      </c>
      <c r="FE97" s="6">
        <v>0</v>
      </c>
      <c r="FH97" s="6" t="s">
        <v>99</v>
      </c>
      <c r="FI97" s="6">
        <v>0.03</v>
      </c>
      <c r="FJ97" s="6">
        <v>0</v>
      </c>
      <c r="FK97" s="6">
        <v>0</v>
      </c>
      <c r="FL97" s="6">
        <v>0</v>
      </c>
      <c r="FO97" s="6" t="s">
        <v>99</v>
      </c>
      <c r="FP97" s="6">
        <v>0</v>
      </c>
      <c r="FQ97" s="6">
        <v>0</v>
      </c>
      <c r="FR97" s="6">
        <v>0</v>
      </c>
      <c r="FS97" s="6">
        <v>0</v>
      </c>
    </row>
    <row r="98" spans="1:175" x14ac:dyDescent="0.3">
      <c r="A98" s="1">
        <v>4.6499999999999977</v>
      </c>
      <c r="B98" s="1">
        <v>4.6999999999999975</v>
      </c>
      <c r="C98" s="1" t="s">
        <v>100</v>
      </c>
      <c r="D98" s="1">
        <v>2.0299999999999998</v>
      </c>
      <c r="E98" s="1">
        <v>1.71</v>
      </c>
      <c r="F98" s="1">
        <v>2.94</v>
      </c>
      <c r="G98" s="1">
        <v>0</v>
      </c>
      <c r="H98" s="1"/>
      <c r="I98" s="1"/>
      <c r="J98" s="1" t="s">
        <v>100</v>
      </c>
      <c r="K98" s="1">
        <v>1.48</v>
      </c>
      <c r="L98" s="1">
        <v>2.44</v>
      </c>
      <c r="M98" s="1">
        <v>1.8</v>
      </c>
      <c r="N98" s="1">
        <v>0</v>
      </c>
      <c r="O98" s="1"/>
      <c r="P98" s="1"/>
      <c r="Q98" s="1" t="s">
        <v>100</v>
      </c>
      <c r="R98" s="1">
        <v>1.61</v>
      </c>
      <c r="S98" s="1">
        <v>1.96</v>
      </c>
      <c r="T98" s="1">
        <v>2.0099999999999998</v>
      </c>
      <c r="U98" s="1">
        <v>0</v>
      </c>
      <c r="V98" s="1"/>
      <c r="W98" s="1"/>
      <c r="X98" s="1" t="s">
        <v>100</v>
      </c>
      <c r="Y98" s="1">
        <v>0.31</v>
      </c>
      <c r="Z98" s="1">
        <v>0</v>
      </c>
      <c r="AA98" s="1">
        <v>0.44</v>
      </c>
      <c r="AB98" s="1">
        <v>0</v>
      </c>
      <c r="AC98" s="1"/>
      <c r="AD98" s="1"/>
      <c r="AE98" s="6" t="s">
        <v>100</v>
      </c>
      <c r="AF98" s="6">
        <v>1.44</v>
      </c>
      <c r="AG98" s="6">
        <v>1.57</v>
      </c>
      <c r="AH98" s="6">
        <v>1.98</v>
      </c>
      <c r="AI98" s="6">
        <v>0.57999999999999996</v>
      </c>
      <c r="AJ98" s="1"/>
      <c r="AK98" s="1"/>
      <c r="AL98" s="6" t="s">
        <v>100</v>
      </c>
      <c r="AM98" s="6">
        <v>1.05</v>
      </c>
      <c r="AN98" s="6">
        <v>1.71</v>
      </c>
      <c r="AO98" s="6">
        <v>1.1499999999999999</v>
      </c>
      <c r="AP98" s="6">
        <v>0.56000000000000005</v>
      </c>
      <c r="AQ98" s="1"/>
      <c r="AR98" s="1"/>
      <c r="AS98" s="6" t="s">
        <v>100</v>
      </c>
      <c r="AT98" s="6">
        <v>0.71</v>
      </c>
      <c r="AU98" s="6">
        <v>1.26</v>
      </c>
      <c r="AV98" s="6">
        <v>0.88</v>
      </c>
      <c r="AW98" s="6">
        <v>0</v>
      </c>
      <c r="AZ98" s="3" t="s">
        <v>100</v>
      </c>
      <c r="BA98" s="3">
        <v>0.37</v>
      </c>
      <c r="BB98" s="3">
        <v>0</v>
      </c>
      <c r="BC98" s="3">
        <v>0.71</v>
      </c>
      <c r="BD98" s="3">
        <v>0</v>
      </c>
      <c r="BG98" t="s">
        <v>100</v>
      </c>
      <c r="BH98">
        <v>0.47</v>
      </c>
      <c r="BI98">
        <v>0.2</v>
      </c>
      <c r="BJ98">
        <v>0.56999999999999995</v>
      </c>
      <c r="BK98">
        <v>0</v>
      </c>
      <c r="BN98" t="s">
        <v>100</v>
      </c>
      <c r="BO98">
        <v>1.17</v>
      </c>
      <c r="BP98">
        <v>0.37</v>
      </c>
      <c r="BQ98">
        <v>1.86</v>
      </c>
      <c r="BR98">
        <v>0</v>
      </c>
      <c r="BU98" t="s">
        <v>100</v>
      </c>
      <c r="BV98">
        <v>0.95</v>
      </c>
      <c r="BW98">
        <v>0</v>
      </c>
      <c r="BX98">
        <v>1.86</v>
      </c>
      <c r="BY98">
        <v>0.16</v>
      </c>
      <c r="CB98" s="6" t="s">
        <v>100</v>
      </c>
      <c r="CC98" s="6">
        <v>0.33</v>
      </c>
      <c r="CD98" s="6">
        <v>0.64</v>
      </c>
      <c r="CE98" s="6">
        <v>0.22</v>
      </c>
      <c r="CF98" s="6">
        <v>0</v>
      </c>
      <c r="CI98" s="6" t="s">
        <v>100</v>
      </c>
      <c r="CJ98" s="6">
        <v>0.47</v>
      </c>
      <c r="CK98" s="6">
        <v>0</v>
      </c>
      <c r="CL98" s="6">
        <v>0.84</v>
      </c>
      <c r="CM98" s="6">
        <v>0</v>
      </c>
      <c r="CP98" s="6" t="s">
        <v>100</v>
      </c>
      <c r="CQ98" s="6">
        <v>0.08</v>
      </c>
      <c r="CR98" s="6">
        <v>0.3</v>
      </c>
      <c r="CS98" s="6">
        <v>0.05</v>
      </c>
      <c r="CT98" s="6">
        <v>0</v>
      </c>
      <c r="CW98" s="6" t="s">
        <v>100</v>
      </c>
      <c r="CX98" s="6">
        <v>0.24</v>
      </c>
      <c r="CY98" s="6">
        <v>0</v>
      </c>
      <c r="CZ98" s="6">
        <v>0.43</v>
      </c>
      <c r="DA98" s="6">
        <v>0</v>
      </c>
      <c r="DD98" s="6" t="s">
        <v>100</v>
      </c>
      <c r="DE98" s="6">
        <v>0.04</v>
      </c>
      <c r="DF98" s="6">
        <v>0</v>
      </c>
      <c r="DG98" s="6">
        <v>0</v>
      </c>
      <c r="DH98" s="6">
        <v>0</v>
      </c>
      <c r="DK98" s="6" t="s">
        <v>100</v>
      </c>
      <c r="DL98" s="6">
        <v>0</v>
      </c>
      <c r="DM98" s="6">
        <v>0</v>
      </c>
      <c r="DN98" s="6">
        <v>0</v>
      </c>
      <c r="DO98" s="6">
        <v>0</v>
      </c>
      <c r="DR98" s="6" t="s">
        <v>100</v>
      </c>
      <c r="DS98" s="6">
        <v>0.03</v>
      </c>
      <c r="DT98" s="6">
        <v>0.19</v>
      </c>
      <c r="DU98" s="6">
        <v>0</v>
      </c>
      <c r="DV98" s="6">
        <v>0</v>
      </c>
      <c r="DY98" s="6" t="s">
        <v>100</v>
      </c>
      <c r="DZ98" s="6">
        <v>0.27</v>
      </c>
      <c r="EA98" s="6">
        <v>0</v>
      </c>
      <c r="EB98" s="6">
        <v>0.36</v>
      </c>
      <c r="EC98" s="6">
        <v>0</v>
      </c>
      <c r="EF98" s="6" t="s">
        <v>100</v>
      </c>
      <c r="EG98" s="6">
        <v>0.05</v>
      </c>
      <c r="EH98" s="6">
        <v>0.22</v>
      </c>
      <c r="EI98" s="6">
        <v>0</v>
      </c>
      <c r="EJ98" s="6">
        <v>0</v>
      </c>
      <c r="EM98" s="6" t="s">
        <v>100</v>
      </c>
      <c r="EN98" s="6">
        <v>0</v>
      </c>
      <c r="EO98" s="6">
        <v>0</v>
      </c>
      <c r="EP98" s="6">
        <v>0</v>
      </c>
      <c r="EQ98" s="6">
        <v>0</v>
      </c>
      <c r="ET98" s="6" t="s">
        <v>100</v>
      </c>
      <c r="EU98" s="6">
        <v>0.13</v>
      </c>
      <c r="EV98" s="6">
        <v>0</v>
      </c>
      <c r="EW98" s="6">
        <v>0.21</v>
      </c>
      <c r="EX98" s="6">
        <v>0</v>
      </c>
      <c r="FA98" s="6" t="s">
        <v>100</v>
      </c>
      <c r="FB98" s="6">
        <v>0.04</v>
      </c>
      <c r="FC98" s="6">
        <v>0</v>
      </c>
      <c r="FD98" s="6">
        <v>7.0000000000000007E-2</v>
      </c>
      <c r="FE98" s="6">
        <v>0</v>
      </c>
      <c r="FH98" s="6" t="s">
        <v>100</v>
      </c>
      <c r="FI98" s="6">
        <v>0.16</v>
      </c>
      <c r="FJ98" s="6">
        <v>0</v>
      </c>
      <c r="FK98" s="6">
        <v>0.27</v>
      </c>
      <c r="FL98" s="6">
        <v>0</v>
      </c>
      <c r="FO98" s="6" t="s">
        <v>100</v>
      </c>
      <c r="FP98" s="6">
        <v>0</v>
      </c>
      <c r="FQ98" s="6">
        <v>0</v>
      </c>
      <c r="FR98" s="6">
        <v>0</v>
      </c>
      <c r="FS98" s="6">
        <v>0</v>
      </c>
    </row>
    <row r="99" spans="1:175" x14ac:dyDescent="0.3">
      <c r="A99" s="1">
        <v>4.6999999999999975</v>
      </c>
      <c r="B99" s="1">
        <v>4.7499999999999973</v>
      </c>
      <c r="C99" s="1" t="s">
        <v>101</v>
      </c>
      <c r="D99" s="1">
        <v>0.38</v>
      </c>
      <c r="E99" s="1">
        <v>0.3</v>
      </c>
      <c r="F99" s="1">
        <v>0.5</v>
      </c>
      <c r="G99" s="1">
        <v>0</v>
      </c>
      <c r="H99" s="1"/>
      <c r="I99" s="1"/>
      <c r="J99" s="1" t="s">
        <v>101</v>
      </c>
      <c r="K99" s="1">
        <v>0.4</v>
      </c>
      <c r="L99" s="1">
        <v>0.77</v>
      </c>
      <c r="M99" s="1">
        <v>0.27</v>
      </c>
      <c r="N99" s="1">
        <v>0.33</v>
      </c>
      <c r="O99" s="1"/>
      <c r="P99" s="1"/>
      <c r="Q99" s="1" t="s">
        <v>101</v>
      </c>
      <c r="R99" s="1">
        <v>0.62</v>
      </c>
      <c r="S99" s="1">
        <v>0.69</v>
      </c>
      <c r="T99" s="1">
        <v>0.69</v>
      </c>
      <c r="U99" s="1">
        <v>0.32</v>
      </c>
      <c r="V99" s="1"/>
      <c r="W99" s="1"/>
      <c r="X99" s="1" t="s">
        <v>101</v>
      </c>
      <c r="Y99" s="1">
        <v>0.14000000000000001</v>
      </c>
      <c r="Z99" s="1">
        <v>0</v>
      </c>
      <c r="AA99" s="1">
        <v>0.1</v>
      </c>
      <c r="AB99" s="1">
        <v>0</v>
      </c>
      <c r="AC99" s="1"/>
      <c r="AD99" s="1"/>
      <c r="AE99" s="6" t="s">
        <v>101</v>
      </c>
      <c r="AF99" s="6">
        <v>0.61</v>
      </c>
      <c r="AG99" s="6">
        <v>0.28000000000000003</v>
      </c>
      <c r="AH99" s="6">
        <v>1.1000000000000001</v>
      </c>
      <c r="AI99" s="6">
        <v>0</v>
      </c>
      <c r="AJ99" s="1"/>
      <c r="AK99" s="1"/>
      <c r="AL99" s="6" t="s">
        <v>101</v>
      </c>
      <c r="AM99" s="6">
        <v>0.1</v>
      </c>
      <c r="AN99" s="6">
        <v>0</v>
      </c>
      <c r="AO99" s="6">
        <v>0.13</v>
      </c>
      <c r="AP99" s="6">
        <v>0</v>
      </c>
      <c r="AQ99" s="1"/>
      <c r="AR99" s="1"/>
      <c r="AS99" s="6" t="s">
        <v>101</v>
      </c>
      <c r="AT99" s="6">
        <v>0.31</v>
      </c>
      <c r="AU99" s="6">
        <v>0.83</v>
      </c>
      <c r="AV99" s="6">
        <v>0.25</v>
      </c>
      <c r="AW99" s="6">
        <v>0</v>
      </c>
      <c r="AZ99" s="3" t="s">
        <v>101</v>
      </c>
      <c r="BA99" s="3">
        <v>0.22</v>
      </c>
      <c r="BB99" s="3">
        <v>0.49</v>
      </c>
      <c r="BC99" s="3">
        <v>0</v>
      </c>
      <c r="BD99" s="3">
        <v>0</v>
      </c>
      <c r="BG99" t="s">
        <v>101</v>
      </c>
      <c r="BH99">
        <v>0.09</v>
      </c>
      <c r="BI99">
        <v>0</v>
      </c>
      <c r="BJ99">
        <v>0.19</v>
      </c>
      <c r="BK99">
        <v>0</v>
      </c>
      <c r="BN99" t="s">
        <v>101</v>
      </c>
      <c r="BO99">
        <v>0.12</v>
      </c>
      <c r="BP99">
        <v>0</v>
      </c>
      <c r="BQ99">
        <v>0.26</v>
      </c>
      <c r="BR99">
        <v>0</v>
      </c>
      <c r="BU99" t="s">
        <v>101</v>
      </c>
      <c r="BV99">
        <v>0</v>
      </c>
      <c r="BW99">
        <v>0</v>
      </c>
      <c r="BX99">
        <v>0</v>
      </c>
      <c r="BY99">
        <v>0</v>
      </c>
      <c r="CB99" s="6" t="s">
        <v>101</v>
      </c>
      <c r="CC99" s="6">
        <v>0.1</v>
      </c>
      <c r="CD99" s="6">
        <v>0</v>
      </c>
      <c r="CE99" s="6">
        <v>0.22</v>
      </c>
      <c r="CF99" s="6">
        <v>0</v>
      </c>
      <c r="CI99" s="6" t="s">
        <v>101</v>
      </c>
      <c r="CJ99" s="6">
        <v>0</v>
      </c>
      <c r="CK99" s="6">
        <v>0</v>
      </c>
      <c r="CL99" s="6">
        <v>0</v>
      </c>
      <c r="CM99" s="6">
        <v>0</v>
      </c>
      <c r="CP99" s="6" t="s">
        <v>101</v>
      </c>
      <c r="CQ99" s="6">
        <v>0</v>
      </c>
      <c r="CR99" s="6">
        <v>0</v>
      </c>
      <c r="CS99" s="6">
        <v>0</v>
      </c>
      <c r="CT99" s="6">
        <v>0</v>
      </c>
      <c r="CW99" s="6" t="s">
        <v>101</v>
      </c>
      <c r="CX99" s="6">
        <v>0</v>
      </c>
      <c r="CY99" s="6">
        <v>0</v>
      </c>
      <c r="CZ99" s="6">
        <v>0</v>
      </c>
      <c r="DA99" s="6">
        <v>0</v>
      </c>
      <c r="DD99" s="6" t="s">
        <v>101</v>
      </c>
      <c r="DE99" s="6">
        <v>0</v>
      </c>
      <c r="DF99" s="6">
        <v>0</v>
      </c>
      <c r="DG99" s="6">
        <v>0</v>
      </c>
      <c r="DH99" s="6">
        <v>0</v>
      </c>
      <c r="DK99" s="6" t="s">
        <v>101</v>
      </c>
      <c r="DL99" s="6">
        <v>0.04</v>
      </c>
      <c r="DM99" s="6">
        <v>0</v>
      </c>
      <c r="DN99" s="6">
        <v>0.08</v>
      </c>
      <c r="DO99" s="6">
        <v>0</v>
      </c>
      <c r="DR99" s="6" t="s">
        <v>101</v>
      </c>
      <c r="DS99" s="6">
        <v>0</v>
      </c>
      <c r="DT99" s="6">
        <v>0</v>
      </c>
      <c r="DU99" s="6">
        <v>0</v>
      </c>
      <c r="DV99" s="6">
        <v>0</v>
      </c>
      <c r="DY99" s="6" t="s">
        <v>101</v>
      </c>
      <c r="DZ99" s="6">
        <v>7.0000000000000007E-2</v>
      </c>
      <c r="EA99" s="6">
        <v>0</v>
      </c>
      <c r="EB99" s="6">
        <v>0.12</v>
      </c>
      <c r="EC99" s="6">
        <v>0</v>
      </c>
      <c r="EF99" s="6" t="s">
        <v>101</v>
      </c>
      <c r="EG99" s="6">
        <v>0</v>
      </c>
      <c r="EH99" s="6">
        <v>0</v>
      </c>
      <c r="EI99" s="6">
        <v>0</v>
      </c>
      <c r="EJ99" s="6">
        <v>0</v>
      </c>
      <c r="EM99" s="6" t="s">
        <v>101</v>
      </c>
      <c r="EN99" s="6">
        <v>0</v>
      </c>
      <c r="EO99" s="6">
        <v>0</v>
      </c>
      <c r="EP99" s="6">
        <v>0</v>
      </c>
      <c r="EQ99" s="6">
        <v>0</v>
      </c>
      <c r="ET99" s="6" t="s">
        <v>101</v>
      </c>
      <c r="EU99" s="6">
        <v>0</v>
      </c>
      <c r="EV99" s="6">
        <v>0</v>
      </c>
      <c r="EW99" s="6">
        <v>0</v>
      </c>
      <c r="EX99" s="6">
        <v>0</v>
      </c>
      <c r="FA99" s="6" t="s">
        <v>101</v>
      </c>
      <c r="FB99" s="6">
        <v>0.21</v>
      </c>
      <c r="FC99" s="6">
        <v>0</v>
      </c>
      <c r="FD99" s="6">
        <v>0</v>
      </c>
      <c r="FE99" s="6">
        <v>0</v>
      </c>
      <c r="FH99" s="6" t="s">
        <v>101</v>
      </c>
      <c r="FI99" s="6">
        <v>0</v>
      </c>
      <c r="FJ99" s="6">
        <v>0</v>
      </c>
      <c r="FK99" s="6">
        <v>0</v>
      </c>
      <c r="FL99" s="6">
        <v>0</v>
      </c>
      <c r="FO99" s="6" t="s">
        <v>101</v>
      </c>
      <c r="FP99" s="6">
        <v>0</v>
      </c>
      <c r="FQ99" s="6">
        <v>0</v>
      </c>
      <c r="FR99" s="6">
        <v>0</v>
      </c>
      <c r="FS99" s="6">
        <v>0</v>
      </c>
    </row>
    <row r="100" spans="1:175" x14ac:dyDescent="0.3">
      <c r="A100" s="1">
        <v>4.7499999999999973</v>
      </c>
      <c r="B100" s="1">
        <v>4.7999999999999972</v>
      </c>
      <c r="C100" s="1" t="s">
        <v>102</v>
      </c>
      <c r="D100" s="1">
        <v>1.43</v>
      </c>
      <c r="E100" s="1">
        <v>2.29</v>
      </c>
      <c r="F100" s="1">
        <v>1.24</v>
      </c>
      <c r="G100" s="1">
        <v>1.55</v>
      </c>
      <c r="H100" s="1"/>
      <c r="I100" s="1"/>
      <c r="J100" s="1" t="s">
        <v>102</v>
      </c>
      <c r="K100" s="1">
        <v>1.39</v>
      </c>
      <c r="L100" s="1">
        <v>2.81</v>
      </c>
      <c r="M100" s="1">
        <v>1.54</v>
      </c>
      <c r="N100" s="1">
        <v>0</v>
      </c>
      <c r="O100" s="1"/>
      <c r="P100" s="1"/>
      <c r="Q100" s="1" t="s">
        <v>102</v>
      </c>
      <c r="R100" s="1">
        <v>2.2200000000000002</v>
      </c>
      <c r="S100" s="1">
        <v>3.98</v>
      </c>
      <c r="T100" s="1">
        <v>2.2999999999999998</v>
      </c>
      <c r="U100" s="1">
        <v>0.93</v>
      </c>
      <c r="V100" s="1"/>
      <c r="W100" s="1"/>
      <c r="X100" s="1" t="s">
        <v>102</v>
      </c>
      <c r="Y100" s="1">
        <v>1.46</v>
      </c>
      <c r="Z100" s="1">
        <v>5.98</v>
      </c>
      <c r="AA100" s="1">
        <v>0.44</v>
      </c>
      <c r="AB100" s="1">
        <v>1.05</v>
      </c>
      <c r="AC100" s="1"/>
      <c r="AD100" s="1"/>
      <c r="AE100" s="6" t="s">
        <v>102</v>
      </c>
      <c r="AF100" s="6">
        <v>1.83</v>
      </c>
      <c r="AG100" s="6">
        <v>2.7</v>
      </c>
      <c r="AH100" s="6">
        <v>2.67</v>
      </c>
      <c r="AI100" s="6">
        <v>0</v>
      </c>
      <c r="AJ100" s="1"/>
      <c r="AK100" s="1"/>
      <c r="AL100" s="6" t="s">
        <v>102</v>
      </c>
      <c r="AM100" s="6">
        <v>2.23</v>
      </c>
      <c r="AN100" s="6">
        <v>1.57</v>
      </c>
      <c r="AO100" s="6">
        <v>3.28</v>
      </c>
      <c r="AP100" s="6">
        <v>0.16</v>
      </c>
      <c r="AQ100" s="1"/>
      <c r="AR100" s="1"/>
      <c r="AS100" s="6" t="s">
        <v>102</v>
      </c>
      <c r="AT100" s="6">
        <v>3.41</v>
      </c>
      <c r="AU100" s="6">
        <v>2.5499999999999998</v>
      </c>
      <c r="AV100" s="6">
        <v>5.04</v>
      </c>
      <c r="AW100" s="6">
        <v>0.66</v>
      </c>
      <c r="AZ100" s="3" t="s">
        <v>102</v>
      </c>
      <c r="BA100" s="3">
        <v>1.47</v>
      </c>
      <c r="BB100" s="3">
        <v>1.55</v>
      </c>
      <c r="BC100" s="3">
        <v>2.4900000000000002</v>
      </c>
      <c r="BD100" s="3">
        <v>0</v>
      </c>
      <c r="BG100" t="s">
        <v>102</v>
      </c>
      <c r="BH100">
        <v>1.1200000000000001</v>
      </c>
      <c r="BI100">
        <v>1.88</v>
      </c>
      <c r="BJ100">
        <v>1.54</v>
      </c>
      <c r="BK100">
        <v>0.1</v>
      </c>
      <c r="BN100" t="s">
        <v>102</v>
      </c>
      <c r="BO100">
        <v>1.17</v>
      </c>
      <c r="BP100">
        <v>0.82</v>
      </c>
      <c r="BQ100">
        <v>2</v>
      </c>
      <c r="BR100">
        <v>0</v>
      </c>
      <c r="BU100" t="s">
        <v>102</v>
      </c>
      <c r="BV100">
        <v>0.56999999999999995</v>
      </c>
      <c r="BW100">
        <v>0.25</v>
      </c>
      <c r="BX100">
        <v>1.02</v>
      </c>
      <c r="BY100">
        <v>0</v>
      </c>
      <c r="CB100" s="6" t="s">
        <v>102</v>
      </c>
      <c r="CC100" s="6">
        <v>0.84</v>
      </c>
      <c r="CD100" s="6">
        <v>0.6</v>
      </c>
      <c r="CE100" s="6">
        <v>1.1200000000000001</v>
      </c>
      <c r="CF100" s="6">
        <v>0</v>
      </c>
      <c r="CI100" s="6" t="s">
        <v>102</v>
      </c>
      <c r="CJ100" s="6">
        <v>1.1399999999999999</v>
      </c>
      <c r="CK100" s="6">
        <v>0.15</v>
      </c>
      <c r="CL100" s="6">
        <v>2.11</v>
      </c>
      <c r="CM100" s="6">
        <v>0</v>
      </c>
      <c r="CP100" s="6" t="s">
        <v>102</v>
      </c>
      <c r="CQ100" s="6">
        <v>0.16</v>
      </c>
      <c r="CR100" s="6">
        <v>0</v>
      </c>
      <c r="CS100" s="6">
        <v>0.27</v>
      </c>
      <c r="CT100" s="6">
        <v>0</v>
      </c>
      <c r="CW100" s="6" t="s">
        <v>102</v>
      </c>
      <c r="CX100" s="6">
        <v>0.25</v>
      </c>
      <c r="CY100" s="6">
        <v>0</v>
      </c>
      <c r="CZ100" s="6">
        <v>0.45</v>
      </c>
      <c r="DA100" s="6">
        <v>0</v>
      </c>
      <c r="DD100" s="6" t="s">
        <v>102</v>
      </c>
      <c r="DE100" s="6">
        <v>0.47</v>
      </c>
      <c r="DF100" s="6">
        <v>0.28000000000000003</v>
      </c>
      <c r="DG100" s="6">
        <v>0.8</v>
      </c>
      <c r="DH100" s="6">
        <v>0</v>
      </c>
      <c r="DK100" s="6" t="s">
        <v>102</v>
      </c>
      <c r="DL100" s="6">
        <v>1.25</v>
      </c>
      <c r="DM100" s="6">
        <v>0.2</v>
      </c>
      <c r="DN100" s="6">
        <v>1.89</v>
      </c>
      <c r="DO100" s="6">
        <v>0.65</v>
      </c>
      <c r="DR100" s="6" t="s">
        <v>102</v>
      </c>
      <c r="DS100" s="6">
        <v>1.21</v>
      </c>
      <c r="DT100" s="6">
        <v>1.1000000000000001</v>
      </c>
      <c r="DU100" s="6">
        <v>1.58</v>
      </c>
      <c r="DV100" s="6">
        <v>0</v>
      </c>
      <c r="DY100" s="6" t="s">
        <v>102</v>
      </c>
      <c r="DZ100" s="6">
        <v>0.39</v>
      </c>
      <c r="EA100" s="6">
        <v>0.34</v>
      </c>
      <c r="EB100" s="6">
        <v>0.56000000000000005</v>
      </c>
      <c r="EC100" s="6">
        <v>0</v>
      </c>
      <c r="EF100" s="6" t="s">
        <v>102</v>
      </c>
      <c r="EG100" s="6">
        <v>0.55000000000000004</v>
      </c>
      <c r="EH100" s="6">
        <v>0.14000000000000001</v>
      </c>
      <c r="EI100" s="6">
        <v>0.88</v>
      </c>
      <c r="EJ100" s="6">
        <v>0</v>
      </c>
      <c r="EM100" s="6" t="s">
        <v>102</v>
      </c>
      <c r="EN100" s="6">
        <v>0.16</v>
      </c>
      <c r="EO100" s="6">
        <v>0</v>
      </c>
      <c r="EP100" s="6">
        <v>0.26</v>
      </c>
      <c r="EQ100" s="6">
        <v>0</v>
      </c>
      <c r="ET100" s="6" t="s">
        <v>102</v>
      </c>
      <c r="EU100" s="6">
        <v>0.47</v>
      </c>
      <c r="EV100" s="6">
        <v>0</v>
      </c>
      <c r="EW100" s="6">
        <v>0.77</v>
      </c>
      <c r="EX100" s="6">
        <v>0</v>
      </c>
      <c r="FA100" s="6" t="s">
        <v>102</v>
      </c>
      <c r="FB100" s="6">
        <v>0.18</v>
      </c>
      <c r="FC100" s="6">
        <v>0</v>
      </c>
      <c r="FD100" s="6">
        <v>0.23</v>
      </c>
      <c r="FE100" s="6">
        <v>0</v>
      </c>
      <c r="FH100" s="6" t="s">
        <v>102</v>
      </c>
      <c r="FI100" s="6">
        <v>0.28999999999999998</v>
      </c>
      <c r="FJ100" s="6">
        <v>0.12</v>
      </c>
      <c r="FK100" s="6">
        <v>0.33</v>
      </c>
      <c r="FL100" s="6">
        <v>0</v>
      </c>
      <c r="FO100" s="6" t="s">
        <v>102</v>
      </c>
      <c r="FP100" s="6">
        <v>0.13</v>
      </c>
      <c r="FQ100" s="6">
        <v>0</v>
      </c>
      <c r="FR100" s="6">
        <v>0.22</v>
      </c>
      <c r="FS100" s="6">
        <v>0</v>
      </c>
    </row>
    <row r="101" spans="1:175" x14ac:dyDescent="0.3">
      <c r="A101" s="1">
        <v>4.7999999999999972</v>
      </c>
      <c r="B101" s="1">
        <v>4.849999999999997</v>
      </c>
      <c r="C101" s="1" t="s">
        <v>103</v>
      </c>
      <c r="D101" s="1">
        <v>0</v>
      </c>
      <c r="E101" s="1">
        <v>0</v>
      </c>
      <c r="F101" s="1">
        <v>0</v>
      </c>
      <c r="G101" s="1">
        <v>0</v>
      </c>
      <c r="H101" s="1"/>
      <c r="I101" s="1"/>
      <c r="J101" s="1" t="s">
        <v>103</v>
      </c>
      <c r="K101" s="1">
        <v>0</v>
      </c>
      <c r="L101" s="1">
        <v>0</v>
      </c>
      <c r="M101" s="1">
        <v>0</v>
      </c>
      <c r="N101" s="1">
        <v>0</v>
      </c>
      <c r="O101" s="1"/>
      <c r="P101" s="1"/>
      <c r="Q101" s="1" t="s">
        <v>103</v>
      </c>
      <c r="R101" s="1">
        <v>0.28999999999999998</v>
      </c>
      <c r="S101" s="1">
        <v>0</v>
      </c>
      <c r="T101" s="1">
        <v>0.44</v>
      </c>
      <c r="U101" s="1">
        <v>0</v>
      </c>
      <c r="V101" s="1"/>
      <c r="W101" s="1"/>
      <c r="X101" s="1" t="s">
        <v>103</v>
      </c>
      <c r="Y101" s="1">
        <v>0</v>
      </c>
      <c r="Z101" s="1">
        <v>0</v>
      </c>
      <c r="AA101" s="1">
        <v>0</v>
      </c>
      <c r="AB101" s="1">
        <v>0</v>
      </c>
      <c r="AC101" s="1"/>
      <c r="AD101" s="1"/>
      <c r="AE101" s="6" t="s">
        <v>103</v>
      </c>
      <c r="AF101" s="6">
        <v>0.51</v>
      </c>
      <c r="AG101" s="6">
        <v>0.72</v>
      </c>
      <c r="AH101" s="6">
        <v>0.56000000000000005</v>
      </c>
      <c r="AI101" s="6">
        <v>0</v>
      </c>
      <c r="AJ101" s="1"/>
      <c r="AK101" s="1"/>
      <c r="AL101" s="6" t="s">
        <v>103</v>
      </c>
      <c r="AM101" s="6">
        <v>0</v>
      </c>
      <c r="AN101" s="6">
        <v>0</v>
      </c>
      <c r="AO101" s="6">
        <v>0</v>
      </c>
      <c r="AP101" s="6">
        <v>0</v>
      </c>
      <c r="AQ101" s="1"/>
      <c r="AR101" s="1"/>
      <c r="AS101" s="6" t="s">
        <v>103</v>
      </c>
      <c r="AT101" s="6">
        <v>0.56000000000000005</v>
      </c>
      <c r="AU101" s="6">
        <v>0.14000000000000001</v>
      </c>
      <c r="AV101" s="6">
        <v>1.06</v>
      </c>
      <c r="AW101" s="6">
        <v>0</v>
      </c>
      <c r="AZ101" s="3" t="s">
        <v>103</v>
      </c>
      <c r="BA101" s="3">
        <v>0.14000000000000001</v>
      </c>
      <c r="BB101" s="3">
        <v>0</v>
      </c>
      <c r="BC101" s="3">
        <v>0.34</v>
      </c>
      <c r="BD101" s="3">
        <v>0</v>
      </c>
      <c r="BG101" t="s">
        <v>103</v>
      </c>
      <c r="BH101">
        <v>0.09</v>
      </c>
      <c r="BI101">
        <v>0</v>
      </c>
      <c r="BJ101">
        <v>0.19</v>
      </c>
      <c r="BK101">
        <v>0</v>
      </c>
      <c r="BN101" t="s">
        <v>103</v>
      </c>
      <c r="BO101">
        <v>0.21</v>
      </c>
      <c r="BP101">
        <v>0</v>
      </c>
      <c r="BQ101">
        <v>0.45</v>
      </c>
      <c r="BR101">
        <v>0</v>
      </c>
      <c r="BU101" t="s">
        <v>103</v>
      </c>
      <c r="BV101">
        <v>0.35</v>
      </c>
      <c r="BW101">
        <v>0</v>
      </c>
      <c r="BX101">
        <v>0.6</v>
      </c>
      <c r="BY101">
        <v>0</v>
      </c>
      <c r="CB101" s="6" t="s">
        <v>103</v>
      </c>
      <c r="CC101" s="6">
        <v>0.45</v>
      </c>
      <c r="CD101" s="6">
        <v>0.19</v>
      </c>
      <c r="CE101" s="6">
        <v>0.78</v>
      </c>
      <c r="CF101" s="6">
        <v>0</v>
      </c>
      <c r="CI101" s="6" t="s">
        <v>103</v>
      </c>
      <c r="CJ101" s="6">
        <v>7.0000000000000007E-2</v>
      </c>
      <c r="CK101" s="6">
        <v>0</v>
      </c>
      <c r="CL101" s="6">
        <v>0.14000000000000001</v>
      </c>
      <c r="CM101" s="6">
        <v>0</v>
      </c>
      <c r="CP101" s="6" t="s">
        <v>103</v>
      </c>
      <c r="CQ101" s="6">
        <v>0.03</v>
      </c>
      <c r="CR101" s="6">
        <v>0</v>
      </c>
      <c r="CS101" s="6">
        <v>0</v>
      </c>
      <c r="CT101" s="6">
        <v>0.18</v>
      </c>
      <c r="CW101" s="6" t="s">
        <v>103</v>
      </c>
      <c r="CX101" s="6">
        <v>0</v>
      </c>
      <c r="CY101" s="6">
        <v>0</v>
      </c>
      <c r="CZ101" s="6">
        <v>0</v>
      </c>
      <c r="DA101" s="6">
        <v>0</v>
      </c>
      <c r="DD101" s="6" t="s">
        <v>103</v>
      </c>
      <c r="DE101" s="6">
        <v>0.05</v>
      </c>
      <c r="DF101" s="6">
        <v>0</v>
      </c>
      <c r="DG101" s="6">
        <v>0.11</v>
      </c>
      <c r="DH101" s="6">
        <v>0</v>
      </c>
      <c r="DK101" s="6" t="s">
        <v>103</v>
      </c>
      <c r="DL101" s="6">
        <v>0</v>
      </c>
      <c r="DM101" s="6">
        <v>0</v>
      </c>
      <c r="DN101" s="6">
        <v>0</v>
      </c>
      <c r="DO101" s="6">
        <v>0</v>
      </c>
      <c r="DR101" s="6" t="s">
        <v>103</v>
      </c>
      <c r="DS101" s="6">
        <v>0</v>
      </c>
      <c r="DT101" s="6">
        <v>0</v>
      </c>
      <c r="DU101" s="6">
        <v>0</v>
      </c>
      <c r="DV101" s="6">
        <v>0</v>
      </c>
      <c r="DY101" s="6" t="s">
        <v>103</v>
      </c>
      <c r="DZ101" s="6">
        <v>0.18</v>
      </c>
      <c r="EA101" s="6">
        <v>0</v>
      </c>
      <c r="EB101" s="6">
        <v>0.11</v>
      </c>
      <c r="EC101" s="6">
        <v>0</v>
      </c>
      <c r="EF101" s="6" t="s">
        <v>103</v>
      </c>
      <c r="EG101" s="6">
        <v>0.27</v>
      </c>
      <c r="EH101" s="6">
        <v>0.97</v>
      </c>
      <c r="EI101" s="6">
        <v>0</v>
      </c>
      <c r="EJ101" s="6">
        <v>0</v>
      </c>
      <c r="EM101" s="6" t="s">
        <v>103</v>
      </c>
      <c r="EN101" s="6">
        <v>0.11</v>
      </c>
      <c r="EO101" s="6">
        <v>0</v>
      </c>
      <c r="EP101" s="6">
        <v>0.19</v>
      </c>
      <c r="EQ101" s="6">
        <v>0</v>
      </c>
      <c r="ET101" s="6" t="s">
        <v>103</v>
      </c>
      <c r="EU101" s="6">
        <v>0.03</v>
      </c>
      <c r="EV101" s="6">
        <v>0</v>
      </c>
      <c r="EW101" s="6">
        <v>0.05</v>
      </c>
      <c r="EX101" s="6">
        <v>0</v>
      </c>
      <c r="FA101" s="6" t="s">
        <v>103</v>
      </c>
      <c r="FB101" s="6">
        <v>0</v>
      </c>
      <c r="FC101" s="6">
        <v>0</v>
      </c>
      <c r="FD101" s="6">
        <v>0</v>
      </c>
      <c r="FE101" s="6">
        <v>0</v>
      </c>
      <c r="FH101" s="6" t="s">
        <v>103</v>
      </c>
      <c r="FI101" s="6">
        <v>0</v>
      </c>
      <c r="FJ101" s="6">
        <v>0</v>
      </c>
      <c r="FK101" s="6">
        <v>0</v>
      </c>
      <c r="FL101" s="6">
        <v>0</v>
      </c>
      <c r="FO101" s="6" t="s">
        <v>103</v>
      </c>
      <c r="FP101" s="6">
        <v>0</v>
      </c>
      <c r="FQ101" s="6">
        <v>0</v>
      </c>
      <c r="FR101" s="6">
        <v>0</v>
      </c>
      <c r="FS101" s="6">
        <v>0</v>
      </c>
    </row>
    <row r="102" spans="1:175" x14ac:dyDescent="0.3">
      <c r="A102" s="1">
        <v>4.849999999999997</v>
      </c>
      <c r="B102" s="1">
        <v>4.8999999999999968</v>
      </c>
      <c r="C102" s="1" t="s">
        <v>104</v>
      </c>
      <c r="D102" s="1">
        <v>0.28999999999999998</v>
      </c>
      <c r="E102" s="1">
        <v>0</v>
      </c>
      <c r="F102" s="1">
        <v>0.49</v>
      </c>
      <c r="G102" s="1">
        <v>0</v>
      </c>
      <c r="H102" s="1"/>
      <c r="I102" s="1"/>
      <c r="J102" s="1" t="s">
        <v>104</v>
      </c>
      <c r="K102" s="1">
        <v>0.28000000000000003</v>
      </c>
      <c r="L102" s="1">
        <v>0</v>
      </c>
      <c r="M102" s="1">
        <v>0.48</v>
      </c>
      <c r="N102" s="1">
        <v>0</v>
      </c>
      <c r="O102" s="1"/>
      <c r="P102" s="1"/>
      <c r="Q102" s="1" t="s">
        <v>104</v>
      </c>
      <c r="R102" s="1">
        <v>0.13</v>
      </c>
      <c r="S102" s="1">
        <v>0</v>
      </c>
      <c r="T102" s="1">
        <v>0.16</v>
      </c>
      <c r="U102" s="1">
        <v>0</v>
      </c>
      <c r="V102" s="1"/>
      <c r="W102" s="1"/>
      <c r="X102" s="1" t="s">
        <v>104</v>
      </c>
      <c r="Y102" s="1">
        <v>0.5</v>
      </c>
      <c r="Z102" s="1">
        <v>0</v>
      </c>
      <c r="AA102" s="1">
        <v>0.78</v>
      </c>
      <c r="AB102" s="1">
        <v>0.1</v>
      </c>
      <c r="AC102" s="1"/>
      <c r="AD102" s="1"/>
      <c r="AE102" s="6" t="s">
        <v>104</v>
      </c>
      <c r="AF102" s="6">
        <v>1.59</v>
      </c>
      <c r="AG102" s="6">
        <v>0.9</v>
      </c>
      <c r="AH102" s="6">
        <v>2.81</v>
      </c>
      <c r="AI102" s="6">
        <v>0</v>
      </c>
      <c r="AJ102" s="1"/>
      <c r="AK102" s="1"/>
      <c r="AL102" s="6" t="s">
        <v>104</v>
      </c>
      <c r="AM102" s="6">
        <v>0.81</v>
      </c>
      <c r="AN102" s="6">
        <v>0.38</v>
      </c>
      <c r="AO102" s="6">
        <v>1.72</v>
      </c>
      <c r="AP102" s="6">
        <v>0</v>
      </c>
      <c r="AQ102" s="1"/>
      <c r="AR102" s="1"/>
      <c r="AS102" s="6" t="s">
        <v>104</v>
      </c>
      <c r="AT102" s="6">
        <v>0.45</v>
      </c>
      <c r="AU102" s="6">
        <v>0.08</v>
      </c>
      <c r="AV102" s="6">
        <v>0.69</v>
      </c>
      <c r="AW102" s="6">
        <v>0</v>
      </c>
      <c r="AZ102" s="3" t="s">
        <v>104</v>
      </c>
      <c r="BA102" s="3">
        <v>0.43</v>
      </c>
      <c r="BB102" s="3">
        <v>0</v>
      </c>
      <c r="BC102" s="3">
        <v>0.92</v>
      </c>
      <c r="BD102" s="3">
        <v>0.28999999999999998</v>
      </c>
      <c r="BG102" t="s">
        <v>104</v>
      </c>
      <c r="BH102">
        <v>0.4</v>
      </c>
      <c r="BI102">
        <v>0</v>
      </c>
      <c r="BJ102">
        <v>0.59</v>
      </c>
      <c r="BK102">
        <v>0</v>
      </c>
      <c r="BN102" t="s">
        <v>104</v>
      </c>
      <c r="BO102">
        <v>0.11</v>
      </c>
      <c r="BP102">
        <v>0.16</v>
      </c>
      <c r="BQ102">
        <v>0</v>
      </c>
      <c r="BR102">
        <v>0</v>
      </c>
      <c r="BU102" t="s">
        <v>104</v>
      </c>
      <c r="BV102">
        <v>0.2</v>
      </c>
      <c r="BW102">
        <v>0</v>
      </c>
      <c r="BX102">
        <v>0.23</v>
      </c>
      <c r="BY102">
        <v>0</v>
      </c>
      <c r="CB102" s="6" t="s">
        <v>104</v>
      </c>
      <c r="CC102" s="6">
        <v>0</v>
      </c>
      <c r="CD102" s="6">
        <v>0</v>
      </c>
      <c r="CE102" s="6">
        <v>0</v>
      </c>
      <c r="CF102" s="6">
        <v>0</v>
      </c>
      <c r="CI102" s="6" t="s">
        <v>104</v>
      </c>
      <c r="CJ102" s="6">
        <v>0.52</v>
      </c>
      <c r="CK102" s="6">
        <v>0.31</v>
      </c>
      <c r="CL102" s="6">
        <v>0.71</v>
      </c>
      <c r="CM102" s="6">
        <v>0</v>
      </c>
      <c r="CP102" s="6" t="s">
        <v>104</v>
      </c>
      <c r="CQ102" s="6">
        <v>0</v>
      </c>
      <c r="CR102" s="6">
        <v>0</v>
      </c>
      <c r="CS102" s="6">
        <v>0</v>
      </c>
      <c r="CT102" s="6">
        <v>0</v>
      </c>
      <c r="CW102" s="6" t="s">
        <v>104</v>
      </c>
      <c r="CX102" s="6">
        <v>0</v>
      </c>
      <c r="CY102" s="6">
        <v>0</v>
      </c>
      <c r="CZ102" s="6">
        <v>0</v>
      </c>
      <c r="DA102" s="6">
        <v>0</v>
      </c>
      <c r="DD102" s="6" t="s">
        <v>104</v>
      </c>
      <c r="DE102" s="6">
        <v>0.27</v>
      </c>
      <c r="DF102" s="6">
        <v>0</v>
      </c>
      <c r="DG102" s="6">
        <v>0.45</v>
      </c>
      <c r="DH102" s="6">
        <v>0</v>
      </c>
      <c r="DK102" s="6" t="s">
        <v>104</v>
      </c>
      <c r="DL102" s="6">
        <v>0.08</v>
      </c>
      <c r="DM102" s="6">
        <v>0.28999999999999998</v>
      </c>
      <c r="DN102" s="6">
        <v>0.05</v>
      </c>
      <c r="DO102" s="6">
        <v>0</v>
      </c>
      <c r="DR102" s="6" t="s">
        <v>104</v>
      </c>
      <c r="DS102" s="6">
        <v>0</v>
      </c>
      <c r="DT102" s="6">
        <v>0</v>
      </c>
      <c r="DU102" s="6">
        <v>0</v>
      </c>
      <c r="DV102" s="6">
        <v>0</v>
      </c>
      <c r="DY102" s="6" t="s">
        <v>104</v>
      </c>
      <c r="DZ102" s="6">
        <v>0.03</v>
      </c>
      <c r="EA102" s="6">
        <v>0</v>
      </c>
      <c r="EB102" s="6">
        <v>0</v>
      </c>
      <c r="EC102" s="6">
        <v>0</v>
      </c>
      <c r="EF102" s="6" t="s">
        <v>104</v>
      </c>
      <c r="EG102" s="6">
        <v>0</v>
      </c>
      <c r="EH102" s="6">
        <v>0</v>
      </c>
      <c r="EI102" s="6">
        <v>0</v>
      </c>
      <c r="EJ102" s="6">
        <v>0</v>
      </c>
      <c r="EM102" s="6" t="s">
        <v>104</v>
      </c>
      <c r="EN102" s="6">
        <v>0</v>
      </c>
      <c r="EO102" s="6">
        <v>0</v>
      </c>
      <c r="EP102" s="6">
        <v>0</v>
      </c>
      <c r="EQ102" s="6">
        <v>0</v>
      </c>
      <c r="ET102" s="6" t="s">
        <v>104</v>
      </c>
      <c r="EU102" s="6">
        <v>0</v>
      </c>
      <c r="EV102" s="6">
        <v>0</v>
      </c>
      <c r="EW102" s="6">
        <v>0</v>
      </c>
      <c r="EX102" s="6">
        <v>0</v>
      </c>
      <c r="FA102" s="6" t="s">
        <v>104</v>
      </c>
      <c r="FB102" s="6">
        <v>0</v>
      </c>
      <c r="FC102" s="6">
        <v>0</v>
      </c>
      <c r="FD102" s="6">
        <v>0</v>
      </c>
      <c r="FE102" s="6">
        <v>0</v>
      </c>
      <c r="FH102" s="6" t="s">
        <v>104</v>
      </c>
      <c r="FI102" s="6">
        <v>0</v>
      </c>
      <c r="FJ102" s="6">
        <v>0</v>
      </c>
      <c r="FK102" s="6">
        <v>0</v>
      </c>
      <c r="FL102" s="6">
        <v>0</v>
      </c>
      <c r="FO102" s="6" t="s">
        <v>104</v>
      </c>
      <c r="FP102" s="6">
        <v>0</v>
      </c>
      <c r="FQ102" s="6">
        <v>0</v>
      </c>
      <c r="FR102" s="6">
        <v>0</v>
      </c>
      <c r="FS102" s="6">
        <v>0</v>
      </c>
    </row>
    <row r="103" spans="1:175" x14ac:dyDescent="0.3">
      <c r="A103" s="1">
        <v>4.8999999999999968</v>
      </c>
      <c r="B103" s="1">
        <v>4.9499999999999966</v>
      </c>
      <c r="C103" s="1" t="s">
        <v>105</v>
      </c>
      <c r="D103" s="1">
        <v>0.21</v>
      </c>
      <c r="E103" s="1">
        <v>0</v>
      </c>
      <c r="F103" s="1">
        <v>0.34</v>
      </c>
      <c r="G103" s="1">
        <v>0</v>
      </c>
      <c r="H103" s="1"/>
      <c r="I103" s="1"/>
      <c r="J103" s="1" t="s">
        <v>105</v>
      </c>
      <c r="K103" s="1">
        <v>0.14000000000000001</v>
      </c>
      <c r="L103" s="1">
        <v>0</v>
      </c>
      <c r="M103" s="1">
        <v>0</v>
      </c>
      <c r="N103" s="1">
        <v>0.69</v>
      </c>
      <c r="O103" s="1"/>
      <c r="P103" s="1"/>
      <c r="Q103" s="1" t="s">
        <v>105</v>
      </c>
      <c r="R103" s="1">
        <v>0.43</v>
      </c>
      <c r="S103" s="1">
        <v>0.18</v>
      </c>
      <c r="T103" s="1">
        <v>0.43</v>
      </c>
      <c r="U103" s="1">
        <v>0.68</v>
      </c>
      <c r="V103" s="1"/>
      <c r="W103" s="1"/>
      <c r="X103" s="1" t="s">
        <v>105</v>
      </c>
      <c r="Y103" s="1">
        <v>0.25</v>
      </c>
      <c r="Z103" s="1">
        <v>0.15</v>
      </c>
      <c r="AA103" s="1">
        <v>0.18</v>
      </c>
      <c r="AB103" s="1">
        <v>0.57999999999999996</v>
      </c>
      <c r="AC103" s="1"/>
      <c r="AD103" s="1"/>
      <c r="AE103" s="6" t="s">
        <v>105</v>
      </c>
      <c r="AF103" s="6">
        <v>0.38</v>
      </c>
      <c r="AG103" s="6">
        <v>0</v>
      </c>
      <c r="AH103" s="6">
        <v>0.84</v>
      </c>
      <c r="AI103" s="6">
        <v>0</v>
      </c>
      <c r="AJ103" s="1"/>
      <c r="AK103" s="1"/>
      <c r="AL103" s="6" t="s">
        <v>105</v>
      </c>
      <c r="AM103" s="6">
        <v>0.24</v>
      </c>
      <c r="AN103" s="6">
        <v>0</v>
      </c>
      <c r="AO103" s="6">
        <v>0.28000000000000003</v>
      </c>
      <c r="AP103" s="6">
        <v>0</v>
      </c>
      <c r="AQ103" s="1"/>
      <c r="AR103" s="1"/>
      <c r="AS103" s="6" t="s">
        <v>105</v>
      </c>
      <c r="AT103" s="6">
        <v>0.6</v>
      </c>
      <c r="AU103" s="6">
        <v>0</v>
      </c>
      <c r="AV103" s="6">
        <v>0.59</v>
      </c>
      <c r="AW103" s="6">
        <v>1.53</v>
      </c>
      <c r="AZ103" s="3" t="s">
        <v>105</v>
      </c>
      <c r="BA103" s="3">
        <v>0.56999999999999995</v>
      </c>
      <c r="BB103" s="3">
        <v>0.3</v>
      </c>
      <c r="BC103" s="3">
        <v>0.28000000000000003</v>
      </c>
      <c r="BD103" s="3">
        <v>1.5</v>
      </c>
      <c r="BG103" t="s">
        <v>105</v>
      </c>
      <c r="BH103">
        <v>0.41</v>
      </c>
      <c r="BI103">
        <v>0</v>
      </c>
      <c r="BJ103">
        <v>0.42</v>
      </c>
      <c r="BK103">
        <v>0.79</v>
      </c>
      <c r="BN103" t="s">
        <v>105</v>
      </c>
      <c r="BO103">
        <v>0.13</v>
      </c>
      <c r="BP103">
        <v>0.42</v>
      </c>
      <c r="BQ103">
        <v>0.09</v>
      </c>
      <c r="BR103">
        <v>0</v>
      </c>
      <c r="BU103" t="s">
        <v>105</v>
      </c>
      <c r="BV103">
        <v>0.18</v>
      </c>
      <c r="BW103">
        <v>0</v>
      </c>
      <c r="BX103">
        <v>0.39</v>
      </c>
      <c r="BY103">
        <v>0</v>
      </c>
      <c r="CB103" s="6" t="s">
        <v>105</v>
      </c>
      <c r="CC103" s="6">
        <v>0</v>
      </c>
      <c r="CD103" s="6">
        <v>0</v>
      </c>
      <c r="CE103" s="6">
        <v>0</v>
      </c>
      <c r="CF103" s="6">
        <v>0</v>
      </c>
      <c r="CI103" s="6" t="s">
        <v>105</v>
      </c>
      <c r="CJ103" s="6">
        <v>0</v>
      </c>
      <c r="CK103" s="6">
        <v>0</v>
      </c>
      <c r="CL103" s="6">
        <v>0</v>
      </c>
      <c r="CM103" s="6">
        <v>0</v>
      </c>
      <c r="CP103" s="6" t="s">
        <v>105</v>
      </c>
      <c r="CQ103" s="6">
        <v>0.01</v>
      </c>
      <c r="CR103" s="6">
        <v>0</v>
      </c>
      <c r="CS103" s="6">
        <v>0.02</v>
      </c>
      <c r="CT103" s="6">
        <v>0</v>
      </c>
      <c r="CW103" s="6" t="s">
        <v>105</v>
      </c>
      <c r="CX103" s="6">
        <v>0</v>
      </c>
      <c r="CY103" s="6">
        <v>0</v>
      </c>
      <c r="CZ103" s="6">
        <v>0</v>
      </c>
      <c r="DA103" s="6">
        <v>0</v>
      </c>
      <c r="DD103" s="6" t="s">
        <v>105</v>
      </c>
      <c r="DE103" s="6">
        <v>0.04</v>
      </c>
      <c r="DF103" s="6">
        <v>0</v>
      </c>
      <c r="DG103" s="6">
        <v>0</v>
      </c>
      <c r="DH103" s="6">
        <v>0</v>
      </c>
      <c r="DK103" s="6" t="s">
        <v>105</v>
      </c>
      <c r="DL103" s="6">
        <v>0</v>
      </c>
      <c r="DM103" s="6">
        <v>0</v>
      </c>
      <c r="DN103" s="6">
        <v>0</v>
      </c>
      <c r="DO103" s="6">
        <v>0</v>
      </c>
      <c r="DR103" s="6" t="s">
        <v>105</v>
      </c>
      <c r="DS103" s="6">
        <v>0.28000000000000003</v>
      </c>
      <c r="DT103" s="6">
        <v>0</v>
      </c>
      <c r="DU103" s="6">
        <v>0.47</v>
      </c>
      <c r="DV103" s="6">
        <v>0</v>
      </c>
      <c r="DY103" s="6" t="s">
        <v>105</v>
      </c>
      <c r="DZ103" s="6">
        <v>0.19</v>
      </c>
      <c r="EA103" s="6">
        <v>0</v>
      </c>
      <c r="EB103" s="6">
        <v>0.32</v>
      </c>
      <c r="EC103" s="6">
        <v>0</v>
      </c>
      <c r="EF103" s="6" t="s">
        <v>105</v>
      </c>
      <c r="EG103" s="6">
        <v>0</v>
      </c>
      <c r="EH103" s="6">
        <v>0</v>
      </c>
      <c r="EI103" s="6">
        <v>0</v>
      </c>
      <c r="EJ103" s="6">
        <v>0</v>
      </c>
      <c r="EM103" s="6" t="s">
        <v>105</v>
      </c>
      <c r="EN103" s="6">
        <v>0</v>
      </c>
      <c r="EO103" s="6">
        <v>0</v>
      </c>
      <c r="EP103" s="6">
        <v>0</v>
      </c>
      <c r="EQ103" s="6">
        <v>0</v>
      </c>
      <c r="ET103" s="6" t="s">
        <v>105</v>
      </c>
      <c r="EU103" s="6">
        <v>0</v>
      </c>
      <c r="EV103" s="6">
        <v>0</v>
      </c>
      <c r="EW103" s="6">
        <v>0</v>
      </c>
      <c r="EX103" s="6">
        <v>0</v>
      </c>
      <c r="FA103" s="6" t="s">
        <v>105</v>
      </c>
      <c r="FB103" s="6">
        <v>0</v>
      </c>
      <c r="FC103" s="6">
        <v>0</v>
      </c>
      <c r="FD103" s="6">
        <v>0</v>
      </c>
      <c r="FE103" s="6">
        <v>0</v>
      </c>
      <c r="FH103" s="6" t="s">
        <v>105</v>
      </c>
      <c r="FI103" s="6">
        <v>0</v>
      </c>
      <c r="FJ103" s="6">
        <v>0</v>
      </c>
      <c r="FK103" s="6">
        <v>0</v>
      </c>
      <c r="FL103" s="6">
        <v>0</v>
      </c>
      <c r="FO103" s="6" t="s">
        <v>105</v>
      </c>
      <c r="FP103" s="6">
        <v>0</v>
      </c>
      <c r="FQ103" s="6">
        <v>0</v>
      </c>
      <c r="FR103" s="6">
        <v>0</v>
      </c>
      <c r="FS103" s="6">
        <v>0</v>
      </c>
    </row>
    <row r="104" spans="1:175" x14ac:dyDescent="0.3">
      <c r="A104" s="1">
        <v>4.9499999999999966</v>
      </c>
      <c r="B104" s="1">
        <v>4.9999999999999964</v>
      </c>
      <c r="C104" s="1" t="s">
        <v>106</v>
      </c>
      <c r="D104" s="1">
        <v>1.58</v>
      </c>
      <c r="E104" s="1">
        <v>2.63</v>
      </c>
      <c r="F104" s="1">
        <v>1.96</v>
      </c>
      <c r="G104" s="1">
        <v>0.16</v>
      </c>
      <c r="H104" s="1"/>
      <c r="I104" s="1"/>
      <c r="J104" s="1" t="s">
        <v>106</v>
      </c>
      <c r="K104" s="1">
        <v>4.34</v>
      </c>
      <c r="L104" s="1">
        <v>3.11</v>
      </c>
      <c r="M104" s="1">
        <v>4.62</v>
      </c>
      <c r="N104" s="1">
        <v>4.42</v>
      </c>
      <c r="O104" s="1"/>
      <c r="P104" s="1"/>
      <c r="Q104" s="1" t="s">
        <v>106</v>
      </c>
      <c r="R104" s="1">
        <v>6.8</v>
      </c>
      <c r="S104" s="1">
        <v>17.559999999999999</v>
      </c>
      <c r="T104" s="1">
        <v>5.57</v>
      </c>
      <c r="U104" s="1">
        <v>3.06</v>
      </c>
      <c r="V104" s="1"/>
      <c r="W104" s="1"/>
      <c r="X104" s="1" t="s">
        <v>106</v>
      </c>
      <c r="Y104" s="1">
        <v>2.83</v>
      </c>
      <c r="Z104" s="1">
        <v>4.08</v>
      </c>
      <c r="AA104" s="1">
        <v>2.8</v>
      </c>
      <c r="AB104" s="1">
        <v>1.63</v>
      </c>
      <c r="AC104" s="1"/>
      <c r="AD104" s="1"/>
      <c r="AE104" s="6" t="s">
        <v>106</v>
      </c>
      <c r="AF104" s="6">
        <v>2.86</v>
      </c>
      <c r="AG104" s="6">
        <v>1.1299999999999999</v>
      </c>
      <c r="AH104" s="6">
        <v>3.82</v>
      </c>
      <c r="AI104" s="6">
        <v>2.79</v>
      </c>
      <c r="AJ104" s="1"/>
      <c r="AK104" s="1"/>
      <c r="AL104" s="6" t="s">
        <v>106</v>
      </c>
      <c r="AM104" s="6">
        <v>2.29</v>
      </c>
      <c r="AN104" s="6">
        <v>1.46</v>
      </c>
      <c r="AO104" s="6">
        <v>2.82</v>
      </c>
      <c r="AP104" s="6">
        <v>2.34</v>
      </c>
      <c r="AQ104" s="1"/>
      <c r="AR104" s="1"/>
      <c r="AS104" s="6" t="s">
        <v>106</v>
      </c>
      <c r="AT104" s="6">
        <v>2.2999999999999998</v>
      </c>
      <c r="AU104" s="6">
        <v>2.0299999999999998</v>
      </c>
      <c r="AV104" s="6">
        <v>2.5499999999999998</v>
      </c>
      <c r="AW104" s="6">
        <v>0.68</v>
      </c>
      <c r="AZ104" s="3" t="s">
        <v>106</v>
      </c>
      <c r="BA104" s="3">
        <v>4.96</v>
      </c>
      <c r="BB104" s="3">
        <v>9.3699999999999992</v>
      </c>
      <c r="BC104" s="3">
        <v>3.96</v>
      </c>
      <c r="BD104" s="3">
        <v>2.5499999999999998</v>
      </c>
      <c r="BG104" t="s">
        <v>106</v>
      </c>
      <c r="BH104">
        <v>4.24</v>
      </c>
      <c r="BI104">
        <v>3.1</v>
      </c>
      <c r="BJ104">
        <v>4.41</v>
      </c>
      <c r="BK104">
        <v>5.42</v>
      </c>
      <c r="BN104" t="s">
        <v>106</v>
      </c>
      <c r="BO104">
        <v>4.78</v>
      </c>
      <c r="BP104">
        <v>1.27</v>
      </c>
      <c r="BQ104">
        <v>7.33</v>
      </c>
      <c r="BR104">
        <v>1.66</v>
      </c>
      <c r="BU104" t="s">
        <v>106</v>
      </c>
      <c r="BV104">
        <v>4.16</v>
      </c>
      <c r="BW104">
        <v>7.28</v>
      </c>
      <c r="BX104">
        <v>4.96</v>
      </c>
      <c r="BY104">
        <v>0.91</v>
      </c>
      <c r="CB104" s="6" t="s">
        <v>106</v>
      </c>
      <c r="CC104" s="6">
        <v>4.43</v>
      </c>
      <c r="CD104" s="6">
        <v>3.65</v>
      </c>
      <c r="CE104" s="6">
        <v>6.55</v>
      </c>
      <c r="CF104" s="6">
        <v>1.2</v>
      </c>
      <c r="CI104" s="6" t="s">
        <v>106</v>
      </c>
      <c r="CJ104" s="6">
        <v>1.98</v>
      </c>
      <c r="CK104" s="6">
        <v>0</v>
      </c>
      <c r="CL104" s="6">
        <v>3.01</v>
      </c>
      <c r="CM104" s="6">
        <v>1.57</v>
      </c>
      <c r="CP104" s="6" t="s">
        <v>106</v>
      </c>
      <c r="CQ104" s="6">
        <v>3.17</v>
      </c>
      <c r="CR104" s="6">
        <v>0.99</v>
      </c>
      <c r="CS104" s="6">
        <v>1.66</v>
      </c>
      <c r="CT104" s="6">
        <v>9.42</v>
      </c>
      <c r="CW104" s="6" t="s">
        <v>106</v>
      </c>
      <c r="CX104" s="6">
        <v>2.98</v>
      </c>
      <c r="CY104" s="6">
        <v>10.47</v>
      </c>
      <c r="CZ104" s="6">
        <v>1.2</v>
      </c>
      <c r="DA104" s="6">
        <v>2.1</v>
      </c>
      <c r="DD104" s="6" t="s">
        <v>106</v>
      </c>
      <c r="DE104" s="6">
        <v>1.64</v>
      </c>
      <c r="DF104" s="6">
        <v>1.1399999999999999</v>
      </c>
      <c r="DG104" s="6">
        <v>1.36</v>
      </c>
      <c r="DH104" s="6">
        <v>3.26</v>
      </c>
      <c r="DK104" s="6" t="s">
        <v>106</v>
      </c>
      <c r="DL104" s="6">
        <v>1.38</v>
      </c>
      <c r="DM104" s="6">
        <v>0.06</v>
      </c>
      <c r="DN104" s="6">
        <v>1.5</v>
      </c>
      <c r="DO104" s="6">
        <v>2.62</v>
      </c>
      <c r="DR104" s="6" t="s">
        <v>106</v>
      </c>
      <c r="DS104" s="6">
        <v>1.51</v>
      </c>
      <c r="DT104" s="6">
        <v>0.95</v>
      </c>
      <c r="DU104" s="6">
        <v>1.9</v>
      </c>
      <c r="DV104" s="6">
        <v>1.47</v>
      </c>
      <c r="DY104" s="6" t="s">
        <v>106</v>
      </c>
      <c r="DZ104" s="6">
        <v>0.72</v>
      </c>
      <c r="EA104" s="6">
        <v>0.61</v>
      </c>
      <c r="EB104" s="6">
        <v>0.88</v>
      </c>
      <c r="EC104" s="6">
        <v>0.4</v>
      </c>
      <c r="EF104" s="6" t="s">
        <v>106</v>
      </c>
      <c r="EG104" s="6">
        <v>0.13</v>
      </c>
      <c r="EH104" s="6">
        <v>0.1</v>
      </c>
      <c r="EI104" s="6">
        <v>0.19</v>
      </c>
      <c r="EJ104" s="6">
        <v>0</v>
      </c>
      <c r="EM104" s="6" t="s">
        <v>106</v>
      </c>
      <c r="EN104" s="6">
        <v>0.25</v>
      </c>
      <c r="EO104" s="6">
        <v>0.47</v>
      </c>
      <c r="EP104" s="6">
        <v>0.27</v>
      </c>
      <c r="EQ104" s="6">
        <v>0</v>
      </c>
      <c r="ET104" s="6" t="s">
        <v>106</v>
      </c>
      <c r="EU104" s="6">
        <v>0.25</v>
      </c>
      <c r="EV104" s="6">
        <v>0</v>
      </c>
      <c r="EW104" s="6">
        <v>0.31</v>
      </c>
      <c r="EX104" s="6">
        <v>0</v>
      </c>
      <c r="FA104" s="6" t="s">
        <v>106</v>
      </c>
      <c r="FB104" s="6">
        <v>0.05</v>
      </c>
      <c r="FC104" s="6">
        <v>0</v>
      </c>
      <c r="FD104" s="6">
        <v>0.08</v>
      </c>
      <c r="FE104" s="6">
        <v>0</v>
      </c>
      <c r="FH104" s="6" t="s">
        <v>106</v>
      </c>
      <c r="FI104" s="6">
        <v>0.25</v>
      </c>
      <c r="FJ104" s="6">
        <v>0.83</v>
      </c>
      <c r="FK104" s="6">
        <v>0.17</v>
      </c>
      <c r="FL104" s="6">
        <v>0</v>
      </c>
      <c r="FO104" s="6" t="s">
        <v>106</v>
      </c>
      <c r="FP104" s="6">
        <v>0.13</v>
      </c>
      <c r="FQ104" s="6">
        <v>0.22</v>
      </c>
      <c r="FR104" s="6">
        <v>0.11</v>
      </c>
      <c r="FS104" s="6">
        <v>0</v>
      </c>
    </row>
    <row r="105" spans="1:175" x14ac:dyDescent="0.3">
      <c r="A105" s="1">
        <v>4.9999999999999964</v>
      </c>
      <c r="B105" s="1">
        <v>5.0499999999999963</v>
      </c>
      <c r="C105" s="1" t="s">
        <v>107</v>
      </c>
      <c r="D105" s="1">
        <v>0.02</v>
      </c>
      <c r="E105" s="1">
        <v>0.16</v>
      </c>
      <c r="F105" s="1">
        <v>0</v>
      </c>
      <c r="G105" s="1">
        <v>0</v>
      </c>
      <c r="H105" s="1"/>
      <c r="I105" s="1"/>
      <c r="J105" s="1" t="s">
        <v>107</v>
      </c>
      <c r="K105" s="1">
        <v>0.39</v>
      </c>
      <c r="L105" s="1">
        <v>0.87</v>
      </c>
      <c r="M105" s="1">
        <v>0.42</v>
      </c>
      <c r="N105" s="1">
        <v>0</v>
      </c>
      <c r="O105" s="1"/>
      <c r="P105" s="1"/>
      <c r="Q105" s="1" t="s">
        <v>107</v>
      </c>
      <c r="R105" s="1">
        <v>0.08</v>
      </c>
      <c r="S105" s="1">
        <v>0</v>
      </c>
      <c r="T105" s="1">
        <v>0.08</v>
      </c>
      <c r="U105" s="1">
        <v>0</v>
      </c>
      <c r="V105" s="1"/>
      <c r="W105" s="1"/>
      <c r="X105" s="1" t="s">
        <v>107</v>
      </c>
      <c r="Y105" s="1">
        <v>0.11</v>
      </c>
      <c r="Z105" s="1">
        <v>0.47</v>
      </c>
      <c r="AA105" s="1">
        <v>0</v>
      </c>
      <c r="AB105" s="1">
        <v>0</v>
      </c>
      <c r="AC105" s="1"/>
      <c r="AD105" s="1"/>
      <c r="AE105" s="6" t="s">
        <v>107</v>
      </c>
      <c r="AF105" s="6">
        <v>0.54</v>
      </c>
      <c r="AG105" s="6">
        <v>0.28000000000000003</v>
      </c>
      <c r="AH105" s="6">
        <v>0.87</v>
      </c>
      <c r="AI105" s="6">
        <v>0.14000000000000001</v>
      </c>
      <c r="AJ105" s="1"/>
      <c r="AK105" s="1"/>
      <c r="AL105" s="6" t="s">
        <v>107</v>
      </c>
      <c r="AM105" s="6">
        <v>1.18</v>
      </c>
      <c r="AN105" s="6">
        <v>2.25</v>
      </c>
      <c r="AO105" s="6">
        <v>0.52</v>
      </c>
      <c r="AP105" s="6">
        <v>0</v>
      </c>
      <c r="AQ105" s="1"/>
      <c r="AR105" s="1"/>
      <c r="AS105" s="6" t="s">
        <v>107</v>
      </c>
      <c r="AT105" s="6">
        <v>0.32</v>
      </c>
      <c r="AU105" s="6">
        <v>0.32</v>
      </c>
      <c r="AV105" s="6">
        <v>0.54</v>
      </c>
      <c r="AW105" s="6">
        <v>0</v>
      </c>
      <c r="AZ105" s="3" t="s">
        <v>107</v>
      </c>
      <c r="BA105" s="3">
        <v>0.37</v>
      </c>
      <c r="BB105" s="3">
        <v>0.19</v>
      </c>
      <c r="BC105" s="3">
        <v>7.0000000000000007E-2</v>
      </c>
      <c r="BD105" s="3">
        <v>0.64</v>
      </c>
      <c r="BG105" t="s">
        <v>107</v>
      </c>
      <c r="BH105">
        <v>0.68</v>
      </c>
      <c r="BI105">
        <v>0.47</v>
      </c>
      <c r="BJ105">
        <v>0.72</v>
      </c>
      <c r="BK105">
        <v>0</v>
      </c>
      <c r="BN105" t="s">
        <v>107</v>
      </c>
      <c r="BO105">
        <v>0.4</v>
      </c>
      <c r="BP105">
        <v>0.14000000000000001</v>
      </c>
      <c r="BQ105">
        <v>0.27</v>
      </c>
      <c r="BR105">
        <v>0</v>
      </c>
      <c r="BU105" t="s">
        <v>107</v>
      </c>
      <c r="BV105">
        <v>0.7</v>
      </c>
      <c r="BW105">
        <v>0.56999999999999995</v>
      </c>
      <c r="BX105">
        <v>0</v>
      </c>
      <c r="BY105">
        <v>1.04</v>
      </c>
      <c r="CB105" s="6" t="s">
        <v>107</v>
      </c>
      <c r="CC105" s="6">
        <v>7.0000000000000007E-2</v>
      </c>
      <c r="CD105" s="6">
        <v>0.23</v>
      </c>
      <c r="CE105" s="6">
        <v>0</v>
      </c>
      <c r="CF105" s="6">
        <v>0</v>
      </c>
      <c r="CI105" s="6" t="s">
        <v>107</v>
      </c>
      <c r="CJ105" s="6">
        <v>0.46</v>
      </c>
      <c r="CK105" s="6">
        <v>0</v>
      </c>
      <c r="CL105" s="6">
        <v>0.67</v>
      </c>
      <c r="CM105" s="6">
        <v>0</v>
      </c>
      <c r="CP105" s="6" t="s">
        <v>107</v>
      </c>
      <c r="CQ105" s="6">
        <v>0.18</v>
      </c>
      <c r="CR105" s="6">
        <v>0</v>
      </c>
      <c r="CS105" s="6">
        <v>0.04</v>
      </c>
      <c r="CT105" s="6">
        <v>0</v>
      </c>
      <c r="CW105" s="6" t="s">
        <v>107</v>
      </c>
      <c r="CX105" s="6">
        <v>0.06</v>
      </c>
      <c r="CY105" s="6">
        <v>0</v>
      </c>
      <c r="CZ105" s="6">
        <v>0.11</v>
      </c>
      <c r="DA105" s="6">
        <v>0</v>
      </c>
      <c r="DD105" s="6" t="s">
        <v>107</v>
      </c>
      <c r="DE105" s="6">
        <v>0.13</v>
      </c>
      <c r="DF105" s="6">
        <v>0.08</v>
      </c>
      <c r="DG105" s="6">
        <v>0.22</v>
      </c>
      <c r="DH105" s="6">
        <v>0</v>
      </c>
      <c r="DK105" s="6" t="s">
        <v>107</v>
      </c>
      <c r="DL105" s="6">
        <v>0.37</v>
      </c>
      <c r="DM105" s="6">
        <v>0.09</v>
      </c>
      <c r="DN105" s="6">
        <v>0.16</v>
      </c>
      <c r="DO105" s="6">
        <v>0</v>
      </c>
      <c r="DR105" s="6" t="s">
        <v>107</v>
      </c>
      <c r="DS105" s="6">
        <v>0.56999999999999995</v>
      </c>
      <c r="DT105" s="6">
        <v>0.11</v>
      </c>
      <c r="DU105" s="6">
        <v>0.05</v>
      </c>
      <c r="DV105" s="6">
        <v>0</v>
      </c>
      <c r="DY105" s="6" t="s">
        <v>107</v>
      </c>
      <c r="DZ105" s="6">
        <v>0.19</v>
      </c>
      <c r="EA105" s="6">
        <v>0.27</v>
      </c>
      <c r="EB105" s="6">
        <v>0.05</v>
      </c>
      <c r="EC105" s="6">
        <v>0</v>
      </c>
      <c r="EF105" s="6" t="s">
        <v>107</v>
      </c>
      <c r="EG105" s="6">
        <v>0.54</v>
      </c>
      <c r="EH105" s="6">
        <v>7.0000000000000007E-2</v>
      </c>
      <c r="EI105" s="6">
        <v>0.6</v>
      </c>
      <c r="EJ105" s="6">
        <v>0</v>
      </c>
      <c r="EM105" s="6" t="s">
        <v>107</v>
      </c>
      <c r="EN105" s="6">
        <v>0.06</v>
      </c>
      <c r="EO105" s="6">
        <v>0</v>
      </c>
      <c r="EP105" s="6">
        <v>0</v>
      </c>
      <c r="EQ105" s="6">
        <v>0</v>
      </c>
      <c r="ET105" s="6" t="s">
        <v>107</v>
      </c>
      <c r="EU105" s="6">
        <v>0.05</v>
      </c>
      <c r="EV105" s="6">
        <v>0.09</v>
      </c>
      <c r="EW105" s="6">
        <v>0</v>
      </c>
      <c r="EX105" s="6">
        <v>0</v>
      </c>
      <c r="FA105" s="6" t="s">
        <v>107</v>
      </c>
      <c r="FB105" s="6">
        <v>0.06</v>
      </c>
      <c r="FC105" s="6">
        <v>0.1</v>
      </c>
      <c r="FD105" s="6">
        <v>0</v>
      </c>
      <c r="FE105" s="6">
        <v>0</v>
      </c>
      <c r="FH105" s="6" t="s">
        <v>107</v>
      </c>
      <c r="FI105" s="6">
        <v>0.15</v>
      </c>
      <c r="FJ105" s="6">
        <v>0.09</v>
      </c>
      <c r="FK105" s="6">
        <v>0.03</v>
      </c>
      <c r="FL105" s="6">
        <v>0</v>
      </c>
      <c r="FO105" s="6" t="s">
        <v>107</v>
      </c>
      <c r="FP105" s="6">
        <v>0</v>
      </c>
      <c r="FQ105" s="6">
        <v>0</v>
      </c>
      <c r="FR105" s="6">
        <v>0</v>
      </c>
      <c r="FS105" s="6">
        <v>0</v>
      </c>
    </row>
    <row r="106" spans="1:175" x14ac:dyDescent="0.3">
      <c r="A106" s="1">
        <v>5.0499999999999963</v>
      </c>
      <c r="B106" s="1">
        <v>5.0999999999999961</v>
      </c>
      <c r="C106" s="1" t="s">
        <v>108</v>
      </c>
      <c r="D106" s="1">
        <v>0</v>
      </c>
      <c r="E106" s="1">
        <v>0</v>
      </c>
      <c r="F106" s="1">
        <v>0</v>
      </c>
      <c r="G106" s="1">
        <v>0</v>
      </c>
      <c r="H106" s="1"/>
      <c r="I106" s="1"/>
      <c r="J106" s="1" t="s">
        <v>108</v>
      </c>
      <c r="K106" s="1">
        <v>0</v>
      </c>
      <c r="L106" s="1">
        <v>0</v>
      </c>
      <c r="M106" s="1">
        <v>0</v>
      </c>
      <c r="N106" s="1">
        <v>0</v>
      </c>
      <c r="O106" s="1"/>
      <c r="P106" s="1"/>
      <c r="Q106" s="1" t="s">
        <v>108</v>
      </c>
      <c r="R106" s="1">
        <v>0.06</v>
      </c>
      <c r="S106" s="1">
        <v>0</v>
      </c>
      <c r="T106" s="1">
        <v>0.11</v>
      </c>
      <c r="U106" s="1">
        <v>0</v>
      </c>
      <c r="V106" s="1"/>
      <c r="W106" s="1"/>
      <c r="X106" s="1" t="s">
        <v>108</v>
      </c>
      <c r="Y106" s="1">
        <v>0.12</v>
      </c>
      <c r="Z106" s="1">
        <v>0</v>
      </c>
      <c r="AA106" s="1">
        <v>0.2</v>
      </c>
      <c r="AB106" s="1">
        <v>0</v>
      </c>
      <c r="AC106" s="1"/>
      <c r="AD106" s="1"/>
      <c r="AE106" s="6" t="s">
        <v>108</v>
      </c>
      <c r="AF106" s="6">
        <v>0.17</v>
      </c>
      <c r="AG106" s="6">
        <v>0</v>
      </c>
      <c r="AH106" s="6">
        <v>0.37</v>
      </c>
      <c r="AI106" s="6">
        <v>0</v>
      </c>
      <c r="AJ106" s="1"/>
      <c r="AK106" s="1"/>
      <c r="AL106" s="6" t="s">
        <v>108</v>
      </c>
      <c r="AM106" s="6">
        <v>0</v>
      </c>
      <c r="AN106" s="6">
        <v>0</v>
      </c>
      <c r="AO106" s="6">
        <v>0</v>
      </c>
      <c r="AP106" s="6">
        <v>0</v>
      </c>
      <c r="AQ106" s="1"/>
      <c r="AR106" s="1"/>
      <c r="AS106" s="6" t="s">
        <v>108</v>
      </c>
      <c r="AT106" s="6">
        <v>0</v>
      </c>
      <c r="AU106" s="6">
        <v>0</v>
      </c>
      <c r="AV106" s="6">
        <v>0</v>
      </c>
      <c r="AW106" s="6">
        <v>0</v>
      </c>
      <c r="AZ106" s="3" t="s">
        <v>108</v>
      </c>
      <c r="BA106" s="3">
        <v>0</v>
      </c>
      <c r="BB106" s="3">
        <v>0</v>
      </c>
      <c r="BC106" s="3">
        <v>0</v>
      </c>
      <c r="BD106" s="3">
        <v>0</v>
      </c>
      <c r="BG106" t="s">
        <v>108</v>
      </c>
      <c r="BH106">
        <v>0.23</v>
      </c>
      <c r="BI106">
        <v>0</v>
      </c>
      <c r="BJ106">
        <v>0.34</v>
      </c>
      <c r="BK106">
        <v>0</v>
      </c>
      <c r="BN106" t="s">
        <v>108</v>
      </c>
      <c r="BO106">
        <v>0.08</v>
      </c>
      <c r="BP106">
        <v>0</v>
      </c>
      <c r="BQ106">
        <v>0.17</v>
      </c>
      <c r="BR106">
        <v>0</v>
      </c>
      <c r="BU106" t="s">
        <v>108</v>
      </c>
      <c r="BV106">
        <v>0.03</v>
      </c>
      <c r="BW106">
        <v>0</v>
      </c>
      <c r="BX106">
        <v>7.0000000000000007E-2</v>
      </c>
      <c r="BY106">
        <v>0</v>
      </c>
      <c r="CB106" s="6" t="s">
        <v>108</v>
      </c>
      <c r="CC106" s="6">
        <v>0</v>
      </c>
      <c r="CD106" s="6">
        <v>0</v>
      </c>
      <c r="CE106" s="6">
        <v>0</v>
      </c>
      <c r="CF106" s="6">
        <v>0</v>
      </c>
      <c r="CI106" s="6" t="s">
        <v>108</v>
      </c>
      <c r="CJ106" s="6">
        <v>0</v>
      </c>
      <c r="CK106" s="6">
        <v>0</v>
      </c>
      <c r="CL106" s="6">
        <v>0</v>
      </c>
      <c r="CM106" s="6">
        <v>0</v>
      </c>
      <c r="CP106" s="6" t="s">
        <v>108</v>
      </c>
      <c r="CQ106" s="6">
        <v>0</v>
      </c>
      <c r="CR106" s="6">
        <v>0</v>
      </c>
      <c r="CS106" s="6">
        <v>0</v>
      </c>
      <c r="CT106" s="6">
        <v>0</v>
      </c>
      <c r="CW106" s="6" t="s">
        <v>108</v>
      </c>
      <c r="CX106" s="6">
        <v>0</v>
      </c>
      <c r="CY106" s="6">
        <v>0</v>
      </c>
      <c r="CZ106" s="6">
        <v>0</v>
      </c>
      <c r="DA106" s="6">
        <v>0</v>
      </c>
      <c r="DD106" s="6" t="s">
        <v>108</v>
      </c>
      <c r="DE106" s="6">
        <v>0</v>
      </c>
      <c r="DF106" s="6">
        <v>0</v>
      </c>
      <c r="DG106" s="6">
        <v>0</v>
      </c>
      <c r="DH106" s="6">
        <v>0</v>
      </c>
      <c r="DK106" s="6" t="s">
        <v>108</v>
      </c>
      <c r="DL106" s="6">
        <v>0</v>
      </c>
      <c r="DM106" s="6">
        <v>0</v>
      </c>
      <c r="DN106" s="6">
        <v>0</v>
      </c>
      <c r="DO106" s="6">
        <v>0</v>
      </c>
      <c r="DR106" s="6" t="s">
        <v>108</v>
      </c>
      <c r="DS106" s="6">
        <v>0</v>
      </c>
      <c r="DT106" s="6">
        <v>0</v>
      </c>
      <c r="DU106" s="6">
        <v>0</v>
      </c>
      <c r="DV106" s="6">
        <v>0</v>
      </c>
      <c r="DY106" s="6" t="s">
        <v>108</v>
      </c>
      <c r="DZ106" s="6">
        <v>0</v>
      </c>
      <c r="EA106" s="6">
        <v>0</v>
      </c>
      <c r="EB106" s="6">
        <v>0</v>
      </c>
      <c r="EC106" s="6">
        <v>0</v>
      </c>
      <c r="EF106" s="6" t="s">
        <v>108</v>
      </c>
      <c r="EG106" s="6">
        <v>0</v>
      </c>
      <c r="EH106" s="6">
        <v>0</v>
      </c>
      <c r="EI106" s="6">
        <v>0</v>
      </c>
      <c r="EJ106" s="6">
        <v>0</v>
      </c>
      <c r="EM106" s="6" t="s">
        <v>108</v>
      </c>
      <c r="EN106" s="6">
        <v>0</v>
      </c>
      <c r="EO106" s="6">
        <v>0</v>
      </c>
      <c r="EP106" s="6">
        <v>0</v>
      </c>
      <c r="EQ106" s="6">
        <v>0</v>
      </c>
      <c r="ET106" s="6" t="s">
        <v>108</v>
      </c>
      <c r="EU106" s="6">
        <v>0</v>
      </c>
      <c r="EV106" s="6">
        <v>0</v>
      </c>
      <c r="EW106" s="6">
        <v>0</v>
      </c>
      <c r="EX106" s="6">
        <v>0</v>
      </c>
      <c r="FA106" s="6" t="s">
        <v>108</v>
      </c>
      <c r="FB106" s="6">
        <v>0</v>
      </c>
      <c r="FC106" s="6">
        <v>0</v>
      </c>
      <c r="FD106" s="6">
        <v>0</v>
      </c>
      <c r="FE106" s="6">
        <v>0</v>
      </c>
      <c r="FH106" s="6" t="s">
        <v>108</v>
      </c>
      <c r="FI106" s="6">
        <v>0</v>
      </c>
      <c r="FJ106" s="6">
        <v>0</v>
      </c>
      <c r="FK106" s="6">
        <v>0</v>
      </c>
      <c r="FL106" s="6">
        <v>0</v>
      </c>
      <c r="FO106" s="6" t="s">
        <v>108</v>
      </c>
      <c r="FP106" s="6">
        <v>0</v>
      </c>
      <c r="FQ106" s="6">
        <v>0</v>
      </c>
      <c r="FR106" s="6">
        <v>0</v>
      </c>
      <c r="FS106" s="6">
        <v>0</v>
      </c>
    </row>
    <row r="107" spans="1:175" x14ac:dyDescent="0.3">
      <c r="A107" s="1">
        <v>5.0999999999999961</v>
      </c>
      <c r="B107" s="1">
        <v>5.1499999999999959</v>
      </c>
      <c r="C107" s="1" t="s">
        <v>109</v>
      </c>
      <c r="D107" s="1">
        <v>0.11</v>
      </c>
      <c r="E107" s="1">
        <v>0</v>
      </c>
      <c r="F107" s="1">
        <v>0.18</v>
      </c>
      <c r="G107" s="1">
        <v>0</v>
      </c>
      <c r="H107" s="1"/>
      <c r="I107" s="1"/>
      <c r="J107" s="1" t="s">
        <v>109</v>
      </c>
      <c r="K107" s="1">
        <v>0.14000000000000001</v>
      </c>
      <c r="L107" s="1">
        <v>0.18</v>
      </c>
      <c r="M107" s="1">
        <v>0.18</v>
      </c>
      <c r="N107" s="1">
        <v>0</v>
      </c>
      <c r="O107" s="1"/>
      <c r="P107" s="1"/>
      <c r="Q107" s="1" t="s">
        <v>109</v>
      </c>
      <c r="R107" s="1">
        <v>0</v>
      </c>
      <c r="S107" s="1">
        <v>0</v>
      </c>
      <c r="T107" s="1">
        <v>0</v>
      </c>
      <c r="U107" s="1">
        <v>0</v>
      </c>
      <c r="V107" s="1"/>
      <c r="W107" s="1"/>
      <c r="X107" s="1" t="s">
        <v>109</v>
      </c>
      <c r="Y107" s="1">
        <v>0.02</v>
      </c>
      <c r="Z107" s="1">
        <v>0</v>
      </c>
      <c r="AA107" s="1">
        <v>0.04</v>
      </c>
      <c r="AB107" s="1">
        <v>0</v>
      </c>
      <c r="AC107" s="1"/>
      <c r="AD107" s="1"/>
      <c r="AE107" s="6" t="s">
        <v>109</v>
      </c>
      <c r="AF107" s="6">
        <v>0.11</v>
      </c>
      <c r="AG107" s="6">
        <v>0</v>
      </c>
      <c r="AH107" s="6">
        <v>0.23</v>
      </c>
      <c r="AI107" s="6">
        <v>0</v>
      </c>
      <c r="AJ107" s="1"/>
      <c r="AK107" s="1"/>
      <c r="AL107" s="6" t="s">
        <v>109</v>
      </c>
      <c r="AM107" s="6">
        <v>0.11</v>
      </c>
      <c r="AN107" s="6">
        <v>0</v>
      </c>
      <c r="AO107" s="6">
        <v>0.25</v>
      </c>
      <c r="AP107" s="6">
        <v>0</v>
      </c>
      <c r="AQ107" s="1"/>
      <c r="AR107" s="1"/>
      <c r="AS107" s="6" t="s">
        <v>109</v>
      </c>
      <c r="AT107" s="6">
        <v>0.11</v>
      </c>
      <c r="AU107" s="6">
        <v>0</v>
      </c>
      <c r="AV107" s="6">
        <v>0.23</v>
      </c>
      <c r="AW107" s="6">
        <v>0</v>
      </c>
      <c r="AZ107" s="3" t="s">
        <v>109</v>
      </c>
      <c r="BA107" s="3">
        <v>0.6</v>
      </c>
      <c r="BB107" s="3">
        <v>0</v>
      </c>
      <c r="BC107" s="3">
        <v>1.51</v>
      </c>
      <c r="BD107" s="3">
        <v>0</v>
      </c>
      <c r="BG107" t="s">
        <v>109</v>
      </c>
      <c r="BH107">
        <v>0.36</v>
      </c>
      <c r="BI107">
        <v>0</v>
      </c>
      <c r="BJ107">
        <v>0.79</v>
      </c>
      <c r="BK107">
        <v>0</v>
      </c>
      <c r="BN107" t="s">
        <v>109</v>
      </c>
      <c r="BO107">
        <v>0.09</v>
      </c>
      <c r="BP107">
        <v>0</v>
      </c>
      <c r="BQ107">
        <v>0.18</v>
      </c>
      <c r="BR107">
        <v>0</v>
      </c>
      <c r="BU107" t="s">
        <v>109</v>
      </c>
      <c r="BV107">
        <v>0.49</v>
      </c>
      <c r="BW107">
        <v>0</v>
      </c>
      <c r="BX107">
        <v>0.04</v>
      </c>
      <c r="BY107">
        <v>0.21</v>
      </c>
      <c r="CB107" s="6" t="s">
        <v>109</v>
      </c>
      <c r="CC107" s="6">
        <v>0.03</v>
      </c>
      <c r="CD107" s="6">
        <v>0</v>
      </c>
      <c r="CE107" s="6">
        <v>0</v>
      </c>
      <c r="CF107" s="6">
        <v>0</v>
      </c>
      <c r="CI107" s="6" t="s">
        <v>109</v>
      </c>
      <c r="CJ107" s="6">
        <v>0.37</v>
      </c>
      <c r="CK107" s="6">
        <v>0</v>
      </c>
      <c r="CL107" s="6">
        <v>0.05</v>
      </c>
      <c r="CM107" s="6">
        <v>0</v>
      </c>
      <c r="CP107" s="6" t="s">
        <v>109</v>
      </c>
      <c r="CQ107" s="6">
        <v>0</v>
      </c>
      <c r="CR107" s="6">
        <v>0</v>
      </c>
      <c r="CS107" s="6">
        <v>0</v>
      </c>
      <c r="CT107" s="6">
        <v>0</v>
      </c>
      <c r="CW107" s="6" t="s">
        <v>109</v>
      </c>
      <c r="CX107" s="6">
        <v>0</v>
      </c>
      <c r="CY107" s="6">
        <v>0</v>
      </c>
      <c r="CZ107" s="6">
        <v>0</v>
      </c>
      <c r="DA107" s="6">
        <v>0</v>
      </c>
      <c r="DD107" s="6" t="s">
        <v>109</v>
      </c>
      <c r="DE107" s="6">
        <v>0</v>
      </c>
      <c r="DF107" s="6">
        <v>0</v>
      </c>
      <c r="DG107" s="6">
        <v>0</v>
      </c>
      <c r="DH107" s="6">
        <v>0</v>
      </c>
      <c r="DK107" s="6" t="s">
        <v>109</v>
      </c>
      <c r="DL107" s="6">
        <v>0</v>
      </c>
      <c r="DM107" s="6">
        <v>0</v>
      </c>
      <c r="DN107" s="6">
        <v>0</v>
      </c>
      <c r="DO107" s="6">
        <v>0</v>
      </c>
      <c r="DR107" s="6" t="s">
        <v>109</v>
      </c>
      <c r="DS107" s="6">
        <v>0</v>
      </c>
      <c r="DT107" s="6">
        <v>0</v>
      </c>
      <c r="DU107" s="6">
        <v>0</v>
      </c>
      <c r="DV107" s="6">
        <v>0</v>
      </c>
      <c r="DY107" s="6" t="s">
        <v>109</v>
      </c>
      <c r="DZ107" s="6">
        <v>0</v>
      </c>
      <c r="EA107" s="6">
        <v>0</v>
      </c>
      <c r="EB107" s="6">
        <v>0</v>
      </c>
      <c r="EC107" s="6">
        <v>0</v>
      </c>
      <c r="EF107" s="6" t="s">
        <v>109</v>
      </c>
      <c r="EG107" s="6">
        <v>0</v>
      </c>
      <c r="EH107" s="6">
        <v>0</v>
      </c>
      <c r="EI107" s="6">
        <v>0</v>
      </c>
      <c r="EJ107" s="6">
        <v>0</v>
      </c>
      <c r="EM107" s="6" t="s">
        <v>109</v>
      </c>
      <c r="EN107" s="6">
        <v>0</v>
      </c>
      <c r="EO107" s="6">
        <v>0</v>
      </c>
      <c r="EP107" s="6">
        <v>0</v>
      </c>
      <c r="EQ107" s="6">
        <v>0</v>
      </c>
      <c r="ET107" s="6" t="s">
        <v>109</v>
      </c>
      <c r="EU107" s="6">
        <v>0.04</v>
      </c>
      <c r="EV107" s="6">
        <v>0</v>
      </c>
      <c r="EW107" s="6">
        <v>7.0000000000000007E-2</v>
      </c>
      <c r="EX107" s="6">
        <v>0</v>
      </c>
      <c r="FA107" s="6" t="s">
        <v>109</v>
      </c>
      <c r="FB107" s="6">
        <v>0</v>
      </c>
      <c r="FC107" s="6">
        <v>0</v>
      </c>
      <c r="FD107" s="6">
        <v>0</v>
      </c>
      <c r="FE107" s="6">
        <v>0</v>
      </c>
      <c r="FH107" s="6" t="s">
        <v>109</v>
      </c>
      <c r="FI107" s="6">
        <v>0</v>
      </c>
      <c r="FJ107" s="6">
        <v>0</v>
      </c>
      <c r="FK107" s="6">
        <v>0</v>
      </c>
      <c r="FL107" s="6">
        <v>0</v>
      </c>
      <c r="FO107" s="6" t="s">
        <v>109</v>
      </c>
      <c r="FP107" s="6">
        <v>0.03</v>
      </c>
      <c r="FQ107" s="6">
        <v>0</v>
      </c>
      <c r="FR107" s="6">
        <v>0.05</v>
      </c>
      <c r="FS107" s="6">
        <v>0</v>
      </c>
    </row>
    <row r="108" spans="1:175" x14ac:dyDescent="0.3">
      <c r="A108" s="1">
        <v>5.1499999999999959</v>
      </c>
      <c r="B108" s="1">
        <v>5.1999999999999957</v>
      </c>
      <c r="C108" s="1" t="s">
        <v>110</v>
      </c>
      <c r="D108" s="1">
        <v>0.12</v>
      </c>
      <c r="E108" s="1">
        <v>0</v>
      </c>
      <c r="F108" s="1">
        <v>0.19</v>
      </c>
      <c r="G108" s="1">
        <v>0</v>
      </c>
      <c r="H108" s="1"/>
      <c r="I108" s="1"/>
      <c r="J108" s="1" t="s">
        <v>110</v>
      </c>
      <c r="K108" s="1">
        <v>0</v>
      </c>
      <c r="L108" s="1">
        <v>0</v>
      </c>
      <c r="M108" s="1">
        <v>0</v>
      </c>
      <c r="N108" s="1">
        <v>0</v>
      </c>
      <c r="O108" s="1"/>
      <c r="P108" s="1"/>
      <c r="Q108" s="1" t="s">
        <v>110</v>
      </c>
      <c r="R108" s="1">
        <v>0.27</v>
      </c>
      <c r="S108" s="1">
        <v>0</v>
      </c>
      <c r="T108" s="1">
        <v>0.46</v>
      </c>
      <c r="U108" s="1">
        <v>0</v>
      </c>
      <c r="V108" s="1"/>
      <c r="W108" s="1"/>
      <c r="X108" s="1" t="s">
        <v>110</v>
      </c>
      <c r="Y108" s="1">
        <v>0</v>
      </c>
      <c r="Z108" s="1">
        <v>0</v>
      </c>
      <c r="AA108" s="1">
        <v>0</v>
      </c>
      <c r="AB108" s="1">
        <v>0</v>
      </c>
      <c r="AC108" s="1"/>
      <c r="AD108" s="1"/>
      <c r="AE108" s="6" t="s">
        <v>110</v>
      </c>
      <c r="AF108" s="6">
        <v>0.17</v>
      </c>
      <c r="AG108" s="6">
        <v>0.31</v>
      </c>
      <c r="AH108" s="6">
        <v>0.22</v>
      </c>
      <c r="AI108" s="6">
        <v>0</v>
      </c>
      <c r="AJ108" s="1"/>
      <c r="AK108" s="1"/>
      <c r="AL108" s="6" t="s">
        <v>110</v>
      </c>
      <c r="AM108" s="6">
        <v>0.14000000000000001</v>
      </c>
      <c r="AN108" s="6">
        <v>0</v>
      </c>
      <c r="AO108" s="6">
        <v>0.32</v>
      </c>
      <c r="AP108" s="6">
        <v>0</v>
      </c>
      <c r="AQ108" s="1"/>
      <c r="AR108" s="1"/>
      <c r="AS108" s="6" t="s">
        <v>110</v>
      </c>
      <c r="AT108" s="6">
        <v>0.08</v>
      </c>
      <c r="AU108" s="6">
        <v>0.35</v>
      </c>
      <c r="AV108" s="6">
        <v>0</v>
      </c>
      <c r="AW108" s="6">
        <v>0</v>
      </c>
      <c r="AZ108" s="3" t="s">
        <v>110</v>
      </c>
      <c r="BA108" s="3">
        <v>0.15</v>
      </c>
      <c r="BB108" s="3">
        <v>0.3</v>
      </c>
      <c r="BC108" s="3">
        <v>0</v>
      </c>
      <c r="BD108" s="3">
        <v>0</v>
      </c>
      <c r="BG108" t="s">
        <v>110</v>
      </c>
      <c r="BH108">
        <v>7.0000000000000007E-2</v>
      </c>
      <c r="BI108">
        <v>0</v>
      </c>
      <c r="BJ108">
        <v>0</v>
      </c>
      <c r="BK108">
        <v>0</v>
      </c>
      <c r="BN108" t="s">
        <v>110</v>
      </c>
      <c r="BO108">
        <v>0.47</v>
      </c>
      <c r="BP108">
        <v>2.38</v>
      </c>
      <c r="BQ108">
        <v>0</v>
      </c>
      <c r="BR108">
        <v>0</v>
      </c>
      <c r="BU108" t="s">
        <v>110</v>
      </c>
      <c r="BV108">
        <v>0.22</v>
      </c>
      <c r="BW108">
        <v>0</v>
      </c>
      <c r="BX108">
        <v>0.35</v>
      </c>
      <c r="BY108">
        <v>0</v>
      </c>
      <c r="CB108" s="6" t="s">
        <v>110</v>
      </c>
      <c r="CC108" s="6">
        <v>0.1</v>
      </c>
      <c r="CD108" s="6">
        <v>0.37</v>
      </c>
      <c r="CE108" s="6">
        <v>0.05</v>
      </c>
      <c r="CF108" s="6">
        <v>0</v>
      </c>
      <c r="CI108" s="6" t="s">
        <v>110</v>
      </c>
      <c r="CJ108" s="6">
        <v>0.1</v>
      </c>
      <c r="CK108" s="6">
        <v>0</v>
      </c>
      <c r="CL108" s="6">
        <v>0</v>
      </c>
      <c r="CM108" s="6">
        <v>0</v>
      </c>
      <c r="CP108" s="6" t="s">
        <v>110</v>
      </c>
      <c r="CQ108" s="6">
        <v>0.03</v>
      </c>
      <c r="CR108" s="6">
        <v>0</v>
      </c>
      <c r="CS108" s="6">
        <v>0.06</v>
      </c>
      <c r="CT108" s="6">
        <v>0</v>
      </c>
      <c r="CW108" s="6" t="s">
        <v>110</v>
      </c>
      <c r="CX108" s="6">
        <v>0.1</v>
      </c>
      <c r="CY108" s="6">
        <v>0</v>
      </c>
      <c r="CZ108" s="6">
        <v>0</v>
      </c>
      <c r="DA108" s="6">
        <v>0.47</v>
      </c>
      <c r="DD108" s="6" t="s">
        <v>110</v>
      </c>
      <c r="DE108" s="6">
        <v>0</v>
      </c>
      <c r="DF108" s="6">
        <v>0</v>
      </c>
      <c r="DG108" s="6">
        <v>0</v>
      </c>
      <c r="DH108" s="6">
        <v>0</v>
      </c>
      <c r="DK108" s="6" t="s">
        <v>110</v>
      </c>
      <c r="DL108" s="6">
        <v>0</v>
      </c>
      <c r="DM108" s="6">
        <v>0</v>
      </c>
      <c r="DN108" s="6">
        <v>0</v>
      </c>
      <c r="DO108" s="6">
        <v>0</v>
      </c>
      <c r="DR108" s="6" t="s">
        <v>110</v>
      </c>
      <c r="DS108" s="6">
        <v>0</v>
      </c>
      <c r="DT108" s="6">
        <v>0</v>
      </c>
      <c r="DU108" s="6">
        <v>0</v>
      </c>
      <c r="DV108" s="6">
        <v>0</v>
      </c>
      <c r="DY108" s="6" t="s">
        <v>110</v>
      </c>
      <c r="DZ108" s="6">
        <v>0.21</v>
      </c>
      <c r="EA108" s="6">
        <v>0</v>
      </c>
      <c r="EB108" s="6">
        <v>0.08</v>
      </c>
      <c r="EC108" s="6">
        <v>0.95</v>
      </c>
      <c r="EF108" s="6" t="s">
        <v>110</v>
      </c>
      <c r="EG108" s="6">
        <v>0.1</v>
      </c>
      <c r="EH108" s="6">
        <v>0</v>
      </c>
      <c r="EI108" s="6">
        <v>0.18</v>
      </c>
      <c r="EJ108" s="6">
        <v>0</v>
      </c>
      <c r="EM108" s="6" t="s">
        <v>110</v>
      </c>
      <c r="EN108" s="6">
        <v>0</v>
      </c>
      <c r="EO108" s="6">
        <v>0</v>
      </c>
      <c r="EP108" s="6">
        <v>0</v>
      </c>
      <c r="EQ108" s="6">
        <v>0</v>
      </c>
      <c r="ET108" s="6" t="s">
        <v>110</v>
      </c>
      <c r="EU108" s="6">
        <v>0.04</v>
      </c>
      <c r="EV108" s="6">
        <v>0.19</v>
      </c>
      <c r="EW108" s="6">
        <v>0</v>
      </c>
      <c r="EX108" s="6">
        <v>0</v>
      </c>
      <c r="FA108" s="6" t="s">
        <v>110</v>
      </c>
      <c r="FB108" s="6">
        <v>0</v>
      </c>
      <c r="FC108" s="6">
        <v>0</v>
      </c>
      <c r="FD108" s="6">
        <v>0</v>
      </c>
      <c r="FE108" s="6">
        <v>0</v>
      </c>
      <c r="FH108" s="6" t="s">
        <v>110</v>
      </c>
      <c r="FI108" s="6">
        <v>0</v>
      </c>
      <c r="FJ108" s="6">
        <v>0</v>
      </c>
      <c r="FK108" s="6">
        <v>0</v>
      </c>
      <c r="FL108" s="6">
        <v>0</v>
      </c>
      <c r="FO108" s="6" t="s">
        <v>110</v>
      </c>
      <c r="FP108" s="6">
        <v>0.22</v>
      </c>
      <c r="FQ108" s="6">
        <v>0</v>
      </c>
      <c r="FR108" s="6">
        <v>0.37</v>
      </c>
      <c r="FS108" s="6">
        <v>0</v>
      </c>
    </row>
    <row r="109" spans="1:175" x14ac:dyDescent="0.3">
      <c r="A109" s="1">
        <v>5.1999999999999957</v>
      </c>
      <c r="B109" s="1">
        <v>5.2499999999999956</v>
      </c>
      <c r="C109" s="1" t="s">
        <v>111</v>
      </c>
      <c r="D109" s="1">
        <v>0.02</v>
      </c>
      <c r="E109" s="1">
        <v>0</v>
      </c>
      <c r="F109" s="1">
        <v>0.04</v>
      </c>
      <c r="G109" s="1">
        <v>0</v>
      </c>
      <c r="H109" s="1"/>
      <c r="I109" s="1"/>
      <c r="J109" s="1" t="s">
        <v>111</v>
      </c>
      <c r="K109" s="1">
        <v>0.02</v>
      </c>
      <c r="L109" s="1">
        <v>0</v>
      </c>
      <c r="M109" s="1">
        <v>0.03</v>
      </c>
      <c r="N109" s="1">
        <v>0</v>
      </c>
      <c r="O109" s="1"/>
      <c r="P109" s="1"/>
      <c r="Q109" s="1" t="s">
        <v>111</v>
      </c>
      <c r="R109" s="1">
        <v>0.02</v>
      </c>
      <c r="S109" s="1">
        <v>0</v>
      </c>
      <c r="T109" s="1">
        <v>0.03</v>
      </c>
      <c r="U109" s="1">
        <v>0</v>
      </c>
      <c r="V109" s="1"/>
      <c r="W109" s="1"/>
      <c r="X109" s="1" t="s">
        <v>111</v>
      </c>
      <c r="Y109" s="1">
        <v>0.05</v>
      </c>
      <c r="Z109" s="1">
        <v>0.17</v>
      </c>
      <c r="AA109" s="1">
        <v>0.04</v>
      </c>
      <c r="AB109" s="1">
        <v>0</v>
      </c>
      <c r="AC109" s="1"/>
      <c r="AD109" s="1"/>
      <c r="AE109" s="6" t="s">
        <v>111</v>
      </c>
      <c r="AF109" s="6">
        <v>0</v>
      </c>
      <c r="AG109" s="6">
        <v>0</v>
      </c>
      <c r="AH109" s="6">
        <v>0</v>
      </c>
      <c r="AI109" s="6">
        <v>0</v>
      </c>
      <c r="AJ109" s="1"/>
      <c r="AK109" s="1"/>
      <c r="AL109" s="6" t="s">
        <v>111</v>
      </c>
      <c r="AM109" s="6">
        <v>0.04</v>
      </c>
      <c r="AN109" s="6">
        <v>0</v>
      </c>
      <c r="AO109" s="6">
        <v>0.1</v>
      </c>
      <c r="AP109" s="6">
        <v>0</v>
      </c>
      <c r="AQ109" s="1"/>
      <c r="AR109" s="1"/>
      <c r="AS109" s="6" t="s">
        <v>111</v>
      </c>
      <c r="AT109" s="6">
        <v>0.16</v>
      </c>
      <c r="AU109" s="6">
        <v>0.18</v>
      </c>
      <c r="AV109" s="6">
        <v>0.13</v>
      </c>
      <c r="AW109" s="6">
        <v>0</v>
      </c>
      <c r="AZ109" s="3" t="s">
        <v>111</v>
      </c>
      <c r="BA109" s="3">
        <v>0.39</v>
      </c>
      <c r="BB109" s="3">
        <v>0</v>
      </c>
      <c r="BC109" s="3">
        <v>0.18</v>
      </c>
      <c r="BD109" s="3">
        <v>0</v>
      </c>
      <c r="BG109" t="s">
        <v>111</v>
      </c>
      <c r="BH109">
        <v>0.1</v>
      </c>
      <c r="BI109">
        <v>0</v>
      </c>
      <c r="BJ109">
        <v>0</v>
      </c>
      <c r="BK109">
        <v>0</v>
      </c>
      <c r="BN109" t="s">
        <v>111</v>
      </c>
      <c r="BO109">
        <v>0.09</v>
      </c>
      <c r="BP109">
        <v>0.2</v>
      </c>
      <c r="BQ109">
        <v>0</v>
      </c>
      <c r="BR109">
        <v>0</v>
      </c>
      <c r="BU109" t="s">
        <v>111</v>
      </c>
      <c r="BV109">
        <v>0</v>
      </c>
      <c r="BW109">
        <v>0</v>
      </c>
      <c r="BX109">
        <v>0</v>
      </c>
      <c r="BY109">
        <v>0</v>
      </c>
      <c r="CB109" s="6" t="s">
        <v>111</v>
      </c>
      <c r="CC109" s="6">
        <v>0.04</v>
      </c>
      <c r="CD109" s="6">
        <v>0</v>
      </c>
      <c r="CE109" s="6">
        <v>0</v>
      </c>
      <c r="CF109" s="6">
        <v>0</v>
      </c>
      <c r="CI109" s="6" t="s">
        <v>111</v>
      </c>
      <c r="CJ109" s="6">
        <v>0</v>
      </c>
      <c r="CK109" s="6">
        <v>0</v>
      </c>
      <c r="CL109" s="6">
        <v>0</v>
      </c>
      <c r="CM109" s="6">
        <v>0</v>
      </c>
      <c r="CP109" s="6" t="s">
        <v>111</v>
      </c>
      <c r="CQ109" s="6">
        <v>0</v>
      </c>
      <c r="CR109" s="6">
        <v>0</v>
      </c>
      <c r="CS109" s="6">
        <v>0</v>
      </c>
      <c r="CT109" s="6">
        <v>0</v>
      </c>
      <c r="CW109" s="6" t="s">
        <v>111</v>
      </c>
      <c r="CX109" s="6">
        <v>0.05</v>
      </c>
      <c r="CY109" s="6">
        <v>0</v>
      </c>
      <c r="CZ109" s="6">
        <v>0</v>
      </c>
      <c r="DA109" s="6">
        <v>0</v>
      </c>
      <c r="DD109" s="6" t="s">
        <v>111</v>
      </c>
      <c r="DE109" s="6">
        <v>0.03</v>
      </c>
      <c r="DF109" s="6">
        <v>0</v>
      </c>
      <c r="DG109" s="6">
        <v>0.06</v>
      </c>
      <c r="DH109" s="6">
        <v>0</v>
      </c>
      <c r="DK109" s="6" t="s">
        <v>111</v>
      </c>
      <c r="DL109" s="6">
        <v>0</v>
      </c>
      <c r="DM109" s="6">
        <v>0</v>
      </c>
      <c r="DN109" s="6">
        <v>0</v>
      </c>
      <c r="DO109" s="6">
        <v>0</v>
      </c>
      <c r="DR109" s="6" t="s">
        <v>111</v>
      </c>
      <c r="DS109" s="6">
        <v>0</v>
      </c>
      <c r="DT109" s="6">
        <v>0</v>
      </c>
      <c r="DU109" s="6">
        <v>0</v>
      </c>
      <c r="DV109" s="6">
        <v>0</v>
      </c>
      <c r="DY109" s="6" t="s">
        <v>111</v>
      </c>
      <c r="DZ109" s="6">
        <v>0</v>
      </c>
      <c r="EA109" s="6">
        <v>0</v>
      </c>
      <c r="EB109" s="6">
        <v>0</v>
      </c>
      <c r="EC109" s="6">
        <v>0</v>
      </c>
      <c r="EF109" s="6" t="s">
        <v>111</v>
      </c>
      <c r="EG109" s="6">
        <v>7.0000000000000007E-2</v>
      </c>
      <c r="EH109" s="6">
        <v>0</v>
      </c>
      <c r="EI109" s="6">
        <v>0</v>
      </c>
      <c r="EJ109" s="6">
        <v>0</v>
      </c>
      <c r="EM109" s="6" t="s">
        <v>111</v>
      </c>
      <c r="EN109" s="6">
        <v>0</v>
      </c>
      <c r="EO109" s="6">
        <v>0</v>
      </c>
      <c r="EP109" s="6">
        <v>0</v>
      </c>
      <c r="EQ109" s="6">
        <v>0</v>
      </c>
      <c r="ET109" s="6" t="s">
        <v>111</v>
      </c>
      <c r="EU109" s="6">
        <v>0</v>
      </c>
      <c r="EV109" s="6">
        <v>0</v>
      </c>
      <c r="EW109" s="6">
        <v>0</v>
      </c>
      <c r="EX109" s="6">
        <v>0</v>
      </c>
      <c r="FA109" s="6" t="s">
        <v>111</v>
      </c>
      <c r="FB109" s="6">
        <v>0</v>
      </c>
      <c r="FC109" s="6">
        <v>0</v>
      </c>
      <c r="FD109" s="6">
        <v>0</v>
      </c>
      <c r="FE109" s="6">
        <v>0</v>
      </c>
      <c r="FH109" s="6" t="s">
        <v>111</v>
      </c>
      <c r="FI109" s="6">
        <v>0</v>
      </c>
      <c r="FJ109" s="6">
        <v>0</v>
      </c>
      <c r="FK109" s="6">
        <v>0</v>
      </c>
      <c r="FL109" s="6">
        <v>0</v>
      </c>
      <c r="FO109" s="6" t="s">
        <v>111</v>
      </c>
      <c r="FP109" s="6">
        <v>0</v>
      </c>
      <c r="FQ109" s="6">
        <v>0</v>
      </c>
      <c r="FR109" s="6">
        <v>0</v>
      </c>
      <c r="FS109" s="6">
        <v>0</v>
      </c>
    </row>
    <row r="110" spans="1:175" x14ac:dyDescent="0.3">
      <c r="A110" s="1">
        <v>5.2499999999999956</v>
      </c>
      <c r="B110" s="1">
        <v>5.2999999999999954</v>
      </c>
      <c r="C110" s="1" t="s">
        <v>112</v>
      </c>
      <c r="D110" s="1">
        <v>3.81</v>
      </c>
      <c r="E110" s="1">
        <v>2.83</v>
      </c>
      <c r="F110" s="1">
        <v>2.2000000000000002</v>
      </c>
      <c r="G110" s="1">
        <v>8.39</v>
      </c>
      <c r="H110" s="1"/>
      <c r="I110" s="1"/>
      <c r="J110" s="1" t="s">
        <v>112</v>
      </c>
      <c r="K110" s="1">
        <v>2.77</v>
      </c>
      <c r="L110" s="1">
        <v>2.06</v>
      </c>
      <c r="M110" s="1">
        <v>2.92</v>
      </c>
      <c r="N110" s="1">
        <v>2.6</v>
      </c>
      <c r="O110" s="1"/>
      <c r="P110" s="1"/>
      <c r="Q110" s="1" t="s">
        <v>112</v>
      </c>
      <c r="R110" s="1">
        <v>1.59</v>
      </c>
      <c r="S110" s="1">
        <v>1.33</v>
      </c>
      <c r="T110" s="1">
        <v>1.46</v>
      </c>
      <c r="U110" s="1">
        <v>1.28</v>
      </c>
      <c r="V110" s="1"/>
      <c r="W110" s="1"/>
      <c r="X110" s="1" t="s">
        <v>112</v>
      </c>
      <c r="Y110" s="1">
        <v>2.25</v>
      </c>
      <c r="Z110" s="1">
        <v>0.68</v>
      </c>
      <c r="AA110" s="1">
        <v>2.2799999999999998</v>
      </c>
      <c r="AB110" s="1">
        <v>3.32</v>
      </c>
      <c r="AC110" s="1"/>
      <c r="AD110" s="1"/>
      <c r="AE110" s="6" t="s">
        <v>112</v>
      </c>
      <c r="AF110" s="6">
        <v>6.15</v>
      </c>
      <c r="AG110" s="6">
        <v>9.41</v>
      </c>
      <c r="AH110" s="6">
        <v>4.7300000000000004</v>
      </c>
      <c r="AI110" s="6">
        <v>6.62</v>
      </c>
      <c r="AJ110" s="1"/>
      <c r="AK110" s="1"/>
      <c r="AL110" s="6" t="s">
        <v>112</v>
      </c>
      <c r="AM110" s="6">
        <v>2.2599999999999998</v>
      </c>
      <c r="AN110" s="6">
        <v>0.61</v>
      </c>
      <c r="AO110" s="6">
        <v>3.17</v>
      </c>
      <c r="AP110" s="6">
        <v>2.4700000000000002</v>
      </c>
      <c r="AQ110" s="1"/>
      <c r="AR110" s="1"/>
      <c r="AS110" s="6" t="s">
        <v>112</v>
      </c>
      <c r="AT110" s="6">
        <v>2.21</v>
      </c>
      <c r="AU110" s="6">
        <v>1.21</v>
      </c>
      <c r="AV110" s="6">
        <v>3.13</v>
      </c>
      <c r="AW110" s="6">
        <v>1.27</v>
      </c>
      <c r="AZ110" s="3" t="s">
        <v>112</v>
      </c>
      <c r="BA110" s="3">
        <v>3.27</v>
      </c>
      <c r="BB110" s="3">
        <v>1.41</v>
      </c>
      <c r="BC110" s="3">
        <v>5.25</v>
      </c>
      <c r="BD110" s="3">
        <v>2.02</v>
      </c>
      <c r="BG110" t="s">
        <v>112</v>
      </c>
      <c r="BH110">
        <v>1.68</v>
      </c>
      <c r="BI110">
        <v>0</v>
      </c>
      <c r="BJ110">
        <v>2.48</v>
      </c>
      <c r="BK110">
        <v>2</v>
      </c>
      <c r="BN110" t="s">
        <v>112</v>
      </c>
      <c r="BO110">
        <v>4.79</v>
      </c>
      <c r="BP110">
        <v>12.98</v>
      </c>
      <c r="BQ110">
        <v>3.31</v>
      </c>
      <c r="BR110">
        <v>2</v>
      </c>
      <c r="BU110" t="s">
        <v>112</v>
      </c>
      <c r="BV110">
        <v>1.63</v>
      </c>
      <c r="BW110">
        <v>2.85</v>
      </c>
      <c r="BX110">
        <v>1.45</v>
      </c>
      <c r="BY110">
        <v>1.45</v>
      </c>
      <c r="CB110" s="6" t="s">
        <v>112</v>
      </c>
      <c r="CC110" s="6">
        <v>1.22</v>
      </c>
      <c r="CD110" s="6">
        <v>1.1000000000000001</v>
      </c>
      <c r="CE110" s="6">
        <v>0.81</v>
      </c>
      <c r="CF110" s="6">
        <v>2.4</v>
      </c>
      <c r="CI110" s="6" t="s">
        <v>112</v>
      </c>
      <c r="CJ110" s="6">
        <v>4.45</v>
      </c>
      <c r="CK110" s="6">
        <v>11.14</v>
      </c>
      <c r="CL110" s="6">
        <v>2.96</v>
      </c>
      <c r="CM110" s="6">
        <v>3.17</v>
      </c>
      <c r="CP110" s="6" t="s">
        <v>112</v>
      </c>
      <c r="CQ110" s="6">
        <v>1.21</v>
      </c>
      <c r="CR110" s="6">
        <v>1.56</v>
      </c>
      <c r="CS110" s="6">
        <v>1.01</v>
      </c>
      <c r="CT110" s="6">
        <v>1.86</v>
      </c>
      <c r="CW110" s="6" t="s">
        <v>112</v>
      </c>
      <c r="CX110" s="6">
        <v>0.05</v>
      </c>
      <c r="CY110" s="6">
        <v>0.28999999999999998</v>
      </c>
      <c r="CZ110" s="6">
        <v>0</v>
      </c>
      <c r="DA110" s="6">
        <v>0</v>
      </c>
      <c r="DD110" s="6" t="s">
        <v>112</v>
      </c>
      <c r="DE110" s="6">
        <v>0</v>
      </c>
      <c r="DF110" s="6">
        <v>0</v>
      </c>
      <c r="DG110" s="6">
        <v>0</v>
      </c>
      <c r="DH110" s="6">
        <v>0</v>
      </c>
      <c r="DK110" s="6" t="s">
        <v>112</v>
      </c>
      <c r="DL110" s="6">
        <v>0.02</v>
      </c>
      <c r="DM110" s="6">
        <v>0</v>
      </c>
      <c r="DN110" s="6">
        <v>0.03</v>
      </c>
      <c r="DO110" s="6">
        <v>0</v>
      </c>
      <c r="DR110" s="6" t="s">
        <v>112</v>
      </c>
      <c r="DS110" s="6">
        <v>0.02</v>
      </c>
      <c r="DT110" s="6">
        <v>0</v>
      </c>
      <c r="DU110" s="6">
        <v>0.03</v>
      </c>
      <c r="DV110" s="6">
        <v>0</v>
      </c>
      <c r="DY110" s="6" t="s">
        <v>112</v>
      </c>
      <c r="DZ110" s="6">
        <v>0.02</v>
      </c>
      <c r="EA110" s="6">
        <v>0</v>
      </c>
      <c r="EB110" s="6">
        <v>0</v>
      </c>
      <c r="EC110" s="6">
        <v>0.12</v>
      </c>
      <c r="EF110" s="6" t="s">
        <v>112</v>
      </c>
      <c r="EG110" s="6">
        <v>0</v>
      </c>
      <c r="EH110" s="6">
        <v>0</v>
      </c>
      <c r="EI110" s="6">
        <v>0</v>
      </c>
      <c r="EJ110" s="6">
        <v>0</v>
      </c>
      <c r="EM110" s="6" t="s">
        <v>112</v>
      </c>
      <c r="EN110" s="6">
        <v>0</v>
      </c>
      <c r="EO110" s="6">
        <v>0</v>
      </c>
      <c r="EP110" s="6">
        <v>0</v>
      </c>
      <c r="EQ110" s="6">
        <v>0</v>
      </c>
      <c r="ET110" s="6" t="s">
        <v>112</v>
      </c>
      <c r="EU110" s="6">
        <v>0</v>
      </c>
      <c r="EV110" s="6">
        <v>0</v>
      </c>
      <c r="EW110" s="6">
        <v>0</v>
      </c>
      <c r="EX110" s="6">
        <v>0</v>
      </c>
      <c r="FA110" s="6" t="s">
        <v>112</v>
      </c>
      <c r="FB110" s="6">
        <v>0</v>
      </c>
      <c r="FC110" s="6">
        <v>0</v>
      </c>
      <c r="FD110" s="6">
        <v>0</v>
      </c>
      <c r="FE110" s="6">
        <v>0</v>
      </c>
      <c r="FH110" s="6" t="s">
        <v>112</v>
      </c>
      <c r="FI110" s="6">
        <v>0</v>
      </c>
      <c r="FJ110" s="6">
        <v>0</v>
      </c>
      <c r="FK110" s="6">
        <v>0</v>
      </c>
      <c r="FL110" s="6">
        <v>0</v>
      </c>
      <c r="FO110" s="6" t="s">
        <v>112</v>
      </c>
      <c r="FP110" s="6">
        <v>0</v>
      </c>
      <c r="FQ110" s="6">
        <v>0</v>
      </c>
      <c r="FR110" s="6">
        <v>0</v>
      </c>
      <c r="FS110" s="6">
        <v>0</v>
      </c>
    </row>
    <row r="111" spans="1:175" x14ac:dyDescent="0.3">
      <c r="A111" s="1">
        <v>5.2999999999999954</v>
      </c>
      <c r="B111" s="1">
        <v>5.3499999999999952</v>
      </c>
      <c r="C111" s="1" t="s">
        <v>113</v>
      </c>
      <c r="D111" s="1">
        <v>0</v>
      </c>
      <c r="E111" s="1">
        <v>0</v>
      </c>
      <c r="F111" s="1">
        <v>0</v>
      </c>
      <c r="G111" s="1">
        <v>0</v>
      </c>
      <c r="H111" s="1"/>
      <c r="I111" s="1"/>
      <c r="J111" s="1" t="s">
        <v>113</v>
      </c>
      <c r="K111" s="1">
        <v>0.06</v>
      </c>
      <c r="L111" s="1">
        <v>0</v>
      </c>
      <c r="M111" s="1">
        <v>0.1</v>
      </c>
      <c r="N111" s="1">
        <v>0</v>
      </c>
      <c r="O111" s="1"/>
      <c r="P111" s="1"/>
      <c r="Q111" s="1" t="s">
        <v>113</v>
      </c>
      <c r="R111" s="1">
        <v>0.08</v>
      </c>
      <c r="S111" s="1">
        <v>0</v>
      </c>
      <c r="T111" s="1">
        <v>0.13</v>
      </c>
      <c r="U111" s="1">
        <v>0</v>
      </c>
      <c r="V111" s="1"/>
      <c r="W111" s="1"/>
      <c r="X111" s="1" t="s">
        <v>113</v>
      </c>
      <c r="Y111" s="1">
        <v>0.05</v>
      </c>
      <c r="Z111" s="1">
        <v>0</v>
      </c>
      <c r="AA111" s="1">
        <v>0.03</v>
      </c>
      <c r="AB111" s="1">
        <v>0</v>
      </c>
      <c r="AC111" s="1"/>
      <c r="AD111" s="1"/>
      <c r="AE111" s="6" t="s">
        <v>113</v>
      </c>
      <c r="AF111" s="6">
        <v>0.23</v>
      </c>
      <c r="AG111" s="6">
        <v>0.28999999999999998</v>
      </c>
      <c r="AH111" s="6">
        <v>0.38</v>
      </c>
      <c r="AI111" s="6">
        <v>0</v>
      </c>
      <c r="AJ111" s="1"/>
      <c r="AK111" s="1"/>
      <c r="AL111" s="6" t="s">
        <v>113</v>
      </c>
      <c r="AM111" s="6">
        <v>0.04</v>
      </c>
      <c r="AN111" s="6">
        <v>0</v>
      </c>
      <c r="AO111" s="6">
        <v>0</v>
      </c>
      <c r="AP111" s="6">
        <v>0</v>
      </c>
      <c r="AQ111" s="1"/>
      <c r="AR111" s="1"/>
      <c r="AS111" s="6" t="s">
        <v>113</v>
      </c>
      <c r="AT111" s="6">
        <v>0.03</v>
      </c>
      <c r="AU111" s="6">
        <v>0</v>
      </c>
      <c r="AV111" s="6">
        <v>0</v>
      </c>
      <c r="AW111" s="6">
        <v>0</v>
      </c>
      <c r="AZ111" s="3" t="s">
        <v>113</v>
      </c>
      <c r="BA111" s="3">
        <v>0</v>
      </c>
      <c r="BB111" s="3">
        <v>0</v>
      </c>
      <c r="BC111" s="3">
        <v>0</v>
      </c>
      <c r="BD111" s="3">
        <v>0</v>
      </c>
      <c r="BG111" t="s">
        <v>113</v>
      </c>
      <c r="BH111">
        <v>0.03</v>
      </c>
      <c r="BI111">
        <v>0</v>
      </c>
      <c r="BJ111">
        <v>0</v>
      </c>
      <c r="BK111">
        <v>0</v>
      </c>
      <c r="BN111" t="s">
        <v>113</v>
      </c>
      <c r="BO111">
        <v>0</v>
      </c>
      <c r="BP111">
        <v>0</v>
      </c>
      <c r="BQ111">
        <v>0</v>
      </c>
      <c r="BR111">
        <v>0</v>
      </c>
      <c r="BU111" t="s">
        <v>113</v>
      </c>
      <c r="BV111">
        <v>0.05</v>
      </c>
      <c r="BW111">
        <v>0</v>
      </c>
      <c r="BX111">
        <v>0</v>
      </c>
      <c r="BY111">
        <v>0</v>
      </c>
      <c r="CB111" s="6" t="s">
        <v>113</v>
      </c>
      <c r="CC111" s="6">
        <v>0</v>
      </c>
      <c r="CD111" s="6">
        <v>0</v>
      </c>
      <c r="CE111" s="6">
        <v>0</v>
      </c>
      <c r="CF111" s="6">
        <v>0</v>
      </c>
      <c r="CI111" s="6" t="s">
        <v>113</v>
      </c>
      <c r="CJ111" s="6">
        <v>0.02</v>
      </c>
      <c r="CK111" s="6">
        <v>0</v>
      </c>
      <c r="CL111" s="6">
        <v>0.04</v>
      </c>
      <c r="CM111" s="6">
        <v>0</v>
      </c>
      <c r="CP111" s="6" t="s">
        <v>113</v>
      </c>
      <c r="CQ111" s="6">
        <v>0</v>
      </c>
      <c r="CR111" s="6">
        <v>0</v>
      </c>
      <c r="CS111" s="6">
        <v>0</v>
      </c>
      <c r="CT111" s="6">
        <v>0</v>
      </c>
      <c r="CW111" s="6" t="s">
        <v>113</v>
      </c>
      <c r="CX111" s="6">
        <v>0.06</v>
      </c>
      <c r="CY111" s="6">
        <v>0</v>
      </c>
      <c r="CZ111" s="6">
        <v>0.1</v>
      </c>
      <c r="DA111" s="6">
        <v>0</v>
      </c>
      <c r="DD111" s="6" t="s">
        <v>113</v>
      </c>
      <c r="DE111" s="6">
        <v>0.02</v>
      </c>
      <c r="DF111" s="6">
        <v>0</v>
      </c>
      <c r="DG111" s="6">
        <v>0.04</v>
      </c>
      <c r="DH111" s="6">
        <v>0</v>
      </c>
      <c r="DK111" s="6" t="s">
        <v>113</v>
      </c>
      <c r="DL111" s="6">
        <v>0</v>
      </c>
      <c r="DM111" s="6">
        <v>0</v>
      </c>
      <c r="DN111" s="6">
        <v>0</v>
      </c>
      <c r="DO111" s="6">
        <v>0</v>
      </c>
      <c r="DR111" s="6" t="s">
        <v>113</v>
      </c>
      <c r="DS111" s="6">
        <v>0</v>
      </c>
      <c r="DT111" s="6">
        <v>0</v>
      </c>
      <c r="DU111" s="6">
        <v>0</v>
      </c>
      <c r="DV111" s="6">
        <v>0</v>
      </c>
      <c r="DY111" s="6" t="s">
        <v>113</v>
      </c>
      <c r="DZ111" s="6">
        <v>0</v>
      </c>
      <c r="EA111" s="6">
        <v>0</v>
      </c>
      <c r="EB111" s="6">
        <v>0</v>
      </c>
      <c r="EC111" s="6">
        <v>0</v>
      </c>
      <c r="EF111" s="6" t="s">
        <v>113</v>
      </c>
      <c r="EG111" s="6">
        <v>0</v>
      </c>
      <c r="EH111" s="6">
        <v>0</v>
      </c>
      <c r="EI111" s="6">
        <v>0</v>
      </c>
      <c r="EJ111" s="6">
        <v>0</v>
      </c>
      <c r="EM111" s="6" t="s">
        <v>113</v>
      </c>
      <c r="EN111" s="6">
        <v>0</v>
      </c>
      <c r="EO111" s="6">
        <v>0</v>
      </c>
      <c r="EP111" s="6">
        <v>0</v>
      </c>
      <c r="EQ111" s="6">
        <v>0</v>
      </c>
      <c r="ET111" s="6" t="s">
        <v>113</v>
      </c>
      <c r="EU111" s="6">
        <v>0</v>
      </c>
      <c r="EV111" s="6">
        <v>0</v>
      </c>
      <c r="EW111" s="6">
        <v>0</v>
      </c>
      <c r="EX111" s="6">
        <v>0</v>
      </c>
      <c r="FA111" s="6" t="s">
        <v>113</v>
      </c>
      <c r="FB111" s="6">
        <v>0</v>
      </c>
      <c r="FC111" s="6">
        <v>0</v>
      </c>
      <c r="FD111" s="6">
        <v>0</v>
      </c>
      <c r="FE111" s="6">
        <v>0</v>
      </c>
      <c r="FH111" s="6" t="s">
        <v>113</v>
      </c>
      <c r="FI111" s="6">
        <v>0</v>
      </c>
      <c r="FJ111" s="6">
        <v>0</v>
      </c>
      <c r="FK111" s="6">
        <v>0</v>
      </c>
      <c r="FL111" s="6">
        <v>0</v>
      </c>
      <c r="FO111" s="6" t="s">
        <v>113</v>
      </c>
      <c r="FP111" s="6">
        <v>0</v>
      </c>
      <c r="FQ111" s="6">
        <v>0</v>
      </c>
      <c r="FR111" s="6">
        <v>0</v>
      </c>
      <c r="FS111" s="6">
        <v>0</v>
      </c>
    </row>
    <row r="112" spans="1:175" x14ac:dyDescent="0.3">
      <c r="A112" s="1">
        <v>5.3499999999999952</v>
      </c>
      <c r="B112" s="1">
        <v>5.399999999999995</v>
      </c>
      <c r="C112" s="1" t="s">
        <v>114</v>
      </c>
      <c r="D112" s="1">
        <v>7.0000000000000007E-2</v>
      </c>
      <c r="E112" s="1">
        <v>0</v>
      </c>
      <c r="F112" s="1">
        <v>0</v>
      </c>
      <c r="G112" s="1">
        <v>0</v>
      </c>
      <c r="H112" s="1"/>
      <c r="I112" s="1"/>
      <c r="J112" s="1" t="s">
        <v>114</v>
      </c>
      <c r="K112" s="1">
        <v>0.06</v>
      </c>
      <c r="L112" s="1">
        <v>0</v>
      </c>
      <c r="M112" s="1">
        <v>0.1</v>
      </c>
      <c r="N112" s="1">
        <v>0</v>
      </c>
      <c r="O112" s="1"/>
      <c r="P112" s="1"/>
      <c r="Q112" s="1" t="s">
        <v>114</v>
      </c>
      <c r="R112" s="1">
        <v>0.14000000000000001</v>
      </c>
      <c r="S112" s="1">
        <v>0</v>
      </c>
      <c r="T112" s="1">
        <v>0</v>
      </c>
      <c r="U112" s="1">
        <v>0</v>
      </c>
      <c r="V112" s="1"/>
      <c r="W112" s="1"/>
      <c r="X112" s="1" t="s">
        <v>114</v>
      </c>
      <c r="Y112" s="1">
        <v>0.06</v>
      </c>
      <c r="Z112" s="1">
        <v>0</v>
      </c>
      <c r="AA112" s="1">
        <v>0.1</v>
      </c>
      <c r="AB112" s="1">
        <v>0</v>
      </c>
      <c r="AC112" s="1"/>
      <c r="AD112" s="1"/>
      <c r="AE112" s="6" t="s">
        <v>114</v>
      </c>
      <c r="AF112" s="6">
        <v>0.09</v>
      </c>
      <c r="AG112" s="6">
        <v>0</v>
      </c>
      <c r="AH112" s="6">
        <v>0.21</v>
      </c>
      <c r="AI112" s="6">
        <v>0</v>
      </c>
      <c r="AJ112" s="1"/>
      <c r="AK112" s="1"/>
      <c r="AL112" s="6" t="s">
        <v>114</v>
      </c>
      <c r="AM112" s="6">
        <v>0.09</v>
      </c>
      <c r="AN112" s="6">
        <v>0.24</v>
      </c>
      <c r="AO112" s="6">
        <v>0.09</v>
      </c>
      <c r="AP112" s="6">
        <v>0</v>
      </c>
      <c r="AQ112" s="1"/>
      <c r="AR112" s="1"/>
      <c r="AS112" s="6" t="s">
        <v>114</v>
      </c>
      <c r="AT112" s="6">
        <v>0.1</v>
      </c>
      <c r="AU112" s="6">
        <v>0</v>
      </c>
      <c r="AV112" s="6">
        <v>0</v>
      </c>
      <c r="AW112" s="6">
        <v>0</v>
      </c>
      <c r="AZ112" s="3" t="s">
        <v>114</v>
      </c>
      <c r="BA112" s="3">
        <v>0.04</v>
      </c>
      <c r="BB112" s="3">
        <v>0</v>
      </c>
      <c r="BC112" s="3">
        <v>0.1</v>
      </c>
      <c r="BD112" s="3">
        <v>0</v>
      </c>
      <c r="BG112" t="s">
        <v>114</v>
      </c>
      <c r="BH112">
        <v>0.34</v>
      </c>
      <c r="BI112">
        <v>0</v>
      </c>
      <c r="BJ112">
        <v>0.1</v>
      </c>
      <c r="BK112">
        <v>0</v>
      </c>
      <c r="BN112" t="s">
        <v>114</v>
      </c>
      <c r="BO112">
        <v>0.34</v>
      </c>
      <c r="BP112">
        <v>0.38</v>
      </c>
      <c r="BQ112">
        <v>0.36</v>
      </c>
      <c r="BR112">
        <v>0</v>
      </c>
      <c r="BU112" t="s">
        <v>114</v>
      </c>
      <c r="BV112">
        <v>0.33</v>
      </c>
      <c r="BW112">
        <v>0.36</v>
      </c>
      <c r="BX112">
        <v>0.38</v>
      </c>
      <c r="BY112">
        <v>0</v>
      </c>
      <c r="CB112" s="6" t="s">
        <v>114</v>
      </c>
      <c r="CC112" s="6">
        <v>0.28999999999999998</v>
      </c>
      <c r="CD112" s="6">
        <v>0</v>
      </c>
      <c r="CE112" s="6">
        <v>0.31</v>
      </c>
      <c r="CF112" s="6">
        <v>0</v>
      </c>
      <c r="CI112" s="6" t="s">
        <v>114</v>
      </c>
      <c r="CJ112" s="6">
        <v>0.06</v>
      </c>
      <c r="CK112" s="6">
        <v>0.33</v>
      </c>
      <c r="CL112" s="6">
        <v>0</v>
      </c>
      <c r="CM112" s="6">
        <v>0</v>
      </c>
      <c r="CP112" s="6" t="s">
        <v>114</v>
      </c>
      <c r="CQ112" s="6">
        <v>0.03</v>
      </c>
      <c r="CR112" s="6">
        <v>0</v>
      </c>
      <c r="CS112" s="6">
        <v>0.05</v>
      </c>
      <c r="CT112" s="6">
        <v>0</v>
      </c>
      <c r="CW112" s="6" t="s">
        <v>114</v>
      </c>
      <c r="CX112" s="6">
        <v>0</v>
      </c>
      <c r="CY112" s="6">
        <v>0</v>
      </c>
      <c r="CZ112" s="6">
        <v>0</v>
      </c>
      <c r="DA112" s="6">
        <v>0</v>
      </c>
      <c r="DD112" s="6" t="s">
        <v>114</v>
      </c>
      <c r="DE112" s="6">
        <v>0.03</v>
      </c>
      <c r="DF112" s="6">
        <v>0</v>
      </c>
      <c r="DG112" s="6">
        <v>7.0000000000000007E-2</v>
      </c>
      <c r="DH112" s="6">
        <v>0</v>
      </c>
      <c r="DK112" s="6" t="s">
        <v>114</v>
      </c>
      <c r="DL112" s="6">
        <v>0.03</v>
      </c>
      <c r="DM112" s="6">
        <v>0</v>
      </c>
      <c r="DN112" s="6">
        <v>0.05</v>
      </c>
      <c r="DO112" s="6">
        <v>0</v>
      </c>
      <c r="DR112" s="6" t="s">
        <v>114</v>
      </c>
      <c r="DS112" s="6">
        <v>0</v>
      </c>
      <c r="DT112" s="6">
        <v>0</v>
      </c>
      <c r="DU112" s="6">
        <v>0</v>
      </c>
      <c r="DV112" s="6">
        <v>0</v>
      </c>
      <c r="DY112" s="6" t="s">
        <v>114</v>
      </c>
      <c r="DZ112" s="6">
        <v>0.03</v>
      </c>
      <c r="EA112" s="6">
        <v>0</v>
      </c>
      <c r="EB112" s="6">
        <v>0.05</v>
      </c>
      <c r="EC112" s="6">
        <v>0</v>
      </c>
      <c r="EF112" s="6" t="s">
        <v>114</v>
      </c>
      <c r="EG112" s="6">
        <v>0.04</v>
      </c>
      <c r="EH112" s="6">
        <v>0</v>
      </c>
      <c r="EI112" s="6">
        <v>0.06</v>
      </c>
      <c r="EJ112" s="6">
        <v>0</v>
      </c>
      <c r="EM112" s="6" t="s">
        <v>114</v>
      </c>
      <c r="EN112" s="6">
        <v>0</v>
      </c>
      <c r="EO112" s="6">
        <v>0</v>
      </c>
      <c r="EP112" s="6">
        <v>0</v>
      </c>
      <c r="EQ112" s="6">
        <v>0</v>
      </c>
      <c r="ET112" s="6" t="s">
        <v>114</v>
      </c>
      <c r="EU112" s="6">
        <v>0</v>
      </c>
      <c r="EV112" s="6">
        <v>0</v>
      </c>
      <c r="EW112" s="6">
        <v>0</v>
      </c>
      <c r="EX112" s="6">
        <v>0</v>
      </c>
      <c r="FA112" s="6" t="s">
        <v>114</v>
      </c>
      <c r="FB112" s="6">
        <v>0</v>
      </c>
      <c r="FC112" s="6">
        <v>0</v>
      </c>
      <c r="FD112" s="6">
        <v>0</v>
      </c>
      <c r="FE112" s="6">
        <v>0</v>
      </c>
      <c r="FH112" s="6" t="s">
        <v>114</v>
      </c>
      <c r="FI112" s="6">
        <v>0</v>
      </c>
      <c r="FJ112" s="6">
        <v>0</v>
      </c>
      <c r="FK112" s="6">
        <v>0</v>
      </c>
      <c r="FL112" s="6">
        <v>0</v>
      </c>
      <c r="FO112" s="6" t="s">
        <v>114</v>
      </c>
      <c r="FP112" s="6">
        <v>0.04</v>
      </c>
      <c r="FQ112" s="6">
        <v>0</v>
      </c>
      <c r="FR112" s="6">
        <v>7.0000000000000007E-2</v>
      </c>
      <c r="FS112" s="6">
        <v>0</v>
      </c>
    </row>
    <row r="113" spans="1:175" x14ac:dyDescent="0.3">
      <c r="A113" s="1">
        <v>5.399999999999995</v>
      </c>
      <c r="B113" s="1">
        <v>5.4499999999999948</v>
      </c>
      <c r="C113" s="1" t="s">
        <v>115</v>
      </c>
      <c r="D113" s="1">
        <v>0</v>
      </c>
      <c r="E113" s="1">
        <v>0</v>
      </c>
      <c r="F113" s="1">
        <v>0</v>
      </c>
      <c r="G113" s="1">
        <v>0</v>
      </c>
      <c r="H113" s="1"/>
      <c r="I113" s="1"/>
      <c r="J113" s="1" t="s">
        <v>115</v>
      </c>
      <c r="K113" s="1">
        <v>0</v>
      </c>
      <c r="L113" s="1">
        <v>0</v>
      </c>
      <c r="M113" s="1">
        <v>0</v>
      </c>
      <c r="N113" s="1">
        <v>0</v>
      </c>
      <c r="O113" s="1"/>
      <c r="P113" s="1"/>
      <c r="Q113" s="1" t="s">
        <v>115</v>
      </c>
      <c r="R113" s="1">
        <v>0</v>
      </c>
      <c r="S113" s="1">
        <v>0</v>
      </c>
      <c r="T113" s="1">
        <v>0</v>
      </c>
      <c r="U113" s="1">
        <v>0</v>
      </c>
      <c r="V113" s="1"/>
      <c r="W113" s="1"/>
      <c r="X113" s="1" t="s">
        <v>115</v>
      </c>
      <c r="Y113" s="1">
        <v>0</v>
      </c>
      <c r="Z113" s="1">
        <v>0</v>
      </c>
      <c r="AA113" s="1">
        <v>0</v>
      </c>
      <c r="AB113" s="1">
        <v>0</v>
      </c>
      <c r="AC113" s="1"/>
      <c r="AD113" s="1"/>
      <c r="AE113" s="6" t="s">
        <v>115</v>
      </c>
      <c r="AF113" s="6">
        <v>0.4</v>
      </c>
      <c r="AG113" s="6">
        <v>1.75</v>
      </c>
      <c r="AH113" s="6">
        <v>0</v>
      </c>
      <c r="AI113" s="6">
        <v>0</v>
      </c>
      <c r="AJ113" s="1"/>
      <c r="AK113" s="1"/>
      <c r="AL113" s="6" t="s">
        <v>115</v>
      </c>
      <c r="AM113" s="6">
        <v>0</v>
      </c>
      <c r="AN113" s="6">
        <v>0</v>
      </c>
      <c r="AO113" s="6">
        <v>0</v>
      </c>
      <c r="AP113" s="6">
        <v>0</v>
      </c>
      <c r="AQ113" s="1"/>
      <c r="AR113" s="1"/>
      <c r="AS113" s="6" t="s">
        <v>115</v>
      </c>
      <c r="AT113" s="6">
        <v>0</v>
      </c>
      <c r="AU113" s="6">
        <v>0</v>
      </c>
      <c r="AV113" s="6">
        <v>0</v>
      </c>
      <c r="AW113" s="6">
        <v>0</v>
      </c>
      <c r="AZ113" s="3" t="s">
        <v>115</v>
      </c>
      <c r="BA113" s="3">
        <v>0</v>
      </c>
      <c r="BB113" s="3">
        <v>0</v>
      </c>
      <c r="BC113" s="3">
        <v>0</v>
      </c>
      <c r="BD113" s="3">
        <v>0</v>
      </c>
      <c r="BG113" t="s">
        <v>115</v>
      </c>
      <c r="BH113">
        <v>0</v>
      </c>
      <c r="BI113">
        <v>0</v>
      </c>
      <c r="BJ113">
        <v>0</v>
      </c>
      <c r="BK113">
        <v>0</v>
      </c>
      <c r="BN113" t="s">
        <v>115</v>
      </c>
      <c r="BO113">
        <v>0</v>
      </c>
      <c r="BP113">
        <v>0</v>
      </c>
      <c r="BQ113">
        <v>0</v>
      </c>
      <c r="BR113">
        <v>0</v>
      </c>
      <c r="BU113" t="s">
        <v>115</v>
      </c>
      <c r="BV113">
        <v>0</v>
      </c>
      <c r="BW113">
        <v>0</v>
      </c>
      <c r="BX113">
        <v>0</v>
      </c>
      <c r="BY113">
        <v>0</v>
      </c>
      <c r="CB113" s="6" t="s">
        <v>115</v>
      </c>
      <c r="CC113" s="6">
        <v>0.1</v>
      </c>
      <c r="CD113" s="6">
        <v>0</v>
      </c>
      <c r="CE113" s="6">
        <v>0.22</v>
      </c>
      <c r="CF113" s="6">
        <v>0</v>
      </c>
      <c r="CI113" s="6" t="s">
        <v>115</v>
      </c>
      <c r="CJ113" s="6">
        <v>0.1</v>
      </c>
      <c r="CK113" s="6">
        <v>0</v>
      </c>
      <c r="CL113" s="6">
        <v>0.19</v>
      </c>
      <c r="CM113" s="6">
        <v>0</v>
      </c>
      <c r="CP113" s="6" t="s">
        <v>115</v>
      </c>
      <c r="CQ113" s="6">
        <v>0</v>
      </c>
      <c r="CR113" s="6">
        <v>0</v>
      </c>
      <c r="CS113" s="6">
        <v>0</v>
      </c>
      <c r="CT113" s="6">
        <v>0</v>
      </c>
      <c r="CW113" s="6" t="s">
        <v>115</v>
      </c>
      <c r="CX113" s="6">
        <v>0</v>
      </c>
      <c r="CY113" s="6">
        <v>0</v>
      </c>
      <c r="CZ113" s="6">
        <v>0</v>
      </c>
      <c r="DA113" s="6">
        <v>0</v>
      </c>
      <c r="DD113" s="6" t="s">
        <v>115</v>
      </c>
      <c r="DE113" s="6">
        <v>0.02</v>
      </c>
      <c r="DF113" s="6">
        <v>0</v>
      </c>
      <c r="DG113" s="6">
        <v>0</v>
      </c>
      <c r="DH113" s="6">
        <v>0</v>
      </c>
      <c r="DK113" s="6" t="s">
        <v>115</v>
      </c>
      <c r="DL113" s="6">
        <v>0.02</v>
      </c>
      <c r="DM113" s="6">
        <v>0</v>
      </c>
      <c r="DN113" s="6">
        <v>0.03</v>
      </c>
      <c r="DO113" s="6">
        <v>0</v>
      </c>
      <c r="DR113" s="6" t="s">
        <v>115</v>
      </c>
      <c r="DS113" s="6">
        <v>0</v>
      </c>
      <c r="DT113" s="6">
        <v>0</v>
      </c>
      <c r="DU113" s="6">
        <v>0</v>
      </c>
      <c r="DV113" s="6">
        <v>0</v>
      </c>
      <c r="DY113" s="6" t="s">
        <v>115</v>
      </c>
      <c r="DZ113" s="6">
        <v>0.05</v>
      </c>
      <c r="EA113" s="6">
        <v>0</v>
      </c>
      <c r="EB113" s="6">
        <v>0</v>
      </c>
      <c r="EC113" s="6">
        <v>0</v>
      </c>
      <c r="EF113" s="6" t="s">
        <v>115</v>
      </c>
      <c r="EG113" s="6">
        <v>0</v>
      </c>
      <c r="EH113" s="6">
        <v>0</v>
      </c>
      <c r="EI113" s="6">
        <v>0</v>
      </c>
      <c r="EJ113" s="6">
        <v>0</v>
      </c>
      <c r="EM113" s="6" t="s">
        <v>115</v>
      </c>
      <c r="EN113" s="6">
        <v>0.12</v>
      </c>
      <c r="EO113" s="6">
        <v>0</v>
      </c>
      <c r="EP113" s="6">
        <v>0</v>
      </c>
      <c r="EQ113" s="6">
        <v>0</v>
      </c>
      <c r="ET113" s="6" t="s">
        <v>115</v>
      </c>
      <c r="EU113" s="6">
        <v>7.0000000000000007E-2</v>
      </c>
      <c r="EV113" s="6">
        <v>0</v>
      </c>
      <c r="EW113" s="6">
        <v>0</v>
      </c>
      <c r="EX113" s="6">
        <v>0</v>
      </c>
      <c r="FA113" s="6" t="s">
        <v>115</v>
      </c>
      <c r="FB113" s="6">
        <v>0</v>
      </c>
      <c r="FC113" s="6">
        <v>0</v>
      </c>
      <c r="FD113" s="6">
        <v>0</v>
      </c>
      <c r="FE113" s="6">
        <v>0</v>
      </c>
      <c r="FH113" s="6" t="s">
        <v>115</v>
      </c>
      <c r="FI113" s="6">
        <v>0</v>
      </c>
      <c r="FJ113" s="6">
        <v>0</v>
      </c>
      <c r="FK113" s="6">
        <v>0</v>
      </c>
      <c r="FL113" s="6">
        <v>0</v>
      </c>
      <c r="FO113" s="6" t="s">
        <v>115</v>
      </c>
      <c r="FP113" s="6">
        <v>0</v>
      </c>
      <c r="FQ113" s="6">
        <v>0</v>
      </c>
      <c r="FR113" s="6">
        <v>0</v>
      </c>
      <c r="FS113" s="6">
        <v>0</v>
      </c>
    </row>
    <row r="114" spans="1:175" x14ac:dyDescent="0.3">
      <c r="A114" s="1">
        <v>5.4499999999999948</v>
      </c>
      <c r="B114" s="1">
        <v>5.4999999999999947</v>
      </c>
      <c r="C114" s="1" t="s">
        <v>116</v>
      </c>
      <c r="D114" s="1">
        <v>0</v>
      </c>
      <c r="E114" s="1">
        <v>0</v>
      </c>
      <c r="F114" s="1">
        <v>0</v>
      </c>
      <c r="G114" s="1">
        <v>0</v>
      </c>
      <c r="H114" s="1"/>
      <c r="I114" s="1"/>
      <c r="J114" s="1" t="s">
        <v>116</v>
      </c>
      <c r="K114" s="1">
        <v>0.1</v>
      </c>
      <c r="L114" s="1">
        <v>0</v>
      </c>
      <c r="M114" s="1">
        <v>0</v>
      </c>
      <c r="N114" s="1">
        <v>0</v>
      </c>
      <c r="O114" s="1"/>
      <c r="P114" s="1"/>
      <c r="Q114" s="1" t="s">
        <v>116</v>
      </c>
      <c r="R114" s="1">
        <v>0</v>
      </c>
      <c r="S114" s="1">
        <v>0</v>
      </c>
      <c r="T114" s="1">
        <v>0</v>
      </c>
      <c r="U114" s="1">
        <v>0</v>
      </c>
      <c r="V114" s="1"/>
      <c r="W114" s="1"/>
      <c r="X114" s="1" t="s">
        <v>116</v>
      </c>
      <c r="Y114" s="1">
        <v>0.22</v>
      </c>
      <c r="Z114" s="1">
        <v>0</v>
      </c>
      <c r="AA114" s="1">
        <v>0</v>
      </c>
      <c r="AB114" s="1">
        <v>0</v>
      </c>
      <c r="AC114" s="1"/>
      <c r="AD114" s="1"/>
      <c r="AE114" s="6" t="s">
        <v>116</v>
      </c>
      <c r="AF114" s="6">
        <v>0.04</v>
      </c>
      <c r="AG114" s="6">
        <v>0</v>
      </c>
      <c r="AH114" s="6">
        <v>0</v>
      </c>
      <c r="AI114" s="6">
        <v>0.14000000000000001</v>
      </c>
      <c r="AJ114" s="1"/>
      <c r="AK114" s="1"/>
      <c r="AL114" s="6" t="s">
        <v>116</v>
      </c>
      <c r="AM114" s="6">
        <v>0</v>
      </c>
      <c r="AN114" s="6">
        <v>0</v>
      </c>
      <c r="AO114" s="6">
        <v>0</v>
      </c>
      <c r="AP114" s="6">
        <v>0</v>
      </c>
      <c r="AQ114" s="1"/>
      <c r="AR114" s="1"/>
      <c r="AS114" s="6" t="s">
        <v>116</v>
      </c>
      <c r="AT114" s="6">
        <v>0</v>
      </c>
      <c r="AU114" s="6">
        <v>0</v>
      </c>
      <c r="AV114" s="6">
        <v>0</v>
      </c>
      <c r="AW114" s="6">
        <v>0</v>
      </c>
      <c r="AZ114" s="3" t="s">
        <v>116</v>
      </c>
      <c r="BA114" s="3">
        <v>0.16</v>
      </c>
      <c r="BB114" s="3">
        <v>0</v>
      </c>
      <c r="BC114" s="3">
        <v>0</v>
      </c>
      <c r="BD114" s="3">
        <v>0.42</v>
      </c>
      <c r="BG114" t="s">
        <v>116</v>
      </c>
      <c r="BH114">
        <v>0</v>
      </c>
      <c r="BI114">
        <v>0</v>
      </c>
      <c r="BJ114">
        <v>0</v>
      </c>
      <c r="BK114">
        <v>0</v>
      </c>
      <c r="BN114" t="s">
        <v>116</v>
      </c>
      <c r="BO114">
        <v>7.0000000000000007E-2</v>
      </c>
      <c r="BP114">
        <v>0</v>
      </c>
      <c r="BQ114">
        <v>0</v>
      </c>
      <c r="BR114">
        <v>0</v>
      </c>
      <c r="BU114" t="s">
        <v>116</v>
      </c>
      <c r="BV114">
        <v>0</v>
      </c>
      <c r="BW114">
        <v>0</v>
      </c>
      <c r="BX114">
        <v>0</v>
      </c>
      <c r="BY114">
        <v>0</v>
      </c>
      <c r="CB114" s="6" t="s">
        <v>116</v>
      </c>
      <c r="CC114" s="6">
        <v>0</v>
      </c>
      <c r="CD114" s="6">
        <v>0</v>
      </c>
      <c r="CE114" s="6">
        <v>0</v>
      </c>
      <c r="CF114" s="6">
        <v>0</v>
      </c>
      <c r="CI114" s="6" t="s">
        <v>116</v>
      </c>
      <c r="CJ114" s="6">
        <v>0.12</v>
      </c>
      <c r="CK114" s="6">
        <v>0</v>
      </c>
      <c r="CL114" s="6">
        <v>0</v>
      </c>
      <c r="CM114" s="6">
        <v>0</v>
      </c>
      <c r="CP114" s="6" t="s">
        <v>116</v>
      </c>
      <c r="CQ114" s="6">
        <v>0</v>
      </c>
      <c r="CR114" s="6">
        <v>0</v>
      </c>
      <c r="CS114" s="6">
        <v>0</v>
      </c>
      <c r="CT114" s="6">
        <v>0</v>
      </c>
      <c r="CW114" s="6" t="s">
        <v>116</v>
      </c>
      <c r="CX114" s="6">
        <v>0</v>
      </c>
      <c r="CY114" s="6">
        <v>0</v>
      </c>
      <c r="CZ114" s="6">
        <v>0</v>
      </c>
      <c r="DA114" s="6">
        <v>0</v>
      </c>
      <c r="DD114" s="6" t="s">
        <v>116</v>
      </c>
      <c r="DE114" s="6">
        <v>0</v>
      </c>
      <c r="DF114" s="6">
        <v>0</v>
      </c>
      <c r="DG114" s="6">
        <v>0</v>
      </c>
      <c r="DH114" s="6">
        <v>0</v>
      </c>
      <c r="DK114" s="6" t="s">
        <v>116</v>
      </c>
      <c r="DL114" s="6">
        <v>0</v>
      </c>
      <c r="DM114" s="6">
        <v>0</v>
      </c>
      <c r="DN114" s="6">
        <v>0</v>
      </c>
      <c r="DO114" s="6">
        <v>0</v>
      </c>
      <c r="DR114" s="6" t="s">
        <v>116</v>
      </c>
      <c r="DS114" s="6">
        <v>0</v>
      </c>
      <c r="DT114" s="6">
        <v>0</v>
      </c>
      <c r="DU114" s="6">
        <v>0</v>
      </c>
      <c r="DV114" s="6">
        <v>0</v>
      </c>
      <c r="DY114" s="6" t="s">
        <v>116</v>
      </c>
      <c r="DZ114" s="6">
        <v>0</v>
      </c>
      <c r="EA114" s="6">
        <v>0</v>
      </c>
      <c r="EB114" s="6">
        <v>0</v>
      </c>
      <c r="EC114" s="6">
        <v>0</v>
      </c>
      <c r="EF114" s="6" t="s">
        <v>116</v>
      </c>
      <c r="EG114" s="6">
        <v>0</v>
      </c>
      <c r="EH114" s="6">
        <v>0</v>
      </c>
      <c r="EI114" s="6">
        <v>0</v>
      </c>
      <c r="EJ114" s="6">
        <v>0</v>
      </c>
      <c r="EM114" s="6" t="s">
        <v>116</v>
      </c>
      <c r="EN114" s="6">
        <v>0</v>
      </c>
      <c r="EO114" s="6">
        <v>0</v>
      </c>
      <c r="EP114" s="6">
        <v>0</v>
      </c>
      <c r="EQ114" s="6">
        <v>0</v>
      </c>
      <c r="ET114" s="6" t="s">
        <v>116</v>
      </c>
      <c r="EU114" s="6">
        <v>0</v>
      </c>
      <c r="EV114" s="6">
        <v>0</v>
      </c>
      <c r="EW114" s="6">
        <v>0</v>
      </c>
      <c r="EX114" s="6">
        <v>0</v>
      </c>
      <c r="FA114" s="6" t="s">
        <v>116</v>
      </c>
      <c r="FB114" s="6">
        <v>0</v>
      </c>
      <c r="FC114" s="6">
        <v>0</v>
      </c>
      <c r="FD114" s="6">
        <v>0</v>
      </c>
      <c r="FE114" s="6">
        <v>0</v>
      </c>
      <c r="FH114" s="6" t="s">
        <v>116</v>
      </c>
      <c r="FI114" s="6">
        <v>0</v>
      </c>
      <c r="FJ114" s="6">
        <v>0</v>
      </c>
      <c r="FK114" s="6">
        <v>0</v>
      </c>
      <c r="FL114" s="6">
        <v>0</v>
      </c>
      <c r="FO114" s="6" t="s">
        <v>116</v>
      </c>
      <c r="FP114" s="6">
        <v>0</v>
      </c>
      <c r="FQ114" s="6">
        <v>0</v>
      </c>
      <c r="FR114" s="6">
        <v>0</v>
      </c>
      <c r="FS114" s="6">
        <v>0</v>
      </c>
    </row>
    <row r="115" spans="1:175" x14ac:dyDescent="0.3">
      <c r="A115" s="1">
        <v>5.4999999999999947</v>
      </c>
      <c r="B115" s="1">
        <v>5.5499999999999945</v>
      </c>
      <c r="C115" s="1" t="s">
        <v>117</v>
      </c>
      <c r="D115" s="1">
        <v>0.22</v>
      </c>
      <c r="E115" s="1">
        <v>0</v>
      </c>
      <c r="F115" s="1">
        <v>0.36</v>
      </c>
      <c r="G115" s="1">
        <v>0</v>
      </c>
      <c r="H115" s="1"/>
      <c r="I115" s="1"/>
      <c r="J115" s="1" t="s">
        <v>117</v>
      </c>
      <c r="K115" s="1">
        <v>0.04</v>
      </c>
      <c r="L115" s="1">
        <v>0</v>
      </c>
      <c r="M115" s="1">
        <v>0.06</v>
      </c>
      <c r="N115" s="1">
        <v>0</v>
      </c>
      <c r="O115" s="1"/>
      <c r="P115" s="1"/>
      <c r="Q115" s="1" t="s">
        <v>117</v>
      </c>
      <c r="R115" s="1">
        <v>0</v>
      </c>
      <c r="S115" s="1">
        <v>0</v>
      </c>
      <c r="T115" s="1">
        <v>0</v>
      </c>
      <c r="U115" s="1">
        <v>0</v>
      </c>
      <c r="V115" s="1"/>
      <c r="W115" s="1"/>
      <c r="X115" s="1" t="s">
        <v>117</v>
      </c>
      <c r="Y115" s="1">
        <v>0</v>
      </c>
      <c r="Z115" s="1">
        <v>0</v>
      </c>
      <c r="AA115" s="1">
        <v>0</v>
      </c>
      <c r="AB115" s="1">
        <v>0</v>
      </c>
      <c r="AC115" s="1"/>
      <c r="AD115" s="1"/>
      <c r="AE115" s="6" t="s">
        <v>117</v>
      </c>
      <c r="AF115" s="6">
        <v>0.03</v>
      </c>
      <c r="AG115" s="6">
        <v>0</v>
      </c>
      <c r="AH115" s="6">
        <v>7.0000000000000007E-2</v>
      </c>
      <c r="AI115" s="6">
        <v>0</v>
      </c>
      <c r="AJ115" s="1"/>
      <c r="AK115" s="1"/>
      <c r="AL115" s="6" t="s">
        <v>117</v>
      </c>
      <c r="AM115" s="6">
        <v>0.14000000000000001</v>
      </c>
      <c r="AN115" s="6">
        <v>0</v>
      </c>
      <c r="AO115" s="6">
        <v>0.32</v>
      </c>
      <c r="AP115" s="6">
        <v>0</v>
      </c>
      <c r="AQ115" s="1"/>
      <c r="AR115" s="1"/>
      <c r="AS115" s="6" t="s">
        <v>117</v>
      </c>
      <c r="AT115" s="6">
        <v>0.18</v>
      </c>
      <c r="AU115" s="6">
        <v>0</v>
      </c>
      <c r="AV115" s="6">
        <v>0</v>
      </c>
      <c r="AW115" s="6">
        <v>0.81</v>
      </c>
      <c r="AZ115" s="3" t="s">
        <v>117</v>
      </c>
      <c r="BA115" s="3">
        <v>0</v>
      </c>
      <c r="BB115" s="3">
        <v>0</v>
      </c>
      <c r="BC115" s="3">
        <v>0</v>
      </c>
      <c r="BD115" s="3">
        <v>0</v>
      </c>
      <c r="BG115" t="s">
        <v>117</v>
      </c>
      <c r="BH115">
        <v>0</v>
      </c>
      <c r="BI115">
        <v>0</v>
      </c>
      <c r="BJ115">
        <v>0</v>
      </c>
      <c r="BK115">
        <v>0</v>
      </c>
      <c r="BN115" t="s">
        <v>117</v>
      </c>
      <c r="BO115">
        <v>0</v>
      </c>
      <c r="BP115">
        <v>0</v>
      </c>
      <c r="BQ115">
        <v>0</v>
      </c>
      <c r="BR115">
        <v>0</v>
      </c>
      <c r="BU115" t="s">
        <v>117</v>
      </c>
      <c r="BV115">
        <v>0</v>
      </c>
      <c r="BW115">
        <v>0</v>
      </c>
      <c r="BX115">
        <v>0</v>
      </c>
      <c r="BY115">
        <v>0</v>
      </c>
      <c r="CB115" s="6" t="s">
        <v>117</v>
      </c>
      <c r="CC115" s="6">
        <v>0</v>
      </c>
      <c r="CD115" s="6">
        <v>0</v>
      </c>
      <c r="CE115" s="6">
        <v>0</v>
      </c>
      <c r="CF115" s="6">
        <v>0</v>
      </c>
      <c r="CI115" s="6" t="s">
        <v>117</v>
      </c>
      <c r="CJ115" s="6">
        <v>0</v>
      </c>
      <c r="CK115" s="6">
        <v>0</v>
      </c>
      <c r="CL115" s="6">
        <v>0</v>
      </c>
      <c r="CM115" s="6">
        <v>0</v>
      </c>
      <c r="CP115" s="6" t="s">
        <v>117</v>
      </c>
      <c r="CQ115" s="6">
        <v>0</v>
      </c>
      <c r="CR115" s="6">
        <v>0</v>
      </c>
      <c r="CS115" s="6">
        <v>0</v>
      </c>
      <c r="CT115" s="6">
        <v>0</v>
      </c>
      <c r="CW115" s="6" t="s">
        <v>117</v>
      </c>
      <c r="CX115" s="6">
        <v>0</v>
      </c>
      <c r="CY115" s="6">
        <v>0</v>
      </c>
      <c r="CZ115" s="6">
        <v>0</v>
      </c>
      <c r="DA115" s="6">
        <v>0</v>
      </c>
      <c r="DD115" s="6" t="s">
        <v>117</v>
      </c>
      <c r="DE115" s="6">
        <v>7.0000000000000007E-2</v>
      </c>
      <c r="DF115" s="6">
        <v>0</v>
      </c>
      <c r="DG115" s="6">
        <v>0</v>
      </c>
      <c r="DH115" s="6">
        <v>0</v>
      </c>
      <c r="DK115" s="6" t="s">
        <v>117</v>
      </c>
      <c r="DL115" s="6">
        <v>0</v>
      </c>
      <c r="DM115" s="6">
        <v>0</v>
      </c>
      <c r="DN115" s="6">
        <v>0</v>
      </c>
      <c r="DO115" s="6">
        <v>0</v>
      </c>
      <c r="DR115" s="6" t="s">
        <v>117</v>
      </c>
      <c r="DS115" s="6">
        <v>0</v>
      </c>
      <c r="DT115" s="6">
        <v>0</v>
      </c>
      <c r="DU115" s="6">
        <v>0</v>
      </c>
      <c r="DV115" s="6">
        <v>0</v>
      </c>
      <c r="DY115" s="6" t="s">
        <v>117</v>
      </c>
      <c r="DZ115" s="6">
        <v>7.0000000000000007E-2</v>
      </c>
      <c r="EA115" s="6">
        <v>0</v>
      </c>
      <c r="EB115" s="6">
        <v>0</v>
      </c>
      <c r="EC115" s="6">
        <v>0</v>
      </c>
      <c r="EF115" s="6" t="s">
        <v>117</v>
      </c>
      <c r="EG115" s="6">
        <v>0</v>
      </c>
      <c r="EH115" s="6">
        <v>0</v>
      </c>
      <c r="EI115" s="6">
        <v>0</v>
      </c>
      <c r="EJ115" s="6">
        <v>0</v>
      </c>
      <c r="EM115" s="6" t="s">
        <v>117</v>
      </c>
      <c r="EN115" s="6">
        <v>0</v>
      </c>
      <c r="EO115" s="6">
        <v>0</v>
      </c>
      <c r="EP115" s="6">
        <v>0</v>
      </c>
      <c r="EQ115" s="6">
        <v>0</v>
      </c>
      <c r="ET115" s="6" t="s">
        <v>117</v>
      </c>
      <c r="EU115" s="6">
        <v>0</v>
      </c>
      <c r="EV115" s="6">
        <v>0</v>
      </c>
      <c r="EW115" s="6">
        <v>0</v>
      </c>
      <c r="EX115" s="6">
        <v>0</v>
      </c>
      <c r="FA115" s="6" t="s">
        <v>117</v>
      </c>
      <c r="FB115" s="6">
        <v>0</v>
      </c>
      <c r="FC115" s="6">
        <v>0</v>
      </c>
      <c r="FD115" s="6">
        <v>0</v>
      </c>
      <c r="FE115" s="6">
        <v>0</v>
      </c>
      <c r="FH115" s="6" t="s">
        <v>117</v>
      </c>
      <c r="FI115" s="6">
        <v>0.08</v>
      </c>
      <c r="FJ115" s="6">
        <v>0</v>
      </c>
      <c r="FK115" s="6">
        <v>0</v>
      </c>
      <c r="FL115" s="6">
        <v>0</v>
      </c>
      <c r="FO115" s="6" t="s">
        <v>117</v>
      </c>
      <c r="FP115" s="6">
        <v>0</v>
      </c>
      <c r="FQ115" s="6">
        <v>0</v>
      </c>
      <c r="FR115" s="6">
        <v>0</v>
      </c>
      <c r="FS115" s="6">
        <v>0</v>
      </c>
    </row>
    <row r="116" spans="1:175" x14ac:dyDescent="0.3">
      <c r="A116" s="1">
        <v>5.5499999999999945</v>
      </c>
      <c r="B116" s="1">
        <v>5.5999999999999943</v>
      </c>
      <c r="C116" s="1" t="s">
        <v>118</v>
      </c>
      <c r="D116" s="1">
        <v>0</v>
      </c>
      <c r="E116" s="1">
        <v>0</v>
      </c>
      <c r="F116" s="1">
        <v>0</v>
      </c>
      <c r="G116" s="1">
        <v>0</v>
      </c>
      <c r="H116" s="1"/>
      <c r="I116" s="1"/>
      <c r="J116" s="1" t="s">
        <v>118</v>
      </c>
      <c r="K116" s="1">
        <v>0</v>
      </c>
      <c r="L116" s="1">
        <v>0</v>
      </c>
      <c r="M116" s="1">
        <v>0</v>
      </c>
      <c r="N116" s="1">
        <v>0</v>
      </c>
      <c r="O116" s="1"/>
      <c r="P116" s="1"/>
      <c r="Q116" s="1" t="s">
        <v>118</v>
      </c>
      <c r="R116" s="1">
        <v>0.13</v>
      </c>
      <c r="S116" s="1">
        <v>0</v>
      </c>
      <c r="T116" s="1">
        <v>0</v>
      </c>
      <c r="U116" s="1">
        <v>0.6</v>
      </c>
      <c r="V116" s="1"/>
      <c r="W116" s="1"/>
      <c r="X116" s="1" t="s">
        <v>118</v>
      </c>
      <c r="Y116" s="1">
        <v>0.04</v>
      </c>
      <c r="Z116" s="1">
        <v>0</v>
      </c>
      <c r="AA116" s="1">
        <v>0</v>
      </c>
      <c r="AB116" s="1">
        <v>0.18</v>
      </c>
      <c r="AC116" s="1"/>
      <c r="AD116" s="1"/>
      <c r="AE116" s="6" t="s">
        <v>118</v>
      </c>
      <c r="AF116" s="6">
        <v>0</v>
      </c>
      <c r="AG116" s="6">
        <v>0</v>
      </c>
      <c r="AH116" s="6">
        <v>0</v>
      </c>
      <c r="AI116" s="6">
        <v>0</v>
      </c>
      <c r="AJ116" s="1"/>
      <c r="AK116" s="1"/>
      <c r="AL116" s="6" t="s">
        <v>118</v>
      </c>
      <c r="AM116" s="6">
        <v>0</v>
      </c>
      <c r="AN116" s="6">
        <v>0</v>
      </c>
      <c r="AO116" s="6">
        <v>0</v>
      </c>
      <c r="AP116" s="6">
        <v>0</v>
      </c>
      <c r="AQ116" s="1"/>
      <c r="AR116" s="1"/>
      <c r="AS116" s="6" t="s">
        <v>118</v>
      </c>
      <c r="AT116" s="6">
        <v>0</v>
      </c>
      <c r="AU116" s="6">
        <v>0</v>
      </c>
      <c r="AV116" s="6">
        <v>0</v>
      </c>
      <c r="AW116" s="6">
        <v>0</v>
      </c>
      <c r="AZ116" s="3" t="s">
        <v>118</v>
      </c>
      <c r="BA116" s="3">
        <v>0.13</v>
      </c>
      <c r="BB116" s="3">
        <v>0</v>
      </c>
      <c r="BC116" s="3">
        <v>0</v>
      </c>
      <c r="BD116" s="3">
        <v>0.56999999999999995</v>
      </c>
      <c r="BG116" t="s">
        <v>118</v>
      </c>
      <c r="BH116">
        <v>0.03</v>
      </c>
      <c r="BI116">
        <v>0.16</v>
      </c>
      <c r="BJ116">
        <v>0</v>
      </c>
      <c r="BK116">
        <v>0</v>
      </c>
      <c r="BN116" t="s">
        <v>118</v>
      </c>
      <c r="BO116">
        <v>0</v>
      </c>
      <c r="BP116">
        <v>0</v>
      </c>
      <c r="BQ116">
        <v>0</v>
      </c>
      <c r="BR116">
        <v>0</v>
      </c>
      <c r="BU116" t="s">
        <v>118</v>
      </c>
      <c r="BV116">
        <v>0</v>
      </c>
      <c r="BW116">
        <v>0</v>
      </c>
      <c r="BX116">
        <v>0</v>
      </c>
      <c r="BY116">
        <v>0</v>
      </c>
      <c r="CB116" s="6" t="s">
        <v>118</v>
      </c>
      <c r="CC116" s="6">
        <v>0</v>
      </c>
      <c r="CD116" s="6">
        <v>0</v>
      </c>
      <c r="CE116" s="6">
        <v>0</v>
      </c>
      <c r="CF116" s="6">
        <v>0</v>
      </c>
      <c r="CI116" s="6" t="s">
        <v>118</v>
      </c>
      <c r="CJ116" s="6">
        <v>0.19</v>
      </c>
      <c r="CK116" s="6">
        <v>0</v>
      </c>
      <c r="CL116" s="6">
        <v>0.37</v>
      </c>
      <c r="CM116" s="6">
        <v>0</v>
      </c>
      <c r="CP116" s="6" t="s">
        <v>118</v>
      </c>
      <c r="CQ116" s="6">
        <v>0</v>
      </c>
      <c r="CR116" s="6">
        <v>0</v>
      </c>
      <c r="CS116" s="6">
        <v>0</v>
      </c>
      <c r="CT116" s="6">
        <v>0</v>
      </c>
      <c r="CW116" s="6" t="s">
        <v>118</v>
      </c>
      <c r="CX116" s="6">
        <v>0</v>
      </c>
      <c r="CY116" s="6">
        <v>0</v>
      </c>
      <c r="CZ116" s="6">
        <v>0</v>
      </c>
      <c r="DA116" s="6">
        <v>0</v>
      </c>
      <c r="DD116" s="6" t="s">
        <v>118</v>
      </c>
      <c r="DE116" s="6">
        <v>0</v>
      </c>
      <c r="DF116" s="6">
        <v>0</v>
      </c>
      <c r="DG116" s="6">
        <v>0</v>
      </c>
      <c r="DH116" s="6">
        <v>0</v>
      </c>
      <c r="DK116" s="6" t="s">
        <v>118</v>
      </c>
      <c r="DL116" s="6">
        <v>0</v>
      </c>
      <c r="DM116" s="6">
        <v>0</v>
      </c>
      <c r="DN116" s="6">
        <v>0</v>
      </c>
      <c r="DO116" s="6">
        <v>0</v>
      </c>
      <c r="DR116" s="6" t="s">
        <v>118</v>
      </c>
      <c r="DS116" s="6">
        <v>0</v>
      </c>
      <c r="DT116" s="6">
        <v>0</v>
      </c>
      <c r="DU116" s="6">
        <v>0</v>
      </c>
      <c r="DV116" s="6">
        <v>0</v>
      </c>
      <c r="DY116" s="6" t="s">
        <v>118</v>
      </c>
      <c r="DZ116" s="6">
        <v>0</v>
      </c>
      <c r="EA116" s="6">
        <v>0</v>
      </c>
      <c r="EB116" s="6">
        <v>0</v>
      </c>
      <c r="EC116" s="6">
        <v>0</v>
      </c>
      <c r="EF116" s="6" t="s">
        <v>118</v>
      </c>
      <c r="EG116" s="6">
        <v>0</v>
      </c>
      <c r="EH116" s="6">
        <v>0</v>
      </c>
      <c r="EI116" s="6">
        <v>0</v>
      </c>
      <c r="EJ116" s="6">
        <v>0</v>
      </c>
      <c r="EM116" s="6" t="s">
        <v>118</v>
      </c>
      <c r="EN116" s="6">
        <v>0</v>
      </c>
      <c r="EO116" s="6">
        <v>0</v>
      </c>
      <c r="EP116" s="6">
        <v>0</v>
      </c>
      <c r="EQ116" s="6">
        <v>0</v>
      </c>
      <c r="ET116" s="6" t="s">
        <v>118</v>
      </c>
      <c r="EU116" s="6">
        <v>0</v>
      </c>
      <c r="EV116" s="6">
        <v>0</v>
      </c>
      <c r="EW116" s="6">
        <v>0</v>
      </c>
      <c r="EX116" s="6">
        <v>0</v>
      </c>
      <c r="FA116" s="6" t="s">
        <v>118</v>
      </c>
      <c r="FB116" s="6">
        <v>0</v>
      </c>
      <c r="FC116" s="6">
        <v>0</v>
      </c>
      <c r="FD116" s="6">
        <v>0</v>
      </c>
      <c r="FE116" s="6">
        <v>0</v>
      </c>
      <c r="FH116" s="6" t="s">
        <v>118</v>
      </c>
      <c r="FI116" s="6">
        <v>0</v>
      </c>
      <c r="FJ116" s="6">
        <v>0</v>
      </c>
      <c r="FK116" s="6">
        <v>0</v>
      </c>
      <c r="FL116" s="6">
        <v>0</v>
      </c>
      <c r="FO116" s="6" t="s">
        <v>118</v>
      </c>
      <c r="FP116" s="6">
        <v>0.05</v>
      </c>
      <c r="FQ116" s="6">
        <v>0</v>
      </c>
      <c r="FR116" s="6">
        <v>0.08</v>
      </c>
      <c r="FS116" s="6">
        <v>0</v>
      </c>
    </row>
    <row r="117" spans="1:175" x14ac:dyDescent="0.3">
      <c r="A117" s="1">
        <v>5.5999999999999943</v>
      </c>
      <c r="B117" s="1">
        <v>5.6499999999999941</v>
      </c>
      <c r="C117" s="1" t="s">
        <v>119</v>
      </c>
      <c r="D117" s="1">
        <v>0</v>
      </c>
      <c r="E117" s="1">
        <v>0</v>
      </c>
      <c r="F117" s="1">
        <v>0</v>
      </c>
      <c r="G117" s="1">
        <v>0</v>
      </c>
      <c r="H117" s="1"/>
      <c r="I117" s="1"/>
      <c r="J117" s="1" t="s">
        <v>119</v>
      </c>
      <c r="K117" s="1">
        <v>0</v>
      </c>
      <c r="L117" s="1">
        <v>0</v>
      </c>
      <c r="M117" s="1">
        <v>0</v>
      </c>
      <c r="N117" s="1">
        <v>0</v>
      </c>
      <c r="O117" s="1"/>
      <c r="P117" s="1"/>
      <c r="Q117" s="1" t="s">
        <v>119</v>
      </c>
      <c r="R117" s="1">
        <v>0</v>
      </c>
      <c r="S117" s="1">
        <v>0</v>
      </c>
      <c r="T117" s="1">
        <v>0</v>
      </c>
      <c r="U117" s="1">
        <v>0</v>
      </c>
      <c r="V117" s="1"/>
      <c r="W117" s="1"/>
      <c r="X117" s="1" t="s">
        <v>119</v>
      </c>
      <c r="Y117" s="1">
        <v>0</v>
      </c>
      <c r="Z117" s="1">
        <v>0</v>
      </c>
      <c r="AA117" s="1">
        <v>0</v>
      </c>
      <c r="AB117" s="1">
        <v>0</v>
      </c>
      <c r="AC117" s="1"/>
      <c r="AD117" s="1"/>
      <c r="AE117" s="6" t="s">
        <v>119</v>
      </c>
      <c r="AF117" s="6">
        <v>0.12</v>
      </c>
      <c r="AG117" s="6">
        <v>0</v>
      </c>
      <c r="AH117" s="6">
        <v>0</v>
      </c>
      <c r="AI117" s="6">
        <v>0</v>
      </c>
      <c r="AJ117" s="1"/>
      <c r="AK117" s="1"/>
      <c r="AL117" s="6" t="s">
        <v>119</v>
      </c>
      <c r="AM117" s="6">
        <v>0</v>
      </c>
      <c r="AN117" s="6">
        <v>0</v>
      </c>
      <c r="AO117" s="6">
        <v>0</v>
      </c>
      <c r="AP117" s="6">
        <v>0</v>
      </c>
      <c r="AQ117" s="1"/>
      <c r="AR117" s="1"/>
      <c r="AS117" s="6" t="s">
        <v>119</v>
      </c>
      <c r="AT117" s="6">
        <v>0.21</v>
      </c>
      <c r="AU117" s="6">
        <v>0</v>
      </c>
      <c r="AV117" s="6">
        <v>0</v>
      </c>
      <c r="AW117" s="6">
        <v>0</v>
      </c>
      <c r="AZ117" s="3" t="s">
        <v>119</v>
      </c>
      <c r="BA117" s="3">
        <v>0</v>
      </c>
      <c r="BB117" s="3">
        <v>0</v>
      </c>
      <c r="BC117" s="3">
        <v>0</v>
      </c>
      <c r="BD117" s="3">
        <v>0</v>
      </c>
      <c r="BG117" t="s">
        <v>119</v>
      </c>
      <c r="BH117">
        <v>0</v>
      </c>
      <c r="BI117">
        <v>0</v>
      </c>
      <c r="BJ117">
        <v>0</v>
      </c>
      <c r="BK117">
        <v>0</v>
      </c>
      <c r="BN117" t="s">
        <v>119</v>
      </c>
      <c r="BO117">
        <v>0</v>
      </c>
      <c r="BP117">
        <v>0</v>
      </c>
      <c r="BQ117">
        <v>0</v>
      </c>
      <c r="BR117">
        <v>0</v>
      </c>
      <c r="BU117" t="s">
        <v>119</v>
      </c>
      <c r="BV117">
        <v>0</v>
      </c>
      <c r="BW117">
        <v>0</v>
      </c>
      <c r="BX117">
        <v>0</v>
      </c>
      <c r="BY117">
        <v>0</v>
      </c>
      <c r="CB117" s="6" t="s">
        <v>119</v>
      </c>
      <c r="CC117" s="6">
        <v>0</v>
      </c>
      <c r="CD117" s="6">
        <v>0</v>
      </c>
      <c r="CE117" s="6">
        <v>0</v>
      </c>
      <c r="CF117" s="6">
        <v>0</v>
      </c>
      <c r="CI117" s="6" t="s">
        <v>119</v>
      </c>
      <c r="CJ117" s="6">
        <v>0</v>
      </c>
      <c r="CK117" s="6">
        <v>0</v>
      </c>
      <c r="CL117" s="6">
        <v>0</v>
      </c>
      <c r="CM117" s="6">
        <v>0</v>
      </c>
      <c r="CP117" s="6" t="s">
        <v>119</v>
      </c>
      <c r="CQ117" s="6">
        <v>0</v>
      </c>
      <c r="CR117" s="6">
        <v>0</v>
      </c>
      <c r="CS117" s="6">
        <v>0</v>
      </c>
      <c r="CT117" s="6">
        <v>0</v>
      </c>
      <c r="CW117" s="6" t="s">
        <v>119</v>
      </c>
      <c r="CX117" s="6">
        <v>0</v>
      </c>
      <c r="CY117" s="6">
        <v>0</v>
      </c>
      <c r="CZ117" s="6">
        <v>0</v>
      </c>
      <c r="DA117" s="6">
        <v>0</v>
      </c>
      <c r="DD117" s="6" t="s">
        <v>119</v>
      </c>
      <c r="DE117" s="6">
        <v>0</v>
      </c>
      <c r="DF117" s="6">
        <v>0</v>
      </c>
      <c r="DG117" s="6">
        <v>0</v>
      </c>
      <c r="DH117" s="6">
        <v>0</v>
      </c>
      <c r="DK117" s="6" t="s">
        <v>119</v>
      </c>
      <c r="DL117" s="6">
        <v>0.15</v>
      </c>
      <c r="DM117" s="6">
        <v>0</v>
      </c>
      <c r="DN117" s="6">
        <v>0.11</v>
      </c>
      <c r="DO117" s="6">
        <v>0</v>
      </c>
      <c r="DR117" s="6" t="s">
        <v>119</v>
      </c>
      <c r="DS117" s="6">
        <v>0</v>
      </c>
      <c r="DT117" s="6">
        <v>0</v>
      </c>
      <c r="DU117" s="6">
        <v>0</v>
      </c>
      <c r="DV117" s="6">
        <v>0</v>
      </c>
      <c r="DY117" s="6" t="s">
        <v>119</v>
      </c>
      <c r="DZ117" s="6">
        <v>0</v>
      </c>
      <c r="EA117" s="6">
        <v>0</v>
      </c>
      <c r="EB117" s="6">
        <v>0</v>
      </c>
      <c r="EC117" s="6">
        <v>0</v>
      </c>
      <c r="EF117" s="6" t="s">
        <v>119</v>
      </c>
      <c r="EG117" s="6">
        <v>0</v>
      </c>
      <c r="EH117" s="6">
        <v>0</v>
      </c>
      <c r="EI117" s="6">
        <v>0</v>
      </c>
      <c r="EJ117" s="6">
        <v>0</v>
      </c>
      <c r="EM117" s="6" t="s">
        <v>119</v>
      </c>
      <c r="EN117" s="6">
        <v>0</v>
      </c>
      <c r="EO117" s="6">
        <v>0</v>
      </c>
      <c r="EP117" s="6">
        <v>0</v>
      </c>
      <c r="EQ117" s="6">
        <v>0</v>
      </c>
      <c r="ET117" s="6" t="s">
        <v>119</v>
      </c>
      <c r="EU117" s="6">
        <v>0</v>
      </c>
      <c r="EV117" s="6">
        <v>0</v>
      </c>
      <c r="EW117" s="6">
        <v>0</v>
      </c>
      <c r="EX117" s="6">
        <v>0</v>
      </c>
      <c r="FA117" s="6" t="s">
        <v>119</v>
      </c>
      <c r="FB117" s="6">
        <v>0</v>
      </c>
      <c r="FC117" s="6">
        <v>0</v>
      </c>
      <c r="FD117" s="6">
        <v>0</v>
      </c>
      <c r="FE117" s="6">
        <v>0</v>
      </c>
      <c r="FH117" s="6" t="s">
        <v>119</v>
      </c>
      <c r="FI117" s="6">
        <v>0</v>
      </c>
      <c r="FJ117" s="6">
        <v>0</v>
      </c>
      <c r="FK117" s="6">
        <v>0</v>
      </c>
      <c r="FL117" s="6">
        <v>0</v>
      </c>
      <c r="FO117" s="6" t="s">
        <v>119</v>
      </c>
      <c r="FP117" s="6">
        <v>0</v>
      </c>
      <c r="FQ117" s="6">
        <v>0</v>
      </c>
      <c r="FR117" s="6">
        <v>0</v>
      </c>
      <c r="FS117" s="6">
        <v>0</v>
      </c>
    </row>
    <row r="118" spans="1:175" x14ac:dyDescent="0.3">
      <c r="A118" s="1">
        <v>5.6499999999999941</v>
      </c>
      <c r="B118" s="1">
        <v>5.699999999999994</v>
      </c>
      <c r="C118" s="1" t="s">
        <v>120</v>
      </c>
      <c r="D118" s="1">
        <v>0</v>
      </c>
      <c r="E118" s="1">
        <v>0</v>
      </c>
      <c r="F118" s="1">
        <v>0</v>
      </c>
      <c r="G118" s="1">
        <v>0</v>
      </c>
      <c r="H118" s="1"/>
      <c r="I118" s="1"/>
      <c r="J118" s="1" t="s">
        <v>120</v>
      </c>
      <c r="K118" s="1">
        <v>0</v>
      </c>
      <c r="L118" s="1">
        <v>0</v>
      </c>
      <c r="M118" s="1">
        <v>0</v>
      </c>
      <c r="N118" s="1">
        <v>0</v>
      </c>
      <c r="O118" s="1"/>
      <c r="P118" s="1"/>
      <c r="Q118" s="1" t="s">
        <v>120</v>
      </c>
      <c r="R118" s="1">
        <v>0</v>
      </c>
      <c r="S118" s="1">
        <v>0</v>
      </c>
      <c r="T118" s="1">
        <v>0</v>
      </c>
      <c r="U118" s="1">
        <v>0</v>
      </c>
      <c r="V118" s="1"/>
      <c r="W118" s="1"/>
      <c r="X118" s="1" t="s">
        <v>120</v>
      </c>
      <c r="Y118" s="1">
        <v>0</v>
      </c>
      <c r="Z118" s="1">
        <v>0</v>
      </c>
      <c r="AA118" s="1">
        <v>0</v>
      </c>
      <c r="AB118" s="1">
        <v>0</v>
      </c>
      <c r="AC118" s="1"/>
      <c r="AD118" s="1"/>
      <c r="AE118" s="6" t="s">
        <v>120</v>
      </c>
      <c r="AF118" s="6">
        <v>0.06</v>
      </c>
      <c r="AG118" s="6">
        <v>0</v>
      </c>
      <c r="AH118" s="6">
        <v>0</v>
      </c>
      <c r="AI118" s="6">
        <v>0.22</v>
      </c>
      <c r="AJ118" s="1"/>
      <c r="AK118" s="1"/>
      <c r="AL118" s="6" t="s">
        <v>120</v>
      </c>
      <c r="AM118" s="6">
        <v>0</v>
      </c>
      <c r="AN118" s="6">
        <v>0</v>
      </c>
      <c r="AO118" s="6">
        <v>0</v>
      </c>
      <c r="AP118" s="6">
        <v>0</v>
      </c>
      <c r="AQ118" s="1"/>
      <c r="AR118" s="1"/>
      <c r="AS118" s="6" t="s">
        <v>120</v>
      </c>
      <c r="AT118" s="6">
        <v>0</v>
      </c>
      <c r="AU118" s="6">
        <v>0</v>
      </c>
      <c r="AV118" s="6">
        <v>0</v>
      </c>
      <c r="AW118" s="6">
        <v>0</v>
      </c>
      <c r="AZ118" s="3" t="s">
        <v>120</v>
      </c>
      <c r="BA118" s="3">
        <v>0.02</v>
      </c>
      <c r="BB118" s="3">
        <v>0</v>
      </c>
      <c r="BC118" s="3">
        <v>0</v>
      </c>
      <c r="BD118" s="3">
        <v>0.08</v>
      </c>
      <c r="BG118" t="s">
        <v>120</v>
      </c>
      <c r="BH118">
        <v>0</v>
      </c>
      <c r="BI118">
        <v>0</v>
      </c>
      <c r="BJ118">
        <v>0</v>
      </c>
      <c r="BK118">
        <v>0</v>
      </c>
      <c r="BN118" t="s">
        <v>120</v>
      </c>
      <c r="BO118">
        <v>0</v>
      </c>
      <c r="BP118">
        <v>0</v>
      </c>
      <c r="BQ118">
        <v>0</v>
      </c>
      <c r="BR118">
        <v>0</v>
      </c>
      <c r="BU118" t="s">
        <v>120</v>
      </c>
      <c r="BV118">
        <v>0</v>
      </c>
      <c r="BW118">
        <v>0</v>
      </c>
      <c r="BX118">
        <v>0</v>
      </c>
      <c r="BY118">
        <v>0</v>
      </c>
      <c r="CB118" s="6" t="s">
        <v>120</v>
      </c>
      <c r="CC118" s="6">
        <v>0</v>
      </c>
      <c r="CD118" s="6">
        <v>0</v>
      </c>
      <c r="CE118" s="6">
        <v>0</v>
      </c>
      <c r="CF118" s="6">
        <v>0</v>
      </c>
      <c r="CI118" s="6" t="s">
        <v>120</v>
      </c>
      <c r="CJ118" s="6">
        <v>0</v>
      </c>
      <c r="CK118" s="6">
        <v>0</v>
      </c>
      <c r="CL118" s="6">
        <v>0</v>
      </c>
      <c r="CM118" s="6">
        <v>0</v>
      </c>
      <c r="CP118" s="6" t="s">
        <v>120</v>
      </c>
      <c r="CQ118" s="6">
        <v>0.03</v>
      </c>
      <c r="CR118" s="6">
        <v>0</v>
      </c>
      <c r="CS118" s="6">
        <v>0.05</v>
      </c>
      <c r="CT118" s="6">
        <v>0</v>
      </c>
      <c r="CW118" s="6" t="s">
        <v>120</v>
      </c>
      <c r="CX118" s="6">
        <v>0</v>
      </c>
      <c r="CY118" s="6">
        <v>0</v>
      </c>
      <c r="CZ118" s="6">
        <v>0</v>
      </c>
      <c r="DA118" s="6">
        <v>0</v>
      </c>
      <c r="DD118" s="6" t="s">
        <v>120</v>
      </c>
      <c r="DE118" s="6">
        <v>0.04</v>
      </c>
      <c r="DF118" s="6">
        <v>0</v>
      </c>
      <c r="DG118" s="6">
        <v>0</v>
      </c>
      <c r="DH118" s="6">
        <v>0.18</v>
      </c>
      <c r="DK118" s="6" t="s">
        <v>120</v>
      </c>
      <c r="DL118" s="6">
        <v>0</v>
      </c>
      <c r="DM118" s="6">
        <v>0</v>
      </c>
      <c r="DN118" s="6">
        <v>0</v>
      </c>
      <c r="DO118" s="6">
        <v>0</v>
      </c>
      <c r="DR118" s="6" t="s">
        <v>120</v>
      </c>
      <c r="DS118" s="6">
        <v>0</v>
      </c>
      <c r="DT118" s="6">
        <v>0</v>
      </c>
      <c r="DU118" s="6">
        <v>0</v>
      </c>
      <c r="DV118" s="6">
        <v>0</v>
      </c>
      <c r="DY118" s="6" t="s">
        <v>120</v>
      </c>
      <c r="DZ118" s="6">
        <v>0</v>
      </c>
      <c r="EA118" s="6">
        <v>0</v>
      </c>
      <c r="EB118" s="6">
        <v>0</v>
      </c>
      <c r="EC118" s="6">
        <v>0</v>
      </c>
      <c r="EF118" s="6" t="s">
        <v>120</v>
      </c>
      <c r="EG118" s="6">
        <v>0</v>
      </c>
      <c r="EH118" s="6">
        <v>0</v>
      </c>
      <c r="EI118" s="6">
        <v>0</v>
      </c>
      <c r="EJ118" s="6">
        <v>0</v>
      </c>
      <c r="EM118" s="6" t="s">
        <v>120</v>
      </c>
      <c r="EN118" s="6">
        <v>0</v>
      </c>
      <c r="EO118" s="6">
        <v>0</v>
      </c>
      <c r="EP118" s="6">
        <v>0</v>
      </c>
      <c r="EQ118" s="6">
        <v>0</v>
      </c>
      <c r="ET118" s="6" t="s">
        <v>120</v>
      </c>
      <c r="EU118" s="6">
        <v>0</v>
      </c>
      <c r="EV118" s="6">
        <v>0</v>
      </c>
      <c r="EW118" s="6">
        <v>0</v>
      </c>
      <c r="EX118" s="6">
        <v>0</v>
      </c>
      <c r="FA118" s="6" t="s">
        <v>120</v>
      </c>
      <c r="FB118" s="6">
        <v>0.01</v>
      </c>
      <c r="FC118" s="6">
        <v>0</v>
      </c>
      <c r="FD118" s="6">
        <v>0.02</v>
      </c>
      <c r="FE118" s="6">
        <v>0</v>
      </c>
      <c r="FH118" s="6" t="s">
        <v>120</v>
      </c>
      <c r="FI118" s="6">
        <v>0</v>
      </c>
      <c r="FJ118" s="6">
        <v>0</v>
      </c>
      <c r="FK118" s="6">
        <v>0</v>
      </c>
      <c r="FL118" s="6">
        <v>0</v>
      </c>
      <c r="FO118" s="6" t="s">
        <v>120</v>
      </c>
      <c r="FP118" s="6">
        <v>0</v>
      </c>
      <c r="FQ118" s="6">
        <v>0</v>
      </c>
      <c r="FR118" s="6">
        <v>0</v>
      </c>
      <c r="FS118" s="6">
        <v>0</v>
      </c>
    </row>
    <row r="119" spans="1:175" x14ac:dyDescent="0.3">
      <c r="A119" s="1">
        <v>5.699999999999994</v>
      </c>
      <c r="B119" s="1">
        <v>5.7499999999999938</v>
      </c>
      <c r="C119" s="1" t="s">
        <v>121</v>
      </c>
      <c r="D119" s="1">
        <v>0.14000000000000001</v>
      </c>
      <c r="E119" s="1">
        <v>1.02</v>
      </c>
      <c r="F119" s="1">
        <v>0</v>
      </c>
      <c r="G119" s="1">
        <v>0</v>
      </c>
      <c r="H119" s="1"/>
      <c r="I119" s="1"/>
      <c r="J119" s="1" t="s">
        <v>121</v>
      </c>
      <c r="K119" s="1">
        <v>0</v>
      </c>
      <c r="L119" s="1">
        <v>0</v>
      </c>
      <c r="M119" s="1">
        <v>0</v>
      </c>
      <c r="N119" s="1">
        <v>0</v>
      </c>
      <c r="O119" s="1"/>
      <c r="P119" s="1"/>
      <c r="Q119" s="1" t="s">
        <v>121</v>
      </c>
      <c r="R119" s="1">
        <v>0.09</v>
      </c>
      <c r="S119" s="1">
        <v>0.37</v>
      </c>
      <c r="T119" s="1">
        <v>0.06</v>
      </c>
      <c r="U119" s="1">
        <v>0</v>
      </c>
      <c r="V119" s="1"/>
      <c r="W119" s="1"/>
      <c r="X119" s="1" t="s">
        <v>121</v>
      </c>
      <c r="Y119" s="1">
        <v>0.03</v>
      </c>
      <c r="Z119" s="1">
        <v>0.21</v>
      </c>
      <c r="AA119" s="1">
        <v>0</v>
      </c>
      <c r="AB119" s="1">
        <v>0</v>
      </c>
      <c r="AC119" s="1"/>
      <c r="AD119" s="1"/>
      <c r="AE119" s="6" t="s">
        <v>121</v>
      </c>
      <c r="AF119" s="6">
        <v>0.09</v>
      </c>
      <c r="AG119" s="6">
        <v>0</v>
      </c>
      <c r="AH119" s="6">
        <v>0.2</v>
      </c>
      <c r="AI119" s="6">
        <v>0</v>
      </c>
      <c r="AJ119" s="1"/>
      <c r="AK119" s="1"/>
      <c r="AL119" s="6" t="s">
        <v>121</v>
      </c>
      <c r="AM119" s="6">
        <v>0.1</v>
      </c>
      <c r="AN119" s="6">
        <v>0</v>
      </c>
      <c r="AO119" s="6">
        <v>0.24</v>
      </c>
      <c r="AP119" s="6">
        <v>0</v>
      </c>
      <c r="AQ119" s="1"/>
      <c r="AR119" s="1"/>
      <c r="AS119" s="6" t="s">
        <v>121</v>
      </c>
      <c r="AT119" s="6">
        <v>7.0000000000000007E-2</v>
      </c>
      <c r="AU119" s="6">
        <v>0.1</v>
      </c>
      <c r="AV119" s="6">
        <v>0.11</v>
      </c>
      <c r="AW119" s="6">
        <v>0</v>
      </c>
      <c r="AZ119" s="3" t="s">
        <v>121</v>
      </c>
      <c r="BA119" s="3">
        <v>0.1</v>
      </c>
      <c r="BB119" s="3">
        <v>0</v>
      </c>
      <c r="BC119" s="3">
        <v>0.24</v>
      </c>
      <c r="BD119" s="3">
        <v>0</v>
      </c>
      <c r="BG119" t="s">
        <v>121</v>
      </c>
      <c r="BH119">
        <v>0.11</v>
      </c>
      <c r="BI119">
        <v>0</v>
      </c>
      <c r="BJ119">
        <v>0.25</v>
      </c>
      <c r="BK119">
        <v>0</v>
      </c>
      <c r="BN119" t="s">
        <v>121</v>
      </c>
      <c r="BO119">
        <v>0.05</v>
      </c>
      <c r="BP119">
        <v>0</v>
      </c>
      <c r="BQ119">
        <v>0.1</v>
      </c>
      <c r="BR119">
        <v>0</v>
      </c>
      <c r="BU119" t="s">
        <v>121</v>
      </c>
      <c r="BV119">
        <v>7.0000000000000007E-2</v>
      </c>
      <c r="BW119">
        <v>0.2</v>
      </c>
      <c r="BX119">
        <v>0</v>
      </c>
      <c r="BY119">
        <v>0</v>
      </c>
      <c r="CB119" s="6" t="s">
        <v>121</v>
      </c>
      <c r="CC119" s="6">
        <v>0</v>
      </c>
      <c r="CD119" s="6">
        <v>0</v>
      </c>
      <c r="CE119" s="6">
        <v>0</v>
      </c>
      <c r="CF119" s="6">
        <v>0</v>
      </c>
      <c r="CI119" s="6" t="s">
        <v>121</v>
      </c>
      <c r="CJ119" s="6">
        <v>0.04</v>
      </c>
      <c r="CK119" s="6">
        <v>0.2</v>
      </c>
      <c r="CL119" s="6">
        <v>0</v>
      </c>
      <c r="CM119" s="6">
        <v>0</v>
      </c>
      <c r="CP119" s="6" t="s">
        <v>121</v>
      </c>
      <c r="CQ119" s="6">
        <v>0.04</v>
      </c>
      <c r="CR119" s="6">
        <v>0</v>
      </c>
      <c r="CS119" s="6">
        <v>7.0000000000000007E-2</v>
      </c>
      <c r="CT119" s="6">
        <v>0</v>
      </c>
      <c r="CW119" s="6" t="s">
        <v>121</v>
      </c>
      <c r="CX119" s="6">
        <v>0</v>
      </c>
      <c r="CY119" s="6">
        <v>0</v>
      </c>
      <c r="CZ119" s="6">
        <v>0</v>
      </c>
      <c r="DA119" s="6">
        <v>0</v>
      </c>
      <c r="DD119" s="6" t="s">
        <v>121</v>
      </c>
      <c r="DE119" s="6">
        <v>0.09</v>
      </c>
      <c r="DF119" s="6">
        <v>0.38</v>
      </c>
      <c r="DG119" s="6">
        <v>0</v>
      </c>
      <c r="DH119" s="6">
        <v>0</v>
      </c>
      <c r="DK119" s="6" t="s">
        <v>121</v>
      </c>
      <c r="DL119" s="6">
        <v>0.04</v>
      </c>
      <c r="DM119" s="6">
        <v>0.23</v>
      </c>
      <c r="DN119" s="6">
        <v>0</v>
      </c>
      <c r="DO119" s="6">
        <v>0</v>
      </c>
      <c r="DR119" s="6" t="s">
        <v>121</v>
      </c>
      <c r="DS119" s="6">
        <v>0.1</v>
      </c>
      <c r="DT119" s="6">
        <v>0.63</v>
      </c>
      <c r="DU119" s="6">
        <v>0</v>
      </c>
      <c r="DV119" s="6">
        <v>0</v>
      </c>
      <c r="DY119" s="6" t="s">
        <v>121</v>
      </c>
      <c r="DZ119" s="6">
        <v>0.12</v>
      </c>
      <c r="EA119" s="6">
        <v>0</v>
      </c>
      <c r="EB119" s="6">
        <v>0.21</v>
      </c>
      <c r="EC119" s="6">
        <v>0</v>
      </c>
      <c r="EF119" s="6" t="s">
        <v>121</v>
      </c>
      <c r="EG119" s="6">
        <v>0.05</v>
      </c>
      <c r="EH119" s="6">
        <v>0</v>
      </c>
      <c r="EI119" s="6">
        <v>0</v>
      </c>
      <c r="EJ119" s="6">
        <v>0</v>
      </c>
      <c r="EM119" s="6" t="s">
        <v>121</v>
      </c>
      <c r="EN119" s="6">
        <v>0</v>
      </c>
      <c r="EO119" s="6">
        <v>0</v>
      </c>
      <c r="EP119" s="6">
        <v>0</v>
      </c>
      <c r="EQ119" s="6">
        <v>0</v>
      </c>
      <c r="ET119" s="6" t="s">
        <v>121</v>
      </c>
      <c r="EU119" s="6">
        <v>0.09</v>
      </c>
      <c r="EV119" s="6">
        <v>0.38</v>
      </c>
      <c r="EW119" s="6">
        <v>0.03</v>
      </c>
      <c r="EX119" s="6">
        <v>0</v>
      </c>
      <c r="FA119" s="6" t="s">
        <v>121</v>
      </c>
      <c r="FB119" s="6">
        <v>0</v>
      </c>
      <c r="FC119" s="6">
        <v>0</v>
      </c>
      <c r="FD119" s="6">
        <v>0</v>
      </c>
      <c r="FE119" s="6">
        <v>0</v>
      </c>
      <c r="FH119" s="6" t="s">
        <v>121</v>
      </c>
      <c r="FI119" s="6">
        <v>0</v>
      </c>
      <c r="FJ119" s="6">
        <v>0</v>
      </c>
      <c r="FK119" s="6">
        <v>0</v>
      </c>
      <c r="FL119" s="6">
        <v>0</v>
      </c>
      <c r="FO119" s="6" t="s">
        <v>121</v>
      </c>
      <c r="FP119" s="6">
        <v>0</v>
      </c>
      <c r="FQ119" s="6">
        <v>0</v>
      </c>
      <c r="FR119" s="6">
        <v>0</v>
      </c>
      <c r="FS119" s="6">
        <v>0</v>
      </c>
    </row>
    <row r="120" spans="1:175" x14ac:dyDescent="0.3">
      <c r="A120" s="1">
        <v>5.7499999999999938</v>
      </c>
      <c r="B120" s="1">
        <v>5.7999999999999936</v>
      </c>
      <c r="C120" s="1" t="s">
        <v>122</v>
      </c>
      <c r="D120" s="1">
        <v>0.03</v>
      </c>
      <c r="E120" s="1">
        <v>0</v>
      </c>
      <c r="F120" s="1">
        <v>0.06</v>
      </c>
      <c r="G120" s="1">
        <v>0</v>
      </c>
      <c r="H120" s="1"/>
      <c r="I120" s="1"/>
      <c r="J120" s="1" t="s">
        <v>122</v>
      </c>
      <c r="K120" s="1">
        <v>0</v>
      </c>
      <c r="L120" s="1">
        <v>0</v>
      </c>
      <c r="M120" s="1">
        <v>0</v>
      </c>
      <c r="N120" s="1">
        <v>0</v>
      </c>
      <c r="O120" s="1"/>
      <c r="P120" s="1"/>
      <c r="Q120" s="1" t="s">
        <v>122</v>
      </c>
      <c r="R120" s="1">
        <v>0</v>
      </c>
      <c r="S120" s="1">
        <v>0</v>
      </c>
      <c r="T120" s="1">
        <v>0</v>
      </c>
      <c r="U120" s="1">
        <v>0</v>
      </c>
      <c r="V120" s="1"/>
      <c r="W120" s="1"/>
      <c r="X120" s="1" t="s">
        <v>122</v>
      </c>
      <c r="Y120" s="1">
        <v>0</v>
      </c>
      <c r="Z120" s="1">
        <v>0</v>
      </c>
      <c r="AA120" s="1">
        <v>0</v>
      </c>
      <c r="AB120" s="1">
        <v>0</v>
      </c>
      <c r="AC120" s="1"/>
      <c r="AD120" s="1"/>
      <c r="AE120" s="6" t="s">
        <v>122</v>
      </c>
      <c r="AF120" s="6">
        <v>0</v>
      </c>
      <c r="AG120" s="6">
        <v>0</v>
      </c>
      <c r="AH120" s="6">
        <v>0</v>
      </c>
      <c r="AI120" s="6">
        <v>0</v>
      </c>
      <c r="AJ120" s="1"/>
      <c r="AK120" s="1"/>
      <c r="AL120" s="6" t="s">
        <v>122</v>
      </c>
      <c r="AM120" s="6">
        <v>0</v>
      </c>
      <c r="AN120" s="6">
        <v>0</v>
      </c>
      <c r="AO120" s="6">
        <v>0</v>
      </c>
      <c r="AP120" s="6">
        <v>0</v>
      </c>
      <c r="AQ120" s="1"/>
      <c r="AR120" s="1"/>
      <c r="AS120" s="6" t="s">
        <v>122</v>
      </c>
      <c r="AT120" s="6">
        <v>0.1</v>
      </c>
      <c r="AU120" s="6">
        <v>0</v>
      </c>
      <c r="AV120" s="6">
        <v>0</v>
      </c>
      <c r="AW120" s="6">
        <v>0</v>
      </c>
      <c r="AZ120" s="3" t="s">
        <v>122</v>
      </c>
      <c r="BA120" s="3">
        <v>0</v>
      </c>
      <c r="BB120" s="3">
        <v>0</v>
      </c>
      <c r="BC120" s="3">
        <v>0</v>
      </c>
      <c r="BD120" s="3">
        <v>0</v>
      </c>
      <c r="BG120" t="s">
        <v>122</v>
      </c>
      <c r="BH120">
        <v>0</v>
      </c>
      <c r="BI120">
        <v>0</v>
      </c>
      <c r="BJ120">
        <v>0</v>
      </c>
      <c r="BK120">
        <v>0</v>
      </c>
      <c r="BN120" t="s">
        <v>122</v>
      </c>
      <c r="BO120">
        <v>0.13</v>
      </c>
      <c r="BP120">
        <v>0</v>
      </c>
      <c r="BQ120">
        <v>0.27</v>
      </c>
      <c r="BR120">
        <v>0</v>
      </c>
      <c r="BU120" t="s">
        <v>122</v>
      </c>
      <c r="BV120">
        <v>0</v>
      </c>
      <c r="BW120">
        <v>0</v>
      </c>
      <c r="BX120">
        <v>0</v>
      </c>
      <c r="BY120">
        <v>0</v>
      </c>
      <c r="CB120" s="6" t="s">
        <v>122</v>
      </c>
      <c r="CC120" s="6">
        <v>0.05</v>
      </c>
      <c r="CD120" s="6">
        <v>0</v>
      </c>
      <c r="CE120" s="6">
        <v>0</v>
      </c>
      <c r="CF120" s="6">
        <v>0</v>
      </c>
      <c r="CI120" s="6" t="s">
        <v>122</v>
      </c>
      <c r="CJ120" s="6">
        <v>0.05</v>
      </c>
      <c r="CK120" s="6">
        <v>0</v>
      </c>
      <c r="CL120" s="6">
        <v>0</v>
      </c>
      <c r="CM120" s="6">
        <v>0</v>
      </c>
      <c r="CP120" s="6" t="s">
        <v>122</v>
      </c>
      <c r="CQ120" s="6">
        <v>0.04</v>
      </c>
      <c r="CR120" s="6">
        <v>0</v>
      </c>
      <c r="CS120" s="6">
        <v>0</v>
      </c>
      <c r="CT120" s="6">
        <v>0</v>
      </c>
      <c r="CW120" s="6" t="s">
        <v>122</v>
      </c>
      <c r="CX120" s="6">
        <v>0</v>
      </c>
      <c r="CY120" s="6">
        <v>0</v>
      </c>
      <c r="CZ120" s="6">
        <v>0</v>
      </c>
      <c r="DA120" s="6">
        <v>0</v>
      </c>
      <c r="DD120" s="6" t="s">
        <v>122</v>
      </c>
      <c r="DE120" s="6">
        <v>0</v>
      </c>
      <c r="DF120" s="6">
        <v>0</v>
      </c>
      <c r="DG120" s="6">
        <v>0</v>
      </c>
      <c r="DH120" s="6">
        <v>0</v>
      </c>
      <c r="DK120" s="6" t="s">
        <v>122</v>
      </c>
      <c r="DL120" s="6">
        <v>0</v>
      </c>
      <c r="DM120" s="6">
        <v>0</v>
      </c>
      <c r="DN120" s="6">
        <v>0</v>
      </c>
      <c r="DO120" s="6">
        <v>0</v>
      </c>
      <c r="DR120" s="6" t="s">
        <v>122</v>
      </c>
      <c r="DS120" s="6">
        <v>0</v>
      </c>
      <c r="DT120" s="6">
        <v>0</v>
      </c>
      <c r="DU120" s="6">
        <v>0</v>
      </c>
      <c r="DV120" s="6">
        <v>0</v>
      </c>
      <c r="DY120" s="6" t="s">
        <v>122</v>
      </c>
      <c r="DZ120" s="6">
        <v>0</v>
      </c>
      <c r="EA120" s="6">
        <v>0</v>
      </c>
      <c r="EB120" s="6">
        <v>0</v>
      </c>
      <c r="EC120" s="6">
        <v>0</v>
      </c>
      <c r="EF120" s="6" t="s">
        <v>122</v>
      </c>
      <c r="EG120" s="6">
        <v>0</v>
      </c>
      <c r="EH120" s="6">
        <v>0</v>
      </c>
      <c r="EI120" s="6">
        <v>0</v>
      </c>
      <c r="EJ120" s="6">
        <v>0</v>
      </c>
      <c r="EM120" s="6" t="s">
        <v>122</v>
      </c>
      <c r="EN120" s="6">
        <v>0</v>
      </c>
      <c r="EO120" s="6">
        <v>0</v>
      </c>
      <c r="EP120" s="6">
        <v>0</v>
      </c>
      <c r="EQ120" s="6">
        <v>0</v>
      </c>
      <c r="ET120" s="6" t="s">
        <v>122</v>
      </c>
      <c r="EU120" s="6">
        <v>0</v>
      </c>
      <c r="EV120" s="6">
        <v>0</v>
      </c>
      <c r="EW120" s="6">
        <v>0</v>
      </c>
      <c r="EX120" s="6">
        <v>0</v>
      </c>
      <c r="FA120" s="6" t="s">
        <v>122</v>
      </c>
      <c r="FB120" s="6">
        <v>0</v>
      </c>
      <c r="FC120" s="6">
        <v>0</v>
      </c>
      <c r="FD120" s="6">
        <v>0</v>
      </c>
      <c r="FE120" s="6">
        <v>0</v>
      </c>
      <c r="FH120" s="6" t="s">
        <v>122</v>
      </c>
      <c r="FI120" s="6">
        <v>0.02</v>
      </c>
      <c r="FJ120" s="6">
        <v>0</v>
      </c>
      <c r="FK120" s="6">
        <v>0.03</v>
      </c>
      <c r="FL120" s="6">
        <v>0</v>
      </c>
      <c r="FO120" s="6" t="s">
        <v>122</v>
      </c>
      <c r="FP120" s="6">
        <v>0</v>
      </c>
      <c r="FQ120" s="6">
        <v>0</v>
      </c>
      <c r="FR120" s="6">
        <v>0</v>
      </c>
      <c r="FS120" s="6">
        <v>0</v>
      </c>
    </row>
    <row r="121" spans="1:175" x14ac:dyDescent="0.3">
      <c r="A121" s="1">
        <v>5.7999999999999936</v>
      </c>
      <c r="B121" s="1">
        <v>5.8499999999999934</v>
      </c>
      <c r="C121" s="1" t="s">
        <v>123</v>
      </c>
      <c r="D121" s="1">
        <v>0</v>
      </c>
      <c r="E121" s="1">
        <v>0</v>
      </c>
      <c r="F121" s="1">
        <v>0</v>
      </c>
      <c r="G121" s="1">
        <v>0</v>
      </c>
      <c r="H121" s="1"/>
      <c r="I121" s="1"/>
      <c r="J121" s="1" t="s">
        <v>123</v>
      </c>
      <c r="K121" s="1">
        <v>0</v>
      </c>
      <c r="L121" s="1">
        <v>0</v>
      </c>
      <c r="M121" s="1">
        <v>0</v>
      </c>
      <c r="N121" s="1">
        <v>0</v>
      </c>
      <c r="O121" s="1"/>
      <c r="P121" s="1"/>
      <c r="Q121" s="1" t="s">
        <v>123</v>
      </c>
      <c r="R121" s="1">
        <v>0</v>
      </c>
      <c r="S121" s="1">
        <v>0</v>
      </c>
      <c r="T121" s="1">
        <v>0</v>
      </c>
      <c r="U121" s="1">
        <v>0</v>
      </c>
      <c r="V121" s="1"/>
      <c r="W121" s="1"/>
      <c r="X121" s="1" t="s">
        <v>123</v>
      </c>
      <c r="Y121" s="1">
        <v>0</v>
      </c>
      <c r="Z121" s="1">
        <v>0</v>
      </c>
      <c r="AA121" s="1">
        <v>0</v>
      </c>
      <c r="AB121" s="1">
        <v>0</v>
      </c>
      <c r="AC121" s="1"/>
      <c r="AD121" s="1"/>
      <c r="AE121" s="6" t="s">
        <v>123</v>
      </c>
      <c r="AF121" s="6">
        <v>0.03</v>
      </c>
      <c r="AG121" s="6">
        <v>0</v>
      </c>
      <c r="AH121" s="6">
        <v>7.0000000000000007E-2</v>
      </c>
      <c r="AI121" s="6">
        <v>0</v>
      </c>
      <c r="AJ121" s="1"/>
      <c r="AK121" s="1"/>
      <c r="AL121" s="6" t="s">
        <v>123</v>
      </c>
      <c r="AM121" s="6">
        <v>0</v>
      </c>
      <c r="AN121" s="6">
        <v>0</v>
      </c>
      <c r="AO121" s="6">
        <v>0</v>
      </c>
      <c r="AP121" s="6">
        <v>0</v>
      </c>
      <c r="AQ121" s="1"/>
      <c r="AR121" s="1"/>
      <c r="AS121" s="6" t="s">
        <v>123</v>
      </c>
      <c r="AT121" s="6">
        <v>0</v>
      </c>
      <c r="AU121" s="6">
        <v>0</v>
      </c>
      <c r="AV121" s="6">
        <v>0</v>
      </c>
      <c r="AW121" s="6">
        <v>0</v>
      </c>
      <c r="AZ121" s="3" t="s">
        <v>123</v>
      </c>
      <c r="BA121" s="3">
        <v>0</v>
      </c>
      <c r="BB121" s="3">
        <v>0</v>
      </c>
      <c r="BC121" s="3">
        <v>0</v>
      </c>
      <c r="BD121" s="3">
        <v>0</v>
      </c>
      <c r="BG121" t="s">
        <v>123</v>
      </c>
      <c r="BH121">
        <v>0</v>
      </c>
      <c r="BI121">
        <v>0</v>
      </c>
      <c r="BJ121">
        <v>0</v>
      </c>
      <c r="BK121">
        <v>0</v>
      </c>
      <c r="BN121" t="s">
        <v>123</v>
      </c>
      <c r="BO121">
        <v>0</v>
      </c>
      <c r="BP121">
        <v>0</v>
      </c>
      <c r="BQ121">
        <v>0</v>
      </c>
      <c r="BR121">
        <v>0</v>
      </c>
      <c r="BU121" t="s">
        <v>123</v>
      </c>
      <c r="BV121">
        <v>0</v>
      </c>
      <c r="BW121">
        <v>0</v>
      </c>
      <c r="BX121">
        <v>0</v>
      </c>
      <c r="BY121">
        <v>0</v>
      </c>
      <c r="CB121" s="6" t="s">
        <v>123</v>
      </c>
      <c r="CC121" s="6">
        <v>0</v>
      </c>
      <c r="CD121" s="6">
        <v>0</v>
      </c>
      <c r="CE121" s="6">
        <v>0</v>
      </c>
      <c r="CF121" s="6">
        <v>0</v>
      </c>
      <c r="CI121" s="6" t="s">
        <v>123</v>
      </c>
      <c r="CJ121" s="6">
        <v>0</v>
      </c>
      <c r="CK121" s="6">
        <v>0</v>
      </c>
      <c r="CL121" s="6">
        <v>0</v>
      </c>
      <c r="CM121" s="6">
        <v>0</v>
      </c>
      <c r="CP121" s="6" t="s">
        <v>123</v>
      </c>
      <c r="CQ121" s="6">
        <v>0</v>
      </c>
      <c r="CR121" s="6">
        <v>0</v>
      </c>
      <c r="CS121" s="6">
        <v>0</v>
      </c>
      <c r="CT121" s="6">
        <v>0</v>
      </c>
      <c r="CW121" s="6" t="s">
        <v>123</v>
      </c>
      <c r="CX121" s="6">
        <v>0</v>
      </c>
      <c r="CY121" s="6">
        <v>0</v>
      </c>
      <c r="CZ121" s="6">
        <v>0</v>
      </c>
      <c r="DA121" s="6">
        <v>0</v>
      </c>
      <c r="DD121" s="6" t="s">
        <v>123</v>
      </c>
      <c r="DE121" s="6">
        <v>0</v>
      </c>
      <c r="DF121" s="6">
        <v>0</v>
      </c>
      <c r="DG121" s="6">
        <v>0</v>
      </c>
      <c r="DH121" s="6">
        <v>0</v>
      </c>
      <c r="DK121" s="6" t="s">
        <v>123</v>
      </c>
      <c r="DL121" s="6">
        <v>0</v>
      </c>
      <c r="DM121" s="6">
        <v>0</v>
      </c>
      <c r="DN121" s="6">
        <v>0</v>
      </c>
      <c r="DO121" s="6">
        <v>0</v>
      </c>
      <c r="DR121" s="6" t="s">
        <v>123</v>
      </c>
      <c r="DS121" s="6">
        <v>0</v>
      </c>
      <c r="DT121" s="6">
        <v>0</v>
      </c>
      <c r="DU121" s="6">
        <v>0</v>
      </c>
      <c r="DV121" s="6">
        <v>0</v>
      </c>
      <c r="DY121" s="6" t="s">
        <v>123</v>
      </c>
      <c r="DZ121" s="6">
        <v>0</v>
      </c>
      <c r="EA121" s="6">
        <v>0</v>
      </c>
      <c r="EB121" s="6">
        <v>0</v>
      </c>
      <c r="EC121" s="6">
        <v>0</v>
      </c>
      <c r="EF121" s="6" t="s">
        <v>123</v>
      </c>
      <c r="EG121" s="6">
        <v>0</v>
      </c>
      <c r="EH121" s="6">
        <v>0</v>
      </c>
      <c r="EI121" s="6">
        <v>0</v>
      </c>
      <c r="EJ121" s="6">
        <v>0</v>
      </c>
      <c r="EM121" s="6" t="s">
        <v>123</v>
      </c>
      <c r="EN121" s="6">
        <v>0</v>
      </c>
      <c r="EO121" s="6">
        <v>0</v>
      </c>
      <c r="EP121" s="6">
        <v>0</v>
      </c>
      <c r="EQ121" s="6">
        <v>0</v>
      </c>
      <c r="ET121" s="6" t="s">
        <v>123</v>
      </c>
      <c r="EU121" s="6">
        <v>0</v>
      </c>
      <c r="EV121" s="6">
        <v>0</v>
      </c>
      <c r="EW121" s="6">
        <v>0</v>
      </c>
      <c r="EX121" s="6">
        <v>0</v>
      </c>
      <c r="FA121" s="6" t="s">
        <v>123</v>
      </c>
      <c r="FB121" s="6">
        <v>0</v>
      </c>
      <c r="FC121" s="6">
        <v>0</v>
      </c>
      <c r="FD121" s="6">
        <v>0</v>
      </c>
      <c r="FE121" s="6">
        <v>0</v>
      </c>
      <c r="FH121" s="6" t="s">
        <v>123</v>
      </c>
      <c r="FI121" s="6">
        <v>0</v>
      </c>
      <c r="FJ121" s="6">
        <v>0</v>
      </c>
      <c r="FK121" s="6">
        <v>0</v>
      </c>
      <c r="FL121" s="6">
        <v>0</v>
      </c>
      <c r="FO121" s="6" t="s">
        <v>123</v>
      </c>
      <c r="FP121" s="6">
        <v>0</v>
      </c>
      <c r="FQ121" s="6">
        <v>0</v>
      </c>
      <c r="FR121" s="6">
        <v>0</v>
      </c>
      <c r="FS121" s="6">
        <v>0</v>
      </c>
    </row>
    <row r="122" spans="1:175" x14ac:dyDescent="0.3">
      <c r="A122" s="1">
        <v>5.8499999999999934</v>
      </c>
      <c r="B122" s="1">
        <v>5.8999999999999932</v>
      </c>
      <c r="C122" s="1" t="s">
        <v>124</v>
      </c>
      <c r="D122" s="1">
        <v>0</v>
      </c>
      <c r="E122" s="1">
        <v>0</v>
      </c>
      <c r="F122" s="1">
        <v>0</v>
      </c>
      <c r="G122" s="1">
        <v>0</v>
      </c>
      <c r="H122" s="1"/>
      <c r="I122" s="1"/>
      <c r="J122" s="1" t="s">
        <v>124</v>
      </c>
      <c r="K122" s="1">
        <v>0</v>
      </c>
      <c r="L122" s="1">
        <v>0</v>
      </c>
      <c r="M122" s="1">
        <v>0</v>
      </c>
      <c r="N122" s="1">
        <v>0</v>
      </c>
      <c r="O122" s="1"/>
      <c r="P122" s="1"/>
      <c r="Q122" s="1" t="s">
        <v>124</v>
      </c>
      <c r="R122" s="1">
        <v>0</v>
      </c>
      <c r="S122" s="1">
        <v>0</v>
      </c>
      <c r="T122" s="1">
        <v>0</v>
      </c>
      <c r="U122" s="1">
        <v>0</v>
      </c>
      <c r="V122" s="1"/>
      <c r="W122" s="1"/>
      <c r="X122" s="1" t="s">
        <v>124</v>
      </c>
      <c r="Y122" s="1">
        <v>0</v>
      </c>
      <c r="Z122" s="1">
        <v>0</v>
      </c>
      <c r="AA122" s="1">
        <v>0</v>
      </c>
      <c r="AB122" s="1">
        <v>0</v>
      </c>
      <c r="AC122" s="1"/>
      <c r="AD122" s="1"/>
      <c r="AE122" s="6" t="s">
        <v>124</v>
      </c>
      <c r="AF122" s="6">
        <v>0</v>
      </c>
      <c r="AG122" s="6">
        <v>0</v>
      </c>
      <c r="AH122" s="6">
        <v>0</v>
      </c>
      <c r="AI122" s="6">
        <v>0</v>
      </c>
      <c r="AJ122" s="1"/>
      <c r="AK122" s="1"/>
      <c r="AL122" s="6" t="s">
        <v>124</v>
      </c>
      <c r="AM122" s="6">
        <v>0</v>
      </c>
      <c r="AN122" s="6">
        <v>0</v>
      </c>
      <c r="AO122" s="6">
        <v>0</v>
      </c>
      <c r="AP122" s="6">
        <v>0</v>
      </c>
      <c r="AQ122" s="1"/>
      <c r="AR122" s="1"/>
      <c r="AS122" s="6" t="s">
        <v>124</v>
      </c>
      <c r="AT122" s="6">
        <v>0</v>
      </c>
      <c r="AU122" s="6">
        <v>0</v>
      </c>
      <c r="AV122" s="6">
        <v>0</v>
      </c>
      <c r="AW122" s="6">
        <v>0</v>
      </c>
      <c r="AZ122" s="3" t="s">
        <v>124</v>
      </c>
      <c r="BA122" s="3">
        <v>0</v>
      </c>
      <c r="BB122" s="3">
        <v>0</v>
      </c>
      <c r="BC122" s="3">
        <v>0</v>
      </c>
      <c r="BD122" s="3">
        <v>0</v>
      </c>
      <c r="BG122" t="s">
        <v>124</v>
      </c>
      <c r="BH122">
        <v>0</v>
      </c>
      <c r="BI122">
        <v>0</v>
      </c>
      <c r="BJ122">
        <v>0</v>
      </c>
      <c r="BK122">
        <v>0</v>
      </c>
      <c r="BN122" t="s">
        <v>124</v>
      </c>
      <c r="BO122">
        <v>7.0000000000000007E-2</v>
      </c>
      <c r="BP122">
        <v>0.35</v>
      </c>
      <c r="BQ122">
        <v>0</v>
      </c>
      <c r="BR122">
        <v>0</v>
      </c>
      <c r="BU122" t="s">
        <v>124</v>
      </c>
      <c r="BV122">
        <v>0.43</v>
      </c>
      <c r="BW122">
        <v>0</v>
      </c>
      <c r="BX122">
        <v>0</v>
      </c>
      <c r="BY122">
        <v>0</v>
      </c>
      <c r="CB122" s="6" t="s">
        <v>124</v>
      </c>
      <c r="CC122" s="6">
        <v>0</v>
      </c>
      <c r="CD122" s="6">
        <v>0</v>
      </c>
      <c r="CE122" s="6">
        <v>0</v>
      </c>
      <c r="CF122" s="6">
        <v>0</v>
      </c>
      <c r="CI122" s="6" t="s">
        <v>124</v>
      </c>
      <c r="CJ122" s="6">
        <v>0</v>
      </c>
      <c r="CK122" s="6">
        <v>0</v>
      </c>
      <c r="CL122" s="6">
        <v>0</v>
      </c>
      <c r="CM122" s="6">
        <v>0</v>
      </c>
      <c r="CP122" s="6" t="s">
        <v>124</v>
      </c>
      <c r="CQ122" s="6">
        <v>0</v>
      </c>
      <c r="CR122" s="6">
        <v>0</v>
      </c>
      <c r="CS122" s="6">
        <v>0</v>
      </c>
      <c r="CT122" s="6">
        <v>0</v>
      </c>
      <c r="CW122" s="6" t="s">
        <v>124</v>
      </c>
      <c r="CX122" s="6">
        <v>0</v>
      </c>
      <c r="CY122" s="6">
        <v>0</v>
      </c>
      <c r="CZ122" s="6">
        <v>0</v>
      </c>
      <c r="DA122" s="6">
        <v>0</v>
      </c>
      <c r="DD122" s="6" t="s">
        <v>124</v>
      </c>
      <c r="DE122" s="6">
        <v>0</v>
      </c>
      <c r="DF122" s="6">
        <v>0</v>
      </c>
      <c r="DG122" s="6">
        <v>0</v>
      </c>
      <c r="DH122" s="6">
        <v>0</v>
      </c>
      <c r="DK122" s="6" t="s">
        <v>124</v>
      </c>
      <c r="DL122" s="6">
        <v>0</v>
      </c>
      <c r="DM122" s="6">
        <v>0</v>
      </c>
      <c r="DN122" s="6">
        <v>0</v>
      </c>
      <c r="DO122" s="6">
        <v>0</v>
      </c>
      <c r="DR122" s="6" t="s">
        <v>124</v>
      </c>
      <c r="DS122" s="6">
        <v>0</v>
      </c>
      <c r="DT122" s="6">
        <v>0</v>
      </c>
      <c r="DU122" s="6">
        <v>0</v>
      </c>
      <c r="DV122" s="6">
        <v>0</v>
      </c>
      <c r="DY122" s="6" t="s">
        <v>124</v>
      </c>
      <c r="DZ122" s="6">
        <v>0</v>
      </c>
      <c r="EA122" s="6">
        <v>0</v>
      </c>
      <c r="EB122" s="6">
        <v>0</v>
      </c>
      <c r="EC122" s="6">
        <v>0</v>
      </c>
      <c r="EF122" s="6" t="s">
        <v>124</v>
      </c>
      <c r="EG122" s="6">
        <v>0</v>
      </c>
      <c r="EH122" s="6">
        <v>0</v>
      </c>
      <c r="EI122" s="6">
        <v>0</v>
      </c>
      <c r="EJ122" s="6">
        <v>0</v>
      </c>
      <c r="EM122" s="6" t="s">
        <v>124</v>
      </c>
      <c r="EN122" s="6">
        <v>0</v>
      </c>
      <c r="EO122" s="6">
        <v>0</v>
      </c>
      <c r="EP122" s="6">
        <v>0</v>
      </c>
      <c r="EQ122" s="6">
        <v>0</v>
      </c>
      <c r="ET122" s="6" t="s">
        <v>124</v>
      </c>
      <c r="EU122" s="6">
        <v>0</v>
      </c>
      <c r="EV122" s="6">
        <v>0</v>
      </c>
      <c r="EW122" s="6">
        <v>0</v>
      </c>
      <c r="EX122" s="6">
        <v>0</v>
      </c>
      <c r="FA122" s="6" t="s">
        <v>124</v>
      </c>
      <c r="FB122" s="6">
        <v>0</v>
      </c>
      <c r="FC122" s="6">
        <v>0</v>
      </c>
      <c r="FD122" s="6">
        <v>0</v>
      </c>
      <c r="FE122" s="6">
        <v>0</v>
      </c>
      <c r="FH122" s="6" t="s">
        <v>124</v>
      </c>
      <c r="FI122" s="6">
        <v>0</v>
      </c>
      <c r="FJ122" s="6">
        <v>0</v>
      </c>
      <c r="FK122" s="6">
        <v>0</v>
      </c>
      <c r="FL122" s="6">
        <v>0</v>
      </c>
      <c r="FO122" s="6" t="s">
        <v>124</v>
      </c>
      <c r="FP122" s="6">
        <v>0</v>
      </c>
      <c r="FQ122" s="6">
        <v>0</v>
      </c>
      <c r="FR122" s="6">
        <v>0</v>
      </c>
      <c r="FS122" s="6">
        <v>0</v>
      </c>
    </row>
    <row r="123" spans="1:175" x14ac:dyDescent="0.3">
      <c r="A123" s="1">
        <v>5.8999999999999932</v>
      </c>
      <c r="B123" s="1">
        <v>5.9499999999999931</v>
      </c>
      <c r="C123" s="1" t="s">
        <v>125</v>
      </c>
      <c r="D123" s="1">
        <v>0.04</v>
      </c>
      <c r="E123" s="1">
        <v>0</v>
      </c>
      <c r="F123" s="1">
        <v>0.06</v>
      </c>
      <c r="G123" s="1">
        <v>0</v>
      </c>
      <c r="H123" s="1"/>
      <c r="I123" s="1"/>
      <c r="J123" s="1" t="s">
        <v>125</v>
      </c>
      <c r="K123" s="1">
        <v>0</v>
      </c>
      <c r="L123" s="1">
        <v>0</v>
      </c>
      <c r="M123" s="1">
        <v>0</v>
      </c>
      <c r="N123" s="1">
        <v>0</v>
      </c>
      <c r="O123" s="1"/>
      <c r="P123" s="1"/>
      <c r="Q123" s="1" t="s">
        <v>125</v>
      </c>
      <c r="R123" s="1">
        <v>0</v>
      </c>
      <c r="S123" s="1">
        <v>0</v>
      </c>
      <c r="T123" s="1">
        <v>0</v>
      </c>
      <c r="U123" s="1">
        <v>0</v>
      </c>
      <c r="V123" s="1"/>
      <c r="W123" s="1"/>
      <c r="X123" s="1" t="s">
        <v>125</v>
      </c>
      <c r="Y123" s="1">
        <v>0</v>
      </c>
      <c r="Z123" s="1">
        <v>0</v>
      </c>
      <c r="AA123" s="1">
        <v>0</v>
      </c>
      <c r="AB123" s="1">
        <v>0</v>
      </c>
      <c r="AC123" s="1"/>
      <c r="AD123" s="1"/>
      <c r="AE123" s="6" t="s">
        <v>125</v>
      </c>
      <c r="AF123" s="6">
        <v>0</v>
      </c>
      <c r="AG123" s="6">
        <v>0</v>
      </c>
      <c r="AH123" s="6">
        <v>0</v>
      </c>
      <c r="AI123" s="6">
        <v>0</v>
      </c>
      <c r="AJ123" s="1"/>
      <c r="AK123" s="1"/>
      <c r="AL123" s="6" t="s">
        <v>125</v>
      </c>
      <c r="AM123" s="6">
        <v>0</v>
      </c>
      <c r="AN123" s="6">
        <v>0</v>
      </c>
      <c r="AO123" s="6">
        <v>0</v>
      </c>
      <c r="AP123" s="6">
        <v>0</v>
      </c>
      <c r="AQ123" s="1"/>
      <c r="AR123" s="1"/>
      <c r="AS123" s="6" t="s">
        <v>125</v>
      </c>
      <c r="AT123" s="6">
        <v>0</v>
      </c>
      <c r="AU123" s="6">
        <v>0</v>
      </c>
      <c r="AV123" s="6">
        <v>0</v>
      </c>
      <c r="AW123" s="6">
        <v>0</v>
      </c>
      <c r="AZ123" s="3" t="s">
        <v>125</v>
      </c>
      <c r="BA123" s="3">
        <v>0</v>
      </c>
      <c r="BB123" s="3">
        <v>0</v>
      </c>
      <c r="BC123" s="3">
        <v>0</v>
      </c>
      <c r="BD123" s="3">
        <v>0</v>
      </c>
      <c r="BG123" t="s">
        <v>125</v>
      </c>
      <c r="BH123">
        <v>0.02</v>
      </c>
      <c r="BI123">
        <v>0</v>
      </c>
      <c r="BJ123">
        <v>0.04</v>
      </c>
      <c r="BK123">
        <v>0</v>
      </c>
      <c r="BN123" t="s">
        <v>125</v>
      </c>
      <c r="BO123">
        <v>0</v>
      </c>
      <c r="BP123">
        <v>0</v>
      </c>
      <c r="BQ123">
        <v>0</v>
      </c>
      <c r="BR123">
        <v>0</v>
      </c>
      <c r="BU123" t="s">
        <v>125</v>
      </c>
      <c r="BV123">
        <v>0</v>
      </c>
      <c r="BW123">
        <v>0</v>
      </c>
      <c r="BX123">
        <v>0</v>
      </c>
      <c r="BY123">
        <v>0</v>
      </c>
      <c r="CB123" s="6" t="s">
        <v>125</v>
      </c>
      <c r="CC123" s="6">
        <v>0</v>
      </c>
      <c r="CD123" s="6">
        <v>0</v>
      </c>
      <c r="CE123" s="6">
        <v>0</v>
      </c>
      <c r="CF123" s="6">
        <v>0</v>
      </c>
      <c r="CI123" s="6" t="s">
        <v>125</v>
      </c>
      <c r="CJ123" s="6">
        <v>0</v>
      </c>
      <c r="CK123" s="6">
        <v>0</v>
      </c>
      <c r="CL123" s="6">
        <v>0</v>
      </c>
      <c r="CM123" s="6">
        <v>0</v>
      </c>
      <c r="CP123" s="6" t="s">
        <v>125</v>
      </c>
      <c r="CQ123" s="6">
        <v>0</v>
      </c>
      <c r="CR123" s="6">
        <v>0</v>
      </c>
      <c r="CS123" s="6">
        <v>0</v>
      </c>
      <c r="CT123" s="6">
        <v>0</v>
      </c>
      <c r="CW123" s="6" t="s">
        <v>125</v>
      </c>
      <c r="CX123" s="6">
        <v>0.02</v>
      </c>
      <c r="CY123" s="6">
        <v>0</v>
      </c>
      <c r="CZ123" s="6">
        <v>0.03</v>
      </c>
      <c r="DA123" s="6">
        <v>0</v>
      </c>
      <c r="DD123" s="6" t="s">
        <v>125</v>
      </c>
      <c r="DE123" s="6">
        <v>0</v>
      </c>
      <c r="DF123" s="6">
        <v>0</v>
      </c>
      <c r="DG123" s="6">
        <v>0</v>
      </c>
      <c r="DH123" s="6">
        <v>0</v>
      </c>
      <c r="DK123" s="6" t="s">
        <v>125</v>
      </c>
      <c r="DL123" s="6">
        <v>0</v>
      </c>
      <c r="DM123" s="6">
        <v>0</v>
      </c>
      <c r="DN123" s="6">
        <v>0</v>
      </c>
      <c r="DO123" s="6">
        <v>0</v>
      </c>
      <c r="DR123" s="6" t="s">
        <v>125</v>
      </c>
      <c r="DS123" s="6">
        <v>0</v>
      </c>
      <c r="DT123" s="6">
        <v>0</v>
      </c>
      <c r="DU123" s="6">
        <v>0</v>
      </c>
      <c r="DV123" s="6">
        <v>0</v>
      </c>
      <c r="DY123" s="6" t="s">
        <v>125</v>
      </c>
      <c r="DZ123" s="6">
        <v>0</v>
      </c>
      <c r="EA123" s="6">
        <v>0</v>
      </c>
      <c r="EB123" s="6">
        <v>0</v>
      </c>
      <c r="EC123" s="6">
        <v>0</v>
      </c>
      <c r="EF123" s="6" t="s">
        <v>125</v>
      </c>
      <c r="EG123" s="6">
        <v>0</v>
      </c>
      <c r="EH123" s="6">
        <v>0</v>
      </c>
      <c r="EI123" s="6">
        <v>0</v>
      </c>
      <c r="EJ123" s="6">
        <v>0</v>
      </c>
      <c r="EM123" s="6" t="s">
        <v>125</v>
      </c>
      <c r="EN123" s="6">
        <v>0</v>
      </c>
      <c r="EO123" s="6">
        <v>0</v>
      </c>
      <c r="EP123" s="6">
        <v>0</v>
      </c>
      <c r="EQ123" s="6">
        <v>0</v>
      </c>
      <c r="ET123" s="6" t="s">
        <v>125</v>
      </c>
      <c r="EU123" s="6">
        <v>0.03</v>
      </c>
      <c r="EV123" s="6">
        <v>0</v>
      </c>
      <c r="EW123" s="6">
        <v>0</v>
      </c>
      <c r="EX123" s="6">
        <v>0.21</v>
      </c>
      <c r="FA123" s="6" t="s">
        <v>125</v>
      </c>
      <c r="FB123" s="6">
        <v>0</v>
      </c>
      <c r="FC123" s="6">
        <v>0</v>
      </c>
      <c r="FD123" s="6">
        <v>0</v>
      </c>
      <c r="FE123" s="6">
        <v>0</v>
      </c>
      <c r="FH123" s="6" t="s">
        <v>125</v>
      </c>
      <c r="FI123" s="6">
        <v>0.06</v>
      </c>
      <c r="FJ123" s="6">
        <v>0</v>
      </c>
      <c r="FK123" s="6">
        <v>0</v>
      </c>
      <c r="FL123" s="6">
        <v>0.35</v>
      </c>
      <c r="FO123" s="6" t="s">
        <v>125</v>
      </c>
      <c r="FP123" s="6">
        <v>0</v>
      </c>
      <c r="FQ123" s="6">
        <v>0</v>
      </c>
      <c r="FR123" s="6">
        <v>0</v>
      </c>
      <c r="FS123" s="6">
        <v>0</v>
      </c>
    </row>
    <row r="124" spans="1:175" x14ac:dyDescent="0.3">
      <c r="A124" s="1">
        <v>5.9499999999999931</v>
      </c>
      <c r="B124" s="1">
        <v>5.9999999999999929</v>
      </c>
      <c r="C124" s="1" t="s">
        <v>126</v>
      </c>
      <c r="D124" s="1">
        <v>0.01</v>
      </c>
      <c r="E124" s="1">
        <v>0.1</v>
      </c>
      <c r="F124" s="1">
        <v>0</v>
      </c>
      <c r="G124" s="1">
        <v>0</v>
      </c>
      <c r="H124" s="1"/>
      <c r="I124" s="1"/>
      <c r="J124" s="1" t="s">
        <v>126</v>
      </c>
      <c r="K124" s="1">
        <v>0</v>
      </c>
      <c r="L124" s="1">
        <v>0</v>
      </c>
      <c r="M124" s="1">
        <v>0</v>
      </c>
      <c r="N124" s="1">
        <v>0</v>
      </c>
      <c r="O124" s="1"/>
      <c r="P124" s="1"/>
      <c r="Q124" s="1" t="s">
        <v>126</v>
      </c>
      <c r="R124" s="1">
        <v>0.1</v>
      </c>
      <c r="S124" s="1">
        <v>0.16</v>
      </c>
      <c r="T124" s="1">
        <v>0</v>
      </c>
      <c r="U124" s="1">
        <v>0</v>
      </c>
      <c r="V124" s="1"/>
      <c r="W124" s="1"/>
      <c r="X124" s="1" t="s">
        <v>126</v>
      </c>
      <c r="Y124" s="1">
        <v>0.06</v>
      </c>
      <c r="Z124" s="1">
        <v>0</v>
      </c>
      <c r="AA124" s="1">
        <v>0</v>
      </c>
      <c r="AB124" s="1">
        <v>0</v>
      </c>
      <c r="AC124" s="1"/>
      <c r="AD124" s="1"/>
      <c r="AE124" s="6" t="s">
        <v>126</v>
      </c>
      <c r="AF124" s="6">
        <v>0.22</v>
      </c>
      <c r="AG124" s="6">
        <v>0</v>
      </c>
      <c r="AH124" s="6">
        <v>0.08</v>
      </c>
      <c r="AI124" s="6">
        <v>0</v>
      </c>
      <c r="AJ124" s="1"/>
      <c r="AK124" s="1"/>
      <c r="AL124" s="6" t="s">
        <v>126</v>
      </c>
      <c r="AM124" s="6">
        <v>0</v>
      </c>
      <c r="AN124" s="6">
        <v>0</v>
      </c>
      <c r="AO124" s="6">
        <v>0</v>
      </c>
      <c r="AP124" s="6">
        <v>0</v>
      </c>
      <c r="AQ124" s="1"/>
      <c r="AR124" s="1"/>
      <c r="AS124" s="6" t="s">
        <v>126</v>
      </c>
      <c r="AT124" s="6">
        <v>0.03</v>
      </c>
      <c r="AU124" s="6">
        <v>0</v>
      </c>
      <c r="AV124" s="6">
        <v>0.06</v>
      </c>
      <c r="AW124" s="6">
        <v>0</v>
      </c>
      <c r="AZ124" s="3" t="s">
        <v>126</v>
      </c>
      <c r="BA124" s="3">
        <v>0.09</v>
      </c>
      <c r="BB124" s="3">
        <v>0.32</v>
      </c>
      <c r="BC124" s="3">
        <v>0</v>
      </c>
      <c r="BD124" s="3">
        <v>0</v>
      </c>
      <c r="BG124" t="s">
        <v>126</v>
      </c>
      <c r="BH124">
        <v>0</v>
      </c>
      <c r="BI124">
        <v>0</v>
      </c>
      <c r="BJ124">
        <v>0</v>
      </c>
      <c r="BK124">
        <v>0</v>
      </c>
      <c r="BN124" t="s">
        <v>126</v>
      </c>
      <c r="BO124">
        <v>7.0000000000000007E-2</v>
      </c>
      <c r="BP124">
        <v>0.37</v>
      </c>
      <c r="BQ124">
        <v>0</v>
      </c>
      <c r="BR124">
        <v>0</v>
      </c>
      <c r="BU124" t="s">
        <v>126</v>
      </c>
      <c r="BV124">
        <v>0.02</v>
      </c>
      <c r="BW124">
        <v>0</v>
      </c>
      <c r="BX124">
        <v>0.03</v>
      </c>
      <c r="BY124">
        <v>0</v>
      </c>
      <c r="CB124" s="6" t="s">
        <v>126</v>
      </c>
      <c r="CC124" s="6">
        <v>0</v>
      </c>
      <c r="CD124" s="6">
        <v>0</v>
      </c>
      <c r="CE124" s="6">
        <v>0</v>
      </c>
      <c r="CF124" s="6">
        <v>0</v>
      </c>
      <c r="CI124" s="6" t="s">
        <v>126</v>
      </c>
      <c r="CJ124" s="6">
        <v>0</v>
      </c>
      <c r="CK124" s="6">
        <v>0</v>
      </c>
      <c r="CL124" s="6">
        <v>0</v>
      </c>
      <c r="CM124" s="6">
        <v>0</v>
      </c>
      <c r="CP124" s="6" t="s">
        <v>126</v>
      </c>
      <c r="CQ124" s="6">
        <v>0.15</v>
      </c>
      <c r="CR124" s="6">
        <v>0</v>
      </c>
      <c r="CS124" s="6">
        <v>0</v>
      </c>
      <c r="CT124" s="6">
        <v>0</v>
      </c>
      <c r="CW124" s="6" t="s">
        <v>126</v>
      </c>
      <c r="CX124" s="6">
        <v>0</v>
      </c>
      <c r="CY124" s="6">
        <v>0</v>
      </c>
      <c r="CZ124" s="6">
        <v>0</v>
      </c>
      <c r="DA124" s="6">
        <v>0</v>
      </c>
      <c r="DD124" s="6" t="s">
        <v>126</v>
      </c>
      <c r="DE124" s="6">
        <v>0.09</v>
      </c>
      <c r="DF124" s="6">
        <v>0</v>
      </c>
      <c r="DG124" s="6">
        <v>0</v>
      </c>
      <c r="DH124" s="6">
        <v>0</v>
      </c>
      <c r="DK124" s="6" t="s">
        <v>126</v>
      </c>
      <c r="DL124" s="6">
        <v>0.09</v>
      </c>
      <c r="DM124" s="6">
        <v>0</v>
      </c>
      <c r="DN124" s="6">
        <v>0</v>
      </c>
      <c r="DO124" s="6">
        <v>0</v>
      </c>
      <c r="DR124" s="6" t="s">
        <v>126</v>
      </c>
      <c r="DS124" s="6">
        <v>0.09</v>
      </c>
      <c r="DT124" s="6">
        <v>0</v>
      </c>
      <c r="DU124" s="6">
        <v>0.18</v>
      </c>
      <c r="DV124" s="6">
        <v>0</v>
      </c>
      <c r="DY124" s="6" t="s">
        <v>126</v>
      </c>
      <c r="DZ124" s="6">
        <v>0.21</v>
      </c>
      <c r="EA124" s="6">
        <v>0</v>
      </c>
      <c r="EB124" s="6">
        <v>0.05</v>
      </c>
      <c r="EC124" s="6">
        <v>0</v>
      </c>
      <c r="EF124" s="6" t="s">
        <v>126</v>
      </c>
      <c r="EG124" s="6">
        <v>0.03</v>
      </c>
      <c r="EH124" s="6">
        <v>0.12</v>
      </c>
      <c r="EI124" s="6">
        <v>0</v>
      </c>
      <c r="EJ124" s="6">
        <v>0</v>
      </c>
      <c r="EM124" s="6" t="s">
        <v>126</v>
      </c>
      <c r="EN124" s="6">
        <v>0</v>
      </c>
      <c r="EO124" s="6">
        <v>0</v>
      </c>
      <c r="EP124" s="6">
        <v>0</v>
      </c>
      <c r="EQ124" s="6">
        <v>0</v>
      </c>
      <c r="ET124" s="6" t="s">
        <v>126</v>
      </c>
      <c r="EU124" s="6">
        <v>0.2</v>
      </c>
      <c r="EV124" s="6">
        <v>0.81</v>
      </c>
      <c r="EW124" s="6">
        <v>0.08</v>
      </c>
      <c r="EX124" s="6">
        <v>0</v>
      </c>
      <c r="FA124" s="6" t="s">
        <v>126</v>
      </c>
      <c r="FB124" s="6">
        <v>7.0000000000000007E-2</v>
      </c>
      <c r="FC124" s="6">
        <v>0</v>
      </c>
      <c r="FD124" s="6">
        <v>0.12</v>
      </c>
      <c r="FE124" s="6">
        <v>0</v>
      </c>
      <c r="FH124" s="6" t="s">
        <v>126</v>
      </c>
      <c r="FI124" s="6">
        <v>0.03</v>
      </c>
      <c r="FJ124" s="6">
        <v>0</v>
      </c>
      <c r="FK124" s="6">
        <v>0</v>
      </c>
      <c r="FL124" s="6">
        <v>0</v>
      </c>
      <c r="FO124" s="6" t="s">
        <v>126</v>
      </c>
      <c r="FP124" s="6">
        <v>0</v>
      </c>
      <c r="FQ124" s="6">
        <v>0</v>
      </c>
      <c r="FR124" s="6">
        <v>0</v>
      </c>
      <c r="FS124" s="6">
        <v>0</v>
      </c>
    </row>
    <row r="125" spans="1:175" x14ac:dyDescent="0.3">
      <c r="A125" s="1">
        <v>5.9999999999999929</v>
      </c>
      <c r="B125" s="1">
        <v>6.0499999999999927</v>
      </c>
      <c r="C125" s="1" t="s">
        <v>127</v>
      </c>
      <c r="D125" s="1">
        <v>0</v>
      </c>
      <c r="E125" s="1">
        <v>0</v>
      </c>
      <c r="F125" s="1">
        <v>0</v>
      </c>
      <c r="G125" s="1">
        <v>0</v>
      </c>
      <c r="H125" s="1"/>
      <c r="I125" s="1"/>
      <c r="J125" s="1" t="s">
        <v>127</v>
      </c>
      <c r="K125" s="1">
        <v>0</v>
      </c>
      <c r="L125" s="1">
        <v>0</v>
      </c>
      <c r="M125" s="1">
        <v>0</v>
      </c>
      <c r="N125" s="1">
        <v>0</v>
      </c>
      <c r="O125" s="1"/>
      <c r="P125" s="1"/>
      <c r="Q125" s="1" t="s">
        <v>127</v>
      </c>
      <c r="R125" s="1">
        <v>0</v>
      </c>
      <c r="S125" s="1">
        <v>0</v>
      </c>
      <c r="T125" s="1">
        <v>0</v>
      </c>
      <c r="U125" s="1">
        <v>0</v>
      </c>
      <c r="V125" s="1"/>
      <c r="W125" s="1"/>
      <c r="X125" s="1" t="s">
        <v>127</v>
      </c>
      <c r="Y125" s="1">
        <v>0</v>
      </c>
      <c r="Z125" s="1">
        <v>0</v>
      </c>
      <c r="AA125" s="1">
        <v>0</v>
      </c>
      <c r="AB125" s="1">
        <v>0</v>
      </c>
      <c r="AC125" s="1"/>
      <c r="AD125" s="1"/>
      <c r="AE125" s="6" t="s">
        <v>127</v>
      </c>
      <c r="AF125" s="6">
        <v>0</v>
      </c>
      <c r="AG125" s="6">
        <v>0</v>
      </c>
      <c r="AH125" s="6">
        <v>0</v>
      </c>
      <c r="AI125" s="6">
        <v>0</v>
      </c>
      <c r="AJ125" s="1"/>
      <c r="AK125" s="1"/>
      <c r="AL125" s="6" t="s">
        <v>127</v>
      </c>
      <c r="AM125" s="6">
        <v>0</v>
      </c>
      <c r="AN125" s="6">
        <v>0</v>
      </c>
      <c r="AO125" s="6">
        <v>0</v>
      </c>
      <c r="AP125" s="6">
        <v>0</v>
      </c>
      <c r="AQ125" s="1"/>
      <c r="AR125" s="1"/>
      <c r="AS125" s="6" t="s">
        <v>127</v>
      </c>
      <c r="AT125" s="6">
        <v>0</v>
      </c>
      <c r="AU125" s="6">
        <v>0</v>
      </c>
      <c r="AV125" s="6">
        <v>0</v>
      </c>
      <c r="AW125" s="6">
        <v>0</v>
      </c>
      <c r="AZ125" s="3" t="s">
        <v>127</v>
      </c>
      <c r="BA125" s="3">
        <v>0.32</v>
      </c>
      <c r="BB125" s="3">
        <v>0</v>
      </c>
      <c r="BC125" s="3">
        <v>0</v>
      </c>
      <c r="BD125" s="3">
        <v>0</v>
      </c>
      <c r="BG125" t="s">
        <v>127</v>
      </c>
      <c r="BH125">
        <v>0.17</v>
      </c>
      <c r="BI125">
        <v>0</v>
      </c>
      <c r="BJ125">
        <v>0</v>
      </c>
      <c r="BK125">
        <v>0</v>
      </c>
      <c r="BN125" t="s">
        <v>127</v>
      </c>
      <c r="BO125">
        <v>0</v>
      </c>
      <c r="BP125">
        <v>0</v>
      </c>
      <c r="BQ125">
        <v>0</v>
      </c>
      <c r="BR125">
        <v>0</v>
      </c>
      <c r="BU125" t="s">
        <v>127</v>
      </c>
      <c r="BV125">
        <v>0</v>
      </c>
      <c r="BW125">
        <v>0</v>
      </c>
      <c r="BX125">
        <v>0</v>
      </c>
      <c r="BY125">
        <v>0</v>
      </c>
      <c r="CB125" s="6" t="s">
        <v>127</v>
      </c>
      <c r="CC125" s="6">
        <v>0</v>
      </c>
      <c r="CD125" s="6">
        <v>0</v>
      </c>
      <c r="CE125" s="6">
        <v>0</v>
      </c>
      <c r="CF125" s="6">
        <v>0</v>
      </c>
      <c r="CI125" s="6" t="s">
        <v>127</v>
      </c>
      <c r="CJ125" s="6">
        <v>0</v>
      </c>
      <c r="CK125" s="6">
        <v>0</v>
      </c>
      <c r="CL125" s="6">
        <v>0</v>
      </c>
      <c r="CM125" s="6">
        <v>0</v>
      </c>
      <c r="CP125" s="6" t="s">
        <v>127</v>
      </c>
      <c r="CQ125" s="6">
        <v>0.06</v>
      </c>
      <c r="CR125" s="6">
        <v>0</v>
      </c>
      <c r="CS125" s="6">
        <v>0</v>
      </c>
      <c r="CT125" s="6">
        <v>0</v>
      </c>
      <c r="CW125" s="6" t="s">
        <v>127</v>
      </c>
      <c r="CX125" s="6">
        <v>0</v>
      </c>
      <c r="CY125" s="6">
        <v>0</v>
      </c>
      <c r="CZ125" s="6">
        <v>0</v>
      </c>
      <c r="DA125" s="6">
        <v>0</v>
      </c>
      <c r="DD125" s="6" t="s">
        <v>127</v>
      </c>
      <c r="DE125" s="6">
        <v>0</v>
      </c>
      <c r="DF125" s="6">
        <v>0</v>
      </c>
      <c r="DG125" s="6">
        <v>0</v>
      </c>
      <c r="DH125" s="6">
        <v>0</v>
      </c>
      <c r="DK125" s="6" t="s">
        <v>127</v>
      </c>
      <c r="DL125" s="6">
        <v>0</v>
      </c>
      <c r="DM125" s="6">
        <v>0</v>
      </c>
      <c r="DN125" s="6">
        <v>0</v>
      </c>
      <c r="DO125" s="6">
        <v>0</v>
      </c>
      <c r="DR125" s="6" t="s">
        <v>127</v>
      </c>
      <c r="DS125" s="6">
        <v>0</v>
      </c>
      <c r="DT125" s="6">
        <v>0</v>
      </c>
      <c r="DU125" s="6">
        <v>0</v>
      </c>
      <c r="DV125" s="6">
        <v>0</v>
      </c>
      <c r="DY125" s="6" t="s">
        <v>127</v>
      </c>
      <c r="DZ125" s="6">
        <v>0</v>
      </c>
      <c r="EA125" s="6">
        <v>0</v>
      </c>
      <c r="EB125" s="6">
        <v>0</v>
      </c>
      <c r="EC125" s="6">
        <v>0</v>
      </c>
      <c r="EF125" s="6" t="s">
        <v>127</v>
      </c>
      <c r="EG125" s="6">
        <v>0.1</v>
      </c>
      <c r="EH125" s="6">
        <v>0</v>
      </c>
      <c r="EI125" s="6">
        <v>0</v>
      </c>
      <c r="EJ125" s="6">
        <v>0</v>
      </c>
      <c r="EM125" s="6" t="s">
        <v>127</v>
      </c>
      <c r="EN125" s="6">
        <v>0</v>
      </c>
      <c r="EO125" s="6">
        <v>0</v>
      </c>
      <c r="EP125" s="6">
        <v>0</v>
      </c>
      <c r="EQ125" s="6">
        <v>0</v>
      </c>
      <c r="ET125" s="6" t="s">
        <v>127</v>
      </c>
      <c r="EU125" s="6">
        <v>0</v>
      </c>
      <c r="EV125" s="6">
        <v>0</v>
      </c>
      <c r="EW125" s="6">
        <v>0</v>
      </c>
      <c r="EX125" s="6">
        <v>0</v>
      </c>
      <c r="FA125" s="6" t="s">
        <v>127</v>
      </c>
      <c r="FB125" s="6">
        <v>0</v>
      </c>
      <c r="FC125" s="6">
        <v>0</v>
      </c>
      <c r="FD125" s="6">
        <v>0</v>
      </c>
      <c r="FE125" s="6">
        <v>0</v>
      </c>
      <c r="FH125" s="6" t="s">
        <v>127</v>
      </c>
      <c r="FI125" s="6">
        <v>0</v>
      </c>
      <c r="FJ125" s="6">
        <v>0</v>
      </c>
      <c r="FK125" s="6">
        <v>0</v>
      </c>
      <c r="FL125" s="6">
        <v>0</v>
      </c>
      <c r="FO125" s="6" t="s">
        <v>127</v>
      </c>
      <c r="FP125" s="6">
        <v>0</v>
      </c>
      <c r="FQ125" s="6">
        <v>0</v>
      </c>
      <c r="FR125" s="6">
        <v>0</v>
      </c>
      <c r="FS125" s="6">
        <v>0</v>
      </c>
    </row>
    <row r="126" spans="1:175" x14ac:dyDescent="0.3">
      <c r="A126" s="1">
        <v>6.0499999999999927</v>
      </c>
      <c r="B126" s="1">
        <v>6.0999999999999925</v>
      </c>
      <c r="C126" s="1" t="s">
        <v>128</v>
      </c>
      <c r="D126" s="1">
        <v>0</v>
      </c>
      <c r="E126" s="1">
        <v>0</v>
      </c>
      <c r="F126" s="1">
        <v>0</v>
      </c>
      <c r="G126" s="1">
        <v>0</v>
      </c>
      <c r="H126" s="1"/>
      <c r="I126" s="1"/>
      <c r="J126" s="1" t="s">
        <v>128</v>
      </c>
      <c r="K126" s="1">
        <v>0</v>
      </c>
      <c r="L126" s="1">
        <v>0</v>
      </c>
      <c r="M126" s="1">
        <v>0</v>
      </c>
      <c r="N126" s="1">
        <v>0</v>
      </c>
      <c r="O126" s="1"/>
      <c r="P126" s="1"/>
      <c r="Q126" s="1" t="s">
        <v>128</v>
      </c>
      <c r="R126" s="1">
        <v>0</v>
      </c>
      <c r="S126" s="1">
        <v>0</v>
      </c>
      <c r="T126" s="1">
        <v>0</v>
      </c>
      <c r="U126" s="1">
        <v>0</v>
      </c>
      <c r="V126" s="1"/>
      <c r="W126" s="1"/>
      <c r="X126" s="1" t="s">
        <v>128</v>
      </c>
      <c r="Y126" s="1">
        <v>0</v>
      </c>
      <c r="Z126" s="1">
        <v>0</v>
      </c>
      <c r="AA126" s="1">
        <v>0</v>
      </c>
      <c r="AB126" s="1">
        <v>0</v>
      </c>
      <c r="AC126" s="1"/>
      <c r="AD126" s="1"/>
      <c r="AE126" s="6" t="s">
        <v>128</v>
      </c>
      <c r="AF126" s="6">
        <v>0</v>
      </c>
      <c r="AG126" s="6">
        <v>0</v>
      </c>
      <c r="AH126" s="6">
        <v>0</v>
      </c>
      <c r="AI126" s="6">
        <v>0</v>
      </c>
      <c r="AJ126" s="1"/>
      <c r="AK126" s="1"/>
      <c r="AL126" s="6" t="s">
        <v>128</v>
      </c>
      <c r="AM126" s="6">
        <v>0</v>
      </c>
      <c r="AN126" s="6">
        <v>0</v>
      </c>
      <c r="AO126" s="6">
        <v>0</v>
      </c>
      <c r="AP126" s="6">
        <v>0</v>
      </c>
      <c r="AQ126" s="1"/>
      <c r="AR126" s="1"/>
      <c r="AS126" s="6" t="s">
        <v>128</v>
      </c>
      <c r="AT126" s="6">
        <v>0</v>
      </c>
      <c r="AU126" s="6">
        <v>0</v>
      </c>
      <c r="AV126" s="6">
        <v>0</v>
      </c>
      <c r="AW126" s="6">
        <v>0</v>
      </c>
      <c r="AZ126" s="3" t="s">
        <v>128</v>
      </c>
      <c r="BA126" s="3">
        <v>0</v>
      </c>
      <c r="BB126" s="3">
        <v>0</v>
      </c>
      <c r="BC126" s="3">
        <v>0</v>
      </c>
      <c r="BD126" s="3">
        <v>0</v>
      </c>
      <c r="BG126" t="s">
        <v>128</v>
      </c>
      <c r="BH126">
        <v>0</v>
      </c>
      <c r="BI126">
        <v>0</v>
      </c>
      <c r="BJ126">
        <v>0</v>
      </c>
      <c r="BK126">
        <v>0</v>
      </c>
      <c r="BN126" t="s">
        <v>128</v>
      </c>
      <c r="BO126">
        <v>0</v>
      </c>
      <c r="BP126">
        <v>0</v>
      </c>
      <c r="BQ126">
        <v>0</v>
      </c>
      <c r="BR126">
        <v>0</v>
      </c>
      <c r="BU126" t="s">
        <v>128</v>
      </c>
      <c r="BV126">
        <v>0</v>
      </c>
      <c r="BW126">
        <v>0</v>
      </c>
      <c r="BX126">
        <v>0</v>
      </c>
      <c r="BY126">
        <v>0</v>
      </c>
      <c r="CB126" s="6" t="s">
        <v>128</v>
      </c>
      <c r="CC126" s="6">
        <v>0</v>
      </c>
      <c r="CD126" s="6">
        <v>0</v>
      </c>
      <c r="CE126" s="6">
        <v>0</v>
      </c>
      <c r="CF126" s="6">
        <v>0</v>
      </c>
      <c r="CI126" s="6" t="s">
        <v>128</v>
      </c>
      <c r="CJ126" s="6">
        <v>0</v>
      </c>
      <c r="CK126" s="6">
        <v>0</v>
      </c>
      <c r="CL126" s="6">
        <v>0</v>
      </c>
      <c r="CM126" s="6">
        <v>0</v>
      </c>
      <c r="CP126" s="6" t="s">
        <v>128</v>
      </c>
      <c r="CQ126" s="6">
        <v>0</v>
      </c>
      <c r="CR126" s="6">
        <v>0</v>
      </c>
      <c r="CS126" s="6">
        <v>0</v>
      </c>
      <c r="CT126" s="6">
        <v>0</v>
      </c>
      <c r="CW126" s="6" t="s">
        <v>128</v>
      </c>
      <c r="CX126" s="6">
        <v>0</v>
      </c>
      <c r="CY126" s="6">
        <v>0</v>
      </c>
      <c r="CZ126" s="6">
        <v>0</v>
      </c>
      <c r="DA126" s="6">
        <v>0</v>
      </c>
      <c r="DD126" s="6" t="s">
        <v>128</v>
      </c>
      <c r="DE126" s="6">
        <v>0</v>
      </c>
      <c r="DF126" s="6">
        <v>0</v>
      </c>
      <c r="DG126" s="6">
        <v>0</v>
      </c>
      <c r="DH126" s="6">
        <v>0</v>
      </c>
      <c r="DK126" s="6" t="s">
        <v>128</v>
      </c>
      <c r="DL126" s="6">
        <v>0</v>
      </c>
      <c r="DM126" s="6">
        <v>0</v>
      </c>
      <c r="DN126" s="6">
        <v>0</v>
      </c>
      <c r="DO126" s="6">
        <v>0</v>
      </c>
      <c r="DR126" s="6" t="s">
        <v>128</v>
      </c>
      <c r="DS126" s="6">
        <v>0</v>
      </c>
      <c r="DT126" s="6">
        <v>0</v>
      </c>
      <c r="DU126" s="6">
        <v>0</v>
      </c>
      <c r="DV126" s="6">
        <v>0</v>
      </c>
      <c r="DY126" s="6" t="s">
        <v>128</v>
      </c>
      <c r="DZ126" s="6">
        <v>0.02</v>
      </c>
      <c r="EA126" s="6">
        <v>0</v>
      </c>
      <c r="EB126" s="6">
        <v>0</v>
      </c>
      <c r="EC126" s="6">
        <v>0</v>
      </c>
      <c r="EF126" s="6" t="s">
        <v>128</v>
      </c>
      <c r="EG126" s="6">
        <v>0</v>
      </c>
      <c r="EH126" s="6">
        <v>0</v>
      </c>
      <c r="EI126" s="6">
        <v>0</v>
      </c>
      <c r="EJ126" s="6">
        <v>0</v>
      </c>
      <c r="EM126" s="6" t="s">
        <v>128</v>
      </c>
      <c r="EN126" s="6">
        <v>0</v>
      </c>
      <c r="EO126" s="6">
        <v>0</v>
      </c>
      <c r="EP126" s="6">
        <v>0</v>
      </c>
      <c r="EQ126" s="6">
        <v>0</v>
      </c>
      <c r="ET126" s="6" t="s">
        <v>128</v>
      </c>
      <c r="EU126" s="6">
        <v>0</v>
      </c>
      <c r="EV126" s="6">
        <v>0</v>
      </c>
      <c r="EW126" s="6">
        <v>0</v>
      </c>
      <c r="EX126" s="6">
        <v>0</v>
      </c>
      <c r="FA126" s="6" t="s">
        <v>128</v>
      </c>
      <c r="FB126" s="6">
        <v>0</v>
      </c>
      <c r="FC126" s="6">
        <v>0</v>
      </c>
      <c r="FD126" s="6">
        <v>0</v>
      </c>
      <c r="FE126" s="6">
        <v>0</v>
      </c>
      <c r="FH126" s="6" t="s">
        <v>128</v>
      </c>
      <c r="FI126" s="6">
        <v>0</v>
      </c>
      <c r="FJ126" s="6">
        <v>0</v>
      </c>
      <c r="FK126" s="6">
        <v>0</v>
      </c>
      <c r="FL126" s="6">
        <v>0</v>
      </c>
      <c r="FO126" s="6" t="s">
        <v>128</v>
      </c>
      <c r="FP126" s="6">
        <v>0</v>
      </c>
      <c r="FQ126" s="6">
        <v>0</v>
      </c>
      <c r="FR126" s="6">
        <v>0</v>
      </c>
      <c r="FS126" s="6">
        <v>0</v>
      </c>
    </row>
    <row r="127" spans="1:175" x14ac:dyDescent="0.3">
      <c r="A127" s="1">
        <v>6.0999999999999925</v>
      </c>
      <c r="B127" s="1">
        <v>6.1499999999999924</v>
      </c>
      <c r="C127" s="1" t="s">
        <v>129</v>
      </c>
      <c r="D127" s="1">
        <v>0</v>
      </c>
      <c r="E127" s="1">
        <v>0</v>
      </c>
      <c r="F127" s="1">
        <v>0</v>
      </c>
      <c r="G127" s="1">
        <v>0</v>
      </c>
      <c r="H127" s="1"/>
      <c r="I127" s="1"/>
      <c r="J127" s="1" t="s">
        <v>129</v>
      </c>
      <c r="K127" s="1">
        <v>0</v>
      </c>
      <c r="L127" s="1">
        <v>0</v>
      </c>
      <c r="M127" s="1">
        <v>0</v>
      </c>
      <c r="N127" s="1">
        <v>0</v>
      </c>
      <c r="O127" s="1"/>
      <c r="P127" s="1"/>
      <c r="Q127" s="1" t="s">
        <v>129</v>
      </c>
      <c r="R127" s="1">
        <v>0</v>
      </c>
      <c r="S127" s="1">
        <v>0</v>
      </c>
      <c r="T127" s="1">
        <v>0</v>
      </c>
      <c r="U127" s="1">
        <v>0</v>
      </c>
      <c r="V127" s="1"/>
      <c r="W127" s="1"/>
      <c r="X127" s="1" t="s">
        <v>129</v>
      </c>
      <c r="Y127" s="1">
        <v>0</v>
      </c>
      <c r="Z127" s="1">
        <v>0</v>
      </c>
      <c r="AA127" s="1">
        <v>0</v>
      </c>
      <c r="AB127" s="1">
        <v>0</v>
      </c>
      <c r="AC127" s="1"/>
      <c r="AD127" s="1"/>
      <c r="AE127" s="6" t="s">
        <v>129</v>
      </c>
      <c r="AF127" s="6">
        <v>0</v>
      </c>
      <c r="AG127" s="6">
        <v>0</v>
      </c>
      <c r="AH127" s="6">
        <v>0</v>
      </c>
      <c r="AI127" s="6">
        <v>0</v>
      </c>
      <c r="AJ127" s="1"/>
      <c r="AK127" s="1"/>
      <c r="AL127" s="6" t="s">
        <v>129</v>
      </c>
      <c r="AM127" s="6">
        <v>0</v>
      </c>
      <c r="AN127" s="6">
        <v>0</v>
      </c>
      <c r="AO127" s="6">
        <v>0</v>
      </c>
      <c r="AP127" s="6">
        <v>0</v>
      </c>
      <c r="AQ127" s="1"/>
      <c r="AR127" s="1"/>
      <c r="AS127" s="6" t="s">
        <v>129</v>
      </c>
      <c r="AT127" s="6">
        <v>0</v>
      </c>
      <c r="AU127" s="6">
        <v>0</v>
      </c>
      <c r="AV127" s="6">
        <v>0</v>
      </c>
      <c r="AW127" s="6">
        <v>0</v>
      </c>
      <c r="AZ127" s="3" t="s">
        <v>129</v>
      </c>
      <c r="BA127" s="3">
        <v>0</v>
      </c>
      <c r="BB127" s="3">
        <v>0</v>
      </c>
      <c r="BC127" s="3">
        <v>0</v>
      </c>
      <c r="BD127" s="3">
        <v>0</v>
      </c>
      <c r="BG127" t="s">
        <v>129</v>
      </c>
      <c r="BH127">
        <v>0</v>
      </c>
      <c r="BI127">
        <v>0</v>
      </c>
      <c r="BJ127">
        <v>0</v>
      </c>
      <c r="BK127">
        <v>0</v>
      </c>
      <c r="BN127" t="s">
        <v>129</v>
      </c>
      <c r="BO127">
        <v>0</v>
      </c>
      <c r="BP127">
        <v>0</v>
      </c>
      <c r="BQ127">
        <v>0</v>
      </c>
      <c r="BR127">
        <v>0</v>
      </c>
      <c r="BU127" t="s">
        <v>129</v>
      </c>
      <c r="BV127">
        <v>0</v>
      </c>
      <c r="BW127">
        <v>0</v>
      </c>
      <c r="BX127">
        <v>0</v>
      </c>
      <c r="BY127">
        <v>0</v>
      </c>
      <c r="CB127" s="6" t="s">
        <v>129</v>
      </c>
      <c r="CC127" s="6">
        <v>0</v>
      </c>
      <c r="CD127" s="6">
        <v>0</v>
      </c>
      <c r="CE127" s="6">
        <v>0</v>
      </c>
      <c r="CF127" s="6">
        <v>0</v>
      </c>
      <c r="CI127" s="6" t="s">
        <v>129</v>
      </c>
      <c r="CJ127" s="6">
        <v>0</v>
      </c>
      <c r="CK127" s="6">
        <v>0</v>
      </c>
      <c r="CL127" s="6">
        <v>0</v>
      </c>
      <c r="CM127" s="6">
        <v>0</v>
      </c>
      <c r="CP127" s="6" t="s">
        <v>129</v>
      </c>
      <c r="CQ127" s="6">
        <v>0</v>
      </c>
      <c r="CR127" s="6">
        <v>0</v>
      </c>
      <c r="CS127" s="6">
        <v>0</v>
      </c>
      <c r="CT127" s="6">
        <v>0</v>
      </c>
      <c r="CW127" s="6" t="s">
        <v>129</v>
      </c>
      <c r="CX127" s="6">
        <v>0</v>
      </c>
      <c r="CY127" s="6">
        <v>0</v>
      </c>
      <c r="CZ127" s="6">
        <v>0</v>
      </c>
      <c r="DA127" s="6">
        <v>0</v>
      </c>
      <c r="DD127" s="6" t="s">
        <v>129</v>
      </c>
      <c r="DE127" s="6">
        <v>0</v>
      </c>
      <c r="DF127" s="6">
        <v>0</v>
      </c>
      <c r="DG127" s="6">
        <v>0</v>
      </c>
      <c r="DH127" s="6">
        <v>0</v>
      </c>
      <c r="DK127" s="6" t="s">
        <v>129</v>
      </c>
      <c r="DL127" s="6">
        <v>0</v>
      </c>
      <c r="DM127" s="6">
        <v>0</v>
      </c>
      <c r="DN127" s="6">
        <v>0</v>
      </c>
      <c r="DO127" s="6">
        <v>0</v>
      </c>
      <c r="DR127" s="6" t="s">
        <v>129</v>
      </c>
      <c r="DS127" s="6">
        <v>0</v>
      </c>
      <c r="DT127" s="6">
        <v>0</v>
      </c>
      <c r="DU127" s="6">
        <v>0</v>
      </c>
      <c r="DV127" s="6">
        <v>0</v>
      </c>
      <c r="DY127" s="6" t="s">
        <v>129</v>
      </c>
      <c r="DZ127" s="6">
        <v>0</v>
      </c>
      <c r="EA127" s="6">
        <v>0</v>
      </c>
      <c r="EB127" s="6">
        <v>0</v>
      </c>
      <c r="EC127" s="6">
        <v>0</v>
      </c>
      <c r="EF127" s="6" t="s">
        <v>129</v>
      </c>
      <c r="EG127" s="6">
        <v>0</v>
      </c>
      <c r="EH127" s="6">
        <v>0</v>
      </c>
      <c r="EI127" s="6">
        <v>0</v>
      </c>
      <c r="EJ127" s="6">
        <v>0</v>
      </c>
      <c r="EM127" s="6" t="s">
        <v>129</v>
      </c>
      <c r="EN127" s="6">
        <v>0</v>
      </c>
      <c r="EO127" s="6">
        <v>0</v>
      </c>
      <c r="EP127" s="6">
        <v>0</v>
      </c>
      <c r="EQ127" s="6">
        <v>0</v>
      </c>
      <c r="ET127" s="6" t="s">
        <v>129</v>
      </c>
      <c r="EU127" s="6">
        <v>0</v>
      </c>
      <c r="EV127" s="6">
        <v>0</v>
      </c>
      <c r="EW127" s="6">
        <v>0</v>
      </c>
      <c r="EX127" s="6">
        <v>0</v>
      </c>
      <c r="FA127" s="6" t="s">
        <v>129</v>
      </c>
      <c r="FB127" s="6">
        <v>0</v>
      </c>
      <c r="FC127" s="6">
        <v>0</v>
      </c>
      <c r="FD127" s="6">
        <v>0</v>
      </c>
      <c r="FE127" s="6">
        <v>0</v>
      </c>
      <c r="FH127" s="6" t="s">
        <v>129</v>
      </c>
      <c r="FI127" s="6">
        <v>0</v>
      </c>
      <c r="FJ127" s="6">
        <v>0</v>
      </c>
      <c r="FK127" s="6">
        <v>0</v>
      </c>
      <c r="FL127" s="6">
        <v>0</v>
      </c>
      <c r="FO127" s="6" t="s">
        <v>129</v>
      </c>
      <c r="FP127" s="6">
        <v>0</v>
      </c>
      <c r="FQ127" s="6">
        <v>0</v>
      </c>
      <c r="FR127" s="6">
        <v>0</v>
      </c>
      <c r="FS127" s="6">
        <v>0</v>
      </c>
    </row>
    <row r="128" spans="1:175" x14ac:dyDescent="0.3">
      <c r="A128" s="1">
        <v>6.1499999999999924</v>
      </c>
      <c r="B128" s="1">
        <v>6.1999999999999922</v>
      </c>
      <c r="C128" s="1" t="s">
        <v>130</v>
      </c>
      <c r="D128" s="1">
        <v>0</v>
      </c>
      <c r="E128" s="1">
        <v>0</v>
      </c>
      <c r="F128" s="1">
        <v>0</v>
      </c>
      <c r="G128" s="1">
        <v>0</v>
      </c>
      <c r="H128" s="1"/>
      <c r="I128" s="1"/>
      <c r="J128" s="1" t="s">
        <v>130</v>
      </c>
      <c r="K128" s="1">
        <v>0</v>
      </c>
      <c r="L128" s="1">
        <v>0</v>
      </c>
      <c r="M128" s="1">
        <v>0</v>
      </c>
      <c r="N128" s="1">
        <v>0</v>
      </c>
      <c r="O128" s="1"/>
      <c r="P128" s="1"/>
      <c r="Q128" s="1" t="s">
        <v>130</v>
      </c>
      <c r="R128" s="1">
        <v>0</v>
      </c>
      <c r="S128" s="1">
        <v>0</v>
      </c>
      <c r="T128" s="1">
        <v>0</v>
      </c>
      <c r="U128" s="1">
        <v>0</v>
      </c>
      <c r="V128" s="1"/>
      <c r="W128" s="1"/>
      <c r="X128" s="1" t="s">
        <v>130</v>
      </c>
      <c r="Y128" s="1">
        <v>0</v>
      </c>
      <c r="Z128" s="1">
        <v>0</v>
      </c>
      <c r="AA128" s="1">
        <v>0</v>
      </c>
      <c r="AB128" s="1">
        <v>0</v>
      </c>
      <c r="AC128" s="1"/>
      <c r="AD128" s="1"/>
      <c r="AE128" s="6" t="s">
        <v>130</v>
      </c>
      <c r="AF128" s="6">
        <v>0</v>
      </c>
      <c r="AG128" s="6">
        <v>0</v>
      </c>
      <c r="AH128" s="6">
        <v>0</v>
      </c>
      <c r="AI128" s="6">
        <v>0</v>
      </c>
      <c r="AJ128" s="1"/>
      <c r="AK128" s="1"/>
      <c r="AL128" s="6" t="s">
        <v>130</v>
      </c>
      <c r="AM128" s="6">
        <v>0</v>
      </c>
      <c r="AN128" s="6">
        <v>0</v>
      </c>
      <c r="AO128" s="6">
        <v>0</v>
      </c>
      <c r="AP128" s="6">
        <v>0</v>
      </c>
      <c r="AQ128" s="1"/>
      <c r="AR128" s="1"/>
      <c r="AS128" s="6" t="s">
        <v>130</v>
      </c>
      <c r="AT128" s="6">
        <v>0</v>
      </c>
      <c r="AU128" s="6">
        <v>0</v>
      </c>
      <c r="AV128" s="6">
        <v>0</v>
      </c>
      <c r="AW128" s="6">
        <v>0</v>
      </c>
      <c r="AZ128" s="3" t="s">
        <v>130</v>
      </c>
      <c r="BA128" s="3">
        <v>0</v>
      </c>
      <c r="BB128" s="3">
        <v>0</v>
      </c>
      <c r="BC128" s="3">
        <v>0</v>
      </c>
      <c r="BD128" s="3">
        <v>0</v>
      </c>
      <c r="BG128" t="s">
        <v>130</v>
      </c>
      <c r="BH128">
        <v>0</v>
      </c>
      <c r="BI128">
        <v>0</v>
      </c>
      <c r="BJ128">
        <v>0</v>
      </c>
      <c r="BK128">
        <v>0</v>
      </c>
      <c r="BN128" t="s">
        <v>130</v>
      </c>
      <c r="BO128">
        <v>0</v>
      </c>
      <c r="BP128">
        <v>0</v>
      </c>
      <c r="BQ128">
        <v>0</v>
      </c>
      <c r="BR128">
        <v>0</v>
      </c>
      <c r="BU128" t="s">
        <v>130</v>
      </c>
      <c r="BV128">
        <v>0</v>
      </c>
      <c r="BW128">
        <v>0</v>
      </c>
      <c r="BX128">
        <v>0</v>
      </c>
      <c r="BY128">
        <v>0</v>
      </c>
      <c r="CB128" s="6" t="s">
        <v>130</v>
      </c>
      <c r="CC128" s="6">
        <v>0</v>
      </c>
      <c r="CD128" s="6">
        <v>0</v>
      </c>
      <c r="CE128" s="6">
        <v>0</v>
      </c>
      <c r="CF128" s="6">
        <v>0</v>
      </c>
      <c r="CI128" s="6" t="s">
        <v>130</v>
      </c>
      <c r="CJ128" s="6">
        <v>0</v>
      </c>
      <c r="CK128" s="6">
        <v>0</v>
      </c>
      <c r="CL128" s="6">
        <v>0</v>
      </c>
      <c r="CM128" s="6">
        <v>0</v>
      </c>
      <c r="CP128" s="6" t="s">
        <v>130</v>
      </c>
      <c r="CQ128" s="6">
        <v>0</v>
      </c>
      <c r="CR128" s="6">
        <v>0</v>
      </c>
      <c r="CS128" s="6">
        <v>0</v>
      </c>
      <c r="CT128" s="6">
        <v>0</v>
      </c>
      <c r="CW128" s="6" t="s">
        <v>130</v>
      </c>
      <c r="CX128" s="6">
        <v>0</v>
      </c>
      <c r="CY128" s="6">
        <v>0</v>
      </c>
      <c r="CZ128" s="6">
        <v>0</v>
      </c>
      <c r="DA128" s="6">
        <v>0</v>
      </c>
      <c r="DD128" s="6" t="s">
        <v>130</v>
      </c>
      <c r="DE128" s="6">
        <v>0</v>
      </c>
      <c r="DF128" s="6">
        <v>0</v>
      </c>
      <c r="DG128" s="6">
        <v>0</v>
      </c>
      <c r="DH128" s="6">
        <v>0</v>
      </c>
      <c r="DK128" s="6" t="s">
        <v>130</v>
      </c>
      <c r="DL128" s="6">
        <v>0</v>
      </c>
      <c r="DM128" s="6">
        <v>0</v>
      </c>
      <c r="DN128" s="6">
        <v>0</v>
      </c>
      <c r="DO128" s="6">
        <v>0</v>
      </c>
      <c r="DR128" s="6" t="s">
        <v>130</v>
      </c>
      <c r="DS128" s="6">
        <v>0.06</v>
      </c>
      <c r="DT128" s="6">
        <v>0</v>
      </c>
      <c r="DU128" s="6">
        <v>0.11</v>
      </c>
      <c r="DV128" s="6">
        <v>0</v>
      </c>
      <c r="DY128" s="6" t="s">
        <v>130</v>
      </c>
      <c r="DZ128" s="6">
        <v>0</v>
      </c>
      <c r="EA128" s="6">
        <v>0</v>
      </c>
      <c r="EB128" s="6">
        <v>0</v>
      </c>
      <c r="EC128" s="6">
        <v>0</v>
      </c>
      <c r="EF128" s="6" t="s">
        <v>130</v>
      </c>
      <c r="EG128" s="6">
        <v>0</v>
      </c>
      <c r="EH128" s="6">
        <v>0</v>
      </c>
      <c r="EI128" s="6">
        <v>0</v>
      </c>
      <c r="EJ128" s="6">
        <v>0</v>
      </c>
      <c r="EM128" s="6" t="s">
        <v>130</v>
      </c>
      <c r="EN128" s="6">
        <v>0</v>
      </c>
      <c r="EO128" s="6">
        <v>0</v>
      </c>
      <c r="EP128" s="6">
        <v>0</v>
      </c>
      <c r="EQ128" s="6">
        <v>0</v>
      </c>
      <c r="ET128" s="6" t="s">
        <v>130</v>
      </c>
      <c r="EU128" s="6">
        <v>0</v>
      </c>
      <c r="EV128" s="6">
        <v>0</v>
      </c>
      <c r="EW128" s="6">
        <v>0</v>
      </c>
      <c r="EX128" s="6">
        <v>0</v>
      </c>
      <c r="FA128" s="6" t="s">
        <v>130</v>
      </c>
      <c r="FB128" s="6">
        <v>0</v>
      </c>
      <c r="FC128" s="6">
        <v>0</v>
      </c>
      <c r="FD128" s="6">
        <v>0</v>
      </c>
      <c r="FE128" s="6">
        <v>0</v>
      </c>
      <c r="FH128" s="6" t="s">
        <v>130</v>
      </c>
      <c r="FI128" s="6">
        <v>0</v>
      </c>
      <c r="FJ128" s="6">
        <v>0</v>
      </c>
      <c r="FK128" s="6">
        <v>0</v>
      </c>
      <c r="FL128" s="6">
        <v>0</v>
      </c>
      <c r="FO128" s="6" t="s">
        <v>130</v>
      </c>
      <c r="FP128" s="6">
        <v>0</v>
      </c>
      <c r="FQ128" s="6">
        <v>0</v>
      </c>
      <c r="FR128" s="6">
        <v>0</v>
      </c>
      <c r="FS128" s="6">
        <v>0</v>
      </c>
    </row>
    <row r="129" spans="1:175" x14ac:dyDescent="0.3">
      <c r="A129" s="1">
        <v>6.1999999999999922</v>
      </c>
      <c r="B129" s="1">
        <v>6.249999999999992</v>
      </c>
      <c r="C129" s="1" t="s">
        <v>131</v>
      </c>
      <c r="D129" s="1">
        <v>0</v>
      </c>
      <c r="E129" s="1">
        <v>0</v>
      </c>
      <c r="F129" s="1">
        <v>0</v>
      </c>
      <c r="G129" s="1">
        <v>0</v>
      </c>
      <c r="H129" s="1"/>
      <c r="I129" s="1"/>
      <c r="J129" s="1" t="s">
        <v>131</v>
      </c>
      <c r="K129" s="1">
        <v>0</v>
      </c>
      <c r="L129" s="1">
        <v>0</v>
      </c>
      <c r="M129" s="1">
        <v>0</v>
      </c>
      <c r="N129" s="1">
        <v>0</v>
      </c>
      <c r="O129" s="1"/>
      <c r="P129" s="1"/>
      <c r="Q129" s="1" t="s">
        <v>131</v>
      </c>
      <c r="R129" s="1">
        <v>0</v>
      </c>
      <c r="S129" s="1">
        <v>0</v>
      </c>
      <c r="T129" s="1">
        <v>0</v>
      </c>
      <c r="U129" s="1">
        <v>0</v>
      </c>
      <c r="V129" s="1"/>
      <c r="W129" s="1"/>
      <c r="X129" s="1" t="s">
        <v>131</v>
      </c>
      <c r="Y129" s="1">
        <v>0</v>
      </c>
      <c r="Z129" s="1">
        <v>0</v>
      </c>
      <c r="AA129" s="1">
        <v>0</v>
      </c>
      <c r="AB129" s="1">
        <v>0</v>
      </c>
      <c r="AC129" s="1"/>
      <c r="AD129" s="1"/>
      <c r="AE129" s="6" t="s">
        <v>131</v>
      </c>
      <c r="AF129" s="6">
        <v>0</v>
      </c>
      <c r="AG129" s="6">
        <v>0</v>
      </c>
      <c r="AH129" s="6">
        <v>0</v>
      </c>
      <c r="AI129" s="6">
        <v>0</v>
      </c>
      <c r="AJ129" s="1"/>
      <c r="AK129" s="1"/>
      <c r="AL129" s="6" t="s">
        <v>131</v>
      </c>
      <c r="AM129" s="6">
        <v>0</v>
      </c>
      <c r="AN129" s="6">
        <v>0</v>
      </c>
      <c r="AO129" s="6">
        <v>0</v>
      </c>
      <c r="AP129" s="6">
        <v>0</v>
      </c>
      <c r="AQ129" s="1"/>
      <c r="AR129" s="1"/>
      <c r="AS129" s="6" t="s">
        <v>131</v>
      </c>
      <c r="AT129" s="6">
        <v>0</v>
      </c>
      <c r="AU129" s="6">
        <v>0</v>
      </c>
      <c r="AV129" s="6">
        <v>0</v>
      </c>
      <c r="AW129" s="6">
        <v>0</v>
      </c>
      <c r="AZ129" s="3" t="s">
        <v>131</v>
      </c>
      <c r="BA129" s="3">
        <v>0</v>
      </c>
      <c r="BB129" s="3">
        <v>0</v>
      </c>
      <c r="BC129" s="3">
        <v>0</v>
      </c>
      <c r="BD129" s="3">
        <v>0</v>
      </c>
      <c r="BG129" t="s">
        <v>131</v>
      </c>
      <c r="BH129">
        <v>0</v>
      </c>
      <c r="BI129">
        <v>0</v>
      </c>
      <c r="BJ129">
        <v>0</v>
      </c>
      <c r="BK129">
        <v>0</v>
      </c>
      <c r="BN129" t="s">
        <v>131</v>
      </c>
      <c r="BO129">
        <v>0</v>
      </c>
      <c r="BP129">
        <v>0</v>
      </c>
      <c r="BQ129">
        <v>0</v>
      </c>
      <c r="BR129">
        <v>0</v>
      </c>
      <c r="BU129" t="s">
        <v>131</v>
      </c>
      <c r="BV129">
        <v>0</v>
      </c>
      <c r="BW129">
        <v>0</v>
      </c>
      <c r="BX129">
        <v>0</v>
      </c>
      <c r="BY129">
        <v>0</v>
      </c>
      <c r="CB129" s="6" t="s">
        <v>131</v>
      </c>
      <c r="CC129" s="6">
        <v>0</v>
      </c>
      <c r="CD129" s="6">
        <v>0</v>
      </c>
      <c r="CE129" s="6">
        <v>0</v>
      </c>
      <c r="CF129" s="6">
        <v>0</v>
      </c>
      <c r="CI129" s="6" t="s">
        <v>131</v>
      </c>
      <c r="CJ129" s="6">
        <v>0</v>
      </c>
      <c r="CK129" s="6">
        <v>0</v>
      </c>
      <c r="CL129" s="6">
        <v>0</v>
      </c>
      <c r="CM129" s="6">
        <v>0</v>
      </c>
      <c r="CP129" s="6" t="s">
        <v>131</v>
      </c>
      <c r="CQ129" s="6">
        <v>0</v>
      </c>
      <c r="CR129" s="6">
        <v>0</v>
      </c>
      <c r="CS129" s="6">
        <v>0</v>
      </c>
      <c r="CT129" s="6">
        <v>0</v>
      </c>
      <c r="CW129" s="6" t="s">
        <v>131</v>
      </c>
      <c r="CX129" s="6">
        <v>0</v>
      </c>
      <c r="CY129" s="6">
        <v>0</v>
      </c>
      <c r="CZ129" s="6">
        <v>0</v>
      </c>
      <c r="DA129" s="6">
        <v>0</v>
      </c>
      <c r="DD129" s="6" t="s">
        <v>131</v>
      </c>
      <c r="DE129" s="6">
        <v>0</v>
      </c>
      <c r="DF129" s="6">
        <v>0</v>
      </c>
      <c r="DG129" s="6">
        <v>0</v>
      </c>
      <c r="DH129" s="6">
        <v>0</v>
      </c>
      <c r="DK129" s="6" t="s">
        <v>131</v>
      </c>
      <c r="DL129" s="6">
        <v>0</v>
      </c>
      <c r="DM129" s="6">
        <v>0</v>
      </c>
      <c r="DN129" s="6">
        <v>0</v>
      </c>
      <c r="DO129" s="6">
        <v>0</v>
      </c>
      <c r="DR129" s="6" t="s">
        <v>131</v>
      </c>
      <c r="DS129" s="6">
        <v>0</v>
      </c>
      <c r="DT129" s="6">
        <v>0</v>
      </c>
      <c r="DU129" s="6">
        <v>0</v>
      </c>
      <c r="DV129" s="6">
        <v>0</v>
      </c>
      <c r="DY129" s="6" t="s">
        <v>131</v>
      </c>
      <c r="DZ129" s="6">
        <v>0</v>
      </c>
      <c r="EA129" s="6">
        <v>0</v>
      </c>
      <c r="EB129" s="6">
        <v>0</v>
      </c>
      <c r="EC129" s="6">
        <v>0</v>
      </c>
      <c r="EF129" s="6" t="s">
        <v>131</v>
      </c>
      <c r="EG129" s="6">
        <v>0</v>
      </c>
      <c r="EH129" s="6">
        <v>0</v>
      </c>
      <c r="EI129" s="6">
        <v>0</v>
      </c>
      <c r="EJ129" s="6">
        <v>0</v>
      </c>
      <c r="EM129" s="6" t="s">
        <v>131</v>
      </c>
      <c r="EN129" s="6">
        <v>0</v>
      </c>
      <c r="EO129" s="6">
        <v>0</v>
      </c>
      <c r="EP129" s="6">
        <v>0</v>
      </c>
      <c r="EQ129" s="6">
        <v>0</v>
      </c>
      <c r="ET129" s="6" t="s">
        <v>131</v>
      </c>
      <c r="EU129" s="6">
        <v>0</v>
      </c>
      <c r="EV129" s="6">
        <v>0</v>
      </c>
      <c r="EW129" s="6">
        <v>0</v>
      </c>
      <c r="EX129" s="6">
        <v>0</v>
      </c>
      <c r="FA129" s="6" t="s">
        <v>131</v>
      </c>
      <c r="FB129" s="6">
        <v>0</v>
      </c>
      <c r="FC129" s="6">
        <v>0</v>
      </c>
      <c r="FD129" s="6">
        <v>0</v>
      </c>
      <c r="FE129" s="6">
        <v>0</v>
      </c>
      <c r="FH129" s="6" t="s">
        <v>131</v>
      </c>
      <c r="FI129" s="6">
        <v>0</v>
      </c>
      <c r="FJ129" s="6">
        <v>0</v>
      </c>
      <c r="FK129" s="6">
        <v>0</v>
      </c>
      <c r="FL129" s="6">
        <v>0</v>
      </c>
      <c r="FO129" s="6" t="s">
        <v>131</v>
      </c>
      <c r="FP129" s="6">
        <v>0</v>
      </c>
      <c r="FQ129" s="6">
        <v>0</v>
      </c>
      <c r="FR129" s="6">
        <v>0</v>
      </c>
      <c r="FS129" s="6">
        <v>0</v>
      </c>
    </row>
    <row r="130" spans="1:175" x14ac:dyDescent="0.3">
      <c r="A130" s="1">
        <v>6.249999999999992</v>
      </c>
      <c r="B130" s="1">
        <v>6.2999999999999918</v>
      </c>
      <c r="C130" s="1" t="s">
        <v>132</v>
      </c>
      <c r="D130" s="1">
        <v>0</v>
      </c>
      <c r="E130" s="1">
        <v>0</v>
      </c>
      <c r="F130" s="1">
        <v>0</v>
      </c>
      <c r="G130" s="1">
        <v>0</v>
      </c>
      <c r="H130" s="1"/>
      <c r="I130" s="1"/>
      <c r="J130" s="1" t="s">
        <v>132</v>
      </c>
      <c r="K130" s="1">
        <v>0</v>
      </c>
      <c r="L130" s="1">
        <v>0</v>
      </c>
      <c r="M130" s="1">
        <v>0</v>
      </c>
      <c r="N130" s="1">
        <v>0</v>
      </c>
      <c r="O130" s="1"/>
      <c r="P130" s="1"/>
      <c r="Q130" s="1" t="s">
        <v>132</v>
      </c>
      <c r="R130" s="1">
        <v>0</v>
      </c>
      <c r="S130" s="1">
        <v>0</v>
      </c>
      <c r="T130" s="1">
        <v>0</v>
      </c>
      <c r="U130" s="1">
        <v>0</v>
      </c>
      <c r="V130" s="1"/>
      <c r="W130" s="1"/>
      <c r="X130" s="1" t="s">
        <v>132</v>
      </c>
      <c r="Y130" s="1">
        <v>0</v>
      </c>
      <c r="Z130" s="1">
        <v>0</v>
      </c>
      <c r="AA130" s="1">
        <v>0</v>
      </c>
      <c r="AB130" s="1">
        <v>0</v>
      </c>
      <c r="AC130" s="1"/>
      <c r="AD130" s="1"/>
      <c r="AE130" s="6" t="s">
        <v>132</v>
      </c>
      <c r="AF130" s="6">
        <v>0</v>
      </c>
      <c r="AG130" s="6">
        <v>0</v>
      </c>
      <c r="AH130" s="6">
        <v>0</v>
      </c>
      <c r="AI130" s="6">
        <v>0</v>
      </c>
      <c r="AJ130" s="1"/>
      <c r="AK130" s="1"/>
      <c r="AL130" s="6" t="s">
        <v>132</v>
      </c>
      <c r="AM130" s="6">
        <v>0</v>
      </c>
      <c r="AN130" s="6">
        <v>0</v>
      </c>
      <c r="AO130" s="6">
        <v>0</v>
      </c>
      <c r="AP130" s="6">
        <v>0</v>
      </c>
      <c r="AQ130" s="1"/>
      <c r="AR130" s="1"/>
      <c r="AS130" s="6" t="s">
        <v>132</v>
      </c>
      <c r="AT130" s="6">
        <v>0</v>
      </c>
      <c r="AU130" s="6">
        <v>0</v>
      </c>
      <c r="AV130" s="6">
        <v>0</v>
      </c>
      <c r="AW130" s="6">
        <v>0</v>
      </c>
      <c r="AZ130" s="3" t="s">
        <v>132</v>
      </c>
      <c r="BA130" s="3">
        <v>0</v>
      </c>
      <c r="BB130" s="3">
        <v>0</v>
      </c>
      <c r="BC130" s="3">
        <v>0</v>
      </c>
      <c r="BD130" s="3">
        <v>0</v>
      </c>
      <c r="BG130" t="s">
        <v>132</v>
      </c>
      <c r="BH130">
        <v>0</v>
      </c>
      <c r="BI130">
        <v>0</v>
      </c>
      <c r="BJ130">
        <v>0</v>
      </c>
      <c r="BK130">
        <v>0</v>
      </c>
      <c r="BN130" t="s">
        <v>132</v>
      </c>
      <c r="BO130">
        <v>0</v>
      </c>
      <c r="BP130">
        <v>0</v>
      </c>
      <c r="BQ130">
        <v>0</v>
      </c>
      <c r="BR130">
        <v>0</v>
      </c>
      <c r="BU130" t="s">
        <v>132</v>
      </c>
      <c r="BV130">
        <v>0</v>
      </c>
      <c r="BW130">
        <v>0</v>
      </c>
      <c r="BX130">
        <v>0</v>
      </c>
      <c r="BY130">
        <v>0</v>
      </c>
      <c r="CB130" s="6" t="s">
        <v>132</v>
      </c>
      <c r="CC130" s="6">
        <v>0</v>
      </c>
      <c r="CD130" s="6">
        <v>0</v>
      </c>
      <c r="CE130" s="6">
        <v>0</v>
      </c>
      <c r="CF130" s="6">
        <v>0</v>
      </c>
      <c r="CI130" s="6" t="s">
        <v>132</v>
      </c>
      <c r="CJ130" s="6">
        <v>0</v>
      </c>
      <c r="CK130" s="6">
        <v>0</v>
      </c>
      <c r="CL130" s="6">
        <v>0</v>
      </c>
      <c r="CM130" s="6">
        <v>0</v>
      </c>
      <c r="CP130" s="6" t="s">
        <v>132</v>
      </c>
      <c r="CQ130" s="6">
        <v>0</v>
      </c>
      <c r="CR130" s="6">
        <v>0</v>
      </c>
      <c r="CS130" s="6">
        <v>0</v>
      </c>
      <c r="CT130" s="6">
        <v>0</v>
      </c>
      <c r="CW130" s="6" t="s">
        <v>132</v>
      </c>
      <c r="CX130" s="6">
        <v>0</v>
      </c>
      <c r="CY130" s="6">
        <v>0</v>
      </c>
      <c r="CZ130" s="6">
        <v>0</v>
      </c>
      <c r="DA130" s="6">
        <v>0</v>
      </c>
      <c r="DD130" s="6" t="s">
        <v>132</v>
      </c>
      <c r="DE130" s="6">
        <v>0</v>
      </c>
      <c r="DF130" s="6">
        <v>0</v>
      </c>
      <c r="DG130" s="6">
        <v>0</v>
      </c>
      <c r="DH130" s="6">
        <v>0</v>
      </c>
      <c r="DK130" s="6" t="s">
        <v>132</v>
      </c>
      <c r="DL130" s="6">
        <v>0</v>
      </c>
      <c r="DM130" s="6">
        <v>0</v>
      </c>
      <c r="DN130" s="6">
        <v>0</v>
      </c>
      <c r="DO130" s="6">
        <v>0</v>
      </c>
      <c r="DR130" s="6" t="s">
        <v>132</v>
      </c>
      <c r="DS130" s="6">
        <v>0</v>
      </c>
      <c r="DT130" s="6">
        <v>0</v>
      </c>
      <c r="DU130" s="6">
        <v>0</v>
      </c>
      <c r="DV130" s="6">
        <v>0</v>
      </c>
      <c r="DY130" s="6" t="s">
        <v>132</v>
      </c>
      <c r="DZ130" s="6">
        <v>0</v>
      </c>
      <c r="EA130" s="6">
        <v>0</v>
      </c>
      <c r="EB130" s="6">
        <v>0</v>
      </c>
      <c r="EC130" s="6">
        <v>0</v>
      </c>
      <c r="EF130" s="6" t="s">
        <v>132</v>
      </c>
      <c r="EG130" s="6">
        <v>0.03</v>
      </c>
      <c r="EH130" s="6">
        <v>0.11</v>
      </c>
      <c r="EI130" s="6">
        <v>0</v>
      </c>
      <c r="EJ130" s="6">
        <v>0</v>
      </c>
      <c r="EM130" s="6" t="s">
        <v>132</v>
      </c>
      <c r="EN130" s="6">
        <v>0</v>
      </c>
      <c r="EO130" s="6">
        <v>0</v>
      </c>
      <c r="EP130" s="6">
        <v>0</v>
      </c>
      <c r="EQ130" s="6">
        <v>0</v>
      </c>
      <c r="ET130" s="6" t="s">
        <v>132</v>
      </c>
      <c r="EU130" s="6">
        <v>0</v>
      </c>
      <c r="EV130" s="6">
        <v>0</v>
      </c>
      <c r="EW130" s="6">
        <v>0</v>
      </c>
      <c r="EX130" s="6">
        <v>0</v>
      </c>
      <c r="FA130" s="6" t="s">
        <v>132</v>
      </c>
      <c r="FB130" s="6">
        <v>0</v>
      </c>
      <c r="FC130" s="6">
        <v>0</v>
      </c>
      <c r="FD130" s="6">
        <v>0</v>
      </c>
      <c r="FE130" s="6">
        <v>0</v>
      </c>
      <c r="FH130" s="6" t="s">
        <v>132</v>
      </c>
      <c r="FI130" s="6">
        <v>0</v>
      </c>
      <c r="FJ130" s="6">
        <v>0</v>
      </c>
      <c r="FK130" s="6">
        <v>0</v>
      </c>
      <c r="FL130" s="6">
        <v>0</v>
      </c>
      <c r="FO130" s="6" t="s">
        <v>132</v>
      </c>
      <c r="FP130" s="6">
        <v>0</v>
      </c>
      <c r="FQ130" s="6">
        <v>0</v>
      </c>
      <c r="FR130" s="6">
        <v>0</v>
      </c>
      <c r="FS130" s="6">
        <v>0</v>
      </c>
    </row>
    <row r="131" spans="1:175" x14ac:dyDescent="0.3">
      <c r="A131" s="1">
        <v>6.2999999999999918</v>
      </c>
      <c r="B131" s="1">
        <v>6.3499999999999917</v>
      </c>
      <c r="C131" s="1" t="s">
        <v>133</v>
      </c>
      <c r="D131" s="1">
        <v>0</v>
      </c>
      <c r="E131" s="1">
        <v>0</v>
      </c>
      <c r="F131" s="1">
        <v>0</v>
      </c>
      <c r="G131" s="1">
        <v>0</v>
      </c>
      <c r="H131" s="1"/>
      <c r="I131" s="1"/>
      <c r="J131" s="1" t="s">
        <v>133</v>
      </c>
      <c r="K131" s="1">
        <v>0</v>
      </c>
      <c r="L131" s="1">
        <v>0</v>
      </c>
      <c r="M131" s="1">
        <v>0</v>
      </c>
      <c r="N131" s="1">
        <v>0</v>
      </c>
      <c r="O131" s="1"/>
      <c r="P131" s="1"/>
      <c r="Q131" s="1" t="s">
        <v>133</v>
      </c>
      <c r="R131" s="1">
        <v>0</v>
      </c>
      <c r="S131" s="1">
        <v>0</v>
      </c>
      <c r="T131" s="1">
        <v>0</v>
      </c>
      <c r="U131" s="1">
        <v>0</v>
      </c>
      <c r="V131" s="1"/>
      <c r="W131" s="1"/>
      <c r="X131" s="1" t="s">
        <v>133</v>
      </c>
      <c r="Y131" s="1">
        <v>0</v>
      </c>
      <c r="Z131" s="1">
        <v>0</v>
      </c>
      <c r="AA131" s="1">
        <v>0</v>
      </c>
      <c r="AB131" s="1">
        <v>0</v>
      </c>
      <c r="AC131" s="1"/>
      <c r="AD131" s="1"/>
      <c r="AE131" s="6" t="s">
        <v>133</v>
      </c>
      <c r="AF131" s="6">
        <v>0</v>
      </c>
      <c r="AG131" s="6">
        <v>0</v>
      </c>
      <c r="AH131" s="6">
        <v>0</v>
      </c>
      <c r="AI131" s="6">
        <v>0</v>
      </c>
      <c r="AJ131" s="1"/>
      <c r="AK131" s="1"/>
      <c r="AL131" s="6" t="s">
        <v>133</v>
      </c>
      <c r="AM131" s="6">
        <v>0</v>
      </c>
      <c r="AN131" s="6">
        <v>0</v>
      </c>
      <c r="AO131" s="6">
        <v>0</v>
      </c>
      <c r="AP131" s="6">
        <v>0</v>
      </c>
      <c r="AQ131" s="1"/>
      <c r="AR131" s="1"/>
      <c r="AS131" s="6" t="s">
        <v>133</v>
      </c>
      <c r="AT131" s="6">
        <v>0</v>
      </c>
      <c r="AU131" s="6">
        <v>0</v>
      </c>
      <c r="AV131" s="6">
        <v>0</v>
      </c>
      <c r="AW131" s="6">
        <v>0</v>
      </c>
      <c r="AZ131" s="3" t="s">
        <v>133</v>
      </c>
      <c r="BA131" s="3">
        <v>0</v>
      </c>
      <c r="BB131" s="3">
        <v>0</v>
      </c>
      <c r="BC131" s="3">
        <v>0</v>
      </c>
      <c r="BD131" s="3">
        <v>0</v>
      </c>
      <c r="BG131" t="s">
        <v>133</v>
      </c>
      <c r="BH131">
        <v>0</v>
      </c>
      <c r="BI131">
        <v>0</v>
      </c>
      <c r="BJ131">
        <v>0</v>
      </c>
      <c r="BK131">
        <v>0</v>
      </c>
      <c r="BN131" t="s">
        <v>133</v>
      </c>
      <c r="BO131">
        <v>0</v>
      </c>
      <c r="BP131">
        <v>0</v>
      </c>
      <c r="BQ131">
        <v>0</v>
      </c>
      <c r="BR131">
        <v>0</v>
      </c>
      <c r="BU131" t="s">
        <v>133</v>
      </c>
      <c r="BV131">
        <v>0</v>
      </c>
      <c r="BW131">
        <v>0</v>
      </c>
      <c r="BX131">
        <v>0</v>
      </c>
      <c r="BY131">
        <v>0</v>
      </c>
      <c r="CB131" s="6" t="s">
        <v>133</v>
      </c>
      <c r="CC131" s="6">
        <v>0.04</v>
      </c>
      <c r="CD131" s="6">
        <v>0</v>
      </c>
      <c r="CE131" s="6">
        <v>0</v>
      </c>
      <c r="CF131" s="6">
        <v>0</v>
      </c>
      <c r="CI131" s="6" t="s">
        <v>133</v>
      </c>
      <c r="CJ131" s="6">
        <v>0</v>
      </c>
      <c r="CK131" s="6">
        <v>0</v>
      </c>
      <c r="CL131" s="6">
        <v>0</v>
      </c>
      <c r="CM131" s="6">
        <v>0</v>
      </c>
      <c r="CP131" s="6" t="s">
        <v>133</v>
      </c>
      <c r="CQ131" s="6">
        <v>0</v>
      </c>
      <c r="CR131" s="6">
        <v>0</v>
      </c>
      <c r="CS131" s="6">
        <v>0</v>
      </c>
      <c r="CT131" s="6">
        <v>0</v>
      </c>
      <c r="CW131" s="6" t="s">
        <v>133</v>
      </c>
      <c r="CX131" s="6">
        <v>0.13</v>
      </c>
      <c r="CY131" s="6">
        <v>0</v>
      </c>
      <c r="CZ131" s="6">
        <v>0</v>
      </c>
      <c r="DA131" s="6">
        <v>0.62</v>
      </c>
      <c r="DD131" s="6" t="s">
        <v>133</v>
      </c>
      <c r="DE131" s="6">
        <v>0</v>
      </c>
      <c r="DF131" s="6">
        <v>0</v>
      </c>
      <c r="DG131" s="6">
        <v>0</v>
      </c>
      <c r="DH131" s="6">
        <v>0</v>
      </c>
      <c r="DK131" s="6" t="s">
        <v>133</v>
      </c>
      <c r="DL131" s="6">
        <v>0</v>
      </c>
      <c r="DM131" s="6">
        <v>0</v>
      </c>
      <c r="DN131" s="6">
        <v>0</v>
      </c>
      <c r="DO131" s="6">
        <v>0</v>
      </c>
      <c r="DR131" s="6" t="s">
        <v>133</v>
      </c>
      <c r="DS131" s="6">
        <v>0</v>
      </c>
      <c r="DT131" s="6">
        <v>0</v>
      </c>
      <c r="DU131" s="6">
        <v>0</v>
      </c>
      <c r="DV131" s="6">
        <v>0</v>
      </c>
      <c r="DY131" s="6" t="s">
        <v>133</v>
      </c>
      <c r="DZ131" s="6">
        <v>0</v>
      </c>
      <c r="EA131" s="6">
        <v>0</v>
      </c>
      <c r="EB131" s="6">
        <v>0</v>
      </c>
      <c r="EC131" s="6">
        <v>0</v>
      </c>
      <c r="EF131" s="6" t="s">
        <v>133</v>
      </c>
      <c r="EG131" s="6">
        <v>0</v>
      </c>
      <c r="EH131" s="6">
        <v>0</v>
      </c>
      <c r="EI131" s="6">
        <v>0</v>
      </c>
      <c r="EJ131" s="6">
        <v>0</v>
      </c>
      <c r="EM131" s="6" t="s">
        <v>133</v>
      </c>
      <c r="EN131" s="6">
        <v>0</v>
      </c>
      <c r="EO131" s="6">
        <v>0</v>
      </c>
      <c r="EP131" s="6">
        <v>0</v>
      </c>
      <c r="EQ131" s="6">
        <v>0</v>
      </c>
      <c r="ET131" s="6" t="s">
        <v>133</v>
      </c>
      <c r="EU131" s="6">
        <v>0</v>
      </c>
      <c r="EV131" s="6">
        <v>0</v>
      </c>
      <c r="EW131" s="6">
        <v>0</v>
      </c>
      <c r="EX131" s="6">
        <v>0</v>
      </c>
      <c r="FA131" s="6" t="s">
        <v>133</v>
      </c>
      <c r="FB131" s="6">
        <v>0</v>
      </c>
      <c r="FC131" s="6">
        <v>0</v>
      </c>
      <c r="FD131" s="6">
        <v>0</v>
      </c>
      <c r="FE131" s="6">
        <v>0</v>
      </c>
      <c r="FH131" s="6" t="s">
        <v>133</v>
      </c>
      <c r="FI131" s="6">
        <v>0</v>
      </c>
      <c r="FJ131" s="6">
        <v>0</v>
      </c>
      <c r="FK131" s="6">
        <v>0</v>
      </c>
      <c r="FL131" s="6">
        <v>0</v>
      </c>
      <c r="FO131" s="6" t="s">
        <v>133</v>
      </c>
      <c r="FP131" s="6">
        <v>0</v>
      </c>
      <c r="FQ131" s="6">
        <v>0</v>
      </c>
      <c r="FR131" s="6">
        <v>0</v>
      </c>
      <c r="FS131" s="6">
        <v>0</v>
      </c>
    </row>
    <row r="132" spans="1:175" x14ac:dyDescent="0.3">
      <c r="A132" s="1">
        <v>6.3499999999999917</v>
      </c>
      <c r="B132" s="1">
        <v>6.3999999999999915</v>
      </c>
      <c r="C132" s="1" t="s">
        <v>134</v>
      </c>
      <c r="D132" s="1">
        <v>0</v>
      </c>
      <c r="E132" s="1">
        <v>0</v>
      </c>
      <c r="F132" s="1">
        <v>0</v>
      </c>
      <c r="G132" s="1">
        <v>0</v>
      </c>
      <c r="H132" s="1"/>
      <c r="I132" s="1"/>
      <c r="J132" s="1" t="s">
        <v>134</v>
      </c>
      <c r="K132" s="1">
        <v>0</v>
      </c>
      <c r="L132" s="1">
        <v>0</v>
      </c>
      <c r="M132" s="1">
        <v>0</v>
      </c>
      <c r="N132" s="1">
        <v>0</v>
      </c>
      <c r="O132" s="1"/>
      <c r="P132" s="1"/>
      <c r="Q132" s="1" t="s">
        <v>134</v>
      </c>
      <c r="R132" s="1">
        <v>0</v>
      </c>
      <c r="S132" s="1">
        <v>0</v>
      </c>
      <c r="T132" s="1">
        <v>0</v>
      </c>
      <c r="U132" s="1">
        <v>0</v>
      </c>
      <c r="V132" s="1"/>
      <c r="W132" s="1"/>
      <c r="X132" s="1" t="s">
        <v>134</v>
      </c>
      <c r="Y132" s="1">
        <v>0</v>
      </c>
      <c r="Z132" s="1">
        <v>0</v>
      </c>
      <c r="AA132" s="1">
        <v>0</v>
      </c>
      <c r="AB132" s="1">
        <v>0</v>
      </c>
      <c r="AC132" s="1"/>
      <c r="AD132" s="1"/>
      <c r="AE132" s="6" t="s">
        <v>134</v>
      </c>
      <c r="AF132" s="6">
        <v>0</v>
      </c>
      <c r="AG132" s="6">
        <v>0</v>
      </c>
      <c r="AH132" s="6">
        <v>0</v>
      </c>
      <c r="AI132" s="6">
        <v>0</v>
      </c>
      <c r="AJ132" s="1"/>
      <c r="AK132" s="1"/>
      <c r="AL132" s="6" t="s">
        <v>134</v>
      </c>
      <c r="AM132" s="6">
        <v>0</v>
      </c>
      <c r="AN132" s="6">
        <v>0</v>
      </c>
      <c r="AO132" s="6">
        <v>0</v>
      </c>
      <c r="AP132" s="6">
        <v>0</v>
      </c>
      <c r="AQ132" s="1"/>
      <c r="AR132" s="1"/>
      <c r="AS132" s="6" t="s">
        <v>134</v>
      </c>
      <c r="AT132" s="6">
        <v>0</v>
      </c>
      <c r="AU132" s="6">
        <v>0</v>
      </c>
      <c r="AV132" s="6">
        <v>0</v>
      </c>
      <c r="AW132" s="6">
        <v>0</v>
      </c>
      <c r="AZ132" s="3" t="s">
        <v>134</v>
      </c>
      <c r="BA132" s="3">
        <v>0</v>
      </c>
      <c r="BB132" s="3">
        <v>0</v>
      </c>
      <c r="BC132" s="3">
        <v>0</v>
      </c>
      <c r="BD132" s="3">
        <v>0</v>
      </c>
      <c r="BG132" t="s">
        <v>134</v>
      </c>
      <c r="BH132">
        <v>0</v>
      </c>
      <c r="BI132">
        <v>0</v>
      </c>
      <c r="BJ132">
        <v>0</v>
      </c>
      <c r="BK132">
        <v>0</v>
      </c>
      <c r="BN132" t="s">
        <v>134</v>
      </c>
      <c r="BO132">
        <v>0</v>
      </c>
      <c r="BP132">
        <v>0</v>
      </c>
      <c r="BQ132">
        <v>0</v>
      </c>
      <c r="BR132">
        <v>0</v>
      </c>
      <c r="BU132" t="s">
        <v>134</v>
      </c>
      <c r="BV132">
        <v>0</v>
      </c>
      <c r="BW132">
        <v>0</v>
      </c>
      <c r="BX132">
        <v>0</v>
      </c>
      <c r="BY132">
        <v>0</v>
      </c>
      <c r="CB132" s="6" t="s">
        <v>134</v>
      </c>
      <c r="CC132" s="6">
        <v>0</v>
      </c>
      <c r="CD132" s="6">
        <v>0</v>
      </c>
      <c r="CE132" s="6">
        <v>0</v>
      </c>
      <c r="CF132" s="6">
        <v>0</v>
      </c>
      <c r="CI132" s="6" t="s">
        <v>134</v>
      </c>
      <c r="CJ132" s="6">
        <v>0</v>
      </c>
      <c r="CK132" s="6">
        <v>0</v>
      </c>
      <c r="CL132" s="6">
        <v>0</v>
      </c>
      <c r="CM132" s="6">
        <v>0</v>
      </c>
      <c r="CP132" s="6" t="s">
        <v>134</v>
      </c>
      <c r="CQ132" s="6">
        <v>0</v>
      </c>
      <c r="CR132" s="6">
        <v>0</v>
      </c>
      <c r="CS132" s="6">
        <v>0</v>
      </c>
      <c r="CT132" s="6">
        <v>0</v>
      </c>
      <c r="CW132" s="6" t="s">
        <v>134</v>
      </c>
      <c r="CX132" s="6">
        <v>0</v>
      </c>
      <c r="CY132" s="6">
        <v>0</v>
      </c>
      <c r="CZ132" s="6">
        <v>0</v>
      </c>
      <c r="DA132" s="6">
        <v>0</v>
      </c>
      <c r="DD132" s="6" t="s">
        <v>134</v>
      </c>
      <c r="DE132" s="6">
        <v>0</v>
      </c>
      <c r="DF132" s="6">
        <v>0</v>
      </c>
      <c r="DG132" s="6">
        <v>0</v>
      </c>
      <c r="DH132" s="6">
        <v>0</v>
      </c>
      <c r="DK132" s="6" t="s">
        <v>134</v>
      </c>
      <c r="DL132" s="6">
        <v>0</v>
      </c>
      <c r="DM132" s="6">
        <v>0</v>
      </c>
      <c r="DN132" s="6">
        <v>0</v>
      </c>
      <c r="DO132" s="6">
        <v>0</v>
      </c>
      <c r="DR132" s="6" t="s">
        <v>134</v>
      </c>
      <c r="DS132" s="6">
        <v>0.03</v>
      </c>
      <c r="DT132" s="6">
        <v>0.17</v>
      </c>
      <c r="DU132" s="6">
        <v>0</v>
      </c>
      <c r="DV132" s="6">
        <v>0</v>
      </c>
      <c r="DY132" s="6" t="s">
        <v>134</v>
      </c>
      <c r="DZ132" s="6">
        <v>0</v>
      </c>
      <c r="EA132" s="6">
        <v>0</v>
      </c>
      <c r="EB132" s="6">
        <v>0</v>
      </c>
      <c r="EC132" s="6">
        <v>0</v>
      </c>
      <c r="EF132" s="6" t="s">
        <v>134</v>
      </c>
      <c r="EG132" s="6">
        <v>0</v>
      </c>
      <c r="EH132" s="6">
        <v>0</v>
      </c>
      <c r="EI132" s="6">
        <v>0</v>
      </c>
      <c r="EJ132" s="6">
        <v>0</v>
      </c>
      <c r="EM132" s="6" t="s">
        <v>134</v>
      </c>
      <c r="EN132" s="6">
        <v>0</v>
      </c>
      <c r="EO132" s="6">
        <v>0</v>
      </c>
      <c r="EP132" s="6">
        <v>0</v>
      </c>
      <c r="EQ132" s="6">
        <v>0</v>
      </c>
      <c r="ET132" s="6" t="s">
        <v>134</v>
      </c>
      <c r="EU132" s="6">
        <v>0</v>
      </c>
      <c r="EV132" s="6">
        <v>0</v>
      </c>
      <c r="EW132" s="6">
        <v>0</v>
      </c>
      <c r="EX132" s="6">
        <v>0</v>
      </c>
      <c r="FA132" s="6" t="s">
        <v>134</v>
      </c>
      <c r="FB132" s="6">
        <v>0</v>
      </c>
      <c r="FC132" s="6">
        <v>0</v>
      </c>
      <c r="FD132" s="6">
        <v>0</v>
      </c>
      <c r="FE132" s="6">
        <v>0</v>
      </c>
      <c r="FH132" s="6" t="s">
        <v>134</v>
      </c>
      <c r="FI132" s="6">
        <v>0</v>
      </c>
      <c r="FJ132" s="6">
        <v>0</v>
      </c>
      <c r="FK132" s="6">
        <v>0</v>
      </c>
      <c r="FL132" s="6">
        <v>0</v>
      </c>
      <c r="FO132" s="6" t="s">
        <v>134</v>
      </c>
      <c r="FP132" s="6">
        <v>0</v>
      </c>
      <c r="FQ132" s="6">
        <v>0</v>
      </c>
      <c r="FR132" s="6">
        <v>0</v>
      </c>
      <c r="FS132" s="6">
        <v>0</v>
      </c>
    </row>
    <row r="133" spans="1:175" x14ac:dyDescent="0.3">
      <c r="A133" s="1">
        <v>6.3999999999999915</v>
      </c>
      <c r="B133" s="1">
        <v>6.4499999999999913</v>
      </c>
      <c r="C133" s="1" t="s">
        <v>135</v>
      </c>
      <c r="D133" s="1">
        <v>0</v>
      </c>
      <c r="E133" s="1">
        <v>0</v>
      </c>
      <c r="F133" s="1">
        <v>0</v>
      </c>
      <c r="G133" s="1">
        <v>0</v>
      </c>
      <c r="H133" s="1"/>
      <c r="I133" s="1"/>
      <c r="J133" s="1" t="s">
        <v>135</v>
      </c>
      <c r="K133" s="1">
        <v>0</v>
      </c>
      <c r="L133" s="1">
        <v>0</v>
      </c>
      <c r="M133" s="1">
        <v>0</v>
      </c>
      <c r="N133" s="1">
        <v>0</v>
      </c>
      <c r="O133" s="1"/>
      <c r="P133" s="1"/>
      <c r="Q133" s="1" t="s">
        <v>135</v>
      </c>
      <c r="R133" s="1">
        <v>0</v>
      </c>
      <c r="S133" s="1">
        <v>0</v>
      </c>
      <c r="T133" s="1">
        <v>0</v>
      </c>
      <c r="U133" s="1">
        <v>0</v>
      </c>
      <c r="V133" s="1"/>
      <c r="W133" s="1"/>
      <c r="X133" s="1" t="s">
        <v>135</v>
      </c>
      <c r="Y133" s="1">
        <v>0</v>
      </c>
      <c r="Z133" s="1">
        <v>0</v>
      </c>
      <c r="AA133" s="1">
        <v>0</v>
      </c>
      <c r="AB133" s="1">
        <v>0</v>
      </c>
      <c r="AC133" s="1"/>
      <c r="AD133" s="1"/>
      <c r="AE133" s="6" t="s">
        <v>135</v>
      </c>
      <c r="AF133" s="6">
        <v>0</v>
      </c>
      <c r="AG133" s="6">
        <v>0</v>
      </c>
      <c r="AH133" s="6">
        <v>0</v>
      </c>
      <c r="AI133" s="6">
        <v>0</v>
      </c>
      <c r="AJ133" s="1"/>
      <c r="AK133" s="1"/>
      <c r="AL133" s="6" t="s">
        <v>135</v>
      </c>
      <c r="AM133" s="6">
        <v>0</v>
      </c>
      <c r="AN133" s="6">
        <v>0</v>
      </c>
      <c r="AO133" s="6">
        <v>0</v>
      </c>
      <c r="AP133" s="6">
        <v>0</v>
      </c>
      <c r="AQ133" s="1"/>
      <c r="AR133" s="1"/>
      <c r="AS133" s="6" t="s">
        <v>135</v>
      </c>
      <c r="AT133" s="6">
        <v>0</v>
      </c>
      <c r="AU133" s="6">
        <v>0</v>
      </c>
      <c r="AV133" s="6">
        <v>0</v>
      </c>
      <c r="AW133" s="6">
        <v>0</v>
      </c>
      <c r="AZ133" s="3" t="s">
        <v>135</v>
      </c>
      <c r="BA133" s="3">
        <v>0</v>
      </c>
      <c r="BB133" s="3">
        <v>0</v>
      </c>
      <c r="BC133" s="3">
        <v>0</v>
      </c>
      <c r="BD133" s="3">
        <v>0</v>
      </c>
      <c r="BG133" t="s">
        <v>135</v>
      </c>
      <c r="BH133">
        <v>0</v>
      </c>
      <c r="BI133">
        <v>0</v>
      </c>
      <c r="BJ133">
        <v>0</v>
      </c>
      <c r="BK133">
        <v>0</v>
      </c>
      <c r="BN133" t="s">
        <v>135</v>
      </c>
      <c r="BO133">
        <v>0</v>
      </c>
      <c r="BP133">
        <v>0</v>
      </c>
      <c r="BQ133">
        <v>0</v>
      </c>
      <c r="BR133">
        <v>0</v>
      </c>
      <c r="BU133" t="s">
        <v>135</v>
      </c>
      <c r="BV133">
        <v>0</v>
      </c>
      <c r="BW133">
        <v>0</v>
      </c>
      <c r="BX133">
        <v>0</v>
      </c>
      <c r="BY133">
        <v>0</v>
      </c>
      <c r="CB133" s="6" t="s">
        <v>135</v>
      </c>
      <c r="CC133" s="6">
        <v>0</v>
      </c>
      <c r="CD133" s="6">
        <v>0</v>
      </c>
      <c r="CE133" s="6">
        <v>0</v>
      </c>
      <c r="CF133" s="6">
        <v>0</v>
      </c>
      <c r="CI133" s="6" t="s">
        <v>135</v>
      </c>
      <c r="CJ133" s="6">
        <v>0</v>
      </c>
      <c r="CK133" s="6">
        <v>0</v>
      </c>
      <c r="CL133" s="6">
        <v>0</v>
      </c>
      <c r="CM133" s="6">
        <v>0</v>
      </c>
      <c r="CP133" s="6" t="s">
        <v>135</v>
      </c>
      <c r="CQ133" s="6">
        <v>0</v>
      </c>
      <c r="CR133" s="6">
        <v>0</v>
      </c>
      <c r="CS133" s="6">
        <v>0</v>
      </c>
      <c r="CT133" s="6">
        <v>0</v>
      </c>
      <c r="CW133" s="6" t="s">
        <v>135</v>
      </c>
      <c r="CX133" s="6">
        <v>0</v>
      </c>
      <c r="CY133" s="6">
        <v>0</v>
      </c>
      <c r="CZ133" s="6">
        <v>0</v>
      </c>
      <c r="DA133" s="6">
        <v>0</v>
      </c>
      <c r="DD133" s="6" t="s">
        <v>135</v>
      </c>
      <c r="DE133" s="6">
        <v>0</v>
      </c>
      <c r="DF133" s="6">
        <v>0</v>
      </c>
      <c r="DG133" s="6">
        <v>0</v>
      </c>
      <c r="DH133" s="6">
        <v>0</v>
      </c>
      <c r="DK133" s="6" t="s">
        <v>135</v>
      </c>
      <c r="DL133" s="6">
        <v>0</v>
      </c>
      <c r="DM133" s="6">
        <v>0</v>
      </c>
      <c r="DN133" s="6">
        <v>0</v>
      </c>
      <c r="DO133" s="6">
        <v>0</v>
      </c>
      <c r="DR133" s="6" t="s">
        <v>135</v>
      </c>
      <c r="DS133" s="6">
        <v>0</v>
      </c>
      <c r="DT133" s="6">
        <v>0</v>
      </c>
      <c r="DU133" s="6">
        <v>0</v>
      </c>
      <c r="DV133" s="6">
        <v>0</v>
      </c>
      <c r="DY133" s="6" t="s">
        <v>135</v>
      </c>
      <c r="DZ133" s="6">
        <v>0</v>
      </c>
      <c r="EA133" s="6">
        <v>0</v>
      </c>
      <c r="EB133" s="6">
        <v>0</v>
      </c>
      <c r="EC133" s="6">
        <v>0</v>
      </c>
      <c r="EF133" s="6" t="s">
        <v>135</v>
      </c>
      <c r="EG133" s="6">
        <v>0</v>
      </c>
      <c r="EH133" s="6">
        <v>0</v>
      </c>
      <c r="EI133" s="6">
        <v>0</v>
      </c>
      <c r="EJ133" s="6">
        <v>0</v>
      </c>
      <c r="EM133" s="6" t="s">
        <v>135</v>
      </c>
      <c r="EN133" s="6">
        <v>0</v>
      </c>
      <c r="EO133" s="6">
        <v>0</v>
      </c>
      <c r="EP133" s="6">
        <v>0</v>
      </c>
      <c r="EQ133" s="6">
        <v>0</v>
      </c>
      <c r="ET133" s="6" t="s">
        <v>135</v>
      </c>
      <c r="EU133" s="6">
        <v>0</v>
      </c>
      <c r="EV133" s="6">
        <v>0</v>
      </c>
      <c r="EW133" s="6">
        <v>0</v>
      </c>
      <c r="EX133" s="6">
        <v>0</v>
      </c>
      <c r="FA133" s="6" t="s">
        <v>135</v>
      </c>
      <c r="FB133" s="6">
        <v>0</v>
      </c>
      <c r="FC133" s="6">
        <v>0</v>
      </c>
      <c r="FD133" s="6">
        <v>0</v>
      </c>
      <c r="FE133" s="6">
        <v>0</v>
      </c>
      <c r="FH133" s="6" t="s">
        <v>135</v>
      </c>
      <c r="FI133" s="6">
        <v>0</v>
      </c>
      <c r="FJ133" s="6">
        <v>0</v>
      </c>
      <c r="FK133" s="6">
        <v>0</v>
      </c>
      <c r="FL133" s="6">
        <v>0</v>
      </c>
      <c r="FO133" s="6" t="s">
        <v>135</v>
      </c>
      <c r="FP133" s="6">
        <v>0</v>
      </c>
      <c r="FQ133" s="6">
        <v>0</v>
      </c>
      <c r="FR133" s="6">
        <v>0</v>
      </c>
      <c r="FS133" s="6">
        <v>0</v>
      </c>
    </row>
    <row r="134" spans="1:175" x14ac:dyDescent="0.3">
      <c r="A134" s="1">
        <v>6.4499999999999913</v>
      </c>
      <c r="B134" s="1">
        <v>6.4999999999999911</v>
      </c>
      <c r="C134" s="1" t="s">
        <v>136</v>
      </c>
      <c r="D134" s="1">
        <v>0</v>
      </c>
      <c r="E134" s="1">
        <v>0</v>
      </c>
      <c r="F134" s="1">
        <v>0</v>
      </c>
      <c r="G134" s="1">
        <v>0</v>
      </c>
      <c r="H134" s="1"/>
      <c r="I134" s="1"/>
      <c r="J134" s="1" t="s">
        <v>136</v>
      </c>
      <c r="K134" s="1">
        <v>0</v>
      </c>
      <c r="L134" s="1">
        <v>0</v>
      </c>
      <c r="M134" s="1">
        <v>0</v>
      </c>
      <c r="N134" s="1">
        <v>0</v>
      </c>
      <c r="O134" s="1"/>
      <c r="P134" s="1"/>
      <c r="Q134" s="1" t="s">
        <v>136</v>
      </c>
      <c r="R134" s="1">
        <v>0</v>
      </c>
      <c r="S134" s="1">
        <v>0</v>
      </c>
      <c r="T134" s="1">
        <v>0</v>
      </c>
      <c r="U134" s="1">
        <v>0</v>
      </c>
      <c r="V134" s="1"/>
      <c r="W134" s="1"/>
      <c r="X134" s="1" t="s">
        <v>136</v>
      </c>
      <c r="Y134" s="1">
        <v>0</v>
      </c>
      <c r="Z134" s="1">
        <v>0</v>
      </c>
      <c r="AA134" s="1">
        <v>0</v>
      </c>
      <c r="AB134" s="1">
        <v>0</v>
      </c>
      <c r="AC134" s="1"/>
      <c r="AD134" s="1"/>
      <c r="AE134" s="6" t="s">
        <v>136</v>
      </c>
      <c r="AF134" s="6">
        <v>0.09</v>
      </c>
      <c r="AG134" s="6">
        <v>0</v>
      </c>
      <c r="AH134" s="6">
        <v>0</v>
      </c>
      <c r="AI134" s="6">
        <v>0</v>
      </c>
      <c r="AJ134" s="1"/>
      <c r="AK134" s="1"/>
      <c r="AL134" s="6" t="s">
        <v>136</v>
      </c>
      <c r="AM134" s="6">
        <v>0</v>
      </c>
      <c r="AN134" s="6">
        <v>0</v>
      </c>
      <c r="AO134" s="6">
        <v>0</v>
      </c>
      <c r="AP134" s="6">
        <v>0</v>
      </c>
      <c r="AQ134" s="1"/>
      <c r="AR134" s="1"/>
      <c r="AS134" s="6" t="s">
        <v>136</v>
      </c>
      <c r="AT134" s="6">
        <v>0</v>
      </c>
      <c r="AU134" s="6">
        <v>0</v>
      </c>
      <c r="AV134" s="6">
        <v>0</v>
      </c>
      <c r="AW134" s="6">
        <v>0</v>
      </c>
      <c r="AZ134" s="3" t="s">
        <v>136</v>
      </c>
      <c r="BA134" s="3">
        <v>0</v>
      </c>
      <c r="BB134" s="3">
        <v>0</v>
      </c>
      <c r="BC134" s="3">
        <v>0</v>
      </c>
      <c r="BD134" s="3">
        <v>0</v>
      </c>
      <c r="BG134" t="s">
        <v>136</v>
      </c>
      <c r="BH134">
        <v>0</v>
      </c>
      <c r="BI134">
        <v>0</v>
      </c>
      <c r="BJ134">
        <v>0</v>
      </c>
      <c r="BK134">
        <v>0</v>
      </c>
      <c r="BN134" t="s">
        <v>136</v>
      </c>
      <c r="BO134">
        <v>0</v>
      </c>
      <c r="BP134">
        <v>0</v>
      </c>
      <c r="BQ134">
        <v>0</v>
      </c>
      <c r="BR134">
        <v>0</v>
      </c>
      <c r="BU134" t="s">
        <v>136</v>
      </c>
      <c r="BV134">
        <v>0</v>
      </c>
      <c r="BW134">
        <v>0</v>
      </c>
      <c r="BX134">
        <v>0</v>
      </c>
      <c r="BY134">
        <v>0</v>
      </c>
      <c r="CB134" s="6" t="s">
        <v>136</v>
      </c>
      <c r="CC134" s="6">
        <v>0</v>
      </c>
      <c r="CD134" s="6">
        <v>0</v>
      </c>
      <c r="CE134" s="6">
        <v>0</v>
      </c>
      <c r="CF134" s="6">
        <v>0</v>
      </c>
      <c r="CI134" s="6" t="s">
        <v>136</v>
      </c>
      <c r="CJ134" s="6">
        <v>0.08</v>
      </c>
      <c r="CK134" s="6">
        <v>0</v>
      </c>
      <c r="CL134" s="6">
        <v>0</v>
      </c>
      <c r="CM134" s="6">
        <v>0</v>
      </c>
      <c r="CP134" s="6" t="s">
        <v>136</v>
      </c>
      <c r="CQ134" s="6">
        <v>0</v>
      </c>
      <c r="CR134" s="6">
        <v>0</v>
      </c>
      <c r="CS134" s="6">
        <v>0</v>
      </c>
      <c r="CT134" s="6">
        <v>0</v>
      </c>
      <c r="CW134" s="6" t="s">
        <v>136</v>
      </c>
      <c r="CX134" s="6">
        <v>0</v>
      </c>
      <c r="CY134" s="6">
        <v>0</v>
      </c>
      <c r="CZ134" s="6">
        <v>0</v>
      </c>
      <c r="DA134" s="6">
        <v>0</v>
      </c>
      <c r="DD134" s="6" t="s">
        <v>136</v>
      </c>
      <c r="DE134" s="6">
        <v>0</v>
      </c>
      <c r="DF134" s="6">
        <v>0</v>
      </c>
      <c r="DG134" s="6">
        <v>0</v>
      </c>
      <c r="DH134" s="6">
        <v>0</v>
      </c>
      <c r="DK134" s="6" t="s">
        <v>136</v>
      </c>
      <c r="DL134" s="6">
        <v>0</v>
      </c>
      <c r="DM134" s="6">
        <v>0</v>
      </c>
      <c r="DN134" s="6">
        <v>0</v>
      </c>
      <c r="DO134" s="6">
        <v>0</v>
      </c>
      <c r="DR134" s="6" t="s">
        <v>136</v>
      </c>
      <c r="DS134" s="6">
        <v>0</v>
      </c>
      <c r="DT134" s="6">
        <v>0</v>
      </c>
      <c r="DU134" s="6">
        <v>0</v>
      </c>
      <c r="DV134" s="6">
        <v>0</v>
      </c>
      <c r="DY134" s="6" t="s">
        <v>136</v>
      </c>
      <c r="DZ134" s="6">
        <v>0</v>
      </c>
      <c r="EA134" s="6">
        <v>0</v>
      </c>
      <c r="EB134" s="6">
        <v>0</v>
      </c>
      <c r="EC134" s="6">
        <v>0</v>
      </c>
      <c r="EF134" s="6" t="s">
        <v>136</v>
      </c>
      <c r="EG134" s="6">
        <v>0</v>
      </c>
      <c r="EH134" s="6">
        <v>0</v>
      </c>
      <c r="EI134" s="6">
        <v>0</v>
      </c>
      <c r="EJ134" s="6">
        <v>0</v>
      </c>
      <c r="EM134" s="6" t="s">
        <v>136</v>
      </c>
      <c r="EN134" s="6">
        <v>0</v>
      </c>
      <c r="EO134" s="6">
        <v>0</v>
      </c>
      <c r="EP134" s="6">
        <v>0</v>
      </c>
      <c r="EQ134" s="6">
        <v>0</v>
      </c>
      <c r="ET134" s="6" t="s">
        <v>136</v>
      </c>
      <c r="EU134" s="6">
        <v>0</v>
      </c>
      <c r="EV134" s="6">
        <v>0</v>
      </c>
      <c r="EW134" s="6">
        <v>0</v>
      </c>
      <c r="EX134" s="6">
        <v>0</v>
      </c>
      <c r="FA134" s="6" t="s">
        <v>136</v>
      </c>
      <c r="FB134" s="6">
        <v>0</v>
      </c>
      <c r="FC134" s="6">
        <v>0</v>
      </c>
      <c r="FD134" s="6">
        <v>0</v>
      </c>
      <c r="FE134" s="6">
        <v>0</v>
      </c>
      <c r="FH134" s="6" t="s">
        <v>136</v>
      </c>
      <c r="FI134" s="6">
        <v>0</v>
      </c>
      <c r="FJ134" s="6">
        <v>0</v>
      </c>
      <c r="FK134" s="6">
        <v>0</v>
      </c>
      <c r="FL134" s="6">
        <v>0</v>
      </c>
      <c r="FO134" s="6" t="s">
        <v>136</v>
      </c>
      <c r="FP134" s="6">
        <v>0</v>
      </c>
      <c r="FQ134" s="6">
        <v>0</v>
      </c>
      <c r="FR134" s="6">
        <v>0</v>
      </c>
      <c r="FS134" s="6">
        <v>0</v>
      </c>
    </row>
    <row r="135" spans="1:175" x14ac:dyDescent="0.3">
      <c r="A135" s="1">
        <v>6.4999999999999911</v>
      </c>
      <c r="B135" s="1">
        <v>6.5499999999999909</v>
      </c>
      <c r="C135" s="1" t="s">
        <v>137</v>
      </c>
      <c r="D135" s="1">
        <v>0</v>
      </c>
      <c r="E135" s="1">
        <v>0</v>
      </c>
      <c r="F135" s="1">
        <v>0</v>
      </c>
      <c r="G135" s="1">
        <v>0</v>
      </c>
      <c r="H135" s="1"/>
      <c r="I135" s="1"/>
      <c r="J135" s="1" t="s">
        <v>137</v>
      </c>
      <c r="K135" s="1">
        <v>0</v>
      </c>
      <c r="L135" s="1">
        <v>0</v>
      </c>
      <c r="M135" s="1">
        <v>0</v>
      </c>
      <c r="N135" s="1">
        <v>0</v>
      </c>
      <c r="O135" s="1"/>
      <c r="P135" s="1"/>
      <c r="Q135" s="1" t="s">
        <v>137</v>
      </c>
      <c r="R135" s="1">
        <v>0</v>
      </c>
      <c r="S135" s="1">
        <v>0</v>
      </c>
      <c r="T135" s="1">
        <v>0</v>
      </c>
      <c r="U135" s="1">
        <v>0</v>
      </c>
      <c r="V135" s="1"/>
      <c r="W135" s="1"/>
      <c r="X135" s="1" t="s">
        <v>137</v>
      </c>
      <c r="Y135" s="1">
        <v>0</v>
      </c>
      <c r="Z135" s="1">
        <v>0</v>
      </c>
      <c r="AA135" s="1">
        <v>0</v>
      </c>
      <c r="AB135" s="1">
        <v>0</v>
      </c>
      <c r="AC135" s="1"/>
      <c r="AD135" s="1"/>
      <c r="AE135" s="6" t="s">
        <v>137</v>
      </c>
      <c r="AF135" s="6">
        <v>0</v>
      </c>
      <c r="AG135" s="6">
        <v>0</v>
      </c>
      <c r="AH135" s="6">
        <v>0</v>
      </c>
      <c r="AI135" s="6">
        <v>0</v>
      </c>
      <c r="AJ135" s="1"/>
      <c r="AK135" s="1"/>
      <c r="AL135" s="6" t="s">
        <v>137</v>
      </c>
      <c r="AM135" s="6">
        <v>0</v>
      </c>
      <c r="AN135" s="6">
        <v>0</v>
      </c>
      <c r="AO135" s="6">
        <v>0</v>
      </c>
      <c r="AP135" s="6">
        <v>0</v>
      </c>
      <c r="AQ135" s="1"/>
      <c r="AR135" s="1"/>
      <c r="AS135" s="6" t="s">
        <v>137</v>
      </c>
      <c r="AT135" s="6">
        <v>0</v>
      </c>
      <c r="AU135" s="6">
        <v>0</v>
      </c>
      <c r="AV135" s="6">
        <v>0</v>
      </c>
      <c r="AW135" s="6">
        <v>0</v>
      </c>
      <c r="AZ135" s="3" t="s">
        <v>137</v>
      </c>
      <c r="BA135" s="3">
        <v>0</v>
      </c>
      <c r="BB135" s="3">
        <v>0</v>
      </c>
      <c r="BC135" s="3">
        <v>0</v>
      </c>
      <c r="BD135" s="3">
        <v>0</v>
      </c>
      <c r="BG135" t="s">
        <v>137</v>
      </c>
      <c r="BH135">
        <v>0</v>
      </c>
      <c r="BI135">
        <v>0</v>
      </c>
      <c r="BJ135">
        <v>0</v>
      </c>
      <c r="BK135">
        <v>0</v>
      </c>
      <c r="BN135" t="s">
        <v>137</v>
      </c>
      <c r="BO135">
        <v>0</v>
      </c>
      <c r="BP135">
        <v>0</v>
      </c>
      <c r="BQ135">
        <v>0</v>
      </c>
      <c r="BR135">
        <v>0</v>
      </c>
      <c r="BU135" t="s">
        <v>137</v>
      </c>
      <c r="BV135">
        <v>0</v>
      </c>
      <c r="BW135">
        <v>0</v>
      </c>
      <c r="BX135">
        <v>0</v>
      </c>
      <c r="BY135">
        <v>0</v>
      </c>
      <c r="CB135" s="6" t="s">
        <v>137</v>
      </c>
      <c r="CC135" s="6">
        <v>0</v>
      </c>
      <c r="CD135" s="6">
        <v>0</v>
      </c>
      <c r="CE135" s="6">
        <v>0</v>
      </c>
      <c r="CF135" s="6">
        <v>0</v>
      </c>
      <c r="CI135" s="6" t="s">
        <v>137</v>
      </c>
      <c r="CJ135" s="6">
        <v>0</v>
      </c>
      <c r="CK135" s="6">
        <v>0</v>
      </c>
      <c r="CL135" s="6">
        <v>0</v>
      </c>
      <c r="CM135" s="6">
        <v>0</v>
      </c>
      <c r="CP135" s="6" t="s">
        <v>137</v>
      </c>
      <c r="CQ135" s="6">
        <v>0</v>
      </c>
      <c r="CR135" s="6">
        <v>0</v>
      </c>
      <c r="CS135" s="6">
        <v>0</v>
      </c>
      <c r="CT135" s="6">
        <v>0</v>
      </c>
      <c r="CW135" s="6" t="s">
        <v>137</v>
      </c>
      <c r="CX135" s="6">
        <v>0</v>
      </c>
      <c r="CY135" s="6">
        <v>0</v>
      </c>
      <c r="CZ135" s="6">
        <v>0</v>
      </c>
      <c r="DA135" s="6">
        <v>0</v>
      </c>
      <c r="DD135" s="6" t="s">
        <v>137</v>
      </c>
      <c r="DE135" s="6">
        <v>0</v>
      </c>
      <c r="DF135" s="6">
        <v>0</v>
      </c>
      <c r="DG135" s="6">
        <v>0</v>
      </c>
      <c r="DH135" s="6">
        <v>0</v>
      </c>
      <c r="DK135" s="6" t="s">
        <v>137</v>
      </c>
      <c r="DL135" s="6">
        <v>0</v>
      </c>
      <c r="DM135" s="6">
        <v>0</v>
      </c>
      <c r="DN135" s="6">
        <v>0</v>
      </c>
      <c r="DO135" s="6">
        <v>0</v>
      </c>
      <c r="DR135" s="6" t="s">
        <v>137</v>
      </c>
      <c r="DS135" s="6">
        <v>0</v>
      </c>
      <c r="DT135" s="6">
        <v>0</v>
      </c>
      <c r="DU135" s="6">
        <v>0</v>
      </c>
      <c r="DV135" s="6">
        <v>0</v>
      </c>
      <c r="DY135" s="6" t="s">
        <v>137</v>
      </c>
      <c r="DZ135" s="6">
        <v>0</v>
      </c>
      <c r="EA135" s="6">
        <v>0</v>
      </c>
      <c r="EB135" s="6">
        <v>0</v>
      </c>
      <c r="EC135" s="6">
        <v>0</v>
      </c>
      <c r="EF135" s="6" t="s">
        <v>137</v>
      </c>
      <c r="EG135" s="6">
        <v>0</v>
      </c>
      <c r="EH135" s="6">
        <v>0</v>
      </c>
      <c r="EI135" s="6">
        <v>0</v>
      </c>
      <c r="EJ135" s="6">
        <v>0</v>
      </c>
      <c r="EM135" s="6" t="s">
        <v>137</v>
      </c>
      <c r="EN135" s="6">
        <v>0</v>
      </c>
      <c r="EO135" s="6">
        <v>0</v>
      </c>
      <c r="EP135" s="6">
        <v>0</v>
      </c>
      <c r="EQ135" s="6">
        <v>0</v>
      </c>
      <c r="ET135" s="6" t="s">
        <v>137</v>
      </c>
      <c r="EU135" s="6">
        <v>0</v>
      </c>
      <c r="EV135" s="6">
        <v>0</v>
      </c>
      <c r="EW135" s="6">
        <v>0</v>
      </c>
      <c r="EX135" s="6">
        <v>0</v>
      </c>
      <c r="FA135" s="6" t="s">
        <v>137</v>
      </c>
      <c r="FB135" s="6">
        <v>0</v>
      </c>
      <c r="FC135" s="6">
        <v>0</v>
      </c>
      <c r="FD135" s="6">
        <v>0</v>
      </c>
      <c r="FE135" s="6">
        <v>0</v>
      </c>
      <c r="FH135" s="6" t="s">
        <v>137</v>
      </c>
      <c r="FI135" s="6">
        <v>0</v>
      </c>
      <c r="FJ135" s="6">
        <v>0</v>
      </c>
      <c r="FK135" s="6">
        <v>0</v>
      </c>
      <c r="FL135" s="6">
        <v>0</v>
      </c>
      <c r="FO135" s="6" t="s">
        <v>137</v>
      </c>
      <c r="FP135" s="6">
        <v>0</v>
      </c>
      <c r="FQ135" s="6">
        <v>0</v>
      </c>
      <c r="FR135" s="6">
        <v>0</v>
      </c>
      <c r="FS135" s="6">
        <v>0</v>
      </c>
    </row>
    <row r="136" spans="1:175" x14ac:dyDescent="0.3">
      <c r="A136" s="1">
        <v>6.5499999999999909</v>
      </c>
      <c r="B136" s="1">
        <v>6.5999999999999908</v>
      </c>
      <c r="C136" s="1" t="s">
        <v>138</v>
      </c>
      <c r="D136" s="1">
        <v>0</v>
      </c>
      <c r="E136" s="1">
        <v>0</v>
      </c>
      <c r="F136" s="1">
        <v>0</v>
      </c>
      <c r="G136" s="1">
        <v>0</v>
      </c>
      <c r="H136" s="1"/>
      <c r="I136" s="1"/>
      <c r="J136" s="1" t="s">
        <v>138</v>
      </c>
      <c r="K136" s="1">
        <v>0</v>
      </c>
      <c r="L136" s="1">
        <v>0</v>
      </c>
      <c r="M136" s="1">
        <v>0</v>
      </c>
      <c r="N136" s="1">
        <v>0</v>
      </c>
      <c r="O136" s="1"/>
      <c r="P136" s="1"/>
      <c r="Q136" s="1" t="s">
        <v>138</v>
      </c>
      <c r="R136" s="1">
        <v>0</v>
      </c>
      <c r="S136" s="1">
        <v>0</v>
      </c>
      <c r="T136" s="1">
        <v>0</v>
      </c>
      <c r="U136" s="1">
        <v>0</v>
      </c>
      <c r="V136" s="1"/>
      <c r="W136" s="1"/>
      <c r="X136" s="1" t="s">
        <v>138</v>
      </c>
      <c r="Y136" s="1">
        <v>0</v>
      </c>
      <c r="Z136" s="1">
        <v>0</v>
      </c>
      <c r="AA136" s="1">
        <v>0</v>
      </c>
      <c r="AB136" s="1">
        <v>0</v>
      </c>
      <c r="AC136" s="1"/>
      <c r="AD136" s="1"/>
      <c r="AE136" s="6" t="s">
        <v>138</v>
      </c>
      <c r="AF136" s="6">
        <v>0</v>
      </c>
      <c r="AG136" s="6">
        <v>0</v>
      </c>
      <c r="AH136" s="6">
        <v>0</v>
      </c>
      <c r="AI136" s="6">
        <v>0</v>
      </c>
      <c r="AJ136" s="1"/>
      <c r="AK136" s="1"/>
      <c r="AL136" s="6" t="s">
        <v>138</v>
      </c>
      <c r="AM136" s="6">
        <v>0</v>
      </c>
      <c r="AN136" s="6">
        <v>0</v>
      </c>
      <c r="AO136" s="6">
        <v>0</v>
      </c>
      <c r="AP136" s="6">
        <v>0</v>
      </c>
      <c r="AQ136" s="1"/>
      <c r="AR136" s="1"/>
      <c r="AS136" s="6" t="s">
        <v>138</v>
      </c>
      <c r="AT136" s="6">
        <v>0</v>
      </c>
      <c r="AU136" s="6">
        <v>0</v>
      </c>
      <c r="AV136" s="6">
        <v>0</v>
      </c>
      <c r="AW136" s="6">
        <v>0</v>
      </c>
      <c r="AZ136" s="3" t="s">
        <v>138</v>
      </c>
      <c r="BA136" s="3">
        <v>0</v>
      </c>
      <c r="BB136" s="3">
        <v>0</v>
      </c>
      <c r="BC136" s="3">
        <v>0</v>
      </c>
      <c r="BD136" s="3">
        <v>0</v>
      </c>
      <c r="BG136" t="s">
        <v>138</v>
      </c>
      <c r="BH136">
        <v>0</v>
      </c>
      <c r="BI136">
        <v>0</v>
      </c>
      <c r="BJ136">
        <v>0</v>
      </c>
      <c r="BK136">
        <v>0</v>
      </c>
      <c r="BN136" t="s">
        <v>138</v>
      </c>
      <c r="BO136">
        <v>0</v>
      </c>
      <c r="BP136">
        <v>0</v>
      </c>
      <c r="BQ136">
        <v>0</v>
      </c>
      <c r="BR136">
        <v>0</v>
      </c>
      <c r="BU136" t="s">
        <v>138</v>
      </c>
      <c r="BV136">
        <v>0</v>
      </c>
      <c r="BW136">
        <v>0</v>
      </c>
      <c r="BX136">
        <v>0</v>
      </c>
      <c r="BY136">
        <v>0</v>
      </c>
      <c r="CB136" s="6" t="s">
        <v>138</v>
      </c>
      <c r="CC136" s="6">
        <v>0</v>
      </c>
      <c r="CD136" s="6">
        <v>0</v>
      </c>
      <c r="CE136" s="6">
        <v>0</v>
      </c>
      <c r="CF136" s="6">
        <v>0</v>
      </c>
      <c r="CI136" s="6" t="s">
        <v>138</v>
      </c>
      <c r="CJ136" s="6">
        <v>0</v>
      </c>
      <c r="CK136" s="6">
        <v>0</v>
      </c>
      <c r="CL136" s="6">
        <v>0</v>
      </c>
      <c r="CM136" s="6">
        <v>0</v>
      </c>
      <c r="CP136" s="6" t="s">
        <v>138</v>
      </c>
      <c r="CQ136" s="6">
        <v>0</v>
      </c>
      <c r="CR136" s="6">
        <v>0</v>
      </c>
      <c r="CS136" s="6">
        <v>0</v>
      </c>
      <c r="CT136" s="6">
        <v>0</v>
      </c>
      <c r="CW136" s="6" t="s">
        <v>138</v>
      </c>
      <c r="CX136" s="6">
        <v>0</v>
      </c>
      <c r="CY136" s="6">
        <v>0</v>
      </c>
      <c r="CZ136" s="6">
        <v>0</v>
      </c>
      <c r="DA136" s="6">
        <v>0</v>
      </c>
      <c r="DD136" s="6" t="s">
        <v>138</v>
      </c>
      <c r="DE136" s="6">
        <v>0</v>
      </c>
      <c r="DF136" s="6">
        <v>0</v>
      </c>
      <c r="DG136" s="6">
        <v>0</v>
      </c>
      <c r="DH136" s="6">
        <v>0</v>
      </c>
      <c r="DK136" s="6" t="s">
        <v>138</v>
      </c>
      <c r="DL136" s="6">
        <v>0</v>
      </c>
      <c r="DM136" s="6">
        <v>0</v>
      </c>
      <c r="DN136" s="6">
        <v>0</v>
      </c>
      <c r="DO136" s="6">
        <v>0</v>
      </c>
      <c r="DR136" s="6" t="s">
        <v>138</v>
      </c>
      <c r="DS136" s="6">
        <v>0</v>
      </c>
      <c r="DT136" s="6">
        <v>0</v>
      </c>
      <c r="DU136" s="6">
        <v>0</v>
      </c>
      <c r="DV136" s="6">
        <v>0</v>
      </c>
      <c r="DY136" s="6" t="s">
        <v>138</v>
      </c>
      <c r="DZ136" s="6">
        <v>0</v>
      </c>
      <c r="EA136" s="6">
        <v>0</v>
      </c>
      <c r="EB136" s="6">
        <v>0</v>
      </c>
      <c r="EC136" s="6">
        <v>0</v>
      </c>
      <c r="EF136" s="6" t="s">
        <v>138</v>
      </c>
      <c r="EG136" s="6">
        <v>0</v>
      </c>
      <c r="EH136" s="6">
        <v>0</v>
      </c>
      <c r="EI136" s="6">
        <v>0</v>
      </c>
      <c r="EJ136" s="6">
        <v>0</v>
      </c>
      <c r="EM136" s="6" t="s">
        <v>138</v>
      </c>
      <c r="EN136" s="6">
        <v>0</v>
      </c>
      <c r="EO136" s="6">
        <v>0</v>
      </c>
      <c r="EP136" s="6">
        <v>0</v>
      </c>
      <c r="EQ136" s="6">
        <v>0</v>
      </c>
      <c r="ET136" s="6" t="s">
        <v>138</v>
      </c>
      <c r="EU136" s="6">
        <v>0</v>
      </c>
      <c r="EV136" s="6">
        <v>0</v>
      </c>
      <c r="EW136" s="6">
        <v>0</v>
      </c>
      <c r="EX136" s="6">
        <v>0</v>
      </c>
      <c r="FA136" s="6" t="s">
        <v>138</v>
      </c>
      <c r="FB136" s="6">
        <v>0</v>
      </c>
      <c r="FC136" s="6">
        <v>0</v>
      </c>
      <c r="FD136" s="6">
        <v>0</v>
      </c>
      <c r="FE136" s="6">
        <v>0</v>
      </c>
      <c r="FH136" s="6" t="s">
        <v>138</v>
      </c>
      <c r="FI136" s="6">
        <v>0</v>
      </c>
      <c r="FJ136" s="6">
        <v>0</v>
      </c>
      <c r="FK136" s="6">
        <v>0</v>
      </c>
      <c r="FL136" s="6">
        <v>0</v>
      </c>
      <c r="FO136" s="6" t="s">
        <v>138</v>
      </c>
      <c r="FP136" s="6">
        <v>0</v>
      </c>
      <c r="FQ136" s="6">
        <v>0</v>
      </c>
      <c r="FR136" s="6">
        <v>0</v>
      </c>
      <c r="FS136" s="6">
        <v>0</v>
      </c>
    </row>
    <row r="137" spans="1:175" x14ac:dyDescent="0.3">
      <c r="A137" s="1">
        <v>6.5999999999999908</v>
      </c>
      <c r="B137" s="1">
        <v>6.6499999999999906</v>
      </c>
      <c r="C137" s="1" t="s">
        <v>139</v>
      </c>
      <c r="D137" s="1">
        <v>0</v>
      </c>
      <c r="E137" s="1">
        <v>0</v>
      </c>
      <c r="F137" s="1">
        <v>0</v>
      </c>
      <c r="G137" s="1">
        <v>0</v>
      </c>
      <c r="H137" s="1"/>
      <c r="I137" s="1"/>
      <c r="J137" s="1" t="s">
        <v>139</v>
      </c>
      <c r="K137" s="1">
        <v>0</v>
      </c>
      <c r="L137" s="1">
        <v>0</v>
      </c>
      <c r="M137" s="1">
        <v>0</v>
      </c>
      <c r="N137" s="1">
        <v>0</v>
      </c>
      <c r="O137" s="1"/>
      <c r="P137" s="1"/>
      <c r="Q137" s="1" t="s">
        <v>139</v>
      </c>
      <c r="R137" s="1">
        <v>0</v>
      </c>
      <c r="S137" s="1">
        <v>0</v>
      </c>
      <c r="T137" s="1">
        <v>0</v>
      </c>
      <c r="U137" s="1">
        <v>0</v>
      </c>
      <c r="V137" s="1"/>
      <c r="W137" s="1"/>
      <c r="X137" s="1" t="s">
        <v>139</v>
      </c>
      <c r="Y137" s="1">
        <v>0</v>
      </c>
      <c r="Z137" s="1">
        <v>0</v>
      </c>
      <c r="AA137" s="1">
        <v>0</v>
      </c>
      <c r="AB137" s="1">
        <v>0</v>
      </c>
      <c r="AC137" s="1"/>
      <c r="AD137" s="1"/>
      <c r="AE137" s="6" t="s">
        <v>139</v>
      </c>
      <c r="AF137" s="6">
        <v>0</v>
      </c>
      <c r="AG137" s="6">
        <v>0</v>
      </c>
      <c r="AH137" s="6">
        <v>0</v>
      </c>
      <c r="AI137" s="6">
        <v>0</v>
      </c>
      <c r="AJ137" s="1"/>
      <c r="AK137" s="1"/>
      <c r="AL137" s="6" t="s">
        <v>139</v>
      </c>
      <c r="AM137" s="6">
        <v>0</v>
      </c>
      <c r="AN137" s="6">
        <v>0</v>
      </c>
      <c r="AO137" s="6">
        <v>0</v>
      </c>
      <c r="AP137" s="6">
        <v>0</v>
      </c>
      <c r="AQ137" s="1"/>
      <c r="AR137" s="1"/>
      <c r="AS137" s="6" t="s">
        <v>139</v>
      </c>
      <c r="AT137" s="6">
        <v>0</v>
      </c>
      <c r="AU137" s="6">
        <v>0</v>
      </c>
      <c r="AV137" s="6">
        <v>0</v>
      </c>
      <c r="AW137" s="6">
        <v>0</v>
      </c>
      <c r="AZ137" s="3" t="s">
        <v>139</v>
      </c>
      <c r="BA137" s="3">
        <v>0</v>
      </c>
      <c r="BB137" s="3">
        <v>0</v>
      </c>
      <c r="BC137" s="3">
        <v>0</v>
      </c>
      <c r="BD137" s="3">
        <v>0</v>
      </c>
      <c r="BG137" t="s">
        <v>139</v>
      </c>
      <c r="BH137">
        <v>0.21</v>
      </c>
      <c r="BI137">
        <v>0</v>
      </c>
      <c r="BJ137">
        <v>0</v>
      </c>
      <c r="BK137">
        <v>0</v>
      </c>
      <c r="BN137" t="s">
        <v>139</v>
      </c>
      <c r="BO137">
        <v>0</v>
      </c>
      <c r="BP137">
        <v>0</v>
      </c>
      <c r="BQ137">
        <v>0</v>
      </c>
      <c r="BR137">
        <v>0</v>
      </c>
      <c r="BU137" t="s">
        <v>139</v>
      </c>
      <c r="BV137">
        <v>0</v>
      </c>
      <c r="BW137">
        <v>0</v>
      </c>
      <c r="BX137">
        <v>0</v>
      </c>
      <c r="BY137">
        <v>0</v>
      </c>
      <c r="CB137" s="6" t="s">
        <v>139</v>
      </c>
      <c r="CC137" s="6">
        <v>0</v>
      </c>
      <c r="CD137" s="6">
        <v>0</v>
      </c>
      <c r="CE137" s="6">
        <v>0</v>
      </c>
      <c r="CF137" s="6">
        <v>0</v>
      </c>
      <c r="CI137" s="6" t="s">
        <v>139</v>
      </c>
      <c r="CJ137" s="6">
        <v>0</v>
      </c>
      <c r="CK137" s="6">
        <v>0</v>
      </c>
      <c r="CL137" s="6">
        <v>0</v>
      </c>
      <c r="CM137" s="6">
        <v>0</v>
      </c>
      <c r="CP137" s="6" t="s">
        <v>139</v>
      </c>
      <c r="CQ137" s="6">
        <v>0</v>
      </c>
      <c r="CR137" s="6">
        <v>0</v>
      </c>
      <c r="CS137" s="6">
        <v>0</v>
      </c>
      <c r="CT137" s="6">
        <v>0</v>
      </c>
      <c r="CW137" s="6" t="s">
        <v>139</v>
      </c>
      <c r="CX137" s="6">
        <v>0</v>
      </c>
      <c r="CY137" s="6">
        <v>0</v>
      </c>
      <c r="CZ137" s="6">
        <v>0</v>
      </c>
      <c r="DA137" s="6">
        <v>0</v>
      </c>
      <c r="DD137" s="6" t="s">
        <v>139</v>
      </c>
      <c r="DE137" s="6">
        <v>0</v>
      </c>
      <c r="DF137" s="6">
        <v>0</v>
      </c>
      <c r="DG137" s="6">
        <v>0</v>
      </c>
      <c r="DH137" s="6">
        <v>0</v>
      </c>
      <c r="DK137" s="6" t="s">
        <v>139</v>
      </c>
      <c r="DL137" s="6">
        <v>0</v>
      </c>
      <c r="DM137" s="6">
        <v>0</v>
      </c>
      <c r="DN137" s="6">
        <v>0</v>
      </c>
      <c r="DO137" s="6">
        <v>0</v>
      </c>
      <c r="DR137" s="6" t="s">
        <v>139</v>
      </c>
      <c r="DS137" s="6">
        <v>0</v>
      </c>
      <c r="DT137" s="6">
        <v>0</v>
      </c>
      <c r="DU137" s="6">
        <v>0</v>
      </c>
      <c r="DV137" s="6">
        <v>0</v>
      </c>
      <c r="DY137" s="6" t="s">
        <v>139</v>
      </c>
      <c r="DZ137" s="6">
        <v>0</v>
      </c>
      <c r="EA137" s="6">
        <v>0</v>
      </c>
      <c r="EB137" s="6">
        <v>0</v>
      </c>
      <c r="EC137" s="6">
        <v>0</v>
      </c>
      <c r="EF137" s="6" t="s">
        <v>139</v>
      </c>
      <c r="EG137" s="6">
        <v>0</v>
      </c>
      <c r="EH137" s="6">
        <v>0</v>
      </c>
      <c r="EI137" s="6">
        <v>0</v>
      </c>
      <c r="EJ137" s="6">
        <v>0</v>
      </c>
      <c r="EM137" s="6" t="s">
        <v>139</v>
      </c>
      <c r="EN137" s="6">
        <v>0</v>
      </c>
      <c r="EO137" s="6">
        <v>0</v>
      </c>
      <c r="EP137" s="6">
        <v>0</v>
      </c>
      <c r="EQ137" s="6">
        <v>0</v>
      </c>
      <c r="ET137" s="6" t="s">
        <v>139</v>
      </c>
      <c r="EU137" s="6">
        <v>0</v>
      </c>
      <c r="EV137" s="6">
        <v>0</v>
      </c>
      <c r="EW137" s="6">
        <v>0</v>
      </c>
      <c r="EX137" s="6">
        <v>0</v>
      </c>
      <c r="FA137" s="6" t="s">
        <v>139</v>
      </c>
      <c r="FB137" s="6">
        <v>0</v>
      </c>
      <c r="FC137" s="6">
        <v>0</v>
      </c>
      <c r="FD137" s="6">
        <v>0</v>
      </c>
      <c r="FE137" s="6">
        <v>0</v>
      </c>
      <c r="FH137" s="6" t="s">
        <v>139</v>
      </c>
      <c r="FI137" s="6">
        <v>0</v>
      </c>
      <c r="FJ137" s="6">
        <v>0</v>
      </c>
      <c r="FK137" s="6">
        <v>0</v>
      </c>
      <c r="FL137" s="6">
        <v>0</v>
      </c>
      <c r="FO137" s="6" t="s">
        <v>139</v>
      </c>
      <c r="FP137" s="6">
        <v>0</v>
      </c>
      <c r="FQ137" s="6">
        <v>0</v>
      </c>
      <c r="FR137" s="6">
        <v>0</v>
      </c>
      <c r="FS137" s="6">
        <v>0</v>
      </c>
    </row>
    <row r="138" spans="1:175" x14ac:dyDescent="0.3">
      <c r="A138" s="1">
        <v>6.6499999999999906</v>
      </c>
      <c r="B138" s="1">
        <v>6.6999999999999904</v>
      </c>
      <c r="C138" s="1" t="s">
        <v>140</v>
      </c>
      <c r="D138" s="1">
        <v>0</v>
      </c>
      <c r="E138" s="1">
        <v>0</v>
      </c>
      <c r="F138" s="1">
        <v>0</v>
      </c>
      <c r="G138" s="1">
        <v>0</v>
      </c>
      <c r="H138" s="1"/>
      <c r="I138" s="1"/>
      <c r="J138" s="1" t="s">
        <v>140</v>
      </c>
      <c r="K138" s="1">
        <v>0</v>
      </c>
      <c r="L138" s="1">
        <v>0</v>
      </c>
      <c r="M138" s="1">
        <v>0</v>
      </c>
      <c r="N138" s="1">
        <v>0</v>
      </c>
      <c r="O138" s="1"/>
      <c r="P138" s="1"/>
      <c r="Q138" s="1" t="s">
        <v>140</v>
      </c>
      <c r="R138" s="1">
        <v>0</v>
      </c>
      <c r="S138" s="1">
        <v>0</v>
      </c>
      <c r="T138" s="1">
        <v>0</v>
      </c>
      <c r="U138" s="1">
        <v>0</v>
      </c>
      <c r="V138" s="1"/>
      <c r="W138" s="1"/>
      <c r="X138" s="1" t="s">
        <v>140</v>
      </c>
      <c r="Y138" s="1">
        <v>0</v>
      </c>
      <c r="Z138" s="1">
        <v>0</v>
      </c>
      <c r="AA138" s="1">
        <v>0</v>
      </c>
      <c r="AB138" s="1">
        <v>0</v>
      </c>
      <c r="AC138" s="1"/>
      <c r="AD138" s="1"/>
      <c r="AE138" s="6" t="s">
        <v>140</v>
      </c>
      <c r="AF138" s="6">
        <v>0</v>
      </c>
      <c r="AG138" s="6">
        <v>0</v>
      </c>
      <c r="AH138" s="6">
        <v>0</v>
      </c>
      <c r="AI138" s="6">
        <v>0</v>
      </c>
      <c r="AJ138" s="1"/>
      <c r="AK138" s="1"/>
      <c r="AL138" s="6" t="s">
        <v>140</v>
      </c>
      <c r="AM138" s="6">
        <v>0</v>
      </c>
      <c r="AN138" s="6">
        <v>0</v>
      </c>
      <c r="AO138" s="6">
        <v>0</v>
      </c>
      <c r="AP138" s="6">
        <v>0</v>
      </c>
      <c r="AQ138" s="1"/>
      <c r="AR138" s="1"/>
      <c r="AS138" s="6" t="s">
        <v>140</v>
      </c>
      <c r="AT138" s="6">
        <v>0</v>
      </c>
      <c r="AU138" s="6">
        <v>0</v>
      </c>
      <c r="AV138" s="6">
        <v>0</v>
      </c>
      <c r="AW138" s="6">
        <v>0</v>
      </c>
      <c r="AZ138" s="3" t="s">
        <v>140</v>
      </c>
      <c r="BA138" s="3">
        <v>0</v>
      </c>
      <c r="BB138" s="3">
        <v>0</v>
      </c>
      <c r="BC138" s="3">
        <v>0</v>
      </c>
      <c r="BD138" s="3">
        <v>0</v>
      </c>
      <c r="BG138" t="s">
        <v>140</v>
      </c>
      <c r="BH138">
        <v>0</v>
      </c>
      <c r="BI138">
        <v>0</v>
      </c>
      <c r="BJ138">
        <v>0</v>
      </c>
      <c r="BK138">
        <v>0</v>
      </c>
      <c r="BN138" t="s">
        <v>140</v>
      </c>
      <c r="BO138">
        <v>0</v>
      </c>
      <c r="BP138">
        <v>0</v>
      </c>
      <c r="BQ138">
        <v>0</v>
      </c>
      <c r="BR138">
        <v>0</v>
      </c>
      <c r="BU138" t="s">
        <v>140</v>
      </c>
      <c r="BV138">
        <v>0</v>
      </c>
      <c r="BW138">
        <v>0</v>
      </c>
      <c r="BX138">
        <v>0</v>
      </c>
      <c r="BY138">
        <v>0</v>
      </c>
      <c r="CB138" s="6" t="s">
        <v>140</v>
      </c>
      <c r="CC138" s="6">
        <v>0</v>
      </c>
      <c r="CD138" s="6">
        <v>0</v>
      </c>
      <c r="CE138" s="6">
        <v>0</v>
      </c>
      <c r="CF138" s="6">
        <v>0</v>
      </c>
      <c r="CI138" s="6" t="s">
        <v>140</v>
      </c>
      <c r="CJ138" s="6">
        <v>0.1</v>
      </c>
      <c r="CK138" s="6">
        <v>0</v>
      </c>
      <c r="CL138" s="6">
        <v>0.2</v>
      </c>
      <c r="CM138" s="6">
        <v>0</v>
      </c>
      <c r="CP138" s="6" t="s">
        <v>140</v>
      </c>
      <c r="CQ138" s="6">
        <v>0</v>
      </c>
      <c r="CR138" s="6">
        <v>0</v>
      </c>
      <c r="CS138" s="6">
        <v>0</v>
      </c>
      <c r="CT138" s="6">
        <v>0</v>
      </c>
      <c r="CW138" s="6" t="s">
        <v>140</v>
      </c>
      <c r="CX138" s="6">
        <v>0</v>
      </c>
      <c r="CY138" s="6">
        <v>0</v>
      </c>
      <c r="CZ138" s="6">
        <v>0</v>
      </c>
      <c r="DA138" s="6">
        <v>0</v>
      </c>
      <c r="DD138" s="6" t="s">
        <v>140</v>
      </c>
      <c r="DE138" s="6">
        <v>0</v>
      </c>
      <c r="DF138" s="6">
        <v>0</v>
      </c>
      <c r="DG138" s="6">
        <v>0</v>
      </c>
      <c r="DH138" s="6">
        <v>0</v>
      </c>
      <c r="DK138" s="6" t="s">
        <v>140</v>
      </c>
      <c r="DL138" s="6">
        <v>0</v>
      </c>
      <c r="DM138" s="6">
        <v>0</v>
      </c>
      <c r="DN138" s="6">
        <v>0</v>
      </c>
      <c r="DO138" s="6">
        <v>0</v>
      </c>
      <c r="DR138" s="6" t="s">
        <v>140</v>
      </c>
      <c r="DS138" s="6">
        <v>0</v>
      </c>
      <c r="DT138" s="6">
        <v>0</v>
      </c>
      <c r="DU138" s="6">
        <v>0</v>
      </c>
      <c r="DV138" s="6">
        <v>0</v>
      </c>
      <c r="DY138" s="6" t="s">
        <v>140</v>
      </c>
      <c r="DZ138" s="6">
        <v>0</v>
      </c>
      <c r="EA138" s="6">
        <v>0</v>
      </c>
      <c r="EB138" s="6">
        <v>0</v>
      </c>
      <c r="EC138" s="6">
        <v>0</v>
      </c>
      <c r="EF138" s="6" t="s">
        <v>140</v>
      </c>
      <c r="EG138" s="6">
        <v>0</v>
      </c>
      <c r="EH138" s="6">
        <v>0</v>
      </c>
      <c r="EI138" s="6">
        <v>0</v>
      </c>
      <c r="EJ138" s="6">
        <v>0</v>
      </c>
      <c r="EM138" s="6" t="s">
        <v>140</v>
      </c>
      <c r="EN138" s="6">
        <v>0</v>
      </c>
      <c r="EO138" s="6">
        <v>0</v>
      </c>
      <c r="EP138" s="6">
        <v>0</v>
      </c>
      <c r="EQ138" s="6">
        <v>0</v>
      </c>
      <c r="ET138" s="6" t="s">
        <v>140</v>
      </c>
      <c r="EU138" s="6">
        <v>0</v>
      </c>
      <c r="EV138" s="6">
        <v>0</v>
      </c>
      <c r="EW138" s="6">
        <v>0</v>
      </c>
      <c r="EX138" s="6">
        <v>0</v>
      </c>
      <c r="FA138" s="6" t="s">
        <v>140</v>
      </c>
      <c r="FB138" s="6">
        <v>0</v>
      </c>
      <c r="FC138" s="6">
        <v>0</v>
      </c>
      <c r="FD138" s="6">
        <v>0</v>
      </c>
      <c r="FE138" s="6">
        <v>0</v>
      </c>
      <c r="FH138" s="6" t="s">
        <v>140</v>
      </c>
      <c r="FI138" s="6">
        <v>0</v>
      </c>
      <c r="FJ138" s="6">
        <v>0</v>
      </c>
      <c r="FK138" s="6">
        <v>0</v>
      </c>
      <c r="FL138" s="6">
        <v>0</v>
      </c>
      <c r="FO138" s="6" t="s">
        <v>140</v>
      </c>
      <c r="FP138" s="6">
        <v>0</v>
      </c>
      <c r="FQ138" s="6">
        <v>0</v>
      </c>
      <c r="FR138" s="6">
        <v>0</v>
      </c>
      <c r="FS138" s="6">
        <v>0</v>
      </c>
    </row>
    <row r="139" spans="1:175" x14ac:dyDescent="0.3">
      <c r="A139" s="1">
        <v>6.6999999999999904</v>
      </c>
      <c r="B139" s="1">
        <v>6.7499999999999902</v>
      </c>
      <c r="C139" s="1" t="s">
        <v>141</v>
      </c>
      <c r="D139" s="1">
        <v>0</v>
      </c>
      <c r="E139" s="1">
        <v>0</v>
      </c>
      <c r="F139" s="1">
        <v>0</v>
      </c>
      <c r="G139" s="1">
        <v>0</v>
      </c>
      <c r="H139" s="1"/>
      <c r="I139" s="1"/>
      <c r="J139" s="1" t="s">
        <v>141</v>
      </c>
      <c r="K139" s="1">
        <v>0</v>
      </c>
      <c r="L139" s="1">
        <v>0</v>
      </c>
      <c r="M139" s="1">
        <v>0</v>
      </c>
      <c r="N139" s="1">
        <v>0</v>
      </c>
      <c r="O139" s="1"/>
      <c r="P139" s="1"/>
      <c r="Q139" s="1" t="s">
        <v>141</v>
      </c>
      <c r="R139" s="1">
        <v>0</v>
      </c>
      <c r="S139" s="1">
        <v>0</v>
      </c>
      <c r="T139" s="1">
        <v>0</v>
      </c>
      <c r="U139" s="1">
        <v>0</v>
      </c>
      <c r="V139" s="1"/>
      <c r="W139" s="1"/>
      <c r="X139" s="1" t="s">
        <v>141</v>
      </c>
      <c r="Y139" s="1">
        <v>0</v>
      </c>
      <c r="Z139" s="1">
        <v>0</v>
      </c>
      <c r="AA139" s="1">
        <v>0</v>
      </c>
      <c r="AB139" s="1">
        <v>0</v>
      </c>
      <c r="AC139" s="1"/>
      <c r="AD139" s="1"/>
      <c r="AE139" s="6" t="s">
        <v>141</v>
      </c>
      <c r="AF139" s="6">
        <v>0</v>
      </c>
      <c r="AG139" s="6">
        <v>0</v>
      </c>
      <c r="AH139" s="6">
        <v>0</v>
      </c>
      <c r="AI139" s="6">
        <v>0</v>
      </c>
      <c r="AJ139" s="1"/>
      <c r="AK139" s="1"/>
      <c r="AL139" s="6" t="s">
        <v>141</v>
      </c>
      <c r="AM139" s="6">
        <v>0</v>
      </c>
      <c r="AN139" s="6">
        <v>0</v>
      </c>
      <c r="AO139" s="6">
        <v>0</v>
      </c>
      <c r="AP139" s="6">
        <v>0</v>
      </c>
      <c r="AQ139" s="1"/>
      <c r="AR139" s="1"/>
      <c r="AS139" s="6" t="s">
        <v>141</v>
      </c>
      <c r="AT139" s="6">
        <v>0</v>
      </c>
      <c r="AU139" s="6">
        <v>0</v>
      </c>
      <c r="AV139" s="6">
        <v>0</v>
      </c>
      <c r="AW139" s="6">
        <v>0</v>
      </c>
      <c r="AZ139" s="3" t="s">
        <v>141</v>
      </c>
      <c r="BA139" s="3">
        <v>0</v>
      </c>
      <c r="BB139" s="3">
        <v>0</v>
      </c>
      <c r="BC139" s="3">
        <v>0</v>
      </c>
      <c r="BD139" s="3">
        <v>0</v>
      </c>
      <c r="BG139" t="s">
        <v>141</v>
      </c>
      <c r="BH139">
        <v>0</v>
      </c>
      <c r="BI139">
        <v>0</v>
      </c>
      <c r="BJ139">
        <v>0</v>
      </c>
      <c r="BK139">
        <v>0</v>
      </c>
      <c r="BN139" t="s">
        <v>141</v>
      </c>
      <c r="BO139">
        <v>0</v>
      </c>
      <c r="BP139">
        <v>0</v>
      </c>
      <c r="BQ139">
        <v>0</v>
      </c>
      <c r="BR139">
        <v>0</v>
      </c>
      <c r="BU139" t="s">
        <v>141</v>
      </c>
      <c r="BV139">
        <v>0</v>
      </c>
      <c r="BW139">
        <v>0</v>
      </c>
      <c r="BX139">
        <v>0</v>
      </c>
      <c r="BY139">
        <v>0</v>
      </c>
      <c r="CB139" s="6" t="s">
        <v>141</v>
      </c>
      <c r="CC139" s="6">
        <v>0</v>
      </c>
      <c r="CD139" s="6">
        <v>0</v>
      </c>
      <c r="CE139" s="6">
        <v>0</v>
      </c>
      <c r="CF139" s="6">
        <v>0</v>
      </c>
      <c r="CI139" s="6" t="s">
        <v>141</v>
      </c>
      <c r="CJ139" s="6">
        <v>0.28000000000000003</v>
      </c>
      <c r="CK139" s="6">
        <v>0</v>
      </c>
      <c r="CL139" s="6">
        <v>0.55000000000000004</v>
      </c>
      <c r="CM139" s="6">
        <v>0</v>
      </c>
      <c r="CP139" s="6" t="s">
        <v>141</v>
      </c>
      <c r="CQ139" s="6">
        <v>0</v>
      </c>
      <c r="CR139" s="6">
        <v>0</v>
      </c>
      <c r="CS139" s="6">
        <v>0</v>
      </c>
      <c r="CT139" s="6">
        <v>0</v>
      </c>
      <c r="CW139" s="6" t="s">
        <v>141</v>
      </c>
      <c r="CX139" s="6">
        <v>0</v>
      </c>
      <c r="CY139" s="6">
        <v>0</v>
      </c>
      <c r="CZ139" s="6">
        <v>0</v>
      </c>
      <c r="DA139" s="6">
        <v>0</v>
      </c>
      <c r="DD139" s="6" t="s">
        <v>141</v>
      </c>
      <c r="DE139" s="6">
        <v>0</v>
      </c>
      <c r="DF139" s="6">
        <v>0</v>
      </c>
      <c r="DG139" s="6">
        <v>0</v>
      </c>
      <c r="DH139" s="6">
        <v>0</v>
      </c>
      <c r="DK139" s="6" t="s">
        <v>141</v>
      </c>
      <c r="DL139" s="6">
        <v>0</v>
      </c>
      <c r="DM139" s="6">
        <v>0</v>
      </c>
      <c r="DN139" s="6">
        <v>0</v>
      </c>
      <c r="DO139" s="6">
        <v>0</v>
      </c>
      <c r="DR139" s="6" t="s">
        <v>141</v>
      </c>
      <c r="DS139" s="6">
        <v>0</v>
      </c>
      <c r="DT139" s="6">
        <v>0</v>
      </c>
      <c r="DU139" s="6">
        <v>0</v>
      </c>
      <c r="DV139" s="6">
        <v>0</v>
      </c>
      <c r="DY139" s="6" t="s">
        <v>141</v>
      </c>
      <c r="DZ139" s="6">
        <v>0</v>
      </c>
      <c r="EA139" s="6">
        <v>0</v>
      </c>
      <c r="EB139" s="6">
        <v>0</v>
      </c>
      <c r="EC139" s="6">
        <v>0</v>
      </c>
      <c r="EF139" s="6" t="s">
        <v>141</v>
      </c>
      <c r="EG139" s="6">
        <v>0</v>
      </c>
      <c r="EH139" s="6">
        <v>0</v>
      </c>
      <c r="EI139" s="6">
        <v>0</v>
      </c>
      <c r="EJ139" s="6">
        <v>0</v>
      </c>
      <c r="EM139" s="6" t="s">
        <v>141</v>
      </c>
      <c r="EN139" s="6">
        <v>0</v>
      </c>
      <c r="EO139" s="6">
        <v>0</v>
      </c>
      <c r="EP139" s="6">
        <v>0</v>
      </c>
      <c r="EQ139" s="6">
        <v>0</v>
      </c>
      <c r="ET139" s="6" t="s">
        <v>141</v>
      </c>
      <c r="EU139" s="6">
        <v>0</v>
      </c>
      <c r="EV139" s="6">
        <v>0</v>
      </c>
      <c r="EW139" s="6">
        <v>0</v>
      </c>
      <c r="EX139" s="6">
        <v>0</v>
      </c>
      <c r="FA139" s="6" t="s">
        <v>141</v>
      </c>
      <c r="FB139" s="6">
        <v>0</v>
      </c>
      <c r="FC139" s="6">
        <v>0</v>
      </c>
      <c r="FD139" s="6">
        <v>0</v>
      </c>
      <c r="FE139" s="6">
        <v>0</v>
      </c>
      <c r="FH139" s="6" t="s">
        <v>141</v>
      </c>
      <c r="FI139" s="6">
        <v>0</v>
      </c>
      <c r="FJ139" s="6">
        <v>0</v>
      </c>
      <c r="FK139" s="6">
        <v>0</v>
      </c>
      <c r="FL139" s="6">
        <v>0</v>
      </c>
      <c r="FO139" s="6" t="s">
        <v>141</v>
      </c>
      <c r="FP139" s="6">
        <v>0</v>
      </c>
      <c r="FQ139" s="6">
        <v>0</v>
      </c>
      <c r="FR139" s="6">
        <v>0</v>
      </c>
      <c r="FS139" s="6">
        <v>0</v>
      </c>
    </row>
    <row r="140" spans="1:175" x14ac:dyDescent="0.3">
      <c r="A140" s="1">
        <v>6.7499999999999902</v>
      </c>
      <c r="B140" s="1">
        <v>6.7999999999999901</v>
      </c>
      <c r="C140" s="1" t="s">
        <v>142</v>
      </c>
      <c r="D140" s="1">
        <v>0</v>
      </c>
      <c r="E140" s="1">
        <v>0</v>
      </c>
      <c r="F140" s="1">
        <v>0</v>
      </c>
      <c r="G140" s="1">
        <v>0</v>
      </c>
      <c r="H140" s="1"/>
      <c r="I140" s="1"/>
      <c r="J140" s="1" t="s">
        <v>142</v>
      </c>
      <c r="K140" s="1">
        <v>0</v>
      </c>
      <c r="L140" s="1">
        <v>0</v>
      </c>
      <c r="M140" s="1">
        <v>0</v>
      </c>
      <c r="N140" s="1">
        <v>0</v>
      </c>
      <c r="O140" s="1"/>
      <c r="P140" s="1"/>
      <c r="Q140" s="1" t="s">
        <v>142</v>
      </c>
      <c r="R140" s="1">
        <v>0</v>
      </c>
      <c r="S140" s="1">
        <v>0</v>
      </c>
      <c r="T140" s="1">
        <v>0</v>
      </c>
      <c r="U140" s="1">
        <v>0</v>
      </c>
      <c r="V140" s="1"/>
      <c r="W140" s="1"/>
      <c r="X140" s="1" t="s">
        <v>142</v>
      </c>
      <c r="Y140" s="1">
        <v>0</v>
      </c>
      <c r="Z140" s="1">
        <v>0</v>
      </c>
      <c r="AA140" s="1">
        <v>0</v>
      </c>
      <c r="AB140" s="1">
        <v>0</v>
      </c>
      <c r="AC140" s="1"/>
      <c r="AD140" s="1"/>
      <c r="AE140" s="6" t="s">
        <v>142</v>
      </c>
      <c r="AF140" s="6">
        <v>0</v>
      </c>
      <c r="AG140" s="6">
        <v>0</v>
      </c>
      <c r="AH140" s="6">
        <v>0</v>
      </c>
      <c r="AI140" s="6">
        <v>0</v>
      </c>
      <c r="AJ140" s="1"/>
      <c r="AK140" s="1"/>
      <c r="AL140" s="6" t="s">
        <v>142</v>
      </c>
      <c r="AM140" s="6">
        <v>0</v>
      </c>
      <c r="AN140" s="6">
        <v>0</v>
      </c>
      <c r="AO140" s="6">
        <v>0</v>
      </c>
      <c r="AP140" s="6">
        <v>0</v>
      </c>
      <c r="AQ140" s="1"/>
      <c r="AR140" s="1"/>
      <c r="AS140" s="6" t="s">
        <v>142</v>
      </c>
      <c r="AT140" s="6">
        <v>0</v>
      </c>
      <c r="AU140" s="6">
        <v>0</v>
      </c>
      <c r="AV140" s="6">
        <v>0</v>
      </c>
      <c r="AW140" s="6">
        <v>0</v>
      </c>
      <c r="AZ140" s="3" t="s">
        <v>142</v>
      </c>
      <c r="BA140" s="3">
        <v>0</v>
      </c>
      <c r="BB140" s="3">
        <v>0</v>
      </c>
      <c r="BC140" s="3">
        <v>0</v>
      </c>
      <c r="BD140" s="3">
        <v>0</v>
      </c>
      <c r="BG140" t="s">
        <v>142</v>
      </c>
      <c r="BH140">
        <v>0</v>
      </c>
      <c r="BI140">
        <v>0</v>
      </c>
      <c r="BJ140">
        <v>0</v>
      </c>
      <c r="BK140">
        <v>0</v>
      </c>
      <c r="BN140" t="s">
        <v>142</v>
      </c>
      <c r="BO140">
        <v>0</v>
      </c>
      <c r="BP140">
        <v>0</v>
      </c>
      <c r="BQ140">
        <v>0</v>
      </c>
      <c r="BR140">
        <v>0</v>
      </c>
      <c r="BU140" t="s">
        <v>142</v>
      </c>
      <c r="BV140">
        <v>0</v>
      </c>
      <c r="BW140">
        <v>0</v>
      </c>
      <c r="BX140">
        <v>0</v>
      </c>
      <c r="BY140">
        <v>0</v>
      </c>
      <c r="CB140" s="6" t="s">
        <v>142</v>
      </c>
      <c r="CC140" s="6">
        <v>0</v>
      </c>
      <c r="CD140" s="6">
        <v>0</v>
      </c>
      <c r="CE140" s="6">
        <v>0</v>
      </c>
      <c r="CF140" s="6">
        <v>0</v>
      </c>
      <c r="CI140" s="6" t="s">
        <v>142</v>
      </c>
      <c r="CJ140" s="6">
        <v>0.03</v>
      </c>
      <c r="CK140" s="6">
        <v>0</v>
      </c>
      <c r="CL140" s="6">
        <v>0</v>
      </c>
      <c r="CM140" s="6">
        <v>0</v>
      </c>
      <c r="CP140" s="6" t="s">
        <v>142</v>
      </c>
      <c r="CQ140" s="6">
        <v>0</v>
      </c>
      <c r="CR140" s="6">
        <v>0</v>
      </c>
      <c r="CS140" s="6">
        <v>0</v>
      </c>
      <c r="CT140" s="6">
        <v>0</v>
      </c>
      <c r="CW140" s="6" t="s">
        <v>142</v>
      </c>
      <c r="CX140" s="6">
        <v>0</v>
      </c>
      <c r="CY140" s="6">
        <v>0</v>
      </c>
      <c r="CZ140" s="6">
        <v>0</v>
      </c>
      <c r="DA140" s="6">
        <v>0</v>
      </c>
      <c r="DD140" s="6" t="s">
        <v>142</v>
      </c>
      <c r="DE140" s="6">
        <v>0</v>
      </c>
      <c r="DF140" s="6">
        <v>0</v>
      </c>
      <c r="DG140" s="6">
        <v>0</v>
      </c>
      <c r="DH140" s="6">
        <v>0</v>
      </c>
      <c r="DK140" s="6" t="s">
        <v>142</v>
      </c>
      <c r="DL140" s="6">
        <v>0</v>
      </c>
      <c r="DM140" s="6">
        <v>0</v>
      </c>
      <c r="DN140" s="6">
        <v>0</v>
      </c>
      <c r="DO140" s="6">
        <v>0</v>
      </c>
      <c r="DR140" s="6" t="s">
        <v>142</v>
      </c>
      <c r="DS140" s="6">
        <v>0</v>
      </c>
      <c r="DT140" s="6">
        <v>0</v>
      </c>
      <c r="DU140" s="6">
        <v>0</v>
      </c>
      <c r="DV140" s="6">
        <v>0</v>
      </c>
      <c r="DY140" s="6" t="s">
        <v>142</v>
      </c>
      <c r="DZ140" s="6">
        <v>0</v>
      </c>
      <c r="EA140" s="6">
        <v>0</v>
      </c>
      <c r="EB140" s="6">
        <v>0</v>
      </c>
      <c r="EC140" s="6">
        <v>0</v>
      </c>
      <c r="EF140" s="6" t="s">
        <v>142</v>
      </c>
      <c r="EG140" s="6">
        <v>0</v>
      </c>
      <c r="EH140" s="6">
        <v>0</v>
      </c>
      <c r="EI140" s="6">
        <v>0</v>
      </c>
      <c r="EJ140" s="6">
        <v>0</v>
      </c>
      <c r="EM140" s="6" t="s">
        <v>142</v>
      </c>
      <c r="EN140" s="6">
        <v>0</v>
      </c>
      <c r="EO140" s="6">
        <v>0</v>
      </c>
      <c r="EP140" s="6">
        <v>0</v>
      </c>
      <c r="EQ140" s="6">
        <v>0</v>
      </c>
      <c r="ET140" s="6" t="s">
        <v>142</v>
      </c>
      <c r="EU140" s="6">
        <v>0</v>
      </c>
      <c r="EV140" s="6">
        <v>0</v>
      </c>
      <c r="EW140" s="6">
        <v>0</v>
      </c>
      <c r="EX140" s="6">
        <v>0</v>
      </c>
      <c r="FA140" s="6" t="s">
        <v>142</v>
      </c>
      <c r="FB140" s="6">
        <v>0</v>
      </c>
      <c r="FC140" s="6">
        <v>0</v>
      </c>
      <c r="FD140" s="6">
        <v>0</v>
      </c>
      <c r="FE140" s="6">
        <v>0</v>
      </c>
      <c r="FH140" s="6" t="s">
        <v>142</v>
      </c>
      <c r="FI140" s="6">
        <v>0.01</v>
      </c>
      <c r="FJ140" s="6">
        <v>0</v>
      </c>
      <c r="FK140" s="6">
        <v>0</v>
      </c>
      <c r="FL140" s="6">
        <v>0</v>
      </c>
      <c r="FO140" s="6" t="s">
        <v>142</v>
      </c>
      <c r="FP140" s="6">
        <v>0</v>
      </c>
      <c r="FQ140" s="6">
        <v>0</v>
      </c>
      <c r="FR140" s="6">
        <v>0</v>
      </c>
      <c r="FS140" s="6">
        <v>0</v>
      </c>
    </row>
    <row r="141" spans="1:175" x14ac:dyDescent="0.3">
      <c r="A141" s="1">
        <v>6.7999999999999901</v>
      </c>
      <c r="B141" s="1">
        <v>6.8499999999999899</v>
      </c>
      <c r="C141" s="1" t="s">
        <v>143</v>
      </c>
      <c r="D141" s="1">
        <v>0</v>
      </c>
      <c r="E141" s="1">
        <v>0</v>
      </c>
      <c r="F141" s="1">
        <v>0</v>
      </c>
      <c r="G141" s="1">
        <v>0</v>
      </c>
      <c r="H141" s="1"/>
      <c r="I141" s="1"/>
      <c r="J141" s="1" t="s">
        <v>143</v>
      </c>
      <c r="K141" s="1">
        <v>0</v>
      </c>
      <c r="L141" s="1">
        <v>0</v>
      </c>
      <c r="M141" s="1">
        <v>0</v>
      </c>
      <c r="N141" s="1">
        <v>0</v>
      </c>
      <c r="O141" s="1"/>
      <c r="P141" s="1"/>
      <c r="Q141" s="1" t="s">
        <v>143</v>
      </c>
      <c r="R141" s="1">
        <v>0</v>
      </c>
      <c r="S141" s="1">
        <v>0</v>
      </c>
      <c r="T141" s="1">
        <v>0</v>
      </c>
      <c r="U141" s="1">
        <v>0</v>
      </c>
      <c r="V141" s="1"/>
      <c r="W141" s="1"/>
      <c r="X141" s="1" t="s">
        <v>143</v>
      </c>
      <c r="Y141" s="1">
        <v>0</v>
      </c>
      <c r="Z141" s="1">
        <v>0</v>
      </c>
      <c r="AA141" s="1">
        <v>0</v>
      </c>
      <c r="AB141" s="1">
        <v>0</v>
      </c>
      <c r="AC141" s="1"/>
      <c r="AD141" s="1"/>
      <c r="AE141" s="6" t="s">
        <v>143</v>
      </c>
      <c r="AF141" s="6">
        <v>0</v>
      </c>
      <c r="AG141" s="6">
        <v>0</v>
      </c>
      <c r="AH141" s="6">
        <v>0</v>
      </c>
      <c r="AI141" s="6">
        <v>0</v>
      </c>
      <c r="AJ141" s="1"/>
      <c r="AK141" s="1"/>
      <c r="AL141" s="6" t="s">
        <v>143</v>
      </c>
      <c r="AM141" s="6">
        <v>0</v>
      </c>
      <c r="AN141" s="6">
        <v>0</v>
      </c>
      <c r="AO141" s="6">
        <v>0</v>
      </c>
      <c r="AP141" s="6">
        <v>0</v>
      </c>
      <c r="AQ141" s="1"/>
      <c r="AR141" s="1"/>
      <c r="AS141" s="6" t="s">
        <v>143</v>
      </c>
      <c r="AT141" s="6">
        <v>0</v>
      </c>
      <c r="AU141" s="6">
        <v>0</v>
      </c>
      <c r="AV141" s="6">
        <v>0</v>
      </c>
      <c r="AW141" s="6">
        <v>0</v>
      </c>
      <c r="AZ141" s="3" t="s">
        <v>143</v>
      </c>
      <c r="BA141" s="3">
        <v>0</v>
      </c>
      <c r="BB141" s="3">
        <v>0</v>
      </c>
      <c r="BC141" s="3">
        <v>0</v>
      </c>
      <c r="BD141" s="3">
        <v>0</v>
      </c>
      <c r="BG141" t="s">
        <v>143</v>
      </c>
      <c r="BH141">
        <v>0</v>
      </c>
      <c r="BI141">
        <v>0</v>
      </c>
      <c r="BJ141">
        <v>0</v>
      </c>
      <c r="BK141">
        <v>0</v>
      </c>
      <c r="BN141" t="s">
        <v>143</v>
      </c>
      <c r="BO141">
        <v>0.14000000000000001</v>
      </c>
      <c r="BP141">
        <v>0</v>
      </c>
      <c r="BQ141">
        <v>0</v>
      </c>
      <c r="BR141">
        <v>0</v>
      </c>
      <c r="BU141" t="s">
        <v>143</v>
      </c>
      <c r="BV141">
        <v>0</v>
      </c>
      <c r="BW141">
        <v>0</v>
      </c>
      <c r="BX141">
        <v>0</v>
      </c>
      <c r="BY141">
        <v>0</v>
      </c>
      <c r="CB141" s="6" t="s">
        <v>143</v>
      </c>
      <c r="CC141" s="6">
        <v>0</v>
      </c>
      <c r="CD141" s="6">
        <v>0</v>
      </c>
      <c r="CE141" s="6">
        <v>0</v>
      </c>
      <c r="CF141" s="6">
        <v>0</v>
      </c>
      <c r="CI141" s="6" t="s">
        <v>143</v>
      </c>
      <c r="CJ141" s="6">
        <v>0</v>
      </c>
      <c r="CK141" s="6">
        <v>0</v>
      </c>
      <c r="CL141" s="6">
        <v>0</v>
      </c>
      <c r="CM141" s="6">
        <v>0</v>
      </c>
      <c r="CP141" s="6" t="s">
        <v>143</v>
      </c>
      <c r="CQ141" s="6">
        <v>0</v>
      </c>
      <c r="CR141" s="6">
        <v>0</v>
      </c>
      <c r="CS141" s="6">
        <v>0</v>
      </c>
      <c r="CT141" s="6">
        <v>0</v>
      </c>
      <c r="CW141" s="6" t="s">
        <v>143</v>
      </c>
      <c r="CX141" s="6">
        <v>0</v>
      </c>
      <c r="CY141" s="6">
        <v>0</v>
      </c>
      <c r="CZ141" s="6">
        <v>0</v>
      </c>
      <c r="DA141" s="6">
        <v>0</v>
      </c>
      <c r="DD141" s="6" t="s">
        <v>143</v>
      </c>
      <c r="DE141" s="6">
        <v>0</v>
      </c>
      <c r="DF141" s="6">
        <v>0</v>
      </c>
      <c r="DG141" s="6">
        <v>0</v>
      </c>
      <c r="DH141" s="6">
        <v>0</v>
      </c>
      <c r="DK141" s="6" t="s">
        <v>143</v>
      </c>
      <c r="DL141" s="6">
        <v>0</v>
      </c>
      <c r="DM141" s="6">
        <v>0</v>
      </c>
      <c r="DN141" s="6">
        <v>0</v>
      </c>
      <c r="DO141" s="6">
        <v>0</v>
      </c>
      <c r="DR141" s="6" t="s">
        <v>143</v>
      </c>
      <c r="DS141" s="6">
        <v>0</v>
      </c>
      <c r="DT141" s="6">
        <v>0</v>
      </c>
      <c r="DU141" s="6">
        <v>0</v>
      </c>
      <c r="DV141" s="6">
        <v>0</v>
      </c>
      <c r="DY141" s="6" t="s">
        <v>143</v>
      </c>
      <c r="DZ141" s="6">
        <v>0</v>
      </c>
      <c r="EA141" s="6">
        <v>0</v>
      </c>
      <c r="EB141" s="6">
        <v>0</v>
      </c>
      <c r="EC141" s="6">
        <v>0</v>
      </c>
      <c r="EF141" s="6" t="s">
        <v>143</v>
      </c>
      <c r="EG141" s="6">
        <v>0</v>
      </c>
      <c r="EH141" s="6">
        <v>0</v>
      </c>
      <c r="EI141" s="6">
        <v>0</v>
      </c>
      <c r="EJ141" s="6">
        <v>0</v>
      </c>
      <c r="EM141" s="6" t="s">
        <v>143</v>
      </c>
      <c r="EN141" s="6">
        <v>0</v>
      </c>
      <c r="EO141" s="6">
        <v>0</v>
      </c>
      <c r="EP141" s="6">
        <v>0</v>
      </c>
      <c r="EQ141" s="6">
        <v>0</v>
      </c>
      <c r="ET141" s="6" t="s">
        <v>143</v>
      </c>
      <c r="EU141" s="6">
        <v>0</v>
      </c>
      <c r="EV141" s="6">
        <v>0</v>
      </c>
      <c r="EW141" s="6">
        <v>0</v>
      </c>
      <c r="EX141" s="6">
        <v>0</v>
      </c>
      <c r="FA141" s="6" t="s">
        <v>143</v>
      </c>
      <c r="FB141" s="6">
        <v>0</v>
      </c>
      <c r="FC141" s="6">
        <v>0</v>
      </c>
      <c r="FD141" s="6">
        <v>0</v>
      </c>
      <c r="FE141" s="6">
        <v>0</v>
      </c>
      <c r="FH141" s="6" t="s">
        <v>143</v>
      </c>
      <c r="FI141" s="6">
        <v>0</v>
      </c>
      <c r="FJ141" s="6">
        <v>0</v>
      </c>
      <c r="FK141" s="6">
        <v>0</v>
      </c>
      <c r="FL141" s="6">
        <v>0</v>
      </c>
      <c r="FO141" s="6" t="s">
        <v>143</v>
      </c>
      <c r="FP141" s="6">
        <v>0</v>
      </c>
      <c r="FQ141" s="6">
        <v>0</v>
      </c>
      <c r="FR141" s="6">
        <v>0</v>
      </c>
      <c r="FS141" s="6">
        <v>0</v>
      </c>
    </row>
    <row r="142" spans="1:175" x14ac:dyDescent="0.3">
      <c r="A142" s="1">
        <v>6.8499999999999899</v>
      </c>
      <c r="B142" s="1">
        <v>6.8999999999999897</v>
      </c>
      <c r="C142" s="1" t="s">
        <v>144</v>
      </c>
      <c r="D142" s="1">
        <v>0</v>
      </c>
      <c r="E142" s="1">
        <v>0</v>
      </c>
      <c r="F142" s="1">
        <v>0</v>
      </c>
      <c r="G142" s="1">
        <v>0</v>
      </c>
      <c r="H142" s="1"/>
      <c r="I142" s="1"/>
      <c r="J142" s="1" t="s">
        <v>144</v>
      </c>
      <c r="K142" s="1">
        <v>0</v>
      </c>
      <c r="L142" s="1">
        <v>0</v>
      </c>
      <c r="M142" s="1">
        <v>0</v>
      </c>
      <c r="N142" s="1">
        <v>0</v>
      </c>
      <c r="O142" s="1"/>
      <c r="P142" s="1"/>
      <c r="Q142" s="1" t="s">
        <v>144</v>
      </c>
      <c r="R142" s="1">
        <v>0</v>
      </c>
      <c r="S142" s="1">
        <v>0</v>
      </c>
      <c r="T142" s="1">
        <v>0</v>
      </c>
      <c r="U142" s="1">
        <v>0</v>
      </c>
      <c r="V142" s="1"/>
      <c r="W142" s="1"/>
      <c r="X142" s="1" t="s">
        <v>144</v>
      </c>
      <c r="Y142" s="1">
        <v>0</v>
      </c>
      <c r="Z142" s="1">
        <v>0</v>
      </c>
      <c r="AA142" s="1">
        <v>0</v>
      </c>
      <c r="AB142" s="1">
        <v>0</v>
      </c>
      <c r="AC142" s="1"/>
      <c r="AD142" s="1"/>
      <c r="AE142" s="6" t="s">
        <v>144</v>
      </c>
      <c r="AF142" s="6">
        <v>0</v>
      </c>
      <c r="AG142" s="6">
        <v>0</v>
      </c>
      <c r="AH142" s="6">
        <v>0</v>
      </c>
      <c r="AI142" s="6">
        <v>0</v>
      </c>
      <c r="AJ142" s="1"/>
      <c r="AK142" s="1"/>
      <c r="AL142" s="6" t="s">
        <v>144</v>
      </c>
      <c r="AM142" s="6">
        <v>0</v>
      </c>
      <c r="AN142" s="6">
        <v>0</v>
      </c>
      <c r="AO142" s="6">
        <v>0</v>
      </c>
      <c r="AP142" s="6">
        <v>0</v>
      </c>
      <c r="AQ142" s="1"/>
      <c r="AR142" s="1"/>
      <c r="AS142" s="6" t="s">
        <v>144</v>
      </c>
      <c r="AT142" s="6">
        <v>0</v>
      </c>
      <c r="AU142" s="6">
        <v>0</v>
      </c>
      <c r="AV142" s="6">
        <v>0</v>
      </c>
      <c r="AW142" s="6">
        <v>0</v>
      </c>
      <c r="AZ142" s="3" t="s">
        <v>144</v>
      </c>
      <c r="BA142" s="3">
        <v>0</v>
      </c>
      <c r="BB142" s="3">
        <v>0</v>
      </c>
      <c r="BC142" s="3">
        <v>0</v>
      </c>
      <c r="BD142" s="3">
        <v>0</v>
      </c>
      <c r="BG142" t="s">
        <v>144</v>
      </c>
      <c r="BH142">
        <v>0</v>
      </c>
      <c r="BI142">
        <v>0</v>
      </c>
      <c r="BJ142">
        <v>0</v>
      </c>
      <c r="BK142">
        <v>0</v>
      </c>
      <c r="BN142" t="s">
        <v>144</v>
      </c>
      <c r="BO142">
        <v>0</v>
      </c>
      <c r="BP142">
        <v>0</v>
      </c>
      <c r="BQ142">
        <v>0</v>
      </c>
      <c r="BR142">
        <v>0</v>
      </c>
      <c r="BU142" t="s">
        <v>144</v>
      </c>
      <c r="BV142">
        <v>0</v>
      </c>
      <c r="BW142">
        <v>0</v>
      </c>
      <c r="BX142">
        <v>0</v>
      </c>
      <c r="BY142">
        <v>0</v>
      </c>
      <c r="CB142" s="6" t="s">
        <v>144</v>
      </c>
      <c r="CC142" s="6">
        <v>0</v>
      </c>
      <c r="CD142" s="6">
        <v>0</v>
      </c>
      <c r="CE142" s="6">
        <v>0</v>
      </c>
      <c r="CF142" s="6">
        <v>0</v>
      </c>
      <c r="CI142" s="6" t="s">
        <v>144</v>
      </c>
      <c r="CJ142" s="6">
        <v>0</v>
      </c>
      <c r="CK142" s="6">
        <v>0</v>
      </c>
      <c r="CL142" s="6">
        <v>0</v>
      </c>
      <c r="CM142" s="6">
        <v>0</v>
      </c>
      <c r="CP142" s="6" t="s">
        <v>144</v>
      </c>
      <c r="CQ142" s="6">
        <v>0</v>
      </c>
      <c r="CR142" s="6">
        <v>0</v>
      </c>
      <c r="CS142" s="6">
        <v>0</v>
      </c>
      <c r="CT142" s="6">
        <v>0</v>
      </c>
      <c r="CW142" s="6" t="s">
        <v>144</v>
      </c>
      <c r="CX142" s="6">
        <v>0</v>
      </c>
      <c r="CY142" s="6">
        <v>0</v>
      </c>
      <c r="CZ142" s="6">
        <v>0</v>
      </c>
      <c r="DA142" s="6">
        <v>0</v>
      </c>
      <c r="DD142" s="6" t="s">
        <v>144</v>
      </c>
      <c r="DE142" s="6">
        <v>0</v>
      </c>
      <c r="DF142" s="6">
        <v>0</v>
      </c>
      <c r="DG142" s="6">
        <v>0</v>
      </c>
      <c r="DH142" s="6">
        <v>0</v>
      </c>
      <c r="DK142" s="6" t="s">
        <v>144</v>
      </c>
      <c r="DL142" s="6">
        <v>0</v>
      </c>
      <c r="DM142" s="6">
        <v>0</v>
      </c>
      <c r="DN142" s="6">
        <v>0</v>
      </c>
      <c r="DO142" s="6">
        <v>0</v>
      </c>
      <c r="DR142" s="6" t="s">
        <v>144</v>
      </c>
      <c r="DS142" s="6">
        <v>0</v>
      </c>
      <c r="DT142" s="6">
        <v>0</v>
      </c>
      <c r="DU142" s="6">
        <v>0</v>
      </c>
      <c r="DV142" s="6">
        <v>0</v>
      </c>
      <c r="DY142" s="6" t="s">
        <v>144</v>
      </c>
      <c r="DZ142" s="6">
        <v>0</v>
      </c>
      <c r="EA142" s="6">
        <v>0</v>
      </c>
      <c r="EB142" s="6">
        <v>0</v>
      </c>
      <c r="EC142" s="6">
        <v>0</v>
      </c>
      <c r="EF142" s="6" t="s">
        <v>144</v>
      </c>
      <c r="EG142" s="6">
        <v>0</v>
      </c>
      <c r="EH142" s="6">
        <v>0</v>
      </c>
      <c r="EI142" s="6">
        <v>0</v>
      </c>
      <c r="EJ142" s="6">
        <v>0</v>
      </c>
      <c r="EM142" s="6" t="s">
        <v>144</v>
      </c>
      <c r="EN142" s="6">
        <v>0</v>
      </c>
      <c r="EO142" s="6">
        <v>0</v>
      </c>
      <c r="EP142" s="6">
        <v>0</v>
      </c>
      <c r="EQ142" s="6">
        <v>0</v>
      </c>
      <c r="ET142" s="6" t="s">
        <v>144</v>
      </c>
      <c r="EU142" s="6">
        <v>0</v>
      </c>
      <c r="EV142" s="6">
        <v>0</v>
      </c>
      <c r="EW142" s="6">
        <v>0</v>
      </c>
      <c r="EX142" s="6">
        <v>0</v>
      </c>
      <c r="FA142" s="6" t="s">
        <v>144</v>
      </c>
      <c r="FB142" s="6">
        <v>0</v>
      </c>
      <c r="FC142" s="6">
        <v>0</v>
      </c>
      <c r="FD142" s="6">
        <v>0</v>
      </c>
      <c r="FE142" s="6">
        <v>0</v>
      </c>
      <c r="FH142" s="6" t="s">
        <v>144</v>
      </c>
      <c r="FI142" s="6">
        <v>0</v>
      </c>
      <c r="FJ142" s="6">
        <v>0</v>
      </c>
      <c r="FK142" s="6">
        <v>0</v>
      </c>
      <c r="FL142" s="6">
        <v>0</v>
      </c>
      <c r="FO142" s="6" t="s">
        <v>144</v>
      </c>
      <c r="FP142" s="6">
        <v>0</v>
      </c>
      <c r="FQ142" s="6">
        <v>0</v>
      </c>
      <c r="FR142" s="6">
        <v>0</v>
      </c>
      <c r="FS142" s="6">
        <v>0</v>
      </c>
    </row>
    <row r="143" spans="1:175" x14ac:dyDescent="0.3">
      <c r="A143" s="1">
        <v>6.8999999999999897</v>
      </c>
      <c r="B143" s="1">
        <v>6.9499999999999895</v>
      </c>
      <c r="C143" s="1" t="s">
        <v>145</v>
      </c>
      <c r="D143" s="1">
        <v>0</v>
      </c>
      <c r="E143" s="1">
        <v>0</v>
      </c>
      <c r="F143" s="1">
        <v>0</v>
      </c>
      <c r="G143" s="1">
        <v>0</v>
      </c>
      <c r="H143" s="1"/>
      <c r="I143" s="1"/>
      <c r="J143" s="1" t="s">
        <v>145</v>
      </c>
      <c r="K143" s="1">
        <v>0</v>
      </c>
      <c r="L143" s="1">
        <v>0</v>
      </c>
      <c r="M143" s="1">
        <v>0</v>
      </c>
      <c r="N143" s="1">
        <v>0</v>
      </c>
      <c r="O143" s="1"/>
      <c r="P143" s="1"/>
      <c r="Q143" s="1" t="s">
        <v>145</v>
      </c>
      <c r="R143" s="1">
        <v>0</v>
      </c>
      <c r="S143" s="1">
        <v>0</v>
      </c>
      <c r="T143" s="1">
        <v>0</v>
      </c>
      <c r="U143" s="1">
        <v>0</v>
      </c>
      <c r="V143" s="1"/>
      <c r="W143" s="1"/>
      <c r="X143" s="1" t="s">
        <v>145</v>
      </c>
      <c r="Y143" s="1">
        <v>0</v>
      </c>
      <c r="Z143" s="1">
        <v>0</v>
      </c>
      <c r="AA143" s="1">
        <v>0</v>
      </c>
      <c r="AB143" s="1">
        <v>0</v>
      </c>
      <c r="AC143" s="1"/>
      <c r="AD143" s="1"/>
      <c r="AE143" s="6" t="s">
        <v>145</v>
      </c>
      <c r="AF143" s="6">
        <v>0</v>
      </c>
      <c r="AG143" s="6">
        <v>0</v>
      </c>
      <c r="AH143" s="6">
        <v>0</v>
      </c>
      <c r="AI143" s="6">
        <v>0</v>
      </c>
      <c r="AJ143" s="1"/>
      <c r="AK143" s="1"/>
      <c r="AL143" s="6" t="s">
        <v>145</v>
      </c>
      <c r="AM143" s="6">
        <v>0</v>
      </c>
      <c r="AN143" s="6">
        <v>0</v>
      </c>
      <c r="AO143" s="6">
        <v>0</v>
      </c>
      <c r="AP143" s="6">
        <v>0</v>
      </c>
      <c r="AQ143" s="1"/>
      <c r="AR143" s="1"/>
      <c r="AS143" s="6" t="s">
        <v>145</v>
      </c>
      <c r="AT143" s="6">
        <v>0</v>
      </c>
      <c r="AU143" s="6">
        <v>0</v>
      </c>
      <c r="AV143" s="6">
        <v>0</v>
      </c>
      <c r="AW143" s="6">
        <v>0</v>
      </c>
      <c r="AZ143" s="3" t="s">
        <v>145</v>
      </c>
      <c r="BA143" s="3">
        <v>0</v>
      </c>
      <c r="BB143" s="3">
        <v>0</v>
      </c>
      <c r="BC143" s="3">
        <v>0</v>
      </c>
      <c r="BD143" s="3">
        <v>0</v>
      </c>
      <c r="BG143" t="s">
        <v>145</v>
      </c>
      <c r="BH143">
        <v>0</v>
      </c>
      <c r="BI143">
        <v>0</v>
      </c>
      <c r="BJ143">
        <v>0</v>
      </c>
      <c r="BK143">
        <v>0</v>
      </c>
      <c r="BN143" t="s">
        <v>145</v>
      </c>
      <c r="BO143">
        <v>0</v>
      </c>
      <c r="BP143">
        <v>0</v>
      </c>
      <c r="BQ143">
        <v>0</v>
      </c>
      <c r="BR143">
        <v>0</v>
      </c>
      <c r="BU143" t="s">
        <v>145</v>
      </c>
      <c r="BV143">
        <v>0</v>
      </c>
      <c r="BW143">
        <v>0</v>
      </c>
      <c r="BX143">
        <v>0</v>
      </c>
      <c r="BY143">
        <v>0</v>
      </c>
      <c r="CB143" s="6" t="s">
        <v>145</v>
      </c>
      <c r="CC143" s="6">
        <v>0</v>
      </c>
      <c r="CD143" s="6">
        <v>0</v>
      </c>
      <c r="CE143" s="6">
        <v>0</v>
      </c>
      <c r="CF143" s="6">
        <v>0</v>
      </c>
      <c r="CI143" s="6" t="s">
        <v>145</v>
      </c>
      <c r="CJ143" s="6">
        <v>0</v>
      </c>
      <c r="CK143" s="6">
        <v>0</v>
      </c>
      <c r="CL143" s="6">
        <v>0</v>
      </c>
      <c r="CM143" s="6">
        <v>0</v>
      </c>
      <c r="CP143" s="6" t="s">
        <v>145</v>
      </c>
      <c r="CQ143" s="6">
        <v>0</v>
      </c>
      <c r="CR143" s="6">
        <v>0</v>
      </c>
      <c r="CS143" s="6">
        <v>0</v>
      </c>
      <c r="CT143" s="6">
        <v>0</v>
      </c>
      <c r="CW143" s="6" t="s">
        <v>145</v>
      </c>
      <c r="CX143" s="6">
        <v>0.24</v>
      </c>
      <c r="CY143" s="6">
        <v>0</v>
      </c>
      <c r="CZ143" s="6">
        <v>0.43</v>
      </c>
      <c r="DA143" s="6">
        <v>0</v>
      </c>
      <c r="DD143" s="6" t="s">
        <v>145</v>
      </c>
      <c r="DE143" s="6">
        <v>0</v>
      </c>
      <c r="DF143" s="6">
        <v>0</v>
      </c>
      <c r="DG143" s="6">
        <v>0</v>
      </c>
      <c r="DH143" s="6">
        <v>0</v>
      </c>
      <c r="DK143" s="6" t="s">
        <v>145</v>
      </c>
      <c r="DL143" s="6">
        <v>0</v>
      </c>
      <c r="DM143" s="6">
        <v>0</v>
      </c>
      <c r="DN143" s="6">
        <v>0</v>
      </c>
      <c r="DO143" s="6">
        <v>0</v>
      </c>
      <c r="DR143" s="6" t="s">
        <v>145</v>
      </c>
      <c r="DS143" s="6">
        <v>0</v>
      </c>
      <c r="DT143" s="6">
        <v>0</v>
      </c>
      <c r="DU143" s="6">
        <v>0</v>
      </c>
      <c r="DV143" s="6">
        <v>0</v>
      </c>
      <c r="DY143" s="6" t="s">
        <v>145</v>
      </c>
      <c r="DZ143" s="6">
        <v>0</v>
      </c>
      <c r="EA143" s="6">
        <v>0</v>
      </c>
      <c r="EB143" s="6">
        <v>0</v>
      </c>
      <c r="EC143" s="6">
        <v>0</v>
      </c>
      <c r="EF143" s="6" t="s">
        <v>145</v>
      </c>
      <c r="EG143" s="6">
        <v>0</v>
      </c>
      <c r="EH143" s="6">
        <v>0</v>
      </c>
      <c r="EI143" s="6">
        <v>0</v>
      </c>
      <c r="EJ143" s="6">
        <v>0</v>
      </c>
      <c r="EM143" s="6" t="s">
        <v>145</v>
      </c>
      <c r="EN143" s="6">
        <v>0</v>
      </c>
      <c r="EO143" s="6">
        <v>0</v>
      </c>
      <c r="EP143" s="6">
        <v>0</v>
      </c>
      <c r="EQ143" s="6">
        <v>0</v>
      </c>
      <c r="ET143" s="6" t="s">
        <v>145</v>
      </c>
      <c r="EU143" s="6">
        <v>0</v>
      </c>
      <c r="EV143" s="6">
        <v>0</v>
      </c>
      <c r="EW143" s="6">
        <v>0</v>
      </c>
      <c r="EX143" s="6">
        <v>0</v>
      </c>
      <c r="FA143" s="6" t="s">
        <v>145</v>
      </c>
      <c r="FB143" s="6">
        <v>0</v>
      </c>
      <c r="FC143" s="6">
        <v>0</v>
      </c>
      <c r="FD143" s="6">
        <v>0</v>
      </c>
      <c r="FE143" s="6">
        <v>0</v>
      </c>
      <c r="FH143" s="6" t="s">
        <v>145</v>
      </c>
      <c r="FI143" s="6">
        <v>0</v>
      </c>
      <c r="FJ143" s="6">
        <v>0</v>
      </c>
      <c r="FK143" s="6">
        <v>0</v>
      </c>
      <c r="FL143" s="6">
        <v>0</v>
      </c>
      <c r="FO143" s="6" t="s">
        <v>145</v>
      </c>
      <c r="FP143" s="6">
        <v>0</v>
      </c>
      <c r="FQ143" s="6">
        <v>0</v>
      </c>
      <c r="FR143" s="6">
        <v>0</v>
      </c>
      <c r="FS143" s="6">
        <v>0</v>
      </c>
    </row>
    <row r="144" spans="1:175" x14ac:dyDescent="0.3">
      <c r="A144" s="1">
        <v>6.9499999999999895</v>
      </c>
      <c r="B144" s="1">
        <v>6.9999999999999893</v>
      </c>
      <c r="C144" s="1" t="s">
        <v>146</v>
      </c>
      <c r="D144" s="1">
        <v>0</v>
      </c>
      <c r="E144" s="1">
        <v>0</v>
      </c>
      <c r="F144" s="1">
        <v>0</v>
      </c>
      <c r="G144" s="1">
        <v>0</v>
      </c>
      <c r="H144" s="1"/>
      <c r="I144" s="1"/>
      <c r="J144" s="1" t="s">
        <v>146</v>
      </c>
      <c r="K144" s="1">
        <v>0</v>
      </c>
      <c r="L144" s="1">
        <v>0</v>
      </c>
      <c r="M144" s="1">
        <v>0</v>
      </c>
      <c r="N144" s="1">
        <v>0</v>
      </c>
      <c r="O144" s="1"/>
      <c r="P144" s="1"/>
      <c r="Q144" s="1" t="s">
        <v>146</v>
      </c>
      <c r="R144" s="1">
        <v>0</v>
      </c>
      <c r="S144" s="1">
        <v>0</v>
      </c>
      <c r="T144" s="1">
        <v>0</v>
      </c>
      <c r="U144" s="1">
        <v>0</v>
      </c>
      <c r="V144" s="1"/>
      <c r="W144" s="1"/>
      <c r="X144" s="1" t="s">
        <v>146</v>
      </c>
      <c r="Y144" s="1">
        <v>0</v>
      </c>
      <c r="Z144" s="1">
        <v>0</v>
      </c>
      <c r="AA144" s="1">
        <v>0</v>
      </c>
      <c r="AB144" s="1">
        <v>0</v>
      </c>
      <c r="AC144" s="1"/>
      <c r="AD144" s="1"/>
      <c r="AE144" s="6" t="s">
        <v>146</v>
      </c>
      <c r="AF144" s="6">
        <v>0</v>
      </c>
      <c r="AG144" s="6">
        <v>0</v>
      </c>
      <c r="AH144" s="6">
        <v>0</v>
      </c>
      <c r="AI144" s="6">
        <v>0</v>
      </c>
      <c r="AJ144" s="1"/>
      <c r="AK144" s="1"/>
      <c r="AL144" s="6" t="s">
        <v>146</v>
      </c>
      <c r="AM144" s="6">
        <v>0</v>
      </c>
      <c r="AN144" s="6">
        <v>0</v>
      </c>
      <c r="AO144" s="6">
        <v>0</v>
      </c>
      <c r="AP144" s="6">
        <v>0</v>
      </c>
      <c r="AQ144" s="1"/>
      <c r="AR144" s="1"/>
      <c r="AS144" s="6" t="s">
        <v>146</v>
      </c>
      <c r="AT144" s="6">
        <v>0</v>
      </c>
      <c r="AU144" s="6">
        <v>0</v>
      </c>
      <c r="AV144" s="6">
        <v>0</v>
      </c>
      <c r="AW144" s="6">
        <v>0</v>
      </c>
      <c r="AZ144" s="3" t="s">
        <v>146</v>
      </c>
      <c r="BA144" s="3">
        <v>0</v>
      </c>
      <c r="BB144" s="3">
        <v>0</v>
      </c>
      <c r="BC144" s="3">
        <v>0</v>
      </c>
      <c r="BD144" s="3">
        <v>0</v>
      </c>
      <c r="BG144" t="s">
        <v>146</v>
      </c>
      <c r="BH144">
        <v>0</v>
      </c>
      <c r="BI144">
        <v>0</v>
      </c>
      <c r="BJ144">
        <v>0</v>
      </c>
      <c r="BK144">
        <v>0</v>
      </c>
      <c r="BN144" t="s">
        <v>146</v>
      </c>
      <c r="BO144">
        <v>0</v>
      </c>
      <c r="BP144">
        <v>0</v>
      </c>
      <c r="BQ144">
        <v>0</v>
      </c>
      <c r="BR144">
        <v>0</v>
      </c>
      <c r="BU144" t="s">
        <v>146</v>
      </c>
      <c r="BV144">
        <v>0</v>
      </c>
      <c r="BW144">
        <v>0</v>
      </c>
      <c r="BX144">
        <v>0</v>
      </c>
      <c r="BY144">
        <v>0</v>
      </c>
      <c r="CB144" s="6" t="s">
        <v>146</v>
      </c>
      <c r="CC144" s="6">
        <v>0</v>
      </c>
      <c r="CD144" s="6">
        <v>0</v>
      </c>
      <c r="CE144" s="6">
        <v>0</v>
      </c>
      <c r="CF144" s="6">
        <v>0</v>
      </c>
      <c r="CI144" s="6" t="s">
        <v>146</v>
      </c>
      <c r="CJ144" s="6">
        <v>0</v>
      </c>
      <c r="CK144" s="6">
        <v>0</v>
      </c>
      <c r="CL144" s="6">
        <v>0</v>
      </c>
      <c r="CM144" s="6">
        <v>0</v>
      </c>
      <c r="CP144" s="6" t="s">
        <v>146</v>
      </c>
      <c r="CQ144" s="6">
        <v>0</v>
      </c>
      <c r="CR144" s="6">
        <v>0</v>
      </c>
      <c r="CS144" s="6">
        <v>0</v>
      </c>
      <c r="CT144" s="6">
        <v>0</v>
      </c>
      <c r="CW144" s="6" t="s">
        <v>146</v>
      </c>
      <c r="CX144" s="6">
        <v>0</v>
      </c>
      <c r="CY144" s="6">
        <v>0</v>
      </c>
      <c r="CZ144" s="6">
        <v>0</v>
      </c>
      <c r="DA144" s="6">
        <v>0</v>
      </c>
      <c r="DD144" s="6" t="s">
        <v>146</v>
      </c>
      <c r="DE144" s="6">
        <v>0</v>
      </c>
      <c r="DF144" s="6">
        <v>0</v>
      </c>
      <c r="DG144" s="6">
        <v>0</v>
      </c>
      <c r="DH144" s="6">
        <v>0</v>
      </c>
      <c r="DK144" s="6" t="s">
        <v>146</v>
      </c>
      <c r="DL144" s="6">
        <v>0.03</v>
      </c>
      <c r="DM144" s="6">
        <v>0.15</v>
      </c>
      <c r="DN144" s="6">
        <v>0</v>
      </c>
      <c r="DO144" s="6">
        <v>0</v>
      </c>
      <c r="DR144" s="6" t="s">
        <v>146</v>
      </c>
      <c r="DS144" s="6">
        <v>0</v>
      </c>
      <c r="DT144" s="6">
        <v>0</v>
      </c>
      <c r="DU144" s="6">
        <v>0</v>
      </c>
      <c r="DV144" s="6">
        <v>0</v>
      </c>
      <c r="DY144" s="6" t="s">
        <v>146</v>
      </c>
      <c r="DZ144" s="6">
        <v>0</v>
      </c>
      <c r="EA144" s="6">
        <v>0</v>
      </c>
      <c r="EB144" s="6">
        <v>0</v>
      </c>
      <c r="EC144" s="6">
        <v>0</v>
      </c>
      <c r="EF144" s="6" t="s">
        <v>146</v>
      </c>
      <c r="EG144" s="6">
        <v>0</v>
      </c>
      <c r="EH144" s="6">
        <v>0</v>
      </c>
      <c r="EI144" s="6">
        <v>0</v>
      </c>
      <c r="EJ144" s="6">
        <v>0</v>
      </c>
      <c r="EM144" s="6" t="s">
        <v>146</v>
      </c>
      <c r="EN144" s="6">
        <v>0</v>
      </c>
      <c r="EO144" s="6">
        <v>0</v>
      </c>
      <c r="EP144" s="6">
        <v>0</v>
      </c>
      <c r="EQ144" s="6">
        <v>0</v>
      </c>
      <c r="ET144" s="6" t="s">
        <v>146</v>
      </c>
      <c r="EU144" s="6">
        <v>0</v>
      </c>
      <c r="EV144" s="6">
        <v>0</v>
      </c>
      <c r="EW144" s="6">
        <v>0</v>
      </c>
      <c r="EX144" s="6">
        <v>0</v>
      </c>
      <c r="FA144" s="6" t="s">
        <v>146</v>
      </c>
      <c r="FB144" s="6">
        <v>0</v>
      </c>
      <c r="FC144" s="6">
        <v>0</v>
      </c>
      <c r="FD144" s="6">
        <v>0</v>
      </c>
      <c r="FE144" s="6">
        <v>0</v>
      </c>
      <c r="FH144" s="6" t="s">
        <v>146</v>
      </c>
      <c r="FI144" s="6">
        <v>0</v>
      </c>
      <c r="FJ144" s="6">
        <v>0</v>
      </c>
      <c r="FK144" s="6">
        <v>0</v>
      </c>
      <c r="FL144" s="6">
        <v>0</v>
      </c>
      <c r="FO144" s="6" t="s">
        <v>146</v>
      </c>
      <c r="FP144" s="6">
        <v>0</v>
      </c>
      <c r="FQ144" s="6">
        <v>0</v>
      </c>
      <c r="FR144" s="6">
        <v>0</v>
      </c>
      <c r="FS144" s="6">
        <v>0</v>
      </c>
    </row>
    <row r="145" spans="1:175" x14ac:dyDescent="0.3">
      <c r="A145" s="1">
        <v>6.9999999999999893</v>
      </c>
      <c r="B145" s="1">
        <v>7.0499999999999892</v>
      </c>
      <c r="C145" s="1" t="s">
        <v>147</v>
      </c>
      <c r="D145" s="1">
        <v>0</v>
      </c>
      <c r="E145" s="1">
        <v>0</v>
      </c>
      <c r="F145" s="1">
        <v>0</v>
      </c>
      <c r="G145" s="1">
        <v>0</v>
      </c>
      <c r="H145" s="1"/>
      <c r="I145" s="1"/>
      <c r="J145" s="1" t="s">
        <v>147</v>
      </c>
      <c r="K145" s="1">
        <v>0</v>
      </c>
      <c r="L145" s="1">
        <v>0</v>
      </c>
      <c r="M145" s="1">
        <v>0</v>
      </c>
      <c r="N145" s="1">
        <v>0</v>
      </c>
      <c r="O145" s="1"/>
      <c r="P145" s="1"/>
      <c r="Q145" s="1" t="s">
        <v>147</v>
      </c>
      <c r="R145" s="1">
        <v>0</v>
      </c>
      <c r="S145" s="1">
        <v>0</v>
      </c>
      <c r="T145" s="1">
        <v>0</v>
      </c>
      <c r="U145" s="1">
        <v>0</v>
      </c>
      <c r="V145" s="1"/>
      <c r="W145" s="1"/>
      <c r="X145" s="1" t="s">
        <v>147</v>
      </c>
      <c r="Y145" s="1">
        <v>0</v>
      </c>
      <c r="Z145" s="1">
        <v>0</v>
      </c>
      <c r="AA145" s="1">
        <v>0</v>
      </c>
      <c r="AB145" s="1">
        <v>0</v>
      </c>
      <c r="AC145" s="1"/>
      <c r="AD145" s="1"/>
      <c r="AE145" s="6" t="s">
        <v>147</v>
      </c>
      <c r="AF145" s="6">
        <v>0</v>
      </c>
      <c r="AG145" s="6">
        <v>0</v>
      </c>
      <c r="AH145" s="6">
        <v>0</v>
      </c>
      <c r="AI145" s="6">
        <v>0</v>
      </c>
      <c r="AJ145" s="1"/>
      <c r="AK145" s="1"/>
      <c r="AL145" s="6" t="s">
        <v>147</v>
      </c>
      <c r="AM145" s="6">
        <v>0</v>
      </c>
      <c r="AN145" s="6">
        <v>0</v>
      </c>
      <c r="AO145" s="6">
        <v>0</v>
      </c>
      <c r="AP145" s="6">
        <v>0</v>
      </c>
      <c r="AQ145" s="1"/>
      <c r="AR145" s="1"/>
      <c r="AS145" s="6" t="s">
        <v>147</v>
      </c>
      <c r="AT145" s="6">
        <v>0</v>
      </c>
      <c r="AU145" s="6">
        <v>0</v>
      </c>
      <c r="AV145" s="6">
        <v>0</v>
      </c>
      <c r="AW145" s="6">
        <v>0</v>
      </c>
      <c r="AZ145" s="3" t="s">
        <v>147</v>
      </c>
      <c r="BA145" s="3">
        <v>0</v>
      </c>
      <c r="BB145" s="3">
        <v>0</v>
      </c>
      <c r="BC145" s="3">
        <v>0</v>
      </c>
      <c r="BD145" s="3">
        <v>0</v>
      </c>
      <c r="BG145" t="s">
        <v>147</v>
      </c>
      <c r="BH145">
        <v>0</v>
      </c>
      <c r="BI145">
        <v>0</v>
      </c>
      <c r="BJ145">
        <v>0</v>
      </c>
      <c r="BK145">
        <v>0</v>
      </c>
      <c r="BN145" t="s">
        <v>147</v>
      </c>
      <c r="BO145">
        <v>0</v>
      </c>
      <c r="BP145">
        <v>0</v>
      </c>
      <c r="BQ145">
        <v>0</v>
      </c>
      <c r="BR145">
        <v>0</v>
      </c>
      <c r="BU145" t="s">
        <v>147</v>
      </c>
      <c r="BV145">
        <v>0</v>
      </c>
      <c r="BW145">
        <v>0</v>
      </c>
      <c r="BX145">
        <v>0</v>
      </c>
      <c r="BY145">
        <v>0</v>
      </c>
      <c r="CB145" s="6" t="s">
        <v>147</v>
      </c>
      <c r="CC145" s="6">
        <v>0</v>
      </c>
      <c r="CD145" s="6">
        <v>0</v>
      </c>
      <c r="CE145" s="6">
        <v>0</v>
      </c>
      <c r="CF145" s="6">
        <v>0</v>
      </c>
      <c r="CI145" s="6" t="s">
        <v>147</v>
      </c>
      <c r="CJ145" s="6">
        <v>0</v>
      </c>
      <c r="CK145" s="6">
        <v>0</v>
      </c>
      <c r="CL145" s="6">
        <v>0</v>
      </c>
      <c r="CM145" s="6">
        <v>0</v>
      </c>
      <c r="CP145" s="6" t="s">
        <v>147</v>
      </c>
      <c r="CQ145" s="6">
        <v>0</v>
      </c>
      <c r="CR145" s="6">
        <v>0</v>
      </c>
      <c r="CS145" s="6">
        <v>0</v>
      </c>
      <c r="CT145" s="6">
        <v>0</v>
      </c>
      <c r="CW145" s="6" t="s">
        <v>147</v>
      </c>
      <c r="CX145" s="6">
        <v>0</v>
      </c>
      <c r="CY145" s="6">
        <v>0</v>
      </c>
      <c r="CZ145" s="6">
        <v>0</v>
      </c>
      <c r="DA145" s="6">
        <v>0</v>
      </c>
      <c r="DD145" s="6" t="s">
        <v>147</v>
      </c>
      <c r="DE145" s="6">
        <v>0</v>
      </c>
      <c r="DF145" s="6">
        <v>0</v>
      </c>
      <c r="DG145" s="6">
        <v>0</v>
      </c>
      <c r="DH145" s="6">
        <v>0</v>
      </c>
      <c r="DK145" s="6" t="s">
        <v>147</v>
      </c>
      <c r="DL145" s="6">
        <v>0</v>
      </c>
      <c r="DM145" s="6">
        <v>0</v>
      </c>
      <c r="DN145" s="6">
        <v>0</v>
      </c>
      <c r="DO145" s="6">
        <v>0</v>
      </c>
      <c r="DR145" s="6" t="s">
        <v>147</v>
      </c>
      <c r="DS145" s="6">
        <v>0</v>
      </c>
      <c r="DT145" s="6">
        <v>0</v>
      </c>
      <c r="DU145" s="6">
        <v>0</v>
      </c>
      <c r="DV145" s="6">
        <v>0</v>
      </c>
      <c r="DY145" s="6" t="s">
        <v>147</v>
      </c>
      <c r="DZ145" s="6">
        <v>0</v>
      </c>
      <c r="EA145" s="6">
        <v>0</v>
      </c>
      <c r="EB145" s="6">
        <v>0</v>
      </c>
      <c r="EC145" s="6">
        <v>0</v>
      </c>
      <c r="EF145" s="6" t="s">
        <v>147</v>
      </c>
      <c r="EG145" s="6">
        <v>0</v>
      </c>
      <c r="EH145" s="6">
        <v>0</v>
      </c>
      <c r="EI145" s="6">
        <v>0</v>
      </c>
      <c r="EJ145" s="6">
        <v>0</v>
      </c>
      <c r="EM145" s="6" t="s">
        <v>147</v>
      </c>
      <c r="EN145" s="6">
        <v>0</v>
      </c>
      <c r="EO145" s="6">
        <v>0</v>
      </c>
      <c r="EP145" s="6">
        <v>0</v>
      </c>
      <c r="EQ145" s="6">
        <v>0</v>
      </c>
      <c r="ET145" s="6" t="s">
        <v>147</v>
      </c>
      <c r="EU145" s="6">
        <v>0</v>
      </c>
      <c r="EV145" s="6">
        <v>0</v>
      </c>
      <c r="EW145" s="6">
        <v>0</v>
      </c>
      <c r="EX145" s="6">
        <v>0</v>
      </c>
      <c r="FA145" s="6" t="s">
        <v>147</v>
      </c>
      <c r="FB145" s="6">
        <v>0</v>
      </c>
      <c r="FC145" s="6">
        <v>0</v>
      </c>
      <c r="FD145" s="6">
        <v>0</v>
      </c>
      <c r="FE145" s="6">
        <v>0</v>
      </c>
      <c r="FH145" s="6" t="s">
        <v>147</v>
      </c>
      <c r="FI145" s="6">
        <v>0</v>
      </c>
      <c r="FJ145" s="6">
        <v>0</v>
      </c>
      <c r="FK145" s="6">
        <v>0</v>
      </c>
      <c r="FL145" s="6">
        <v>0</v>
      </c>
      <c r="FO145" s="6" t="s">
        <v>147</v>
      </c>
      <c r="FP145" s="6">
        <v>0</v>
      </c>
      <c r="FQ145" s="6">
        <v>0</v>
      </c>
      <c r="FR145" s="6">
        <v>0</v>
      </c>
      <c r="FS145" s="6">
        <v>0</v>
      </c>
    </row>
    <row r="146" spans="1:175" x14ac:dyDescent="0.3">
      <c r="A146" s="1">
        <v>7.0499999999999892</v>
      </c>
      <c r="B146" s="1">
        <v>7.099999999999989</v>
      </c>
      <c r="C146" s="1" t="s">
        <v>148</v>
      </c>
      <c r="D146" s="1">
        <v>0</v>
      </c>
      <c r="E146" s="1">
        <v>0</v>
      </c>
      <c r="F146" s="1">
        <v>0</v>
      </c>
      <c r="G146" s="1">
        <v>0</v>
      </c>
      <c r="H146" s="1"/>
      <c r="I146" s="1"/>
      <c r="J146" s="1" t="s">
        <v>148</v>
      </c>
      <c r="K146" s="1">
        <v>0</v>
      </c>
      <c r="L146" s="1">
        <v>0</v>
      </c>
      <c r="M146" s="1">
        <v>0</v>
      </c>
      <c r="N146" s="1">
        <v>0</v>
      </c>
      <c r="O146" s="1"/>
      <c r="P146" s="1"/>
      <c r="Q146" s="1" t="s">
        <v>148</v>
      </c>
      <c r="R146" s="1">
        <v>0</v>
      </c>
      <c r="S146" s="1">
        <v>0</v>
      </c>
      <c r="T146" s="1">
        <v>0</v>
      </c>
      <c r="U146" s="1">
        <v>0</v>
      </c>
      <c r="V146" s="1"/>
      <c r="W146" s="1"/>
      <c r="X146" s="1" t="s">
        <v>148</v>
      </c>
      <c r="Y146" s="1">
        <v>0</v>
      </c>
      <c r="Z146" s="1">
        <v>0</v>
      </c>
      <c r="AA146" s="1">
        <v>0</v>
      </c>
      <c r="AB146" s="1">
        <v>0</v>
      </c>
      <c r="AC146" s="1"/>
      <c r="AD146" s="1"/>
      <c r="AE146" s="6" t="s">
        <v>148</v>
      </c>
      <c r="AF146" s="6">
        <v>0</v>
      </c>
      <c r="AG146" s="6">
        <v>0</v>
      </c>
      <c r="AH146" s="6">
        <v>0</v>
      </c>
      <c r="AI146" s="6">
        <v>0</v>
      </c>
      <c r="AJ146" s="1"/>
      <c r="AK146" s="1"/>
      <c r="AL146" s="6" t="s">
        <v>148</v>
      </c>
      <c r="AM146" s="6">
        <v>0</v>
      </c>
      <c r="AN146" s="6">
        <v>0</v>
      </c>
      <c r="AO146" s="6">
        <v>0</v>
      </c>
      <c r="AP146" s="6">
        <v>0</v>
      </c>
      <c r="AQ146" s="1"/>
      <c r="AR146" s="1"/>
      <c r="AS146" s="6" t="s">
        <v>148</v>
      </c>
      <c r="AT146" s="6">
        <v>0</v>
      </c>
      <c r="AU146" s="6">
        <v>0</v>
      </c>
      <c r="AV146" s="6">
        <v>0</v>
      </c>
      <c r="AW146" s="6">
        <v>0</v>
      </c>
      <c r="AZ146" s="3" t="s">
        <v>148</v>
      </c>
      <c r="BA146" s="3">
        <v>0</v>
      </c>
      <c r="BB146" s="3">
        <v>0</v>
      </c>
      <c r="BC146" s="3">
        <v>0</v>
      </c>
      <c r="BD146" s="3">
        <v>0</v>
      </c>
      <c r="BG146" t="s">
        <v>148</v>
      </c>
      <c r="BH146">
        <v>0</v>
      </c>
      <c r="BI146">
        <v>0</v>
      </c>
      <c r="BJ146">
        <v>0</v>
      </c>
      <c r="BK146">
        <v>0</v>
      </c>
      <c r="BN146" t="s">
        <v>148</v>
      </c>
      <c r="BO146">
        <v>0</v>
      </c>
      <c r="BP146">
        <v>0</v>
      </c>
      <c r="BQ146">
        <v>0</v>
      </c>
      <c r="BR146">
        <v>0</v>
      </c>
      <c r="BU146" t="s">
        <v>148</v>
      </c>
      <c r="BV146">
        <v>0</v>
      </c>
      <c r="BW146">
        <v>0</v>
      </c>
      <c r="BX146">
        <v>0</v>
      </c>
      <c r="BY146">
        <v>0</v>
      </c>
      <c r="CB146" s="6" t="s">
        <v>148</v>
      </c>
      <c r="CC146" s="6">
        <v>0</v>
      </c>
      <c r="CD146" s="6">
        <v>0</v>
      </c>
      <c r="CE146" s="6">
        <v>0</v>
      </c>
      <c r="CF146" s="6">
        <v>0</v>
      </c>
      <c r="CI146" s="6" t="s">
        <v>148</v>
      </c>
      <c r="CJ146" s="6">
        <v>0</v>
      </c>
      <c r="CK146" s="6">
        <v>0</v>
      </c>
      <c r="CL146" s="6">
        <v>0</v>
      </c>
      <c r="CM146" s="6">
        <v>0</v>
      </c>
      <c r="CP146" s="6" t="s">
        <v>148</v>
      </c>
      <c r="CQ146" s="6">
        <v>0</v>
      </c>
      <c r="CR146" s="6">
        <v>0</v>
      </c>
      <c r="CS146" s="6">
        <v>0</v>
      </c>
      <c r="CT146" s="6">
        <v>0</v>
      </c>
      <c r="CW146" s="6" t="s">
        <v>148</v>
      </c>
      <c r="CX146" s="6">
        <v>0</v>
      </c>
      <c r="CY146" s="6">
        <v>0</v>
      </c>
      <c r="CZ146" s="6">
        <v>0</v>
      </c>
      <c r="DA146" s="6">
        <v>0</v>
      </c>
      <c r="DD146" s="6" t="s">
        <v>148</v>
      </c>
      <c r="DE146" s="6">
        <v>0</v>
      </c>
      <c r="DF146" s="6">
        <v>0</v>
      </c>
      <c r="DG146" s="6">
        <v>0</v>
      </c>
      <c r="DH146" s="6">
        <v>0</v>
      </c>
      <c r="DK146" s="6" t="s">
        <v>148</v>
      </c>
      <c r="DL146" s="6">
        <v>0</v>
      </c>
      <c r="DM146" s="6">
        <v>0</v>
      </c>
      <c r="DN146" s="6">
        <v>0</v>
      </c>
      <c r="DO146" s="6">
        <v>0</v>
      </c>
      <c r="DR146" s="6" t="s">
        <v>148</v>
      </c>
      <c r="DS146" s="6">
        <v>0</v>
      </c>
      <c r="DT146" s="6">
        <v>0</v>
      </c>
      <c r="DU146" s="6">
        <v>0</v>
      </c>
      <c r="DV146" s="6">
        <v>0</v>
      </c>
      <c r="DY146" s="6" t="s">
        <v>148</v>
      </c>
      <c r="DZ146" s="6">
        <v>0</v>
      </c>
      <c r="EA146" s="6">
        <v>0</v>
      </c>
      <c r="EB146" s="6">
        <v>0</v>
      </c>
      <c r="EC146" s="6">
        <v>0</v>
      </c>
      <c r="EF146" s="6" t="s">
        <v>148</v>
      </c>
      <c r="EG146" s="6">
        <v>0</v>
      </c>
      <c r="EH146" s="6">
        <v>0</v>
      </c>
      <c r="EI146" s="6">
        <v>0</v>
      </c>
      <c r="EJ146" s="6">
        <v>0</v>
      </c>
      <c r="EM146" s="6" t="s">
        <v>148</v>
      </c>
      <c r="EN146" s="6">
        <v>0</v>
      </c>
      <c r="EO146" s="6">
        <v>0</v>
      </c>
      <c r="EP146" s="6">
        <v>0</v>
      </c>
      <c r="EQ146" s="6">
        <v>0</v>
      </c>
      <c r="ET146" s="6" t="s">
        <v>148</v>
      </c>
      <c r="EU146" s="6">
        <v>0</v>
      </c>
      <c r="EV146" s="6">
        <v>0</v>
      </c>
      <c r="EW146" s="6">
        <v>0</v>
      </c>
      <c r="EX146" s="6">
        <v>0</v>
      </c>
      <c r="FA146" s="6" t="s">
        <v>148</v>
      </c>
      <c r="FB146" s="6">
        <v>0</v>
      </c>
      <c r="FC146" s="6">
        <v>0</v>
      </c>
      <c r="FD146" s="6">
        <v>0</v>
      </c>
      <c r="FE146" s="6">
        <v>0</v>
      </c>
      <c r="FH146" s="6" t="s">
        <v>148</v>
      </c>
      <c r="FI146" s="6">
        <v>0</v>
      </c>
      <c r="FJ146" s="6">
        <v>0</v>
      </c>
      <c r="FK146" s="6">
        <v>0</v>
      </c>
      <c r="FL146" s="6">
        <v>0</v>
      </c>
      <c r="FO146" s="6" t="s">
        <v>148</v>
      </c>
      <c r="FP146" s="6">
        <v>0</v>
      </c>
      <c r="FQ146" s="6">
        <v>0</v>
      </c>
      <c r="FR146" s="6">
        <v>0</v>
      </c>
      <c r="FS146" s="6">
        <v>0</v>
      </c>
    </row>
    <row r="147" spans="1:175" x14ac:dyDescent="0.3">
      <c r="A147" s="1">
        <v>7.099999999999989</v>
      </c>
      <c r="B147" s="1">
        <v>7.1499999999999888</v>
      </c>
      <c r="C147" s="1" t="s">
        <v>149</v>
      </c>
      <c r="D147" s="1">
        <v>0</v>
      </c>
      <c r="E147" s="1">
        <v>0</v>
      </c>
      <c r="F147" s="1">
        <v>0</v>
      </c>
      <c r="G147" s="1">
        <v>0</v>
      </c>
      <c r="H147" s="1"/>
      <c r="I147" s="1"/>
      <c r="J147" s="1" t="s">
        <v>149</v>
      </c>
      <c r="K147" s="1">
        <v>0</v>
      </c>
      <c r="L147" s="1">
        <v>0</v>
      </c>
      <c r="M147" s="1">
        <v>0</v>
      </c>
      <c r="N147" s="1">
        <v>0</v>
      </c>
      <c r="O147" s="1"/>
      <c r="P147" s="1"/>
      <c r="Q147" s="1" t="s">
        <v>149</v>
      </c>
      <c r="R147" s="1">
        <v>0</v>
      </c>
      <c r="S147" s="1">
        <v>0</v>
      </c>
      <c r="T147" s="1">
        <v>0</v>
      </c>
      <c r="U147" s="1">
        <v>0</v>
      </c>
      <c r="V147" s="1"/>
      <c r="W147" s="1"/>
      <c r="X147" s="1" t="s">
        <v>149</v>
      </c>
      <c r="Y147" s="1">
        <v>0</v>
      </c>
      <c r="Z147" s="1">
        <v>0</v>
      </c>
      <c r="AA147" s="1">
        <v>0</v>
      </c>
      <c r="AB147" s="1">
        <v>0</v>
      </c>
      <c r="AC147" s="1"/>
      <c r="AD147" s="1"/>
      <c r="AE147" s="6" t="s">
        <v>149</v>
      </c>
      <c r="AF147" s="6">
        <v>0</v>
      </c>
      <c r="AG147" s="6">
        <v>0</v>
      </c>
      <c r="AH147" s="6">
        <v>0</v>
      </c>
      <c r="AI147" s="6">
        <v>0</v>
      </c>
      <c r="AJ147" s="1"/>
      <c r="AK147" s="1"/>
      <c r="AL147" s="6" t="s">
        <v>149</v>
      </c>
      <c r="AM147" s="6">
        <v>0</v>
      </c>
      <c r="AN147" s="6">
        <v>0</v>
      </c>
      <c r="AO147" s="6">
        <v>0</v>
      </c>
      <c r="AP147" s="6">
        <v>0</v>
      </c>
      <c r="AQ147" s="1"/>
      <c r="AR147" s="1"/>
      <c r="AS147" s="6" t="s">
        <v>149</v>
      </c>
      <c r="AT147" s="6">
        <v>0</v>
      </c>
      <c r="AU147" s="6">
        <v>0</v>
      </c>
      <c r="AV147" s="6">
        <v>0</v>
      </c>
      <c r="AW147" s="6">
        <v>0</v>
      </c>
      <c r="AZ147" s="3" t="s">
        <v>149</v>
      </c>
      <c r="BA147" s="3">
        <v>0</v>
      </c>
      <c r="BB147" s="3">
        <v>0</v>
      </c>
      <c r="BC147" s="3">
        <v>0</v>
      </c>
      <c r="BD147" s="3">
        <v>0</v>
      </c>
      <c r="BG147" t="s">
        <v>149</v>
      </c>
      <c r="BH147">
        <v>0</v>
      </c>
      <c r="BI147">
        <v>0</v>
      </c>
      <c r="BJ147">
        <v>0</v>
      </c>
      <c r="BK147">
        <v>0</v>
      </c>
      <c r="BN147" t="s">
        <v>149</v>
      </c>
      <c r="BO147">
        <v>0</v>
      </c>
      <c r="BP147">
        <v>0</v>
      </c>
      <c r="BQ147">
        <v>0</v>
      </c>
      <c r="BR147">
        <v>0</v>
      </c>
      <c r="BU147" t="s">
        <v>149</v>
      </c>
      <c r="BV147">
        <v>0</v>
      </c>
      <c r="BW147">
        <v>0</v>
      </c>
      <c r="BX147">
        <v>0</v>
      </c>
      <c r="BY147">
        <v>0</v>
      </c>
      <c r="CB147" s="6" t="s">
        <v>149</v>
      </c>
      <c r="CC147" s="6">
        <v>0</v>
      </c>
      <c r="CD147" s="6">
        <v>0</v>
      </c>
      <c r="CE147" s="6">
        <v>0</v>
      </c>
      <c r="CF147" s="6">
        <v>0</v>
      </c>
      <c r="CI147" s="6" t="s">
        <v>149</v>
      </c>
      <c r="CJ147" s="6">
        <v>0</v>
      </c>
      <c r="CK147" s="6">
        <v>0</v>
      </c>
      <c r="CL147" s="6">
        <v>0</v>
      </c>
      <c r="CM147" s="6">
        <v>0</v>
      </c>
      <c r="CP147" s="6" t="s">
        <v>149</v>
      </c>
      <c r="CQ147" s="6">
        <v>0</v>
      </c>
      <c r="CR147" s="6">
        <v>0</v>
      </c>
      <c r="CS147" s="6">
        <v>0</v>
      </c>
      <c r="CT147" s="6">
        <v>0</v>
      </c>
      <c r="CW147" s="6" t="s">
        <v>149</v>
      </c>
      <c r="CX147" s="6">
        <v>0</v>
      </c>
      <c r="CY147" s="6">
        <v>0</v>
      </c>
      <c r="CZ147" s="6">
        <v>0</v>
      </c>
      <c r="DA147" s="6">
        <v>0</v>
      </c>
      <c r="DD147" s="6" t="s">
        <v>149</v>
      </c>
      <c r="DE147" s="6">
        <v>0</v>
      </c>
      <c r="DF147" s="6">
        <v>0</v>
      </c>
      <c r="DG147" s="6">
        <v>0</v>
      </c>
      <c r="DH147" s="6">
        <v>0</v>
      </c>
      <c r="DK147" s="6" t="s">
        <v>149</v>
      </c>
      <c r="DL147" s="6">
        <v>0</v>
      </c>
      <c r="DM147" s="6">
        <v>0</v>
      </c>
      <c r="DN147" s="6">
        <v>0</v>
      </c>
      <c r="DO147" s="6">
        <v>0</v>
      </c>
      <c r="DR147" s="6" t="s">
        <v>149</v>
      </c>
      <c r="DS147" s="6">
        <v>0</v>
      </c>
      <c r="DT147" s="6">
        <v>0</v>
      </c>
      <c r="DU147" s="6">
        <v>0</v>
      </c>
      <c r="DV147" s="6">
        <v>0</v>
      </c>
      <c r="DY147" s="6" t="s">
        <v>149</v>
      </c>
      <c r="DZ147" s="6">
        <v>0</v>
      </c>
      <c r="EA147" s="6">
        <v>0</v>
      </c>
      <c r="EB147" s="6">
        <v>0</v>
      </c>
      <c r="EC147" s="6">
        <v>0</v>
      </c>
      <c r="EF147" s="6" t="s">
        <v>149</v>
      </c>
      <c r="EG147" s="6">
        <v>0</v>
      </c>
      <c r="EH147" s="6">
        <v>0</v>
      </c>
      <c r="EI147" s="6">
        <v>0</v>
      </c>
      <c r="EJ147" s="6">
        <v>0</v>
      </c>
      <c r="EM147" s="6" t="s">
        <v>149</v>
      </c>
      <c r="EN147" s="6">
        <v>0</v>
      </c>
      <c r="EO147" s="6">
        <v>0</v>
      </c>
      <c r="EP147" s="6">
        <v>0</v>
      </c>
      <c r="EQ147" s="6">
        <v>0</v>
      </c>
      <c r="ET147" s="6" t="s">
        <v>149</v>
      </c>
      <c r="EU147" s="6">
        <v>0</v>
      </c>
      <c r="EV147" s="6">
        <v>0</v>
      </c>
      <c r="EW147" s="6">
        <v>0</v>
      </c>
      <c r="EX147" s="6">
        <v>0</v>
      </c>
      <c r="FA147" s="6" t="s">
        <v>149</v>
      </c>
      <c r="FB147" s="6">
        <v>0</v>
      </c>
      <c r="FC147" s="6">
        <v>0</v>
      </c>
      <c r="FD147" s="6">
        <v>0</v>
      </c>
      <c r="FE147" s="6">
        <v>0</v>
      </c>
      <c r="FH147" s="6" t="s">
        <v>149</v>
      </c>
      <c r="FI147" s="6">
        <v>0</v>
      </c>
      <c r="FJ147" s="6">
        <v>0</v>
      </c>
      <c r="FK147" s="6">
        <v>0</v>
      </c>
      <c r="FL147" s="6">
        <v>0</v>
      </c>
      <c r="FO147" s="6" t="s">
        <v>149</v>
      </c>
      <c r="FP147" s="6">
        <v>0</v>
      </c>
      <c r="FQ147" s="6">
        <v>0</v>
      </c>
      <c r="FR147" s="6">
        <v>0</v>
      </c>
      <c r="FS147" s="6">
        <v>0</v>
      </c>
    </row>
    <row r="148" spans="1:175" x14ac:dyDescent="0.3">
      <c r="A148" s="1">
        <v>7.1499999999999888</v>
      </c>
      <c r="B148" s="1">
        <v>7.1999999999999886</v>
      </c>
      <c r="C148" s="1" t="s">
        <v>150</v>
      </c>
      <c r="D148" s="1">
        <v>0</v>
      </c>
      <c r="E148" s="1">
        <v>0</v>
      </c>
      <c r="F148" s="1">
        <v>0</v>
      </c>
      <c r="G148" s="1">
        <v>0</v>
      </c>
      <c r="H148" s="1"/>
      <c r="I148" s="1"/>
      <c r="J148" s="1" t="s">
        <v>150</v>
      </c>
      <c r="K148" s="1">
        <v>0</v>
      </c>
      <c r="L148" s="1">
        <v>0</v>
      </c>
      <c r="M148" s="1">
        <v>0</v>
      </c>
      <c r="N148" s="1">
        <v>0</v>
      </c>
      <c r="O148" s="1"/>
      <c r="P148" s="1"/>
      <c r="Q148" s="1" t="s">
        <v>150</v>
      </c>
      <c r="R148" s="1">
        <v>0</v>
      </c>
      <c r="S148" s="1">
        <v>0</v>
      </c>
      <c r="T148" s="1">
        <v>0</v>
      </c>
      <c r="U148" s="1">
        <v>0</v>
      </c>
      <c r="V148" s="1"/>
      <c r="W148" s="1"/>
      <c r="X148" s="1" t="s">
        <v>150</v>
      </c>
      <c r="Y148" s="1">
        <v>0</v>
      </c>
      <c r="Z148" s="1">
        <v>0</v>
      </c>
      <c r="AA148" s="1">
        <v>0</v>
      </c>
      <c r="AB148" s="1">
        <v>0</v>
      </c>
      <c r="AC148" s="1"/>
      <c r="AD148" s="1"/>
      <c r="AE148" s="6" t="s">
        <v>150</v>
      </c>
      <c r="AF148" s="6">
        <v>0</v>
      </c>
      <c r="AG148" s="6">
        <v>0</v>
      </c>
      <c r="AH148" s="6">
        <v>0</v>
      </c>
      <c r="AI148" s="6">
        <v>0</v>
      </c>
      <c r="AJ148" s="1"/>
      <c r="AK148" s="1"/>
      <c r="AL148" s="6" t="s">
        <v>150</v>
      </c>
      <c r="AM148" s="6">
        <v>0</v>
      </c>
      <c r="AN148" s="6">
        <v>0</v>
      </c>
      <c r="AO148" s="6">
        <v>0</v>
      </c>
      <c r="AP148" s="6">
        <v>0</v>
      </c>
      <c r="AQ148" s="1"/>
      <c r="AR148" s="1"/>
      <c r="AS148" s="6" t="s">
        <v>150</v>
      </c>
      <c r="AT148" s="6">
        <v>0</v>
      </c>
      <c r="AU148" s="6">
        <v>0</v>
      </c>
      <c r="AV148" s="6">
        <v>0</v>
      </c>
      <c r="AW148" s="6">
        <v>0</v>
      </c>
      <c r="AZ148" s="3" t="s">
        <v>150</v>
      </c>
      <c r="BA148" s="3">
        <v>0</v>
      </c>
      <c r="BB148" s="3">
        <v>0</v>
      </c>
      <c r="BC148" s="3">
        <v>0</v>
      </c>
      <c r="BD148" s="3">
        <v>0</v>
      </c>
      <c r="BG148" t="s">
        <v>150</v>
      </c>
      <c r="BH148">
        <v>0</v>
      </c>
      <c r="BI148">
        <v>0</v>
      </c>
      <c r="BJ148">
        <v>0</v>
      </c>
      <c r="BK148">
        <v>0</v>
      </c>
      <c r="BN148" t="s">
        <v>150</v>
      </c>
      <c r="BO148">
        <v>0</v>
      </c>
      <c r="BP148">
        <v>0</v>
      </c>
      <c r="BQ148">
        <v>0</v>
      </c>
      <c r="BR148">
        <v>0</v>
      </c>
      <c r="BU148" t="s">
        <v>150</v>
      </c>
      <c r="BV148">
        <v>0</v>
      </c>
      <c r="BW148">
        <v>0</v>
      </c>
      <c r="BX148">
        <v>0</v>
      </c>
      <c r="BY148">
        <v>0</v>
      </c>
      <c r="CB148" s="6" t="s">
        <v>150</v>
      </c>
      <c r="CC148" s="6">
        <v>0</v>
      </c>
      <c r="CD148" s="6">
        <v>0</v>
      </c>
      <c r="CE148" s="6">
        <v>0</v>
      </c>
      <c r="CF148" s="6">
        <v>0</v>
      </c>
      <c r="CI148" s="6" t="s">
        <v>150</v>
      </c>
      <c r="CJ148" s="6">
        <v>0</v>
      </c>
      <c r="CK148" s="6">
        <v>0</v>
      </c>
      <c r="CL148" s="6">
        <v>0</v>
      </c>
      <c r="CM148" s="6">
        <v>0</v>
      </c>
      <c r="CP148" s="6" t="s">
        <v>150</v>
      </c>
      <c r="CQ148" s="6">
        <v>0</v>
      </c>
      <c r="CR148" s="6">
        <v>0</v>
      </c>
      <c r="CS148" s="6">
        <v>0</v>
      </c>
      <c r="CT148" s="6">
        <v>0</v>
      </c>
      <c r="CW148" s="6" t="s">
        <v>150</v>
      </c>
      <c r="CX148" s="6">
        <v>0</v>
      </c>
      <c r="CY148" s="6">
        <v>0</v>
      </c>
      <c r="CZ148" s="6">
        <v>0</v>
      </c>
      <c r="DA148" s="6">
        <v>0</v>
      </c>
      <c r="DD148" s="6" t="s">
        <v>150</v>
      </c>
      <c r="DE148" s="6">
        <v>0</v>
      </c>
      <c r="DF148" s="6">
        <v>0</v>
      </c>
      <c r="DG148" s="6">
        <v>0</v>
      </c>
      <c r="DH148" s="6">
        <v>0</v>
      </c>
      <c r="DK148" s="6" t="s">
        <v>150</v>
      </c>
      <c r="DL148" s="6">
        <v>0</v>
      </c>
      <c r="DM148" s="6">
        <v>0</v>
      </c>
      <c r="DN148" s="6">
        <v>0</v>
      </c>
      <c r="DO148" s="6">
        <v>0</v>
      </c>
      <c r="DR148" s="6" t="s">
        <v>150</v>
      </c>
      <c r="DS148" s="6">
        <v>0</v>
      </c>
      <c r="DT148" s="6">
        <v>0</v>
      </c>
      <c r="DU148" s="6">
        <v>0</v>
      </c>
      <c r="DV148" s="6">
        <v>0</v>
      </c>
      <c r="DY148" s="6" t="s">
        <v>150</v>
      </c>
      <c r="DZ148" s="6">
        <v>0</v>
      </c>
      <c r="EA148" s="6">
        <v>0</v>
      </c>
      <c r="EB148" s="6">
        <v>0</v>
      </c>
      <c r="EC148" s="6">
        <v>0</v>
      </c>
      <c r="EF148" s="6" t="s">
        <v>150</v>
      </c>
      <c r="EG148" s="6">
        <v>0</v>
      </c>
      <c r="EH148" s="6">
        <v>0</v>
      </c>
      <c r="EI148" s="6">
        <v>0</v>
      </c>
      <c r="EJ148" s="6">
        <v>0</v>
      </c>
      <c r="EM148" s="6" t="s">
        <v>150</v>
      </c>
      <c r="EN148" s="6">
        <v>0</v>
      </c>
      <c r="EO148" s="6">
        <v>0</v>
      </c>
      <c r="EP148" s="6">
        <v>0</v>
      </c>
      <c r="EQ148" s="6">
        <v>0</v>
      </c>
      <c r="ET148" s="6" t="s">
        <v>150</v>
      </c>
      <c r="EU148" s="6">
        <v>0</v>
      </c>
      <c r="EV148" s="6">
        <v>0</v>
      </c>
      <c r="EW148" s="6">
        <v>0</v>
      </c>
      <c r="EX148" s="6">
        <v>0</v>
      </c>
      <c r="FA148" s="6" t="s">
        <v>150</v>
      </c>
      <c r="FB148" s="6">
        <v>0</v>
      </c>
      <c r="FC148" s="6">
        <v>0</v>
      </c>
      <c r="FD148" s="6">
        <v>0</v>
      </c>
      <c r="FE148" s="6">
        <v>0</v>
      </c>
      <c r="FH148" s="6" t="s">
        <v>150</v>
      </c>
      <c r="FI148" s="6">
        <v>0.15</v>
      </c>
      <c r="FJ148" s="6">
        <v>0</v>
      </c>
      <c r="FK148" s="6">
        <v>0</v>
      </c>
      <c r="FL148" s="6">
        <v>0</v>
      </c>
      <c r="FO148" s="6" t="s">
        <v>150</v>
      </c>
      <c r="FP148" s="6">
        <v>0</v>
      </c>
      <c r="FQ148" s="6">
        <v>0</v>
      </c>
      <c r="FR148" s="6">
        <v>0</v>
      </c>
      <c r="FS148" s="6">
        <v>0</v>
      </c>
    </row>
    <row r="149" spans="1:175" x14ac:dyDescent="0.3">
      <c r="A149" s="1">
        <v>7.1999999999999886</v>
      </c>
      <c r="B149" s="1">
        <v>7.2499999999999885</v>
      </c>
      <c r="C149" s="1" t="s">
        <v>151</v>
      </c>
      <c r="D149" s="1">
        <v>0</v>
      </c>
      <c r="E149" s="1">
        <v>0</v>
      </c>
      <c r="F149" s="1">
        <v>0</v>
      </c>
      <c r="G149" s="1">
        <v>0</v>
      </c>
      <c r="H149" s="1"/>
      <c r="I149" s="1"/>
      <c r="J149" s="1" t="s">
        <v>151</v>
      </c>
      <c r="K149" s="1">
        <v>0</v>
      </c>
      <c r="L149" s="1">
        <v>0</v>
      </c>
      <c r="M149" s="1">
        <v>0</v>
      </c>
      <c r="N149" s="1">
        <v>0</v>
      </c>
      <c r="O149" s="1"/>
      <c r="P149" s="1"/>
      <c r="Q149" s="1" t="s">
        <v>151</v>
      </c>
      <c r="R149" s="1">
        <v>0</v>
      </c>
      <c r="S149" s="1">
        <v>0</v>
      </c>
      <c r="T149" s="1">
        <v>0</v>
      </c>
      <c r="U149" s="1">
        <v>0</v>
      </c>
      <c r="V149" s="1"/>
      <c r="W149" s="1"/>
      <c r="X149" s="1" t="s">
        <v>151</v>
      </c>
      <c r="Y149" s="1">
        <v>0</v>
      </c>
      <c r="Z149" s="1">
        <v>0</v>
      </c>
      <c r="AA149" s="1">
        <v>0</v>
      </c>
      <c r="AB149" s="1">
        <v>0</v>
      </c>
      <c r="AC149" s="1"/>
      <c r="AD149" s="1"/>
      <c r="AE149" s="6" t="s">
        <v>151</v>
      </c>
      <c r="AF149" s="6">
        <v>0</v>
      </c>
      <c r="AG149" s="6">
        <v>0</v>
      </c>
      <c r="AH149" s="6">
        <v>0</v>
      </c>
      <c r="AI149" s="6">
        <v>0</v>
      </c>
      <c r="AJ149" s="1"/>
      <c r="AK149" s="1"/>
      <c r="AL149" s="6" t="s">
        <v>151</v>
      </c>
      <c r="AM149" s="6">
        <v>0</v>
      </c>
      <c r="AN149" s="6">
        <v>0</v>
      </c>
      <c r="AO149" s="6">
        <v>0</v>
      </c>
      <c r="AP149" s="6">
        <v>0</v>
      </c>
      <c r="AQ149" s="1"/>
      <c r="AR149" s="1"/>
      <c r="AS149" s="6" t="s">
        <v>151</v>
      </c>
      <c r="AT149" s="6">
        <v>0</v>
      </c>
      <c r="AU149" s="6">
        <v>0</v>
      </c>
      <c r="AV149" s="6">
        <v>0</v>
      </c>
      <c r="AW149" s="6">
        <v>0</v>
      </c>
      <c r="AZ149" s="3" t="s">
        <v>151</v>
      </c>
      <c r="BA149" s="3">
        <v>0</v>
      </c>
      <c r="BB149" s="3">
        <v>0</v>
      </c>
      <c r="BC149" s="3">
        <v>0</v>
      </c>
      <c r="BD149" s="3">
        <v>0</v>
      </c>
      <c r="BG149" t="s">
        <v>151</v>
      </c>
      <c r="BH149">
        <v>0</v>
      </c>
      <c r="BI149">
        <v>0</v>
      </c>
      <c r="BJ149">
        <v>0</v>
      </c>
      <c r="BK149">
        <v>0</v>
      </c>
      <c r="BN149" t="s">
        <v>151</v>
      </c>
      <c r="BO149">
        <v>0</v>
      </c>
      <c r="BP149">
        <v>0</v>
      </c>
      <c r="BQ149">
        <v>0</v>
      </c>
      <c r="BR149">
        <v>0</v>
      </c>
      <c r="BU149" t="s">
        <v>151</v>
      </c>
      <c r="BV149">
        <v>0</v>
      </c>
      <c r="BW149">
        <v>0</v>
      </c>
      <c r="BX149">
        <v>0</v>
      </c>
      <c r="BY149">
        <v>0</v>
      </c>
      <c r="CB149" s="6" t="s">
        <v>151</v>
      </c>
      <c r="CC149" s="6">
        <v>0</v>
      </c>
      <c r="CD149" s="6">
        <v>0</v>
      </c>
      <c r="CE149" s="6">
        <v>0</v>
      </c>
      <c r="CF149" s="6">
        <v>0</v>
      </c>
      <c r="CI149" s="6" t="s">
        <v>151</v>
      </c>
      <c r="CJ149" s="6">
        <v>0</v>
      </c>
      <c r="CK149" s="6">
        <v>0</v>
      </c>
      <c r="CL149" s="6">
        <v>0</v>
      </c>
      <c r="CM149" s="6">
        <v>0</v>
      </c>
      <c r="CP149" s="6" t="s">
        <v>151</v>
      </c>
      <c r="CQ149" s="6">
        <v>0</v>
      </c>
      <c r="CR149" s="6">
        <v>0</v>
      </c>
      <c r="CS149" s="6">
        <v>0</v>
      </c>
      <c r="CT149" s="6">
        <v>0</v>
      </c>
      <c r="CW149" s="6" t="s">
        <v>151</v>
      </c>
      <c r="CX149" s="6">
        <v>0.08</v>
      </c>
      <c r="CY149" s="6">
        <v>0</v>
      </c>
      <c r="CZ149" s="6">
        <v>0</v>
      </c>
      <c r="DA149" s="6">
        <v>0.39</v>
      </c>
      <c r="DD149" s="6" t="s">
        <v>151</v>
      </c>
      <c r="DE149" s="6">
        <v>0</v>
      </c>
      <c r="DF149" s="6">
        <v>0</v>
      </c>
      <c r="DG149" s="6">
        <v>0</v>
      </c>
      <c r="DH149" s="6">
        <v>0</v>
      </c>
      <c r="DK149" s="6" t="s">
        <v>151</v>
      </c>
      <c r="DL149" s="6">
        <v>0</v>
      </c>
      <c r="DM149" s="6">
        <v>0</v>
      </c>
      <c r="DN149" s="6">
        <v>0</v>
      </c>
      <c r="DO149" s="6">
        <v>0</v>
      </c>
      <c r="DR149" s="6" t="s">
        <v>151</v>
      </c>
      <c r="DS149" s="6">
        <v>0</v>
      </c>
      <c r="DT149" s="6">
        <v>0</v>
      </c>
      <c r="DU149" s="6">
        <v>0</v>
      </c>
      <c r="DV149" s="6">
        <v>0</v>
      </c>
      <c r="DY149" s="6" t="s">
        <v>151</v>
      </c>
      <c r="DZ149" s="6">
        <v>0</v>
      </c>
      <c r="EA149" s="6">
        <v>0</v>
      </c>
      <c r="EB149" s="6">
        <v>0</v>
      </c>
      <c r="EC149" s="6">
        <v>0</v>
      </c>
      <c r="EF149" s="6" t="s">
        <v>151</v>
      </c>
      <c r="EG149" s="6">
        <v>0</v>
      </c>
      <c r="EH149" s="6">
        <v>0</v>
      </c>
      <c r="EI149" s="6">
        <v>0</v>
      </c>
      <c r="EJ149" s="6">
        <v>0</v>
      </c>
      <c r="EM149" s="6" t="s">
        <v>151</v>
      </c>
      <c r="EN149" s="6">
        <v>0</v>
      </c>
      <c r="EO149" s="6">
        <v>0</v>
      </c>
      <c r="EP149" s="6">
        <v>0</v>
      </c>
      <c r="EQ149" s="6">
        <v>0</v>
      </c>
      <c r="ET149" s="6" t="s">
        <v>151</v>
      </c>
      <c r="EU149" s="6">
        <v>0</v>
      </c>
      <c r="EV149" s="6">
        <v>0</v>
      </c>
      <c r="EW149" s="6">
        <v>0</v>
      </c>
      <c r="EX149" s="6">
        <v>0</v>
      </c>
      <c r="FA149" s="6" t="s">
        <v>151</v>
      </c>
      <c r="FB149" s="6">
        <v>0</v>
      </c>
      <c r="FC149" s="6">
        <v>0</v>
      </c>
      <c r="FD149" s="6">
        <v>0</v>
      </c>
      <c r="FE149" s="6">
        <v>0</v>
      </c>
      <c r="FH149" s="6" t="s">
        <v>151</v>
      </c>
      <c r="FI149" s="6">
        <v>0</v>
      </c>
      <c r="FJ149" s="6">
        <v>0</v>
      </c>
      <c r="FK149" s="6">
        <v>0</v>
      </c>
      <c r="FL149" s="6">
        <v>0</v>
      </c>
      <c r="FO149" s="6" t="s">
        <v>151</v>
      </c>
      <c r="FP149" s="6">
        <v>0</v>
      </c>
      <c r="FQ149" s="6">
        <v>0</v>
      </c>
      <c r="FR149" s="6">
        <v>0</v>
      </c>
      <c r="FS149" s="6">
        <v>0</v>
      </c>
    </row>
    <row r="150" spans="1:175" x14ac:dyDescent="0.3">
      <c r="A150" s="1">
        <v>7.2499999999999885</v>
      </c>
      <c r="B150" s="1">
        <v>7.2999999999999883</v>
      </c>
      <c r="C150" s="1" t="s">
        <v>152</v>
      </c>
      <c r="D150" s="1">
        <v>0</v>
      </c>
      <c r="E150" s="1">
        <v>0</v>
      </c>
      <c r="F150" s="1">
        <v>0</v>
      </c>
      <c r="G150" s="1">
        <v>0</v>
      </c>
      <c r="H150" s="1"/>
      <c r="I150" s="1"/>
      <c r="J150" s="1" t="s">
        <v>152</v>
      </c>
      <c r="K150" s="1">
        <v>0</v>
      </c>
      <c r="L150" s="1">
        <v>0</v>
      </c>
      <c r="M150" s="1">
        <v>0</v>
      </c>
      <c r="N150" s="1">
        <v>0</v>
      </c>
      <c r="O150" s="1"/>
      <c r="P150" s="1"/>
      <c r="Q150" s="1" t="s">
        <v>152</v>
      </c>
      <c r="R150" s="1">
        <v>0</v>
      </c>
      <c r="S150" s="1">
        <v>0</v>
      </c>
      <c r="T150" s="1">
        <v>0</v>
      </c>
      <c r="U150" s="1">
        <v>0</v>
      </c>
      <c r="V150" s="1"/>
      <c r="W150" s="1"/>
      <c r="X150" s="1" t="s">
        <v>152</v>
      </c>
      <c r="Y150" s="1">
        <v>0</v>
      </c>
      <c r="Z150" s="1">
        <v>0</v>
      </c>
      <c r="AA150" s="1">
        <v>0</v>
      </c>
      <c r="AB150" s="1">
        <v>0</v>
      </c>
      <c r="AC150" s="1"/>
      <c r="AD150" s="1"/>
      <c r="AE150" s="6" t="s">
        <v>152</v>
      </c>
      <c r="AF150" s="6">
        <v>0</v>
      </c>
      <c r="AG150" s="6">
        <v>0</v>
      </c>
      <c r="AH150" s="6">
        <v>0</v>
      </c>
      <c r="AI150" s="6">
        <v>0</v>
      </c>
      <c r="AJ150" s="1"/>
      <c r="AK150" s="1"/>
      <c r="AL150" s="6" t="s">
        <v>152</v>
      </c>
      <c r="AM150" s="6">
        <v>0</v>
      </c>
      <c r="AN150" s="6">
        <v>0</v>
      </c>
      <c r="AO150" s="6">
        <v>0</v>
      </c>
      <c r="AP150" s="6">
        <v>0</v>
      </c>
      <c r="AQ150" s="1"/>
      <c r="AR150" s="1"/>
      <c r="AS150" s="6" t="s">
        <v>152</v>
      </c>
      <c r="AT150" s="6">
        <v>0</v>
      </c>
      <c r="AU150" s="6">
        <v>0</v>
      </c>
      <c r="AV150" s="6">
        <v>0</v>
      </c>
      <c r="AW150" s="6">
        <v>0</v>
      </c>
      <c r="AZ150" s="3" t="s">
        <v>152</v>
      </c>
      <c r="BA150" s="3">
        <v>0</v>
      </c>
      <c r="BB150" s="3">
        <v>0</v>
      </c>
      <c r="BC150" s="3">
        <v>0</v>
      </c>
      <c r="BD150" s="3">
        <v>0</v>
      </c>
      <c r="BG150" t="s">
        <v>152</v>
      </c>
      <c r="BH150">
        <v>0</v>
      </c>
      <c r="BI150">
        <v>0</v>
      </c>
      <c r="BJ150">
        <v>0</v>
      </c>
      <c r="BK150">
        <v>0</v>
      </c>
      <c r="BN150" t="s">
        <v>152</v>
      </c>
      <c r="BO150">
        <v>0</v>
      </c>
      <c r="BP150">
        <v>0</v>
      </c>
      <c r="BQ150">
        <v>0</v>
      </c>
      <c r="BR150">
        <v>0</v>
      </c>
      <c r="BU150" t="s">
        <v>152</v>
      </c>
      <c r="BV150">
        <v>0</v>
      </c>
      <c r="BW150">
        <v>0</v>
      </c>
      <c r="BX150">
        <v>0</v>
      </c>
      <c r="BY150">
        <v>0</v>
      </c>
      <c r="CB150" s="6" t="s">
        <v>152</v>
      </c>
      <c r="CC150" s="6">
        <v>0</v>
      </c>
      <c r="CD150" s="6">
        <v>0</v>
      </c>
      <c r="CE150" s="6">
        <v>0</v>
      </c>
      <c r="CF150" s="6">
        <v>0</v>
      </c>
      <c r="CI150" s="6" t="s">
        <v>152</v>
      </c>
      <c r="CJ150" s="6">
        <v>0</v>
      </c>
      <c r="CK150" s="6">
        <v>0</v>
      </c>
      <c r="CL150" s="6">
        <v>0</v>
      </c>
      <c r="CM150" s="6">
        <v>0</v>
      </c>
      <c r="CP150" s="6" t="s">
        <v>152</v>
      </c>
      <c r="CQ150" s="6">
        <v>0</v>
      </c>
      <c r="CR150" s="6">
        <v>0</v>
      </c>
      <c r="CS150" s="6">
        <v>0</v>
      </c>
      <c r="CT150" s="6">
        <v>0</v>
      </c>
      <c r="CW150" s="6" t="s">
        <v>152</v>
      </c>
      <c r="CX150" s="6">
        <v>0</v>
      </c>
      <c r="CY150" s="6">
        <v>0</v>
      </c>
      <c r="CZ150" s="6">
        <v>0</v>
      </c>
      <c r="DA150" s="6">
        <v>0</v>
      </c>
      <c r="DD150" s="6" t="s">
        <v>152</v>
      </c>
      <c r="DE150" s="6">
        <v>0</v>
      </c>
      <c r="DF150" s="6">
        <v>0</v>
      </c>
      <c r="DG150" s="6">
        <v>0</v>
      </c>
      <c r="DH150" s="6">
        <v>0</v>
      </c>
      <c r="DK150" s="6" t="s">
        <v>152</v>
      </c>
      <c r="DL150" s="6">
        <v>0</v>
      </c>
      <c r="DM150" s="6">
        <v>0</v>
      </c>
      <c r="DN150" s="6">
        <v>0</v>
      </c>
      <c r="DO150" s="6">
        <v>0</v>
      </c>
      <c r="DR150" s="6" t="s">
        <v>152</v>
      </c>
      <c r="DS150" s="6">
        <v>0</v>
      </c>
      <c r="DT150" s="6">
        <v>0</v>
      </c>
      <c r="DU150" s="6">
        <v>0</v>
      </c>
      <c r="DV150" s="6">
        <v>0</v>
      </c>
      <c r="DY150" s="6" t="s">
        <v>152</v>
      </c>
      <c r="DZ150" s="6">
        <v>0</v>
      </c>
      <c r="EA150" s="6">
        <v>0</v>
      </c>
      <c r="EB150" s="6">
        <v>0</v>
      </c>
      <c r="EC150" s="6">
        <v>0</v>
      </c>
      <c r="EF150" s="6" t="s">
        <v>152</v>
      </c>
      <c r="EG150" s="6">
        <v>0</v>
      </c>
      <c r="EH150" s="6">
        <v>0</v>
      </c>
      <c r="EI150" s="6">
        <v>0</v>
      </c>
      <c r="EJ150" s="6">
        <v>0</v>
      </c>
      <c r="EM150" s="6" t="s">
        <v>152</v>
      </c>
      <c r="EN150" s="6">
        <v>0</v>
      </c>
      <c r="EO150" s="6">
        <v>0</v>
      </c>
      <c r="EP150" s="6">
        <v>0</v>
      </c>
      <c r="EQ150" s="6">
        <v>0</v>
      </c>
      <c r="ET150" s="6" t="s">
        <v>152</v>
      </c>
      <c r="EU150" s="6">
        <v>0</v>
      </c>
      <c r="EV150" s="6">
        <v>0</v>
      </c>
      <c r="EW150" s="6">
        <v>0</v>
      </c>
      <c r="EX150" s="6">
        <v>0</v>
      </c>
      <c r="FA150" s="6" t="s">
        <v>152</v>
      </c>
      <c r="FB150" s="6">
        <v>0</v>
      </c>
      <c r="FC150" s="6">
        <v>0</v>
      </c>
      <c r="FD150" s="6">
        <v>0</v>
      </c>
      <c r="FE150" s="6">
        <v>0</v>
      </c>
      <c r="FH150" s="6" t="s">
        <v>152</v>
      </c>
      <c r="FI150" s="6">
        <v>0</v>
      </c>
      <c r="FJ150" s="6">
        <v>0</v>
      </c>
      <c r="FK150" s="6">
        <v>0</v>
      </c>
      <c r="FL150" s="6">
        <v>0</v>
      </c>
      <c r="FO150" s="6" t="s">
        <v>152</v>
      </c>
      <c r="FP150" s="6">
        <v>0</v>
      </c>
      <c r="FQ150" s="6">
        <v>0</v>
      </c>
      <c r="FR150" s="6">
        <v>0</v>
      </c>
      <c r="FS150" s="6">
        <v>0</v>
      </c>
    </row>
    <row r="151" spans="1:175" x14ac:dyDescent="0.3">
      <c r="A151" s="1">
        <v>7.2999999999999883</v>
      </c>
      <c r="B151" s="1">
        <v>7.3499999999999881</v>
      </c>
      <c r="C151" s="1" t="s">
        <v>153</v>
      </c>
      <c r="D151" s="1">
        <v>0</v>
      </c>
      <c r="E151" s="1">
        <v>0</v>
      </c>
      <c r="F151" s="1">
        <v>0</v>
      </c>
      <c r="G151" s="1">
        <v>0</v>
      </c>
      <c r="H151" s="1"/>
      <c r="I151" s="1"/>
      <c r="J151" s="1" t="s">
        <v>153</v>
      </c>
      <c r="K151" s="1">
        <v>0</v>
      </c>
      <c r="L151" s="1">
        <v>0</v>
      </c>
      <c r="M151" s="1">
        <v>0</v>
      </c>
      <c r="N151" s="1">
        <v>0</v>
      </c>
      <c r="O151" s="1"/>
      <c r="P151" s="1"/>
      <c r="Q151" s="1" t="s">
        <v>153</v>
      </c>
      <c r="R151" s="1">
        <v>0</v>
      </c>
      <c r="S151" s="1">
        <v>0</v>
      </c>
      <c r="T151" s="1">
        <v>0</v>
      </c>
      <c r="U151" s="1">
        <v>0</v>
      </c>
      <c r="V151" s="1"/>
      <c r="W151" s="1"/>
      <c r="X151" s="1" t="s">
        <v>153</v>
      </c>
      <c r="Y151" s="1">
        <v>0.06</v>
      </c>
      <c r="Z151" s="1">
        <v>0</v>
      </c>
      <c r="AA151" s="1">
        <v>0.11</v>
      </c>
      <c r="AB151" s="1">
        <v>0</v>
      </c>
      <c r="AC151" s="1"/>
      <c r="AD151" s="1"/>
      <c r="AE151" s="6" t="s">
        <v>153</v>
      </c>
      <c r="AF151" s="6">
        <v>0.04</v>
      </c>
      <c r="AG151" s="6">
        <v>0.19</v>
      </c>
      <c r="AH151" s="6">
        <v>0</v>
      </c>
      <c r="AI151" s="6">
        <v>0</v>
      </c>
      <c r="AJ151" s="1"/>
      <c r="AK151" s="1"/>
      <c r="AL151" s="6" t="s">
        <v>153</v>
      </c>
      <c r="AM151" s="6">
        <v>0</v>
      </c>
      <c r="AN151" s="6">
        <v>0</v>
      </c>
      <c r="AO151" s="6">
        <v>0</v>
      </c>
      <c r="AP151" s="6">
        <v>0</v>
      </c>
      <c r="AQ151" s="1"/>
      <c r="AR151" s="1"/>
      <c r="AS151" s="6" t="s">
        <v>153</v>
      </c>
      <c r="AT151" s="6">
        <v>0</v>
      </c>
      <c r="AU151" s="6">
        <v>0</v>
      </c>
      <c r="AV151" s="6">
        <v>0</v>
      </c>
      <c r="AW151" s="6">
        <v>0</v>
      </c>
      <c r="AZ151" s="3" t="s">
        <v>153</v>
      </c>
      <c r="BA151" s="3">
        <v>0</v>
      </c>
      <c r="BB151" s="3">
        <v>0</v>
      </c>
      <c r="BC151" s="3">
        <v>0</v>
      </c>
      <c r="BD151" s="3">
        <v>0</v>
      </c>
      <c r="BG151" t="s">
        <v>153</v>
      </c>
      <c r="BH151">
        <v>0</v>
      </c>
      <c r="BI151">
        <v>0</v>
      </c>
      <c r="BJ151">
        <v>0</v>
      </c>
      <c r="BK151">
        <v>0</v>
      </c>
      <c r="BN151" t="s">
        <v>153</v>
      </c>
      <c r="BO151">
        <v>0</v>
      </c>
      <c r="BP151">
        <v>0</v>
      </c>
      <c r="BQ151">
        <v>0</v>
      </c>
      <c r="BR151">
        <v>0</v>
      </c>
      <c r="BU151" t="s">
        <v>153</v>
      </c>
      <c r="BV151">
        <v>0</v>
      </c>
      <c r="BW151">
        <v>0</v>
      </c>
      <c r="BX151">
        <v>0</v>
      </c>
      <c r="BY151">
        <v>0</v>
      </c>
      <c r="CB151" s="6" t="s">
        <v>153</v>
      </c>
      <c r="CC151" s="6">
        <v>0</v>
      </c>
      <c r="CD151" s="6">
        <v>0</v>
      </c>
      <c r="CE151" s="6">
        <v>0</v>
      </c>
      <c r="CF151" s="6">
        <v>0</v>
      </c>
      <c r="CI151" s="6" t="s">
        <v>153</v>
      </c>
      <c r="CJ151" s="6">
        <v>0</v>
      </c>
      <c r="CK151" s="6">
        <v>0</v>
      </c>
      <c r="CL151" s="6">
        <v>0</v>
      </c>
      <c r="CM151" s="6">
        <v>0</v>
      </c>
      <c r="CP151" s="6" t="s">
        <v>153</v>
      </c>
      <c r="CQ151" s="6">
        <v>0</v>
      </c>
      <c r="CR151" s="6">
        <v>0</v>
      </c>
      <c r="CS151" s="6">
        <v>0</v>
      </c>
      <c r="CT151" s="6">
        <v>0</v>
      </c>
      <c r="CW151" s="6" t="s">
        <v>153</v>
      </c>
      <c r="CX151" s="6">
        <v>0</v>
      </c>
      <c r="CY151" s="6">
        <v>0</v>
      </c>
      <c r="CZ151" s="6">
        <v>0</v>
      </c>
      <c r="DA151" s="6">
        <v>0</v>
      </c>
      <c r="DD151" s="6" t="s">
        <v>153</v>
      </c>
      <c r="DE151" s="6">
        <v>0</v>
      </c>
      <c r="DF151" s="6">
        <v>0</v>
      </c>
      <c r="DG151" s="6">
        <v>0</v>
      </c>
      <c r="DH151" s="6">
        <v>0</v>
      </c>
      <c r="DK151" s="6" t="s">
        <v>153</v>
      </c>
      <c r="DL151" s="6">
        <v>0</v>
      </c>
      <c r="DM151" s="6">
        <v>0</v>
      </c>
      <c r="DN151" s="6">
        <v>0</v>
      </c>
      <c r="DO151" s="6">
        <v>0</v>
      </c>
      <c r="DR151" s="6" t="s">
        <v>153</v>
      </c>
      <c r="DS151" s="6">
        <v>0</v>
      </c>
      <c r="DT151" s="6">
        <v>0</v>
      </c>
      <c r="DU151" s="6">
        <v>0</v>
      </c>
      <c r="DV151" s="6">
        <v>0</v>
      </c>
      <c r="DY151" s="6" t="s">
        <v>153</v>
      </c>
      <c r="DZ151" s="6">
        <v>0</v>
      </c>
      <c r="EA151" s="6">
        <v>0</v>
      </c>
      <c r="EB151" s="6">
        <v>0</v>
      </c>
      <c r="EC151" s="6">
        <v>0</v>
      </c>
      <c r="EF151" s="6" t="s">
        <v>153</v>
      </c>
      <c r="EG151" s="6">
        <v>0</v>
      </c>
      <c r="EH151" s="6">
        <v>0</v>
      </c>
      <c r="EI151" s="6">
        <v>0</v>
      </c>
      <c r="EJ151" s="6">
        <v>0</v>
      </c>
      <c r="EM151" s="6" t="s">
        <v>153</v>
      </c>
      <c r="EN151" s="6">
        <v>0</v>
      </c>
      <c r="EO151" s="6">
        <v>0</v>
      </c>
      <c r="EP151" s="6">
        <v>0</v>
      </c>
      <c r="EQ151" s="6">
        <v>0</v>
      </c>
      <c r="ET151" s="6" t="s">
        <v>153</v>
      </c>
      <c r="EU151" s="6">
        <v>0</v>
      </c>
      <c r="EV151" s="6">
        <v>0</v>
      </c>
      <c r="EW151" s="6">
        <v>0</v>
      </c>
      <c r="EX151" s="6">
        <v>0</v>
      </c>
      <c r="FA151" s="6" t="s">
        <v>153</v>
      </c>
      <c r="FB151" s="6">
        <v>0</v>
      </c>
      <c r="FC151" s="6">
        <v>0</v>
      </c>
      <c r="FD151" s="6">
        <v>0</v>
      </c>
      <c r="FE151" s="6">
        <v>0</v>
      </c>
      <c r="FH151" s="6" t="s">
        <v>153</v>
      </c>
      <c r="FI151" s="6">
        <v>0</v>
      </c>
      <c r="FJ151" s="6">
        <v>0</v>
      </c>
      <c r="FK151" s="6">
        <v>0</v>
      </c>
      <c r="FL151" s="6">
        <v>0</v>
      </c>
      <c r="FO151" s="6" t="s">
        <v>153</v>
      </c>
      <c r="FP151" s="6">
        <v>0</v>
      </c>
      <c r="FQ151" s="6">
        <v>0</v>
      </c>
      <c r="FR151" s="6">
        <v>0</v>
      </c>
      <c r="FS151" s="6">
        <v>0</v>
      </c>
    </row>
    <row r="152" spans="1:175" x14ac:dyDescent="0.3">
      <c r="A152" s="1">
        <v>7.3499999999999881</v>
      </c>
      <c r="B152" s="1">
        <v>7.3999999999999879</v>
      </c>
      <c r="C152" s="1" t="s">
        <v>154</v>
      </c>
      <c r="D152" s="1">
        <v>0</v>
      </c>
      <c r="E152" s="1">
        <v>0</v>
      </c>
      <c r="F152" s="1">
        <v>0</v>
      </c>
      <c r="G152" s="1">
        <v>0</v>
      </c>
      <c r="H152" s="1"/>
      <c r="I152" s="1"/>
      <c r="J152" s="1" t="s">
        <v>154</v>
      </c>
      <c r="K152" s="1">
        <v>0</v>
      </c>
      <c r="L152" s="1">
        <v>0</v>
      </c>
      <c r="M152" s="1">
        <v>0</v>
      </c>
      <c r="N152" s="1">
        <v>0</v>
      </c>
      <c r="O152" s="1"/>
      <c r="P152" s="1"/>
      <c r="Q152" s="1" t="s">
        <v>154</v>
      </c>
      <c r="R152" s="1">
        <v>0</v>
      </c>
      <c r="S152" s="1">
        <v>0</v>
      </c>
      <c r="T152" s="1">
        <v>0</v>
      </c>
      <c r="U152" s="1">
        <v>0</v>
      </c>
      <c r="V152" s="1"/>
      <c r="W152" s="1"/>
      <c r="X152" s="1" t="s">
        <v>154</v>
      </c>
      <c r="Y152" s="1">
        <v>0</v>
      </c>
      <c r="Z152" s="1">
        <v>0</v>
      </c>
      <c r="AA152" s="1">
        <v>0</v>
      </c>
      <c r="AB152" s="1">
        <v>0</v>
      </c>
      <c r="AC152" s="1"/>
      <c r="AD152" s="1"/>
      <c r="AE152" s="6" t="s">
        <v>154</v>
      </c>
      <c r="AF152" s="6">
        <v>0</v>
      </c>
      <c r="AG152" s="6">
        <v>0</v>
      </c>
      <c r="AH152" s="6">
        <v>0</v>
      </c>
      <c r="AI152" s="6">
        <v>0</v>
      </c>
      <c r="AJ152" s="1"/>
      <c r="AK152" s="1"/>
      <c r="AL152" s="6" t="s">
        <v>154</v>
      </c>
      <c r="AM152" s="6">
        <v>0</v>
      </c>
      <c r="AN152" s="6">
        <v>0</v>
      </c>
      <c r="AO152" s="6">
        <v>0</v>
      </c>
      <c r="AP152" s="6">
        <v>0</v>
      </c>
      <c r="AQ152" s="1"/>
      <c r="AR152" s="1"/>
      <c r="AS152" s="6" t="s">
        <v>154</v>
      </c>
      <c r="AT152" s="6">
        <v>0</v>
      </c>
      <c r="AU152" s="6">
        <v>0</v>
      </c>
      <c r="AV152" s="6">
        <v>0</v>
      </c>
      <c r="AW152" s="6">
        <v>0</v>
      </c>
      <c r="AZ152" s="3" t="s">
        <v>154</v>
      </c>
      <c r="BA152" s="3">
        <v>0</v>
      </c>
      <c r="BB152" s="3">
        <v>0</v>
      </c>
      <c r="BC152" s="3">
        <v>0</v>
      </c>
      <c r="BD152" s="3">
        <v>0</v>
      </c>
      <c r="BG152" t="s">
        <v>154</v>
      </c>
      <c r="BH152">
        <v>0</v>
      </c>
      <c r="BI152">
        <v>0</v>
      </c>
      <c r="BJ152">
        <v>0</v>
      </c>
      <c r="BK152">
        <v>0</v>
      </c>
      <c r="BN152" t="s">
        <v>154</v>
      </c>
      <c r="BO152">
        <v>0</v>
      </c>
      <c r="BP152">
        <v>0</v>
      </c>
      <c r="BQ152">
        <v>0</v>
      </c>
      <c r="BR152">
        <v>0</v>
      </c>
      <c r="BU152" t="s">
        <v>154</v>
      </c>
      <c r="BV152">
        <v>7.0000000000000007E-2</v>
      </c>
      <c r="BW152">
        <v>0</v>
      </c>
      <c r="BX152">
        <v>0.15</v>
      </c>
      <c r="BY152">
        <v>0</v>
      </c>
      <c r="CB152" s="6" t="s">
        <v>154</v>
      </c>
      <c r="CC152" s="6">
        <v>0</v>
      </c>
      <c r="CD152" s="6">
        <v>0</v>
      </c>
      <c r="CE152" s="6">
        <v>0</v>
      </c>
      <c r="CF152" s="6">
        <v>0</v>
      </c>
      <c r="CI152" s="6" t="s">
        <v>154</v>
      </c>
      <c r="CJ152" s="6">
        <v>0</v>
      </c>
      <c r="CK152" s="6">
        <v>0</v>
      </c>
      <c r="CL152" s="6">
        <v>0</v>
      </c>
      <c r="CM152" s="6">
        <v>0</v>
      </c>
      <c r="CP152" s="6" t="s">
        <v>154</v>
      </c>
      <c r="CQ152" s="6">
        <v>0</v>
      </c>
      <c r="CR152" s="6">
        <v>0</v>
      </c>
      <c r="CS152" s="6">
        <v>0</v>
      </c>
      <c r="CT152" s="6">
        <v>0</v>
      </c>
      <c r="CW152" s="6" t="s">
        <v>154</v>
      </c>
      <c r="CX152" s="6">
        <v>0</v>
      </c>
      <c r="CY152" s="6">
        <v>0</v>
      </c>
      <c r="CZ152" s="6">
        <v>0</v>
      </c>
      <c r="DA152" s="6">
        <v>0</v>
      </c>
      <c r="DD152" s="6" t="s">
        <v>154</v>
      </c>
      <c r="DE152" s="6">
        <v>0</v>
      </c>
      <c r="DF152" s="6">
        <v>0</v>
      </c>
      <c r="DG152" s="6">
        <v>0</v>
      </c>
      <c r="DH152" s="6">
        <v>0</v>
      </c>
      <c r="DK152" s="6" t="s">
        <v>154</v>
      </c>
      <c r="DL152" s="6">
        <v>0</v>
      </c>
      <c r="DM152" s="6">
        <v>0</v>
      </c>
      <c r="DN152" s="6">
        <v>0</v>
      </c>
      <c r="DO152" s="6">
        <v>0</v>
      </c>
      <c r="DR152" s="6" t="s">
        <v>154</v>
      </c>
      <c r="DS152" s="6">
        <v>0</v>
      </c>
      <c r="DT152" s="6">
        <v>0</v>
      </c>
      <c r="DU152" s="6">
        <v>0</v>
      </c>
      <c r="DV152" s="6">
        <v>0</v>
      </c>
      <c r="DY152" s="6" t="s">
        <v>154</v>
      </c>
      <c r="DZ152" s="6">
        <v>0</v>
      </c>
      <c r="EA152" s="6">
        <v>0</v>
      </c>
      <c r="EB152" s="6">
        <v>0</v>
      </c>
      <c r="EC152" s="6">
        <v>0</v>
      </c>
      <c r="EF152" s="6" t="s">
        <v>154</v>
      </c>
      <c r="EG152" s="6">
        <v>0</v>
      </c>
      <c r="EH152" s="6">
        <v>0</v>
      </c>
      <c r="EI152" s="6">
        <v>0</v>
      </c>
      <c r="EJ152" s="6">
        <v>0</v>
      </c>
      <c r="EM152" s="6" t="s">
        <v>154</v>
      </c>
      <c r="EN152" s="6">
        <v>0</v>
      </c>
      <c r="EO152" s="6">
        <v>0</v>
      </c>
      <c r="EP152" s="6">
        <v>0</v>
      </c>
      <c r="EQ152" s="6">
        <v>0</v>
      </c>
      <c r="ET152" s="6" t="s">
        <v>154</v>
      </c>
      <c r="EU152" s="6">
        <v>0</v>
      </c>
      <c r="EV152" s="6">
        <v>0</v>
      </c>
      <c r="EW152" s="6">
        <v>0</v>
      </c>
      <c r="EX152" s="6">
        <v>0</v>
      </c>
      <c r="FA152" s="6" t="s">
        <v>154</v>
      </c>
      <c r="FB152" s="6">
        <v>0</v>
      </c>
      <c r="FC152" s="6">
        <v>0</v>
      </c>
      <c r="FD152" s="6">
        <v>0</v>
      </c>
      <c r="FE152" s="6">
        <v>0</v>
      </c>
      <c r="FH152" s="6" t="s">
        <v>154</v>
      </c>
      <c r="FI152" s="6">
        <v>0</v>
      </c>
      <c r="FJ152" s="6">
        <v>0</v>
      </c>
      <c r="FK152" s="6">
        <v>0</v>
      </c>
      <c r="FL152" s="6">
        <v>0</v>
      </c>
      <c r="FO152" s="6" t="s">
        <v>154</v>
      </c>
      <c r="FP152" s="6">
        <v>0</v>
      </c>
      <c r="FQ152" s="6">
        <v>0</v>
      </c>
      <c r="FR152" s="6">
        <v>0</v>
      </c>
      <c r="FS152" s="6">
        <v>0</v>
      </c>
    </row>
    <row r="153" spans="1:175" x14ac:dyDescent="0.3">
      <c r="A153" s="1">
        <v>7.3999999999999879</v>
      </c>
      <c r="B153" s="1">
        <v>7.4499999999999877</v>
      </c>
      <c r="C153" s="1" t="s">
        <v>155</v>
      </c>
      <c r="D153" s="1">
        <v>0</v>
      </c>
      <c r="E153" s="1">
        <v>0</v>
      </c>
      <c r="F153" s="1">
        <v>0</v>
      </c>
      <c r="G153" s="1">
        <v>0</v>
      </c>
      <c r="H153" s="1"/>
      <c r="I153" s="1"/>
      <c r="J153" s="1" t="s">
        <v>155</v>
      </c>
      <c r="K153" s="1">
        <v>0</v>
      </c>
      <c r="L153" s="1">
        <v>0</v>
      </c>
      <c r="M153" s="1">
        <v>0</v>
      </c>
      <c r="N153" s="1">
        <v>0</v>
      </c>
      <c r="O153" s="1"/>
      <c r="P153" s="1"/>
      <c r="Q153" s="1" t="s">
        <v>155</v>
      </c>
      <c r="R153" s="1">
        <v>0</v>
      </c>
      <c r="S153" s="1">
        <v>0</v>
      </c>
      <c r="T153" s="1">
        <v>0</v>
      </c>
      <c r="U153" s="1">
        <v>0</v>
      </c>
      <c r="V153" s="1"/>
      <c r="W153" s="1"/>
      <c r="X153" s="1" t="s">
        <v>155</v>
      </c>
      <c r="Y153" s="1">
        <v>0</v>
      </c>
      <c r="Z153" s="1">
        <v>0</v>
      </c>
      <c r="AA153" s="1">
        <v>0</v>
      </c>
      <c r="AB153" s="1">
        <v>0</v>
      </c>
      <c r="AC153" s="1"/>
      <c r="AD153" s="1"/>
      <c r="AE153" s="6" t="s">
        <v>155</v>
      </c>
      <c r="AF153" s="6">
        <v>0</v>
      </c>
      <c r="AG153" s="6">
        <v>0</v>
      </c>
      <c r="AH153" s="6">
        <v>0</v>
      </c>
      <c r="AI153" s="6">
        <v>0</v>
      </c>
      <c r="AJ153" s="1"/>
      <c r="AK153" s="1"/>
      <c r="AL153" s="6" t="s">
        <v>155</v>
      </c>
      <c r="AM153" s="6">
        <v>0</v>
      </c>
      <c r="AN153" s="6">
        <v>0</v>
      </c>
      <c r="AO153" s="6">
        <v>0</v>
      </c>
      <c r="AP153" s="6">
        <v>0</v>
      </c>
      <c r="AQ153" s="1"/>
      <c r="AR153" s="1"/>
      <c r="AS153" s="6" t="s">
        <v>155</v>
      </c>
      <c r="AT153" s="6">
        <v>0</v>
      </c>
      <c r="AU153" s="6">
        <v>0</v>
      </c>
      <c r="AV153" s="6">
        <v>0</v>
      </c>
      <c r="AW153" s="6">
        <v>0</v>
      </c>
      <c r="AZ153" s="3" t="s">
        <v>155</v>
      </c>
      <c r="BA153" s="3">
        <v>0</v>
      </c>
      <c r="BB153" s="3">
        <v>0</v>
      </c>
      <c r="BC153" s="3">
        <v>0</v>
      </c>
      <c r="BD153" s="3">
        <v>0</v>
      </c>
      <c r="BG153" t="s">
        <v>155</v>
      </c>
      <c r="BH153">
        <v>0</v>
      </c>
      <c r="BI153">
        <v>0</v>
      </c>
      <c r="BJ153">
        <v>0</v>
      </c>
      <c r="BK153">
        <v>0</v>
      </c>
      <c r="BN153" t="s">
        <v>155</v>
      </c>
      <c r="BO153">
        <v>0</v>
      </c>
      <c r="BP153">
        <v>0</v>
      </c>
      <c r="BQ153">
        <v>0</v>
      </c>
      <c r="BR153">
        <v>0</v>
      </c>
      <c r="BU153" t="s">
        <v>155</v>
      </c>
      <c r="BV153">
        <v>0</v>
      </c>
      <c r="BW153">
        <v>0</v>
      </c>
      <c r="BX153">
        <v>0</v>
      </c>
      <c r="BY153">
        <v>0</v>
      </c>
      <c r="CB153" s="6" t="s">
        <v>155</v>
      </c>
      <c r="CC153" s="6">
        <v>0</v>
      </c>
      <c r="CD153" s="6">
        <v>0</v>
      </c>
      <c r="CE153" s="6">
        <v>0</v>
      </c>
      <c r="CF153" s="6">
        <v>0</v>
      </c>
      <c r="CI153" s="6" t="s">
        <v>155</v>
      </c>
      <c r="CJ153" s="6">
        <v>0</v>
      </c>
      <c r="CK153" s="6">
        <v>0</v>
      </c>
      <c r="CL153" s="6">
        <v>0</v>
      </c>
      <c r="CM153" s="6">
        <v>0</v>
      </c>
      <c r="CP153" s="6" t="s">
        <v>155</v>
      </c>
      <c r="CQ153" s="6">
        <v>0</v>
      </c>
      <c r="CR153" s="6">
        <v>0</v>
      </c>
      <c r="CS153" s="6">
        <v>0</v>
      </c>
      <c r="CT153" s="6">
        <v>0</v>
      </c>
      <c r="CW153" s="6" t="s">
        <v>155</v>
      </c>
      <c r="CX153" s="6">
        <v>0</v>
      </c>
      <c r="CY153" s="6">
        <v>0</v>
      </c>
      <c r="CZ153" s="6">
        <v>0</v>
      </c>
      <c r="DA153" s="6">
        <v>0</v>
      </c>
      <c r="DD153" s="6" t="s">
        <v>155</v>
      </c>
      <c r="DE153" s="6">
        <v>0</v>
      </c>
      <c r="DF153" s="6">
        <v>0</v>
      </c>
      <c r="DG153" s="6">
        <v>0</v>
      </c>
      <c r="DH153" s="6">
        <v>0</v>
      </c>
      <c r="DK153" s="6" t="s">
        <v>155</v>
      </c>
      <c r="DL153" s="6">
        <v>0</v>
      </c>
      <c r="DM153" s="6">
        <v>0</v>
      </c>
      <c r="DN153" s="6">
        <v>0</v>
      </c>
      <c r="DO153" s="6">
        <v>0</v>
      </c>
      <c r="DR153" s="6" t="s">
        <v>155</v>
      </c>
      <c r="DS153" s="6">
        <v>0</v>
      </c>
      <c r="DT153" s="6">
        <v>0</v>
      </c>
      <c r="DU153" s="6">
        <v>0</v>
      </c>
      <c r="DV153" s="6">
        <v>0</v>
      </c>
      <c r="DY153" s="6" t="s">
        <v>155</v>
      </c>
      <c r="DZ153" s="6">
        <v>0</v>
      </c>
      <c r="EA153" s="6">
        <v>0</v>
      </c>
      <c r="EB153" s="6">
        <v>0</v>
      </c>
      <c r="EC153" s="6">
        <v>0</v>
      </c>
      <c r="EF153" s="6" t="s">
        <v>155</v>
      </c>
      <c r="EG153" s="6">
        <v>0</v>
      </c>
      <c r="EH153" s="6">
        <v>0</v>
      </c>
      <c r="EI153" s="6">
        <v>0</v>
      </c>
      <c r="EJ153" s="6">
        <v>0</v>
      </c>
      <c r="EM153" s="6" t="s">
        <v>155</v>
      </c>
      <c r="EN153" s="6">
        <v>0</v>
      </c>
      <c r="EO153" s="6">
        <v>0</v>
      </c>
      <c r="EP153" s="6">
        <v>0</v>
      </c>
      <c r="EQ153" s="6">
        <v>0</v>
      </c>
      <c r="ET153" s="6" t="s">
        <v>155</v>
      </c>
      <c r="EU153" s="6">
        <v>0</v>
      </c>
      <c r="EV153" s="6">
        <v>0</v>
      </c>
      <c r="EW153" s="6">
        <v>0</v>
      </c>
      <c r="EX153" s="6">
        <v>0</v>
      </c>
      <c r="FA153" s="6" t="s">
        <v>155</v>
      </c>
      <c r="FB153" s="6">
        <v>0</v>
      </c>
      <c r="FC153" s="6">
        <v>0</v>
      </c>
      <c r="FD153" s="6">
        <v>0</v>
      </c>
      <c r="FE153" s="6">
        <v>0</v>
      </c>
      <c r="FH153" s="6" t="s">
        <v>155</v>
      </c>
      <c r="FI153" s="6">
        <v>0</v>
      </c>
      <c r="FJ153" s="6">
        <v>0</v>
      </c>
      <c r="FK153" s="6">
        <v>0</v>
      </c>
      <c r="FL153" s="6">
        <v>0</v>
      </c>
      <c r="FO153" s="6" t="s">
        <v>155</v>
      </c>
      <c r="FP153" s="6">
        <v>0</v>
      </c>
      <c r="FQ153" s="6">
        <v>0</v>
      </c>
      <c r="FR153" s="6">
        <v>0</v>
      </c>
      <c r="FS153" s="6">
        <v>0</v>
      </c>
    </row>
    <row r="154" spans="1:175" x14ac:dyDescent="0.3">
      <c r="A154" s="1">
        <v>7.4499999999999877</v>
      </c>
      <c r="B154" s="1">
        <v>7.4999999999999876</v>
      </c>
      <c r="C154" s="1" t="s">
        <v>156</v>
      </c>
      <c r="D154" s="1">
        <v>0</v>
      </c>
      <c r="E154" s="1">
        <v>0</v>
      </c>
      <c r="F154" s="1">
        <v>0</v>
      </c>
      <c r="G154" s="1">
        <v>0</v>
      </c>
      <c r="H154" s="1"/>
      <c r="I154" s="1"/>
      <c r="J154" s="1" t="s">
        <v>156</v>
      </c>
      <c r="K154" s="1">
        <v>0</v>
      </c>
      <c r="L154" s="1">
        <v>0</v>
      </c>
      <c r="M154" s="1">
        <v>0</v>
      </c>
      <c r="N154" s="1">
        <v>0</v>
      </c>
      <c r="O154" s="1"/>
      <c r="P154" s="1"/>
      <c r="Q154" s="1" t="s">
        <v>156</v>
      </c>
      <c r="R154" s="1">
        <v>0</v>
      </c>
      <c r="S154" s="1">
        <v>0</v>
      </c>
      <c r="T154" s="1">
        <v>0</v>
      </c>
      <c r="U154" s="1">
        <v>0</v>
      </c>
      <c r="V154" s="1"/>
      <c r="W154" s="1"/>
      <c r="X154" s="1" t="s">
        <v>156</v>
      </c>
      <c r="Y154" s="1">
        <v>0</v>
      </c>
      <c r="Z154" s="1">
        <v>0</v>
      </c>
      <c r="AA154" s="1">
        <v>0</v>
      </c>
      <c r="AB154" s="1">
        <v>0</v>
      </c>
      <c r="AC154" s="1"/>
      <c r="AD154" s="1"/>
      <c r="AE154" s="6" t="s">
        <v>156</v>
      </c>
      <c r="AF154" s="6">
        <v>0</v>
      </c>
      <c r="AG154" s="6">
        <v>0</v>
      </c>
      <c r="AH154" s="6">
        <v>0</v>
      </c>
      <c r="AI154" s="6">
        <v>0</v>
      </c>
      <c r="AJ154" s="1"/>
      <c r="AK154" s="1"/>
      <c r="AL154" s="6" t="s">
        <v>156</v>
      </c>
      <c r="AM154" s="6">
        <v>0</v>
      </c>
      <c r="AN154" s="6">
        <v>0</v>
      </c>
      <c r="AO154" s="6">
        <v>0</v>
      </c>
      <c r="AP154" s="6">
        <v>0</v>
      </c>
      <c r="AQ154" s="1"/>
      <c r="AR154" s="1"/>
      <c r="AS154" s="6" t="s">
        <v>156</v>
      </c>
      <c r="AT154" s="6">
        <v>0</v>
      </c>
      <c r="AU154" s="6">
        <v>0</v>
      </c>
      <c r="AV154" s="6">
        <v>0</v>
      </c>
      <c r="AW154" s="6">
        <v>0</v>
      </c>
      <c r="AZ154" s="3" t="s">
        <v>156</v>
      </c>
      <c r="BA154" s="3">
        <v>0</v>
      </c>
      <c r="BB154" s="3">
        <v>0</v>
      </c>
      <c r="BC154" s="3">
        <v>0</v>
      </c>
      <c r="BD154" s="3">
        <v>0</v>
      </c>
      <c r="BG154" t="s">
        <v>156</v>
      </c>
      <c r="BH154">
        <v>0</v>
      </c>
      <c r="BI154">
        <v>0</v>
      </c>
      <c r="BJ154">
        <v>0</v>
      </c>
      <c r="BK154">
        <v>0</v>
      </c>
      <c r="BN154" t="s">
        <v>156</v>
      </c>
      <c r="BO154">
        <v>0</v>
      </c>
      <c r="BP154">
        <v>0</v>
      </c>
      <c r="BQ154">
        <v>0</v>
      </c>
      <c r="BR154">
        <v>0</v>
      </c>
      <c r="BU154" t="s">
        <v>156</v>
      </c>
      <c r="BV154">
        <v>0</v>
      </c>
      <c r="BW154">
        <v>0</v>
      </c>
      <c r="BX154">
        <v>0</v>
      </c>
      <c r="BY154">
        <v>0</v>
      </c>
      <c r="CB154" s="6" t="s">
        <v>156</v>
      </c>
      <c r="CC154" s="6">
        <v>0</v>
      </c>
      <c r="CD154" s="6">
        <v>0</v>
      </c>
      <c r="CE154" s="6">
        <v>0</v>
      </c>
      <c r="CF154" s="6">
        <v>0</v>
      </c>
      <c r="CI154" s="6" t="s">
        <v>156</v>
      </c>
      <c r="CJ154" s="6">
        <v>0</v>
      </c>
      <c r="CK154" s="6">
        <v>0</v>
      </c>
      <c r="CL154" s="6">
        <v>0</v>
      </c>
      <c r="CM154" s="6">
        <v>0</v>
      </c>
      <c r="CP154" s="6" t="s">
        <v>156</v>
      </c>
      <c r="CQ154" s="6">
        <v>0</v>
      </c>
      <c r="CR154" s="6">
        <v>0</v>
      </c>
      <c r="CS154" s="6">
        <v>0</v>
      </c>
      <c r="CT154" s="6">
        <v>0</v>
      </c>
      <c r="CW154" s="6" t="s">
        <v>156</v>
      </c>
      <c r="CX154" s="6">
        <v>0</v>
      </c>
      <c r="CY154" s="6">
        <v>0</v>
      </c>
      <c r="CZ154" s="6">
        <v>0</v>
      </c>
      <c r="DA154" s="6">
        <v>0</v>
      </c>
      <c r="DD154" s="6" t="s">
        <v>156</v>
      </c>
      <c r="DE154" s="6">
        <v>0</v>
      </c>
      <c r="DF154" s="6">
        <v>0</v>
      </c>
      <c r="DG154" s="6">
        <v>0</v>
      </c>
      <c r="DH154" s="6">
        <v>0</v>
      </c>
      <c r="DK154" s="6" t="s">
        <v>156</v>
      </c>
      <c r="DL154" s="6">
        <v>0</v>
      </c>
      <c r="DM154" s="6">
        <v>0</v>
      </c>
      <c r="DN154" s="6">
        <v>0</v>
      </c>
      <c r="DO154" s="6">
        <v>0</v>
      </c>
      <c r="DR154" s="6" t="s">
        <v>156</v>
      </c>
      <c r="DS154" s="6">
        <v>0</v>
      </c>
      <c r="DT154" s="6">
        <v>0</v>
      </c>
      <c r="DU154" s="6">
        <v>0</v>
      </c>
      <c r="DV154" s="6">
        <v>0</v>
      </c>
      <c r="DY154" s="6" t="s">
        <v>156</v>
      </c>
      <c r="DZ154" s="6">
        <v>0</v>
      </c>
      <c r="EA154" s="6">
        <v>0</v>
      </c>
      <c r="EB154" s="6">
        <v>0</v>
      </c>
      <c r="EC154" s="6">
        <v>0</v>
      </c>
      <c r="EF154" s="6" t="s">
        <v>156</v>
      </c>
      <c r="EG154" s="6">
        <v>0</v>
      </c>
      <c r="EH154" s="6">
        <v>0</v>
      </c>
      <c r="EI154" s="6">
        <v>0</v>
      </c>
      <c r="EJ154" s="6">
        <v>0</v>
      </c>
      <c r="EM154" s="6" t="s">
        <v>156</v>
      </c>
      <c r="EN154" s="6">
        <v>0</v>
      </c>
      <c r="EO154" s="6">
        <v>0</v>
      </c>
      <c r="EP154" s="6">
        <v>0</v>
      </c>
      <c r="EQ154" s="6">
        <v>0</v>
      </c>
      <c r="ET154" s="6" t="s">
        <v>156</v>
      </c>
      <c r="EU154" s="6">
        <v>0</v>
      </c>
      <c r="EV154" s="6">
        <v>0</v>
      </c>
      <c r="EW154" s="6">
        <v>0</v>
      </c>
      <c r="EX154" s="6">
        <v>0</v>
      </c>
      <c r="FA154" s="6" t="s">
        <v>156</v>
      </c>
      <c r="FB154" s="6">
        <v>0</v>
      </c>
      <c r="FC154" s="6">
        <v>0</v>
      </c>
      <c r="FD154" s="6">
        <v>0</v>
      </c>
      <c r="FE154" s="6">
        <v>0</v>
      </c>
      <c r="FH154" s="6" t="s">
        <v>156</v>
      </c>
      <c r="FI154" s="6">
        <v>0</v>
      </c>
      <c r="FJ154" s="6">
        <v>0</v>
      </c>
      <c r="FK154" s="6">
        <v>0</v>
      </c>
      <c r="FL154" s="6">
        <v>0</v>
      </c>
      <c r="FO154" s="6" t="s">
        <v>156</v>
      </c>
      <c r="FP154" s="6">
        <v>0</v>
      </c>
      <c r="FQ154" s="6">
        <v>0</v>
      </c>
      <c r="FR154" s="6">
        <v>0</v>
      </c>
      <c r="FS154" s="6">
        <v>0</v>
      </c>
    </row>
    <row r="155" spans="1:175" x14ac:dyDescent="0.3">
      <c r="A155" s="1">
        <v>7.4999999999999876</v>
      </c>
      <c r="B155" s="1">
        <v>7.5499999999999874</v>
      </c>
      <c r="C155" s="1" t="s">
        <v>157</v>
      </c>
      <c r="D155" s="1">
        <v>0</v>
      </c>
      <c r="E155" s="1">
        <v>0</v>
      </c>
      <c r="F155" s="1">
        <v>0</v>
      </c>
      <c r="G155" s="1">
        <v>0</v>
      </c>
      <c r="H155" s="1"/>
      <c r="I155" s="1"/>
      <c r="J155" s="1" t="s">
        <v>157</v>
      </c>
      <c r="K155" s="1">
        <v>0</v>
      </c>
      <c r="L155" s="1">
        <v>0</v>
      </c>
      <c r="M155" s="1">
        <v>0</v>
      </c>
      <c r="N155" s="1">
        <v>0</v>
      </c>
      <c r="O155" s="1"/>
      <c r="P155" s="1"/>
      <c r="Q155" s="1" t="s">
        <v>157</v>
      </c>
      <c r="R155" s="1">
        <v>0</v>
      </c>
      <c r="S155" s="1">
        <v>0</v>
      </c>
      <c r="T155" s="1">
        <v>0</v>
      </c>
      <c r="U155" s="1">
        <v>0</v>
      </c>
      <c r="V155" s="1"/>
      <c r="W155" s="1"/>
      <c r="X155" s="1" t="s">
        <v>157</v>
      </c>
      <c r="Y155" s="1">
        <v>0</v>
      </c>
      <c r="Z155" s="1">
        <v>0</v>
      </c>
      <c r="AA155" s="1">
        <v>0</v>
      </c>
      <c r="AB155" s="1">
        <v>0</v>
      </c>
      <c r="AC155" s="1"/>
      <c r="AD155" s="1"/>
      <c r="AE155" s="6" t="s">
        <v>157</v>
      </c>
      <c r="AF155" s="6">
        <v>0</v>
      </c>
      <c r="AG155" s="6">
        <v>0</v>
      </c>
      <c r="AH155" s="6">
        <v>0</v>
      </c>
      <c r="AI155" s="6">
        <v>0</v>
      </c>
      <c r="AJ155" s="1"/>
      <c r="AK155" s="1"/>
      <c r="AL155" s="6" t="s">
        <v>157</v>
      </c>
      <c r="AM155" s="6">
        <v>0</v>
      </c>
      <c r="AN155" s="6">
        <v>0</v>
      </c>
      <c r="AO155" s="6">
        <v>0</v>
      </c>
      <c r="AP155" s="6">
        <v>0</v>
      </c>
      <c r="AQ155" s="1"/>
      <c r="AR155" s="1"/>
      <c r="AS155" s="6" t="s">
        <v>157</v>
      </c>
      <c r="AT155" s="6">
        <v>0</v>
      </c>
      <c r="AU155" s="6">
        <v>0</v>
      </c>
      <c r="AV155" s="6">
        <v>0</v>
      </c>
      <c r="AW155" s="6">
        <v>0</v>
      </c>
      <c r="AZ155" s="3" t="s">
        <v>157</v>
      </c>
      <c r="BA155" s="3">
        <v>0</v>
      </c>
      <c r="BB155" s="3">
        <v>0</v>
      </c>
      <c r="BC155" s="3">
        <v>0</v>
      </c>
      <c r="BD155" s="3">
        <v>0</v>
      </c>
      <c r="BG155" t="s">
        <v>157</v>
      </c>
      <c r="BH155">
        <v>0</v>
      </c>
      <c r="BI155">
        <v>0</v>
      </c>
      <c r="BJ155">
        <v>0</v>
      </c>
      <c r="BK155">
        <v>0</v>
      </c>
      <c r="BN155" t="s">
        <v>157</v>
      </c>
      <c r="BO155">
        <v>0</v>
      </c>
      <c r="BP155">
        <v>0</v>
      </c>
      <c r="BQ155">
        <v>0</v>
      </c>
      <c r="BR155">
        <v>0</v>
      </c>
      <c r="BU155" t="s">
        <v>157</v>
      </c>
      <c r="BV155">
        <v>0</v>
      </c>
      <c r="BW155">
        <v>0</v>
      </c>
      <c r="BX155">
        <v>0</v>
      </c>
      <c r="BY155">
        <v>0</v>
      </c>
      <c r="CB155" s="6" t="s">
        <v>157</v>
      </c>
      <c r="CC155" s="6">
        <v>0</v>
      </c>
      <c r="CD155" s="6">
        <v>0</v>
      </c>
      <c r="CE155" s="6">
        <v>0</v>
      </c>
      <c r="CF155" s="6">
        <v>0</v>
      </c>
      <c r="CI155" s="6" t="s">
        <v>157</v>
      </c>
      <c r="CJ155" s="6">
        <v>0</v>
      </c>
      <c r="CK155" s="6">
        <v>0</v>
      </c>
      <c r="CL155" s="6">
        <v>0</v>
      </c>
      <c r="CM155" s="6">
        <v>0</v>
      </c>
      <c r="CP155" s="6" t="s">
        <v>157</v>
      </c>
      <c r="CQ155" s="6">
        <v>0</v>
      </c>
      <c r="CR155" s="6">
        <v>0</v>
      </c>
      <c r="CS155" s="6">
        <v>0</v>
      </c>
      <c r="CT155" s="6">
        <v>0</v>
      </c>
      <c r="CW155" s="6" t="s">
        <v>157</v>
      </c>
      <c r="CX155" s="6">
        <v>0</v>
      </c>
      <c r="CY155" s="6">
        <v>0</v>
      </c>
      <c r="CZ155" s="6">
        <v>0</v>
      </c>
      <c r="DA155" s="6">
        <v>0</v>
      </c>
      <c r="DD155" s="6" t="s">
        <v>157</v>
      </c>
      <c r="DE155" s="6">
        <v>0</v>
      </c>
      <c r="DF155" s="6">
        <v>0</v>
      </c>
      <c r="DG155" s="6">
        <v>0</v>
      </c>
      <c r="DH155" s="6">
        <v>0</v>
      </c>
      <c r="DK155" s="6" t="s">
        <v>157</v>
      </c>
      <c r="DL155" s="6">
        <v>0</v>
      </c>
      <c r="DM155" s="6">
        <v>0</v>
      </c>
      <c r="DN155" s="6">
        <v>0</v>
      </c>
      <c r="DO155" s="6">
        <v>0</v>
      </c>
      <c r="DR155" s="6" t="s">
        <v>157</v>
      </c>
      <c r="DS155" s="6">
        <v>0</v>
      </c>
      <c r="DT155" s="6">
        <v>0</v>
      </c>
      <c r="DU155" s="6">
        <v>0</v>
      </c>
      <c r="DV155" s="6">
        <v>0</v>
      </c>
      <c r="DY155" s="6" t="s">
        <v>157</v>
      </c>
      <c r="DZ155" s="6">
        <v>0</v>
      </c>
      <c r="EA155" s="6">
        <v>0</v>
      </c>
      <c r="EB155" s="6">
        <v>0</v>
      </c>
      <c r="EC155" s="6">
        <v>0</v>
      </c>
      <c r="EF155" s="6" t="s">
        <v>157</v>
      </c>
      <c r="EG155" s="6">
        <v>0</v>
      </c>
      <c r="EH155" s="6">
        <v>0</v>
      </c>
      <c r="EI155" s="6">
        <v>0</v>
      </c>
      <c r="EJ155" s="6">
        <v>0</v>
      </c>
      <c r="EM155" s="6" t="s">
        <v>157</v>
      </c>
      <c r="EN155" s="6">
        <v>0</v>
      </c>
      <c r="EO155" s="6">
        <v>0</v>
      </c>
      <c r="EP155" s="6">
        <v>0</v>
      </c>
      <c r="EQ155" s="6">
        <v>0</v>
      </c>
      <c r="ET155" s="6" t="s">
        <v>157</v>
      </c>
      <c r="EU155" s="6">
        <v>0</v>
      </c>
      <c r="EV155" s="6">
        <v>0</v>
      </c>
      <c r="EW155" s="6">
        <v>0</v>
      </c>
      <c r="EX155" s="6">
        <v>0</v>
      </c>
      <c r="FA155" s="6" t="s">
        <v>157</v>
      </c>
      <c r="FB155" s="6">
        <v>0</v>
      </c>
      <c r="FC155" s="6">
        <v>0</v>
      </c>
      <c r="FD155" s="6">
        <v>0</v>
      </c>
      <c r="FE155" s="6">
        <v>0</v>
      </c>
      <c r="FH155" s="6" t="s">
        <v>157</v>
      </c>
      <c r="FI155" s="6">
        <v>0</v>
      </c>
      <c r="FJ155" s="6">
        <v>0</v>
      </c>
      <c r="FK155" s="6">
        <v>0</v>
      </c>
      <c r="FL155" s="6">
        <v>0</v>
      </c>
      <c r="FO155" s="6" t="s">
        <v>157</v>
      </c>
      <c r="FP155" s="6">
        <v>0</v>
      </c>
      <c r="FQ155" s="6">
        <v>0</v>
      </c>
      <c r="FR155" s="6">
        <v>0</v>
      </c>
      <c r="FS155" s="6">
        <v>0</v>
      </c>
    </row>
    <row r="156" spans="1:175" x14ac:dyDescent="0.3">
      <c r="A156" s="1">
        <v>7.5499999999999874</v>
      </c>
      <c r="B156" s="1">
        <v>7.5999999999999872</v>
      </c>
      <c r="C156" s="1" t="s">
        <v>158</v>
      </c>
      <c r="D156" s="1">
        <v>0</v>
      </c>
      <c r="E156" s="1">
        <v>0</v>
      </c>
      <c r="F156" s="1">
        <v>0</v>
      </c>
      <c r="G156" s="1">
        <v>0</v>
      </c>
      <c r="H156" s="1"/>
      <c r="I156" s="1"/>
      <c r="J156" s="1" t="s">
        <v>158</v>
      </c>
      <c r="K156" s="1">
        <v>0</v>
      </c>
      <c r="L156" s="1">
        <v>0</v>
      </c>
      <c r="M156" s="1">
        <v>0</v>
      </c>
      <c r="N156" s="1">
        <v>0</v>
      </c>
      <c r="O156" s="1"/>
      <c r="P156" s="1"/>
      <c r="Q156" s="1" t="s">
        <v>158</v>
      </c>
      <c r="R156" s="1">
        <v>0</v>
      </c>
      <c r="S156" s="1">
        <v>0</v>
      </c>
      <c r="T156" s="1">
        <v>0</v>
      </c>
      <c r="U156" s="1">
        <v>0</v>
      </c>
      <c r="V156" s="1"/>
      <c r="W156" s="1"/>
      <c r="X156" s="1" t="s">
        <v>158</v>
      </c>
      <c r="Y156" s="1">
        <v>0</v>
      </c>
      <c r="Z156" s="1">
        <v>0</v>
      </c>
      <c r="AA156" s="1">
        <v>0</v>
      </c>
      <c r="AB156" s="1">
        <v>0</v>
      </c>
      <c r="AC156" s="1"/>
      <c r="AD156" s="1"/>
      <c r="AE156" s="6" t="s">
        <v>158</v>
      </c>
      <c r="AF156" s="6">
        <v>0</v>
      </c>
      <c r="AG156" s="6">
        <v>0</v>
      </c>
      <c r="AH156" s="6">
        <v>0</v>
      </c>
      <c r="AI156" s="6">
        <v>0</v>
      </c>
      <c r="AJ156" s="1"/>
      <c r="AK156" s="1"/>
      <c r="AL156" s="6" t="s">
        <v>158</v>
      </c>
      <c r="AM156" s="6">
        <v>0</v>
      </c>
      <c r="AN156" s="6">
        <v>0</v>
      </c>
      <c r="AO156" s="6">
        <v>0</v>
      </c>
      <c r="AP156" s="6">
        <v>0</v>
      </c>
      <c r="AQ156" s="1"/>
      <c r="AR156" s="1"/>
      <c r="AS156" s="6" t="s">
        <v>158</v>
      </c>
      <c r="AT156" s="6">
        <v>0</v>
      </c>
      <c r="AU156" s="6">
        <v>0</v>
      </c>
      <c r="AV156" s="6">
        <v>0</v>
      </c>
      <c r="AW156" s="6">
        <v>0</v>
      </c>
      <c r="AZ156" s="3" t="s">
        <v>158</v>
      </c>
      <c r="BA156" s="3">
        <v>0</v>
      </c>
      <c r="BB156" s="3">
        <v>0</v>
      </c>
      <c r="BC156" s="3">
        <v>0</v>
      </c>
      <c r="BD156" s="3">
        <v>0</v>
      </c>
      <c r="BG156" t="s">
        <v>158</v>
      </c>
      <c r="BH156">
        <v>0</v>
      </c>
      <c r="BI156">
        <v>0</v>
      </c>
      <c r="BJ156">
        <v>0</v>
      </c>
      <c r="BK156">
        <v>0</v>
      </c>
      <c r="BN156" t="s">
        <v>158</v>
      </c>
      <c r="BO156">
        <v>0</v>
      </c>
      <c r="BP156">
        <v>0</v>
      </c>
      <c r="BQ156">
        <v>0</v>
      </c>
      <c r="BR156">
        <v>0</v>
      </c>
      <c r="BU156" t="s">
        <v>158</v>
      </c>
      <c r="BV156">
        <v>0</v>
      </c>
      <c r="BW156">
        <v>0</v>
      </c>
      <c r="BX156">
        <v>0</v>
      </c>
      <c r="BY156">
        <v>0</v>
      </c>
      <c r="CB156" s="6" t="s">
        <v>158</v>
      </c>
      <c r="CC156" s="6">
        <v>0</v>
      </c>
      <c r="CD156" s="6">
        <v>0</v>
      </c>
      <c r="CE156" s="6">
        <v>0</v>
      </c>
      <c r="CF156" s="6">
        <v>0</v>
      </c>
      <c r="CI156" s="6" t="s">
        <v>158</v>
      </c>
      <c r="CJ156" s="6">
        <v>0</v>
      </c>
      <c r="CK156" s="6">
        <v>0</v>
      </c>
      <c r="CL156" s="6">
        <v>0</v>
      </c>
      <c r="CM156" s="6">
        <v>0</v>
      </c>
      <c r="CP156" s="6" t="s">
        <v>158</v>
      </c>
      <c r="CQ156" s="6">
        <v>0</v>
      </c>
      <c r="CR156" s="6">
        <v>0</v>
      </c>
      <c r="CS156" s="6">
        <v>0</v>
      </c>
      <c r="CT156" s="6">
        <v>0</v>
      </c>
      <c r="CW156" s="6" t="s">
        <v>158</v>
      </c>
      <c r="CX156" s="6">
        <v>0</v>
      </c>
      <c r="CY156" s="6">
        <v>0</v>
      </c>
      <c r="CZ156" s="6">
        <v>0</v>
      </c>
      <c r="DA156" s="6">
        <v>0</v>
      </c>
      <c r="DD156" s="6" t="s">
        <v>158</v>
      </c>
      <c r="DE156" s="6">
        <v>0</v>
      </c>
      <c r="DF156" s="6">
        <v>0</v>
      </c>
      <c r="DG156" s="6">
        <v>0</v>
      </c>
      <c r="DH156" s="6">
        <v>0</v>
      </c>
      <c r="DK156" s="6" t="s">
        <v>158</v>
      </c>
      <c r="DL156" s="6">
        <v>0</v>
      </c>
      <c r="DM156" s="6">
        <v>0</v>
      </c>
      <c r="DN156" s="6">
        <v>0</v>
      </c>
      <c r="DO156" s="6">
        <v>0</v>
      </c>
      <c r="DR156" s="6" t="s">
        <v>158</v>
      </c>
      <c r="DS156" s="6">
        <v>0</v>
      </c>
      <c r="DT156" s="6">
        <v>0</v>
      </c>
      <c r="DU156" s="6">
        <v>0</v>
      </c>
      <c r="DV156" s="6">
        <v>0</v>
      </c>
      <c r="DY156" s="6" t="s">
        <v>158</v>
      </c>
      <c r="DZ156" s="6">
        <v>0</v>
      </c>
      <c r="EA156" s="6">
        <v>0</v>
      </c>
      <c r="EB156" s="6">
        <v>0</v>
      </c>
      <c r="EC156" s="6">
        <v>0</v>
      </c>
      <c r="EF156" s="6" t="s">
        <v>158</v>
      </c>
      <c r="EG156" s="6">
        <v>0</v>
      </c>
      <c r="EH156" s="6">
        <v>0</v>
      </c>
      <c r="EI156" s="6">
        <v>0</v>
      </c>
      <c r="EJ156" s="6">
        <v>0</v>
      </c>
      <c r="EM156" s="6" t="s">
        <v>158</v>
      </c>
      <c r="EN156" s="6">
        <v>0</v>
      </c>
      <c r="EO156" s="6">
        <v>0</v>
      </c>
      <c r="EP156" s="6">
        <v>0</v>
      </c>
      <c r="EQ156" s="6">
        <v>0</v>
      </c>
      <c r="ET156" s="6" t="s">
        <v>158</v>
      </c>
      <c r="EU156" s="6">
        <v>0</v>
      </c>
      <c r="EV156" s="6">
        <v>0</v>
      </c>
      <c r="EW156" s="6">
        <v>0</v>
      </c>
      <c r="EX156" s="6">
        <v>0</v>
      </c>
      <c r="FA156" s="6" t="s">
        <v>158</v>
      </c>
      <c r="FB156" s="6">
        <v>0</v>
      </c>
      <c r="FC156" s="6">
        <v>0</v>
      </c>
      <c r="FD156" s="6">
        <v>0</v>
      </c>
      <c r="FE156" s="6">
        <v>0</v>
      </c>
      <c r="FH156" s="6" t="s">
        <v>158</v>
      </c>
      <c r="FI156" s="6">
        <v>0</v>
      </c>
      <c r="FJ156" s="6">
        <v>0</v>
      </c>
      <c r="FK156" s="6">
        <v>0</v>
      </c>
      <c r="FL156" s="6">
        <v>0</v>
      </c>
      <c r="FO156" s="6" t="s">
        <v>158</v>
      </c>
      <c r="FP156" s="6">
        <v>0</v>
      </c>
      <c r="FQ156" s="6">
        <v>0</v>
      </c>
      <c r="FR156" s="6">
        <v>0</v>
      </c>
      <c r="FS156" s="6">
        <v>0</v>
      </c>
    </row>
    <row r="157" spans="1:175" x14ac:dyDescent="0.3">
      <c r="A157" s="1">
        <v>7.5999999999999872</v>
      </c>
      <c r="B157" s="1">
        <v>7.649999999999987</v>
      </c>
      <c r="C157" s="1" t="s">
        <v>159</v>
      </c>
      <c r="D157" s="1">
        <v>0</v>
      </c>
      <c r="E157" s="1">
        <v>0</v>
      </c>
      <c r="F157" s="1">
        <v>0</v>
      </c>
      <c r="G157" s="1">
        <v>0</v>
      </c>
      <c r="H157" s="1"/>
      <c r="I157" s="1"/>
      <c r="J157" s="1" t="s">
        <v>159</v>
      </c>
      <c r="K157" s="1">
        <v>0</v>
      </c>
      <c r="L157" s="1">
        <v>0</v>
      </c>
      <c r="M157" s="1">
        <v>0</v>
      </c>
      <c r="N157" s="1">
        <v>0</v>
      </c>
      <c r="O157" s="1"/>
      <c r="P157" s="1"/>
      <c r="Q157" s="1" t="s">
        <v>159</v>
      </c>
      <c r="R157" s="1">
        <v>0</v>
      </c>
      <c r="S157" s="1">
        <v>0</v>
      </c>
      <c r="T157" s="1">
        <v>0</v>
      </c>
      <c r="U157" s="1">
        <v>0</v>
      </c>
      <c r="V157" s="1"/>
      <c r="W157" s="1"/>
      <c r="X157" s="1" t="s">
        <v>159</v>
      </c>
      <c r="Y157" s="1">
        <v>0</v>
      </c>
      <c r="Z157" s="1">
        <v>0</v>
      </c>
      <c r="AA157" s="1">
        <v>0</v>
      </c>
      <c r="AB157" s="1">
        <v>0</v>
      </c>
      <c r="AC157" s="1"/>
      <c r="AD157" s="1"/>
      <c r="AE157" s="6" t="s">
        <v>159</v>
      </c>
      <c r="AF157" s="6">
        <v>0</v>
      </c>
      <c r="AG157" s="6">
        <v>0</v>
      </c>
      <c r="AH157" s="6">
        <v>0</v>
      </c>
      <c r="AI157" s="6">
        <v>0</v>
      </c>
      <c r="AJ157" s="1"/>
      <c r="AK157" s="1"/>
      <c r="AL157" s="6" t="s">
        <v>159</v>
      </c>
      <c r="AM157" s="6">
        <v>0</v>
      </c>
      <c r="AN157" s="6">
        <v>0</v>
      </c>
      <c r="AO157" s="6">
        <v>0</v>
      </c>
      <c r="AP157" s="6">
        <v>0</v>
      </c>
      <c r="AQ157" s="1"/>
      <c r="AR157" s="1"/>
      <c r="AS157" s="6" t="s">
        <v>159</v>
      </c>
      <c r="AT157" s="6">
        <v>0</v>
      </c>
      <c r="AU157" s="6">
        <v>0</v>
      </c>
      <c r="AV157" s="6">
        <v>0</v>
      </c>
      <c r="AW157" s="6">
        <v>0</v>
      </c>
      <c r="AZ157" s="3" t="s">
        <v>159</v>
      </c>
      <c r="BA157" s="3">
        <v>0</v>
      </c>
      <c r="BB157" s="3">
        <v>0</v>
      </c>
      <c r="BC157" s="3">
        <v>0</v>
      </c>
      <c r="BD157" s="3">
        <v>0</v>
      </c>
      <c r="BG157" t="s">
        <v>159</v>
      </c>
      <c r="BH157">
        <v>0</v>
      </c>
      <c r="BI157">
        <v>0</v>
      </c>
      <c r="BJ157">
        <v>0</v>
      </c>
      <c r="BK157">
        <v>0</v>
      </c>
      <c r="BN157" t="s">
        <v>159</v>
      </c>
      <c r="BO157">
        <v>0</v>
      </c>
      <c r="BP157">
        <v>0</v>
      </c>
      <c r="BQ157">
        <v>0</v>
      </c>
      <c r="BR157">
        <v>0</v>
      </c>
      <c r="BU157" t="s">
        <v>159</v>
      </c>
      <c r="BV157">
        <v>0</v>
      </c>
      <c r="BW157">
        <v>0</v>
      </c>
      <c r="BX157">
        <v>0</v>
      </c>
      <c r="BY157">
        <v>0</v>
      </c>
      <c r="CB157" s="6" t="s">
        <v>159</v>
      </c>
      <c r="CC157" s="6">
        <v>0</v>
      </c>
      <c r="CD157" s="6">
        <v>0</v>
      </c>
      <c r="CE157" s="6">
        <v>0</v>
      </c>
      <c r="CF157" s="6">
        <v>0</v>
      </c>
      <c r="CI157" s="6" t="s">
        <v>159</v>
      </c>
      <c r="CJ157" s="6">
        <v>0</v>
      </c>
      <c r="CK157" s="6">
        <v>0</v>
      </c>
      <c r="CL157" s="6">
        <v>0</v>
      </c>
      <c r="CM157" s="6">
        <v>0</v>
      </c>
      <c r="CP157" s="6" t="s">
        <v>159</v>
      </c>
      <c r="CQ157" s="6">
        <v>0</v>
      </c>
      <c r="CR157" s="6">
        <v>0</v>
      </c>
      <c r="CS157" s="6">
        <v>0</v>
      </c>
      <c r="CT157" s="6">
        <v>0</v>
      </c>
      <c r="CW157" s="6" t="s">
        <v>159</v>
      </c>
      <c r="CX157" s="6">
        <v>0</v>
      </c>
      <c r="CY157" s="6">
        <v>0</v>
      </c>
      <c r="CZ157" s="6">
        <v>0</v>
      </c>
      <c r="DA157" s="6">
        <v>0</v>
      </c>
      <c r="DD157" s="6" t="s">
        <v>159</v>
      </c>
      <c r="DE157" s="6">
        <v>0</v>
      </c>
      <c r="DF157" s="6">
        <v>0</v>
      </c>
      <c r="DG157" s="6">
        <v>0</v>
      </c>
      <c r="DH157" s="6">
        <v>0</v>
      </c>
      <c r="DK157" s="6" t="s">
        <v>159</v>
      </c>
      <c r="DL157" s="6">
        <v>0</v>
      </c>
      <c r="DM157" s="6">
        <v>0</v>
      </c>
      <c r="DN157" s="6">
        <v>0</v>
      </c>
      <c r="DO157" s="6">
        <v>0</v>
      </c>
      <c r="DR157" s="6" t="s">
        <v>159</v>
      </c>
      <c r="DS157" s="6">
        <v>0</v>
      </c>
      <c r="DT157" s="6">
        <v>0</v>
      </c>
      <c r="DU157" s="6">
        <v>0</v>
      </c>
      <c r="DV157" s="6">
        <v>0</v>
      </c>
      <c r="DY157" s="6" t="s">
        <v>159</v>
      </c>
      <c r="DZ157" s="6">
        <v>0</v>
      </c>
      <c r="EA157" s="6">
        <v>0</v>
      </c>
      <c r="EB157" s="6">
        <v>0</v>
      </c>
      <c r="EC157" s="6">
        <v>0</v>
      </c>
      <c r="EF157" s="6" t="s">
        <v>159</v>
      </c>
      <c r="EG157" s="6">
        <v>0</v>
      </c>
      <c r="EH157" s="6">
        <v>0</v>
      </c>
      <c r="EI157" s="6">
        <v>0</v>
      </c>
      <c r="EJ157" s="6">
        <v>0</v>
      </c>
      <c r="EM157" s="6" t="s">
        <v>159</v>
      </c>
      <c r="EN157" s="6">
        <v>0</v>
      </c>
      <c r="EO157" s="6">
        <v>0</v>
      </c>
      <c r="EP157" s="6">
        <v>0</v>
      </c>
      <c r="EQ157" s="6">
        <v>0</v>
      </c>
      <c r="ET157" s="6" t="s">
        <v>159</v>
      </c>
      <c r="EU157" s="6">
        <v>0</v>
      </c>
      <c r="EV157" s="6">
        <v>0</v>
      </c>
      <c r="EW157" s="6">
        <v>0</v>
      </c>
      <c r="EX157" s="6">
        <v>0</v>
      </c>
      <c r="FA157" s="6" t="s">
        <v>159</v>
      </c>
      <c r="FB157" s="6">
        <v>0</v>
      </c>
      <c r="FC157" s="6">
        <v>0</v>
      </c>
      <c r="FD157" s="6">
        <v>0</v>
      </c>
      <c r="FE157" s="6">
        <v>0</v>
      </c>
      <c r="FH157" s="6" t="s">
        <v>159</v>
      </c>
      <c r="FI157" s="6">
        <v>0</v>
      </c>
      <c r="FJ157" s="6">
        <v>0</v>
      </c>
      <c r="FK157" s="6">
        <v>0</v>
      </c>
      <c r="FL157" s="6">
        <v>0</v>
      </c>
      <c r="FO157" s="6" t="s">
        <v>159</v>
      </c>
      <c r="FP157" s="6">
        <v>0</v>
      </c>
      <c r="FQ157" s="6">
        <v>0</v>
      </c>
      <c r="FR157" s="6">
        <v>0</v>
      </c>
      <c r="FS157" s="6">
        <v>0</v>
      </c>
    </row>
    <row r="158" spans="1:175" x14ac:dyDescent="0.3">
      <c r="A158" s="1">
        <v>7.649999999999987</v>
      </c>
      <c r="B158" s="1">
        <v>7.6999999999999869</v>
      </c>
      <c r="C158" s="1" t="s">
        <v>160</v>
      </c>
      <c r="D158" s="1">
        <v>0</v>
      </c>
      <c r="E158" s="1">
        <v>0</v>
      </c>
      <c r="F158" s="1">
        <v>0</v>
      </c>
      <c r="G158" s="1">
        <v>0</v>
      </c>
      <c r="H158" s="1"/>
      <c r="I158" s="1"/>
      <c r="J158" s="1" t="s">
        <v>160</v>
      </c>
      <c r="K158" s="1">
        <v>0</v>
      </c>
      <c r="L158" s="1">
        <v>0</v>
      </c>
      <c r="M158" s="1">
        <v>0</v>
      </c>
      <c r="N158" s="1">
        <v>0</v>
      </c>
      <c r="O158" s="1"/>
      <c r="P158" s="1"/>
      <c r="Q158" s="1" t="s">
        <v>160</v>
      </c>
      <c r="R158" s="1">
        <v>0</v>
      </c>
      <c r="S158" s="1">
        <v>0</v>
      </c>
      <c r="T158" s="1">
        <v>0</v>
      </c>
      <c r="U158" s="1">
        <v>0</v>
      </c>
      <c r="V158" s="1"/>
      <c r="W158" s="1"/>
      <c r="X158" s="1" t="s">
        <v>160</v>
      </c>
      <c r="Y158" s="1">
        <v>0</v>
      </c>
      <c r="Z158" s="1">
        <v>0</v>
      </c>
      <c r="AA158" s="1">
        <v>0</v>
      </c>
      <c r="AB158" s="1">
        <v>0</v>
      </c>
      <c r="AC158" s="1"/>
      <c r="AD158" s="1"/>
      <c r="AE158" s="6" t="s">
        <v>160</v>
      </c>
      <c r="AF158" s="6">
        <v>0</v>
      </c>
      <c r="AG158" s="6">
        <v>0</v>
      </c>
      <c r="AH158" s="6">
        <v>0</v>
      </c>
      <c r="AI158" s="6">
        <v>0</v>
      </c>
      <c r="AJ158" s="1"/>
      <c r="AK158" s="1"/>
      <c r="AL158" s="6" t="s">
        <v>160</v>
      </c>
      <c r="AM158" s="6">
        <v>0.06</v>
      </c>
      <c r="AN158" s="6">
        <v>0</v>
      </c>
      <c r="AO158" s="6">
        <v>0</v>
      </c>
      <c r="AP158" s="6">
        <v>0.21</v>
      </c>
      <c r="AQ158" s="1"/>
      <c r="AR158" s="1"/>
      <c r="AS158" s="6" t="s">
        <v>160</v>
      </c>
      <c r="AT158" s="6">
        <v>0.05</v>
      </c>
      <c r="AU158" s="6">
        <v>0</v>
      </c>
      <c r="AV158" s="6">
        <v>0</v>
      </c>
      <c r="AW158" s="6">
        <v>0.25</v>
      </c>
      <c r="AZ158" s="3" t="s">
        <v>160</v>
      </c>
      <c r="BA158" s="3">
        <v>0.09</v>
      </c>
      <c r="BB158" s="3">
        <v>0</v>
      </c>
      <c r="BC158" s="3">
        <v>0</v>
      </c>
      <c r="BD158" s="3">
        <v>0.38</v>
      </c>
      <c r="BG158" t="s">
        <v>160</v>
      </c>
      <c r="BH158">
        <v>0.32</v>
      </c>
      <c r="BI158">
        <v>0</v>
      </c>
      <c r="BJ158">
        <v>0</v>
      </c>
      <c r="BK158">
        <v>1.1299999999999999</v>
      </c>
      <c r="BN158" t="s">
        <v>160</v>
      </c>
      <c r="BO158">
        <v>0</v>
      </c>
      <c r="BP158">
        <v>0</v>
      </c>
      <c r="BQ158">
        <v>0</v>
      </c>
      <c r="BR158">
        <v>0</v>
      </c>
      <c r="BU158" t="s">
        <v>160</v>
      </c>
      <c r="BV158">
        <v>0</v>
      </c>
      <c r="BW158">
        <v>0</v>
      </c>
      <c r="BX158">
        <v>0</v>
      </c>
      <c r="BY158">
        <v>0</v>
      </c>
      <c r="CB158" s="6" t="s">
        <v>160</v>
      </c>
      <c r="CC158" s="6">
        <v>0</v>
      </c>
      <c r="CD158" s="6">
        <v>0</v>
      </c>
      <c r="CE158" s="6">
        <v>0</v>
      </c>
      <c r="CF158" s="6">
        <v>0</v>
      </c>
      <c r="CI158" s="6" t="s">
        <v>160</v>
      </c>
      <c r="CJ158" s="6">
        <v>0</v>
      </c>
      <c r="CK158" s="6">
        <v>0</v>
      </c>
      <c r="CL158" s="6">
        <v>0</v>
      </c>
      <c r="CM158" s="6">
        <v>0</v>
      </c>
      <c r="CP158" s="6" t="s">
        <v>160</v>
      </c>
      <c r="CQ158" s="6">
        <v>0</v>
      </c>
      <c r="CR158" s="6">
        <v>0</v>
      </c>
      <c r="CS158" s="6">
        <v>0</v>
      </c>
      <c r="CT158" s="6">
        <v>0</v>
      </c>
      <c r="CW158" s="6" t="s">
        <v>160</v>
      </c>
      <c r="CX158" s="6">
        <v>0</v>
      </c>
      <c r="CY158" s="6">
        <v>0</v>
      </c>
      <c r="CZ158" s="6">
        <v>0</v>
      </c>
      <c r="DA158" s="6">
        <v>0</v>
      </c>
      <c r="DD158" s="6" t="s">
        <v>160</v>
      </c>
      <c r="DE158" s="6">
        <v>0.1</v>
      </c>
      <c r="DF158" s="6">
        <v>0</v>
      </c>
      <c r="DG158" s="6">
        <v>0</v>
      </c>
      <c r="DH158" s="6">
        <v>0.49</v>
      </c>
      <c r="DK158" s="6" t="s">
        <v>160</v>
      </c>
      <c r="DL158" s="6">
        <v>0.05</v>
      </c>
      <c r="DM158" s="6">
        <v>0</v>
      </c>
      <c r="DN158" s="6">
        <v>0</v>
      </c>
      <c r="DO158" s="6">
        <v>0.27</v>
      </c>
      <c r="DR158" s="6" t="s">
        <v>160</v>
      </c>
      <c r="DS158" s="6">
        <v>0.18</v>
      </c>
      <c r="DT158" s="6">
        <v>0</v>
      </c>
      <c r="DU158" s="6">
        <v>0</v>
      </c>
      <c r="DV158" s="6">
        <v>0.71</v>
      </c>
      <c r="DY158" s="6" t="s">
        <v>160</v>
      </c>
      <c r="DZ158" s="6">
        <v>0</v>
      </c>
      <c r="EA158" s="6">
        <v>0</v>
      </c>
      <c r="EB158" s="6">
        <v>0</v>
      </c>
      <c r="EC158" s="6">
        <v>0</v>
      </c>
      <c r="EF158" s="6" t="s">
        <v>160</v>
      </c>
      <c r="EG158" s="6">
        <v>0</v>
      </c>
      <c r="EH158" s="6">
        <v>0</v>
      </c>
      <c r="EI158" s="6">
        <v>0</v>
      </c>
      <c r="EJ158" s="6">
        <v>0</v>
      </c>
      <c r="EM158" s="6" t="s">
        <v>160</v>
      </c>
      <c r="EN158" s="6">
        <v>0.11</v>
      </c>
      <c r="EO158" s="6">
        <v>0</v>
      </c>
      <c r="EP158" s="6">
        <v>0</v>
      </c>
      <c r="EQ158" s="6">
        <v>0.72</v>
      </c>
      <c r="ET158" s="6" t="s">
        <v>160</v>
      </c>
      <c r="EU158" s="6">
        <v>0</v>
      </c>
      <c r="EV158" s="6">
        <v>0</v>
      </c>
      <c r="EW158" s="6">
        <v>0</v>
      </c>
      <c r="EX158" s="6">
        <v>0</v>
      </c>
      <c r="FA158" s="6" t="s">
        <v>160</v>
      </c>
      <c r="FB158" s="6">
        <v>0.23</v>
      </c>
      <c r="FC158" s="6">
        <v>0</v>
      </c>
      <c r="FD158" s="6">
        <v>0</v>
      </c>
      <c r="FE158" s="6">
        <v>1.32</v>
      </c>
      <c r="FH158" s="6" t="s">
        <v>160</v>
      </c>
      <c r="FI158" s="6">
        <v>0.1</v>
      </c>
      <c r="FJ158" s="6">
        <v>0</v>
      </c>
      <c r="FK158" s="6">
        <v>0</v>
      </c>
      <c r="FL158" s="6">
        <v>0.64</v>
      </c>
      <c r="FO158" s="6" t="s">
        <v>160</v>
      </c>
      <c r="FP158" s="6">
        <v>0.15</v>
      </c>
      <c r="FQ158" s="6">
        <v>0</v>
      </c>
      <c r="FR158" s="6">
        <v>0</v>
      </c>
      <c r="FS158" s="6">
        <v>0.94</v>
      </c>
    </row>
    <row r="159" spans="1:175" x14ac:dyDescent="0.3">
      <c r="A159" s="1">
        <v>7.6999999999999869</v>
      </c>
      <c r="B159" s="1">
        <v>7.7499999999999867</v>
      </c>
      <c r="C159" s="1" t="s">
        <v>161</v>
      </c>
      <c r="D159" s="1">
        <v>0</v>
      </c>
      <c r="E159" s="1">
        <v>0</v>
      </c>
      <c r="F159" s="1">
        <v>0</v>
      </c>
      <c r="G159" s="1">
        <v>0</v>
      </c>
      <c r="H159" s="1"/>
      <c r="I159" s="1"/>
      <c r="J159" s="1" t="s">
        <v>161</v>
      </c>
      <c r="K159" s="1">
        <v>0</v>
      </c>
      <c r="L159" s="1">
        <v>0</v>
      </c>
      <c r="M159" s="1">
        <v>0</v>
      </c>
      <c r="N159" s="1">
        <v>0</v>
      </c>
      <c r="O159" s="1"/>
      <c r="P159" s="1"/>
      <c r="Q159" s="1" t="s">
        <v>161</v>
      </c>
      <c r="R159" s="1">
        <v>0</v>
      </c>
      <c r="S159" s="1">
        <v>0</v>
      </c>
      <c r="T159" s="1">
        <v>0</v>
      </c>
      <c r="U159" s="1">
        <v>0</v>
      </c>
      <c r="V159" s="1"/>
      <c r="W159" s="1"/>
      <c r="X159" s="1" t="s">
        <v>161</v>
      </c>
      <c r="Y159" s="1">
        <v>0</v>
      </c>
      <c r="Z159" s="1">
        <v>0</v>
      </c>
      <c r="AA159" s="1">
        <v>0</v>
      </c>
      <c r="AB159" s="1">
        <v>0</v>
      </c>
      <c r="AC159" s="1"/>
      <c r="AD159" s="1"/>
      <c r="AE159" s="6" t="s">
        <v>161</v>
      </c>
      <c r="AF159" s="6">
        <v>0</v>
      </c>
      <c r="AG159" s="6">
        <v>0</v>
      </c>
      <c r="AH159" s="6">
        <v>0</v>
      </c>
      <c r="AI159" s="6">
        <v>0</v>
      </c>
      <c r="AJ159" s="1"/>
      <c r="AK159" s="1"/>
      <c r="AL159" s="6" t="s">
        <v>161</v>
      </c>
      <c r="AM159" s="6">
        <v>0</v>
      </c>
      <c r="AN159" s="6">
        <v>0</v>
      </c>
      <c r="AO159" s="6">
        <v>0</v>
      </c>
      <c r="AP159" s="6">
        <v>0</v>
      </c>
      <c r="AQ159" s="1"/>
      <c r="AR159" s="1"/>
      <c r="AS159" s="6" t="s">
        <v>161</v>
      </c>
      <c r="AT159" s="6">
        <v>0</v>
      </c>
      <c r="AU159" s="6">
        <v>0</v>
      </c>
      <c r="AV159" s="6">
        <v>0</v>
      </c>
      <c r="AW159" s="6">
        <v>0</v>
      </c>
      <c r="AZ159" s="3" t="s">
        <v>161</v>
      </c>
      <c r="BA159" s="3">
        <v>0</v>
      </c>
      <c r="BB159" s="3">
        <v>0</v>
      </c>
      <c r="BC159" s="3">
        <v>0</v>
      </c>
      <c r="BD159" s="3">
        <v>0</v>
      </c>
      <c r="BG159" t="s">
        <v>161</v>
      </c>
      <c r="BH159">
        <v>0</v>
      </c>
      <c r="BI159">
        <v>0</v>
      </c>
      <c r="BJ159">
        <v>0</v>
      </c>
      <c r="BK159">
        <v>0</v>
      </c>
      <c r="BN159" t="s">
        <v>161</v>
      </c>
      <c r="BO159">
        <v>0</v>
      </c>
      <c r="BP159">
        <v>0</v>
      </c>
      <c r="BQ159">
        <v>0</v>
      </c>
      <c r="BR159">
        <v>0</v>
      </c>
      <c r="BU159" t="s">
        <v>161</v>
      </c>
      <c r="BV159">
        <v>0</v>
      </c>
      <c r="BW159">
        <v>0</v>
      </c>
      <c r="BX159">
        <v>0</v>
      </c>
      <c r="BY159">
        <v>0</v>
      </c>
      <c r="CB159" s="6" t="s">
        <v>161</v>
      </c>
      <c r="CC159" s="6">
        <v>0</v>
      </c>
      <c r="CD159" s="6">
        <v>0</v>
      </c>
      <c r="CE159" s="6">
        <v>0</v>
      </c>
      <c r="CF159" s="6">
        <v>0</v>
      </c>
      <c r="CI159" s="6" t="s">
        <v>161</v>
      </c>
      <c r="CJ159" s="6">
        <v>0</v>
      </c>
      <c r="CK159" s="6">
        <v>0</v>
      </c>
      <c r="CL159" s="6">
        <v>0</v>
      </c>
      <c r="CM159" s="6">
        <v>0</v>
      </c>
      <c r="CP159" s="6" t="s">
        <v>161</v>
      </c>
      <c r="CQ159" s="6">
        <v>0</v>
      </c>
      <c r="CR159" s="6">
        <v>0</v>
      </c>
      <c r="CS159" s="6">
        <v>0</v>
      </c>
      <c r="CT159" s="6">
        <v>0</v>
      </c>
      <c r="CW159" s="6" t="s">
        <v>161</v>
      </c>
      <c r="CX159" s="6">
        <v>0</v>
      </c>
      <c r="CY159" s="6">
        <v>0</v>
      </c>
      <c r="CZ159" s="6">
        <v>0</v>
      </c>
      <c r="DA159" s="6">
        <v>0</v>
      </c>
      <c r="DD159" s="6" t="s">
        <v>161</v>
      </c>
      <c r="DE159" s="6">
        <v>0</v>
      </c>
      <c r="DF159" s="6">
        <v>0</v>
      </c>
      <c r="DG159" s="6">
        <v>0</v>
      </c>
      <c r="DH159" s="6">
        <v>0</v>
      </c>
      <c r="DK159" s="6" t="s">
        <v>161</v>
      </c>
      <c r="DL159" s="6">
        <v>0</v>
      </c>
      <c r="DM159" s="6">
        <v>0</v>
      </c>
      <c r="DN159" s="6">
        <v>0</v>
      </c>
      <c r="DO159" s="6">
        <v>0</v>
      </c>
      <c r="DR159" s="6" t="s">
        <v>161</v>
      </c>
      <c r="DS159" s="6">
        <v>0</v>
      </c>
      <c r="DT159" s="6">
        <v>0</v>
      </c>
      <c r="DU159" s="6">
        <v>0</v>
      </c>
      <c r="DV159" s="6">
        <v>0</v>
      </c>
      <c r="DY159" s="6" t="s">
        <v>161</v>
      </c>
      <c r="DZ159" s="6">
        <v>0</v>
      </c>
      <c r="EA159" s="6">
        <v>0</v>
      </c>
      <c r="EB159" s="6">
        <v>0</v>
      </c>
      <c r="EC159" s="6">
        <v>0</v>
      </c>
      <c r="EF159" s="6" t="s">
        <v>161</v>
      </c>
      <c r="EG159" s="6">
        <v>0</v>
      </c>
      <c r="EH159" s="6">
        <v>0</v>
      </c>
      <c r="EI159" s="6">
        <v>0</v>
      </c>
      <c r="EJ159" s="6">
        <v>0</v>
      </c>
      <c r="EM159" s="6" t="s">
        <v>161</v>
      </c>
      <c r="EN159" s="6">
        <v>0</v>
      </c>
      <c r="EO159" s="6">
        <v>0</v>
      </c>
      <c r="EP159" s="6">
        <v>0</v>
      </c>
      <c r="EQ159" s="6">
        <v>0</v>
      </c>
      <c r="ET159" s="6" t="s">
        <v>161</v>
      </c>
      <c r="EU159" s="6">
        <v>0</v>
      </c>
      <c r="EV159" s="6">
        <v>0</v>
      </c>
      <c r="EW159" s="6">
        <v>0</v>
      </c>
      <c r="EX159" s="6">
        <v>0</v>
      </c>
      <c r="FA159" s="6" t="s">
        <v>161</v>
      </c>
      <c r="FB159" s="6">
        <v>0</v>
      </c>
      <c r="FC159" s="6">
        <v>0</v>
      </c>
      <c r="FD159" s="6">
        <v>0</v>
      </c>
      <c r="FE159" s="6">
        <v>0</v>
      </c>
      <c r="FH159" s="6" t="s">
        <v>161</v>
      </c>
      <c r="FI159" s="6">
        <v>0</v>
      </c>
      <c r="FJ159" s="6">
        <v>0</v>
      </c>
      <c r="FK159" s="6">
        <v>0</v>
      </c>
      <c r="FL159" s="6">
        <v>0</v>
      </c>
      <c r="FO159" s="6" t="s">
        <v>161</v>
      </c>
      <c r="FP159" s="6">
        <v>0</v>
      </c>
      <c r="FQ159" s="6">
        <v>0</v>
      </c>
      <c r="FR159" s="6">
        <v>0</v>
      </c>
      <c r="FS159" s="6">
        <v>0</v>
      </c>
    </row>
    <row r="160" spans="1:175" x14ac:dyDescent="0.3">
      <c r="A160" s="1">
        <v>7.7499999999999867</v>
      </c>
      <c r="B160" s="1">
        <v>7.7999999999999865</v>
      </c>
      <c r="C160" s="1" t="s">
        <v>162</v>
      </c>
      <c r="D160" s="1">
        <v>0</v>
      </c>
      <c r="E160" s="1">
        <v>0</v>
      </c>
      <c r="F160" s="1">
        <v>0</v>
      </c>
      <c r="G160" s="1">
        <v>0</v>
      </c>
      <c r="H160" s="1"/>
      <c r="I160" s="1"/>
      <c r="J160" s="1" t="s">
        <v>162</v>
      </c>
      <c r="K160" s="1">
        <v>0</v>
      </c>
      <c r="L160" s="1">
        <v>0</v>
      </c>
      <c r="M160" s="1">
        <v>0</v>
      </c>
      <c r="N160" s="1">
        <v>0</v>
      </c>
      <c r="O160" s="1"/>
      <c r="P160" s="1"/>
      <c r="Q160" s="1" t="s">
        <v>162</v>
      </c>
      <c r="R160" s="1">
        <v>0</v>
      </c>
      <c r="S160" s="1">
        <v>0</v>
      </c>
      <c r="T160" s="1">
        <v>0</v>
      </c>
      <c r="U160" s="1">
        <v>0</v>
      </c>
      <c r="V160" s="1"/>
      <c r="W160" s="1"/>
      <c r="X160" s="1" t="s">
        <v>162</v>
      </c>
      <c r="Y160" s="1">
        <v>0</v>
      </c>
      <c r="Z160" s="1">
        <v>0</v>
      </c>
      <c r="AA160" s="1">
        <v>0</v>
      </c>
      <c r="AB160" s="1">
        <v>0</v>
      </c>
      <c r="AC160" s="1"/>
      <c r="AD160" s="1"/>
      <c r="AE160" s="6" t="s">
        <v>162</v>
      </c>
      <c r="AF160" s="6">
        <v>0</v>
      </c>
      <c r="AG160" s="6">
        <v>0</v>
      </c>
      <c r="AH160" s="6">
        <v>0</v>
      </c>
      <c r="AI160" s="6">
        <v>0</v>
      </c>
      <c r="AJ160" s="1"/>
      <c r="AK160" s="1"/>
      <c r="AL160" s="6" t="s">
        <v>162</v>
      </c>
      <c r="AM160" s="6">
        <v>0</v>
      </c>
      <c r="AN160" s="6">
        <v>0</v>
      </c>
      <c r="AO160" s="6">
        <v>0</v>
      </c>
      <c r="AP160" s="6">
        <v>0</v>
      </c>
      <c r="AQ160" s="1"/>
      <c r="AR160" s="1"/>
      <c r="AS160" s="6" t="s">
        <v>162</v>
      </c>
      <c r="AT160" s="6">
        <v>0</v>
      </c>
      <c r="AU160" s="6">
        <v>0</v>
      </c>
      <c r="AV160" s="6">
        <v>0</v>
      </c>
      <c r="AW160" s="6">
        <v>0</v>
      </c>
      <c r="AZ160" s="3" t="s">
        <v>162</v>
      </c>
      <c r="BA160" s="3">
        <v>0</v>
      </c>
      <c r="BB160" s="3">
        <v>0</v>
      </c>
      <c r="BC160" s="3">
        <v>0</v>
      </c>
      <c r="BD160" s="3">
        <v>0</v>
      </c>
      <c r="BG160" t="s">
        <v>162</v>
      </c>
      <c r="BH160">
        <v>0</v>
      </c>
      <c r="BI160">
        <v>0</v>
      </c>
      <c r="BJ160">
        <v>0</v>
      </c>
      <c r="BK160">
        <v>0</v>
      </c>
      <c r="BN160" t="s">
        <v>162</v>
      </c>
      <c r="BO160">
        <v>0</v>
      </c>
      <c r="BP160">
        <v>0</v>
      </c>
      <c r="BQ160">
        <v>0</v>
      </c>
      <c r="BR160">
        <v>0</v>
      </c>
      <c r="BU160" t="s">
        <v>162</v>
      </c>
      <c r="BV160">
        <v>0</v>
      </c>
      <c r="BW160">
        <v>0</v>
      </c>
      <c r="BX160">
        <v>0</v>
      </c>
      <c r="BY160">
        <v>0</v>
      </c>
      <c r="CB160" s="6" t="s">
        <v>162</v>
      </c>
      <c r="CC160" s="6">
        <v>0</v>
      </c>
      <c r="CD160" s="6">
        <v>0</v>
      </c>
      <c r="CE160" s="6">
        <v>0</v>
      </c>
      <c r="CF160" s="6">
        <v>0</v>
      </c>
      <c r="CI160" s="6" t="s">
        <v>162</v>
      </c>
      <c r="CJ160" s="6">
        <v>0</v>
      </c>
      <c r="CK160" s="6">
        <v>0</v>
      </c>
      <c r="CL160" s="6">
        <v>0</v>
      </c>
      <c r="CM160" s="6">
        <v>0</v>
      </c>
      <c r="CP160" s="6" t="s">
        <v>162</v>
      </c>
      <c r="CQ160" s="6">
        <v>0</v>
      </c>
      <c r="CR160" s="6">
        <v>0</v>
      </c>
      <c r="CS160" s="6">
        <v>0</v>
      </c>
      <c r="CT160" s="6">
        <v>0</v>
      </c>
      <c r="CW160" s="6" t="s">
        <v>162</v>
      </c>
      <c r="CX160" s="6">
        <v>0</v>
      </c>
      <c r="CY160" s="6">
        <v>0</v>
      </c>
      <c r="CZ160" s="6">
        <v>0</v>
      </c>
      <c r="DA160" s="6">
        <v>0</v>
      </c>
      <c r="DD160" s="6" t="s">
        <v>162</v>
      </c>
      <c r="DE160" s="6">
        <v>0</v>
      </c>
      <c r="DF160" s="6">
        <v>0</v>
      </c>
      <c r="DG160" s="6">
        <v>0</v>
      </c>
      <c r="DH160" s="6">
        <v>0</v>
      </c>
      <c r="DK160" s="6" t="s">
        <v>162</v>
      </c>
      <c r="DL160" s="6">
        <v>0</v>
      </c>
      <c r="DM160" s="6">
        <v>0</v>
      </c>
      <c r="DN160" s="6">
        <v>0</v>
      </c>
      <c r="DO160" s="6">
        <v>0</v>
      </c>
      <c r="DR160" s="6" t="s">
        <v>162</v>
      </c>
      <c r="DS160" s="6">
        <v>0</v>
      </c>
      <c r="DT160" s="6">
        <v>0</v>
      </c>
      <c r="DU160" s="6">
        <v>0</v>
      </c>
      <c r="DV160" s="6">
        <v>0</v>
      </c>
      <c r="DY160" s="6" t="s">
        <v>162</v>
      </c>
      <c r="DZ160" s="6">
        <v>0</v>
      </c>
      <c r="EA160" s="6">
        <v>0</v>
      </c>
      <c r="EB160" s="6">
        <v>0</v>
      </c>
      <c r="EC160" s="6">
        <v>0</v>
      </c>
      <c r="EF160" s="6" t="s">
        <v>162</v>
      </c>
      <c r="EG160" s="6">
        <v>0</v>
      </c>
      <c r="EH160" s="6">
        <v>0</v>
      </c>
      <c r="EI160" s="6">
        <v>0</v>
      </c>
      <c r="EJ160" s="6">
        <v>0</v>
      </c>
      <c r="EM160" s="6" t="s">
        <v>162</v>
      </c>
      <c r="EN160" s="6">
        <v>0</v>
      </c>
      <c r="EO160" s="6">
        <v>0</v>
      </c>
      <c r="EP160" s="6">
        <v>0</v>
      </c>
      <c r="EQ160" s="6">
        <v>0</v>
      </c>
      <c r="ET160" s="6" t="s">
        <v>162</v>
      </c>
      <c r="EU160" s="6">
        <v>0</v>
      </c>
      <c r="EV160" s="6">
        <v>0</v>
      </c>
      <c r="EW160" s="6">
        <v>0</v>
      </c>
      <c r="EX160" s="6">
        <v>0</v>
      </c>
      <c r="FA160" s="6" t="s">
        <v>162</v>
      </c>
      <c r="FB160" s="6">
        <v>0</v>
      </c>
      <c r="FC160" s="6">
        <v>0</v>
      </c>
      <c r="FD160" s="6">
        <v>0</v>
      </c>
      <c r="FE160" s="6">
        <v>0</v>
      </c>
      <c r="FH160" s="6" t="s">
        <v>162</v>
      </c>
      <c r="FI160" s="6">
        <v>0</v>
      </c>
      <c r="FJ160" s="6">
        <v>0</v>
      </c>
      <c r="FK160" s="6">
        <v>0</v>
      </c>
      <c r="FL160" s="6">
        <v>0</v>
      </c>
      <c r="FO160" s="6" t="s">
        <v>162</v>
      </c>
      <c r="FP160" s="6">
        <v>0</v>
      </c>
      <c r="FQ160" s="6">
        <v>0</v>
      </c>
      <c r="FR160" s="6">
        <v>0</v>
      </c>
      <c r="FS160" s="6">
        <v>0</v>
      </c>
    </row>
    <row r="161" spans="1:175" x14ac:dyDescent="0.3">
      <c r="A161" s="1">
        <v>7.7999999999999865</v>
      </c>
      <c r="B161" s="1">
        <v>7.8499999999999863</v>
      </c>
      <c r="C161" s="1" t="s">
        <v>163</v>
      </c>
      <c r="D161" s="1">
        <v>0</v>
      </c>
      <c r="E161" s="1">
        <v>0</v>
      </c>
      <c r="F161" s="1">
        <v>0</v>
      </c>
      <c r="G161" s="1">
        <v>0</v>
      </c>
      <c r="H161" s="1"/>
      <c r="I161" s="1"/>
      <c r="J161" s="1" t="s">
        <v>163</v>
      </c>
      <c r="K161" s="1">
        <v>0</v>
      </c>
      <c r="L161" s="1">
        <v>0</v>
      </c>
      <c r="M161" s="1">
        <v>0</v>
      </c>
      <c r="N161" s="1">
        <v>0</v>
      </c>
      <c r="O161" s="1"/>
      <c r="P161" s="1"/>
      <c r="Q161" s="1" t="s">
        <v>163</v>
      </c>
      <c r="R161" s="1">
        <v>0</v>
      </c>
      <c r="S161" s="1">
        <v>0</v>
      </c>
      <c r="T161" s="1">
        <v>0</v>
      </c>
      <c r="U161" s="1">
        <v>0</v>
      </c>
      <c r="V161" s="1"/>
      <c r="W161" s="1"/>
      <c r="X161" s="1" t="s">
        <v>163</v>
      </c>
      <c r="Y161" s="1">
        <v>0</v>
      </c>
      <c r="Z161" s="1">
        <v>0</v>
      </c>
      <c r="AA161" s="1">
        <v>0</v>
      </c>
      <c r="AB161" s="1">
        <v>0</v>
      </c>
      <c r="AC161" s="1"/>
      <c r="AD161" s="1"/>
      <c r="AE161" s="6" t="s">
        <v>163</v>
      </c>
      <c r="AF161" s="6">
        <v>0</v>
      </c>
      <c r="AG161" s="6">
        <v>0</v>
      </c>
      <c r="AH161" s="6">
        <v>0</v>
      </c>
      <c r="AI161" s="6">
        <v>0</v>
      </c>
      <c r="AJ161" s="1"/>
      <c r="AK161" s="1"/>
      <c r="AL161" s="6" t="s">
        <v>163</v>
      </c>
      <c r="AM161" s="6">
        <v>0</v>
      </c>
      <c r="AN161" s="6">
        <v>0</v>
      </c>
      <c r="AO161" s="6">
        <v>0</v>
      </c>
      <c r="AP161" s="6">
        <v>0</v>
      </c>
      <c r="AQ161" s="1"/>
      <c r="AR161" s="1"/>
      <c r="AS161" s="6" t="s">
        <v>163</v>
      </c>
      <c r="AT161" s="6">
        <v>0</v>
      </c>
      <c r="AU161" s="6">
        <v>0</v>
      </c>
      <c r="AV161" s="6">
        <v>0</v>
      </c>
      <c r="AW161" s="6">
        <v>0</v>
      </c>
      <c r="AZ161" s="3" t="s">
        <v>163</v>
      </c>
      <c r="BA161" s="3">
        <v>0</v>
      </c>
      <c r="BB161" s="3">
        <v>0</v>
      </c>
      <c r="BC161" s="3">
        <v>0</v>
      </c>
      <c r="BD161" s="3">
        <v>0</v>
      </c>
      <c r="BG161" t="s">
        <v>163</v>
      </c>
      <c r="BH161">
        <v>0</v>
      </c>
      <c r="BI161">
        <v>0</v>
      </c>
      <c r="BJ161">
        <v>0</v>
      </c>
      <c r="BK161">
        <v>0</v>
      </c>
      <c r="BN161" t="s">
        <v>163</v>
      </c>
      <c r="BO161">
        <v>0</v>
      </c>
      <c r="BP161">
        <v>0</v>
      </c>
      <c r="BQ161">
        <v>0</v>
      </c>
      <c r="BR161">
        <v>0</v>
      </c>
      <c r="BU161" t="s">
        <v>163</v>
      </c>
      <c r="BV161">
        <v>0</v>
      </c>
      <c r="BW161">
        <v>0</v>
      </c>
      <c r="BX161">
        <v>0</v>
      </c>
      <c r="BY161">
        <v>0</v>
      </c>
      <c r="CB161" s="6" t="s">
        <v>163</v>
      </c>
      <c r="CC161" s="6">
        <v>0</v>
      </c>
      <c r="CD161" s="6">
        <v>0</v>
      </c>
      <c r="CE161" s="6">
        <v>0</v>
      </c>
      <c r="CF161" s="6">
        <v>0</v>
      </c>
      <c r="CI161" s="6" t="s">
        <v>163</v>
      </c>
      <c r="CJ161" s="6">
        <v>0</v>
      </c>
      <c r="CK161" s="6">
        <v>0</v>
      </c>
      <c r="CL161" s="6">
        <v>0</v>
      </c>
      <c r="CM161" s="6">
        <v>0</v>
      </c>
      <c r="CP161" s="6" t="s">
        <v>163</v>
      </c>
      <c r="CQ161" s="6">
        <v>0</v>
      </c>
      <c r="CR161" s="6">
        <v>0</v>
      </c>
      <c r="CS161" s="6">
        <v>0</v>
      </c>
      <c r="CT161" s="6">
        <v>0</v>
      </c>
      <c r="CW161" s="6" t="s">
        <v>163</v>
      </c>
      <c r="CX161" s="6">
        <v>0</v>
      </c>
      <c r="CY161" s="6">
        <v>0</v>
      </c>
      <c r="CZ161" s="6">
        <v>0</v>
      </c>
      <c r="DA161" s="6">
        <v>0</v>
      </c>
      <c r="DD161" s="6" t="s">
        <v>163</v>
      </c>
      <c r="DE161" s="6">
        <v>0</v>
      </c>
      <c r="DF161" s="6">
        <v>0</v>
      </c>
      <c r="DG161" s="6">
        <v>0</v>
      </c>
      <c r="DH161" s="6">
        <v>0</v>
      </c>
      <c r="DK161" s="6" t="s">
        <v>163</v>
      </c>
      <c r="DL161" s="6">
        <v>0</v>
      </c>
      <c r="DM161" s="6">
        <v>0</v>
      </c>
      <c r="DN161" s="6">
        <v>0</v>
      </c>
      <c r="DO161" s="6">
        <v>0</v>
      </c>
      <c r="DR161" s="6" t="s">
        <v>163</v>
      </c>
      <c r="DS161" s="6">
        <v>0</v>
      </c>
      <c r="DT161" s="6">
        <v>0</v>
      </c>
      <c r="DU161" s="6">
        <v>0</v>
      </c>
      <c r="DV161" s="6">
        <v>0</v>
      </c>
      <c r="DY161" s="6" t="s">
        <v>163</v>
      </c>
      <c r="DZ161" s="6">
        <v>0</v>
      </c>
      <c r="EA161" s="6">
        <v>0</v>
      </c>
      <c r="EB161" s="6">
        <v>0</v>
      </c>
      <c r="EC161" s="6">
        <v>0</v>
      </c>
      <c r="EF161" s="6" t="s">
        <v>163</v>
      </c>
      <c r="EG161" s="6">
        <v>0</v>
      </c>
      <c r="EH161" s="6">
        <v>0</v>
      </c>
      <c r="EI161" s="6">
        <v>0</v>
      </c>
      <c r="EJ161" s="6">
        <v>0</v>
      </c>
      <c r="EM161" s="6" t="s">
        <v>163</v>
      </c>
      <c r="EN161" s="6">
        <v>0</v>
      </c>
      <c r="EO161" s="6">
        <v>0</v>
      </c>
      <c r="EP161" s="6">
        <v>0</v>
      </c>
      <c r="EQ161" s="6">
        <v>0</v>
      </c>
      <c r="ET161" s="6" t="s">
        <v>163</v>
      </c>
      <c r="EU161" s="6">
        <v>0</v>
      </c>
      <c r="EV161" s="6">
        <v>0</v>
      </c>
      <c r="EW161" s="6">
        <v>0</v>
      </c>
      <c r="EX161" s="6">
        <v>0</v>
      </c>
      <c r="FA161" s="6" t="s">
        <v>163</v>
      </c>
      <c r="FB161" s="6">
        <v>0</v>
      </c>
      <c r="FC161" s="6">
        <v>0</v>
      </c>
      <c r="FD161" s="6">
        <v>0</v>
      </c>
      <c r="FE161" s="6">
        <v>0</v>
      </c>
      <c r="FH161" s="6" t="s">
        <v>163</v>
      </c>
      <c r="FI161" s="6">
        <v>0</v>
      </c>
      <c r="FJ161" s="6">
        <v>0</v>
      </c>
      <c r="FK161" s="6">
        <v>0</v>
      </c>
      <c r="FL161" s="6">
        <v>0</v>
      </c>
      <c r="FO161" s="6" t="s">
        <v>163</v>
      </c>
      <c r="FP161" s="6">
        <v>0</v>
      </c>
      <c r="FQ161" s="6">
        <v>0</v>
      </c>
      <c r="FR161" s="6">
        <v>0</v>
      </c>
      <c r="FS161" s="6">
        <v>0</v>
      </c>
    </row>
    <row r="162" spans="1:175" x14ac:dyDescent="0.3">
      <c r="A162" s="1">
        <v>7.8499999999999863</v>
      </c>
      <c r="B162" s="1">
        <v>7.8999999999999861</v>
      </c>
      <c r="C162" s="1" t="s">
        <v>164</v>
      </c>
      <c r="D162" s="1">
        <v>0</v>
      </c>
      <c r="E162" s="1">
        <v>0</v>
      </c>
      <c r="F162" s="1">
        <v>0</v>
      </c>
      <c r="G162" s="1">
        <v>0</v>
      </c>
      <c r="H162" s="1"/>
      <c r="I162" s="1"/>
      <c r="J162" s="1" t="s">
        <v>164</v>
      </c>
      <c r="K162" s="1">
        <v>0</v>
      </c>
      <c r="L162" s="1">
        <v>0</v>
      </c>
      <c r="M162" s="1">
        <v>0</v>
      </c>
      <c r="N162" s="1">
        <v>0</v>
      </c>
      <c r="O162" s="1"/>
      <c r="P162" s="1"/>
      <c r="Q162" s="1" t="s">
        <v>164</v>
      </c>
      <c r="R162" s="1">
        <v>0</v>
      </c>
      <c r="S162" s="1">
        <v>0</v>
      </c>
      <c r="T162" s="1">
        <v>0</v>
      </c>
      <c r="U162" s="1">
        <v>0</v>
      </c>
      <c r="V162" s="1"/>
      <c r="W162" s="1"/>
      <c r="X162" s="1" t="s">
        <v>164</v>
      </c>
      <c r="Y162" s="1">
        <v>0</v>
      </c>
      <c r="Z162" s="1">
        <v>0</v>
      </c>
      <c r="AA162" s="1">
        <v>0</v>
      </c>
      <c r="AB162" s="1">
        <v>0</v>
      </c>
      <c r="AC162" s="1"/>
      <c r="AD162" s="1"/>
      <c r="AE162" s="6" t="s">
        <v>164</v>
      </c>
      <c r="AF162" s="6">
        <v>0</v>
      </c>
      <c r="AG162" s="6">
        <v>0</v>
      </c>
      <c r="AH162" s="6">
        <v>0</v>
      </c>
      <c r="AI162" s="6">
        <v>0</v>
      </c>
      <c r="AJ162" s="1"/>
      <c r="AK162" s="1"/>
      <c r="AL162" s="6" t="s">
        <v>164</v>
      </c>
      <c r="AM162" s="6">
        <v>0</v>
      </c>
      <c r="AN162" s="6">
        <v>0</v>
      </c>
      <c r="AO162" s="6">
        <v>0</v>
      </c>
      <c r="AP162" s="6">
        <v>0</v>
      </c>
      <c r="AQ162" s="1"/>
      <c r="AR162" s="1"/>
      <c r="AS162" s="6" t="s">
        <v>164</v>
      </c>
      <c r="AT162" s="6">
        <v>0</v>
      </c>
      <c r="AU162" s="6">
        <v>0</v>
      </c>
      <c r="AV162" s="6">
        <v>0</v>
      </c>
      <c r="AW162" s="6">
        <v>0</v>
      </c>
      <c r="AZ162" s="3" t="s">
        <v>164</v>
      </c>
      <c r="BA162" s="3">
        <v>0</v>
      </c>
      <c r="BB162" s="3">
        <v>0</v>
      </c>
      <c r="BC162" s="3">
        <v>0</v>
      </c>
      <c r="BD162" s="3">
        <v>0</v>
      </c>
      <c r="BG162" t="s">
        <v>164</v>
      </c>
      <c r="BH162">
        <v>0</v>
      </c>
      <c r="BI162">
        <v>0</v>
      </c>
      <c r="BJ162">
        <v>0</v>
      </c>
      <c r="BK162">
        <v>0</v>
      </c>
      <c r="BN162" t="s">
        <v>164</v>
      </c>
      <c r="BO162">
        <v>0</v>
      </c>
      <c r="BP162">
        <v>0</v>
      </c>
      <c r="BQ162">
        <v>0</v>
      </c>
      <c r="BR162">
        <v>0</v>
      </c>
      <c r="BU162" t="s">
        <v>164</v>
      </c>
      <c r="BV162">
        <v>0</v>
      </c>
      <c r="BW162">
        <v>0</v>
      </c>
      <c r="BX162">
        <v>0</v>
      </c>
      <c r="BY162">
        <v>0</v>
      </c>
      <c r="CB162" s="6" t="s">
        <v>164</v>
      </c>
      <c r="CC162" s="6">
        <v>0</v>
      </c>
      <c r="CD162" s="6">
        <v>0</v>
      </c>
      <c r="CE162" s="6">
        <v>0</v>
      </c>
      <c r="CF162" s="6">
        <v>0</v>
      </c>
      <c r="CI162" s="6" t="s">
        <v>164</v>
      </c>
      <c r="CJ162" s="6">
        <v>0</v>
      </c>
      <c r="CK162" s="6">
        <v>0</v>
      </c>
      <c r="CL162" s="6">
        <v>0</v>
      </c>
      <c r="CM162" s="6">
        <v>0</v>
      </c>
      <c r="CP162" s="6" t="s">
        <v>164</v>
      </c>
      <c r="CQ162" s="6">
        <v>0</v>
      </c>
      <c r="CR162" s="6">
        <v>0</v>
      </c>
      <c r="CS162" s="6">
        <v>0</v>
      </c>
      <c r="CT162" s="6">
        <v>0</v>
      </c>
      <c r="CW162" s="6" t="s">
        <v>164</v>
      </c>
      <c r="CX162" s="6">
        <v>0</v>
      </c>
      <c r="CY162" s="6">
        <v>0</v>
      </c>
      <c r="CZ162" s="6">
        <v>0</v>
      </c>
      <c r="DA162" s="6">
        <v>0</v>
      </c>
      <c r="DD162" s="6" t="s">
        <v>164</v>
      </c>
      <c r="DE162" s="6">
        <v>0</v>
      </c>
      <c r="DF162" s="6">
        <v>0</v>
      </c>
      <c r="DG162" s="6">
        <v>0</v>
      </c>
      <c r="DH162" s="6">
        <v>0</v>
      </c>
      <c r="DK162" s="6" t="s">
        <v>164</v>
      </c>
      <c r="DL162" s="6">
        <v>0</v>
      </c>
      <c r="DM162" s="6">
        <v>0</v>
      </c>
      <c r="DN162" s="6">
        <v>0</v>
      </c>
      <c r="DO162" s="6">
        <v>0</v>
      </c>
      <c r="DR162" s="6" t="s">
        <v>164</v>
      </c>
      <c r="DS162" s="6">
        <v>0</v>
      </c>
      <c r="DT162" s="6">
        <v>0</v>
      </c>
      <c r="DU162" s="6">
        <v>0</v>
      </c>
      <c r="DV162" s="6">
        <v>0</v>
      </c>
      <c r="DY162" s="6" t="s">
        <v>164</v>
      </c>
      <c r="DZ162" s="6">
        <v>0</v>
      </c>
      <c r="EA162" s="6">
        <v>0</v>
      </c>
      <c r="EB162" s="6">
        <v>0</v>
      </c>
      <c r="EC162" s="6">
        <v>0</v>
      </c>
      <c r="EF162" s="6" t="s">
        <v>164</v>
      </c>
      <c r="EG162" s="6">
        <v>0</v>
      </c>
      <c r="EH162" s="6">
        <v>0</v>
      </c>
      <c r="EI162" s="6">
        <v>0</v>
      </c>
      <c r="EJ162" s="6">
        <v>0</v>
      </c>
      <c r="EM162" s="6" t="s">
        <v>164</v>
      </c>
      <c r="EN162" s="6">
        <v>0</v>
      </c>
      <c r="EO162" s="6">
        <v>0</v>
      </c>
      <c r="EP162" s="6">
        <v>0</v>
      </c>
      <c r="EQ162" s="6">
        <v>0</v>
      </c>
      <c r="ET162" s="6" t="s">
        <v>164</v>
      </c>
      <c r="EU162" s="6">
        <v>0</v>
      </c>
      <c r="EV162" s="6">
        <v>0</v>
      </c>
      <c r="EW162" s="6">
        <v>0</v>
      </c>
      <c r="EX162" s="6">
        <v>0</v>
      </c>
      <c r="FA162" s="6" t="s">
        <v>164</v>
      </c>
      <c r="FB162" s="6">
        <v>0</v>
      </c>
      <c r="FC162" s="6">
        <v>0</v>
      </c>
      <c r="FD162" s="6">
        <v>0</v>
      </c>
      <c r="FE162" s="6">
        <v>0</v>
      </c>
      <c r="FH162" s="6" t="s">
        <v>164</v>
      </c>
      <c r="FI162" s="6">
        <v>0</v>
      </c>
      <c r="FJ162" s="6">
        <v>0</v>
      </c>
      <c r="FK162" s="6">
        <v>0</v>
      </c>
      <c r="FL162" s="6">
        <v>0</v>
      </c>
      <c r="FO162" s="6" t="s">
        <v>164</v>
      </c>
      <c r="FP162" s="6">
        <v>0</v>
      </c>
      <c r="FQ162" s="6">
        <v>0</v>
      </c>
      <c r="FR162" s="6">
        <v>0</v>
      </c>
      <c r="FS162" s="6">
        <v>0</v>
      </c>
    </row>
    <row r="163" spans="1:175" x14ac:dyDescent="0.3">
      <c r="A163" s="1">
        <v>7.8999999999999861</v>
      </c>
      <c r="B163" s="1">
        <v>7.949999999999986</v>
      </c>
      <c r="C163" s="1" t="s">
        <v>165</v>
      </c>
      <c r="D163" s="1">
        <v>0</v>
      </c>
      <c r="E163" s="1">
        <v>0</v>
      </c>
      <c r="F163" s="1">
        <v>0</v>
      </c>
      <c r="G163" s="1">
        <v>0</v>
      </c>
      <c r="H163" s="1"/>
      <c r="I163" s="1"/>
      <c r="J163" s="1" t="s">
        <v>165</v>
      </c>
      <c r="K163" s="1">
        <v>0</v>
      </c>
      <c r="L163" s="1">
        <v>0</v>
      </c>
      <c r="M163" s="1">
        <v>0</v>
      </c>
      <c r="N163" s="1">
        <v>0</v>
      </c>
      <c r="O163" s="1"/>
      <c r="P163" s="1"/>
      <c r="Q163" s="1" t="s">
        <v>165</v>
      </c>
      <c r="R163" s="1">
        <v>0</v>
      </c>
      <c r="S163" s="1">
        <v>0</v>
      </c>
      <c r="T163" s="1">
        <v>0</v>
      </c>
      <c r="U163" s="1">
        <v>0</v>
      </c>
      <c r="V163" s="1"/>
      <c r="W163" s="1"/>
      <c r="X163" s="1" t="s">
        <v>165</v>
      </c>
      <c r="Y163" s="1">
        <v>0</v>
      </c>
      <c r="Z163" s="1">
        <v>0</v>
      </c>
      <c r="AA163" s="1">
        <v>0</v>
      </c>
      <c r="AB163" s="1">
        <v>0</v>
      </c>
      <c r="AC163" s="1"/>
      <c r="AD163" s="1"/>
      <c r="AE163" s="6" t="s">
        <v>165</v>
      </c>
      <c r="AF163" s="6">
        <v>0</v>
      </c>
      <c r="AG163" s="6">
        <v>0</v>
      </c>
      <c r="AH163" s="6">
        <v>0</v>
      </c>
      <c r="AI163" s="6">
        <v>0</v>
      </c>
      <c r="AJ163" s="1"/>
      <c r="AK163" s="1"/>
      <c r="AL163" s="6" t="s">
        <v>165</v>
      </c>
      <c r="AM163" s="6">
        <v>0</v>
      </c>
      <c r="AN163" s="6">
        <v>0</v>
      </c>
      <c r="AO163" s="6">
        <v>0</v>
      </c>
      <c r="AP163" s="6">
        <v>0</v>
      </c>
      <c r="AQ163" s="1"/>
      <c r="AR163" s="1"/>
      <c r="AS163" s="6" t="s">
        <v>165</v>
      </c>
      <c r="AT163" s="6">
        <v>0</v>
      </c>
      <c r="AU163" s="6">
        <v>0</v>
      </c>
      <c r="AV163" s="6">
        <v>0</v>
      </c>
      <c r="AW163" s="6">
        <v>0</v>
      </c>
      <c r="AZ163" s="3" t="s">
        <v>165</v>
      </c>
      <c r="BA163" s="3">
        <v>0</v>
      </c>
      <c r="BB163" s="3">
        <v>0</v>
      </c>
      <c r="BC163" s="3">
        <v>0</v>
      </c>
      <c r="BD163" s="3">
        <v>0</v>
      </c>
      <c r="BG163" t="s">
        <v>165</v>
      </c>
      <c r="BH163">
        <v>0</v>
      </c>
      <c r="BI163">
        <v>0</v>
      </c>
      <c r="BJ163">
        <v>0</v>
      </c>
      <c r="BK163">
        <v>0</v>
      </c>
      <c r="BN163" t="s">
        <v>165</v>
      </c>
      <c r="BO163">
        <v>0</v>
      </c>
      <c r="BP163">
        <v>0</v>
      </c>
      <c r="BQ163">
        <v>0</v>
      </c>
      <c r="BR163">
        <v>0</v>
      </c>
      <c r="BU163" t="s">
        <v>165</v>
      </c>
      <c r="BV163">
        <v>0</v>
      </c>
      <c r="BW163">
        <v>0</v>
      </c>
      <c r="BX163">
        <v>0</v>
      </c>
      <c r="BY163">
        <v>0</v>
      </c>
      <c r="CB163" s="6" t="s">
        <v>165</v>
      </c>
      <c r="CC163" s="6">
        <v>0</v>
      </c>
      <c r="CD163" s="6">
        <v>0</v>
      </c>
      <c r="CE163" s="6">
        <v>0</v>
      </c>
      <c r="CF163" s="6">
        <v>0</v>
      </c>
      <c r="CI163" s="6" t="s">
        <v>165</v>
      </c>
      <c r="CJ163" s="6">
        <v>0</v>
      </c>
      <c r="CK163" s="6">
        <v>0</v>
      </c>
      <c r="CL163" s="6">
        <v>0</v>
      </c>
      <c r="CM163" s="6">
        <v>0</v>
      </c>
      <c r="CP163" s="6" t="s">
        <v>165</v>
      </c>
      <c r="CQ163" s="6">
        <v>0</v>
      </c>
      <c r="CR163" s="6">
        <v>0</v>
      </c>
      <c r="CS163" s="6">
        <v>0</v>
      </c>
      <c r="CT163" s="6">
        <v>0</v>
      </c>
      <c r="CW163" s="6" t="s">
        <v>165</v>
      </c>
      <c r="CX163" s="6">
        <v>0</v>
      </c>
      <c r="CY163" s="6">
        <v>0</v>
      </c>
      <c r="CZ163" s="6">
        <v>0</v>
      </c>
      <c r="DA163" s="6">
        <v>0</v>
      </c>
      <c r="DD163" s="6" t="s">
        <v>165</v>
      </c>
      <c r="DE163" s="6">
        <v>0</v>
      </c>
      <c r="DF163" s="6">
        <v>0</v>
      </c>
      <c r="DG163" s="6">
        <v>0</v>
      </c>
      <c r="DH163" s="6">
        <v>0</v>
      </c>
      <c r="DK163" s="6" t="s">
        <v>165</v>
      </c>
      <c r="DL163" s="6">
        <v>0</v>
      </c>
      <c r="DM163" s="6">
        <v>0</v>
      </c>
      <c r="DN163" s="6">
        <v>0</v>
      </c>
      <c r="DO163" s="6">
        <v>0</v>
      </c>
      <c r="DR163" s="6" t="s">
        <v>165</v>
      </c>
      <c r="DS163" s="6">
        <v>0</v>
      </c>
      <c r="DT163" s="6">
        <v>0</v>
      </c>
      <c r="DU163" s="6">
        <v>0</v>
      </c>
      <c r="DV163" s="6">
        <v>0</v>
      </c>
      <c r="DY163" s="6" t="s">
        <v>165</v>
      </c>
      <c r="DZ163" s="6">
        <v>0</v>
      </c>
      <c r="EA163" s="6">
        <v>0</v>
      </c>
      <c r="EB163" s="6">
        <v>0</v>
      </c>
      <c r="EC163" s="6">
        <v>0</v>
      </c>
      <c r="EF163" s="6" t="s">
        <v>165</v>
      </c>
      <c r="EG163" s="6">
        <v>0</v>
      </c>
      <c r="EH163" s="6">
        <v>0</v>
      </c>
      <c r="EI163" s="6">
        <v>0</v>
      </c>
      <c r="EJ163" s="6">
        <v>0</v>
      </c>
      <c r="EM163" s="6" t="s">
        <v>165</v>
      </c>
      <c r="EN163" s="6">
        <v>0</v>
      </c>
      <c r="EO163" s="6">
        <v>0</v>
      </c>
      <c r="EP163" s="6">
        <v>0</v>
      </c>
      <c r="EQ163" s="6">
        <v>0</v>
      </c>
      <c r="ET163" s="6" t="s">
        <v>165</v>
      </c>
      <c r="EU163" s="6">
        <v>0</v>
      </c>
      <c r="EV163" s="6">
        <v>0</v>
      </c>
      <c r="EW163" s="6">
        <v>0</v>
      </c>
      <c r="EX163" s="6">
        <v>0</v>
      </c>
      <c r="FA163" s="6" t="s">
        <v>165</v>
      </c>
      <c r="FB163" s="6">
        <v>0</v>
      </c>
      <c r="FC163" s="6">
        <v>0</v>
      </c>
      <c r="FD163" s="6">
        <v>0</v>
      </c>
      <c r="FE163" s="6">
        <v>0</v>
      </c>
      <c r="FH163" s="6" t="s">
        <v>165</v>
      </c>
      <c r="FI163" s="6">
        <v>0</v>
      </c>
      <c r="FJ163" s="6">
        <v>0</v>
      </c>
      <c r="FK163" s="6">
        <v>0</v>
      </c>
      <c r="FL163" s="6">
        <v>0</v>
      </c>
      <c r="FO163" s="6" t="s">
        <v>165</v>
      </c>
      <c r="FP163" s="6">
        <v>0</v>
      </c>
      <c r="FQ163" s="6">
        <v>0</v>
      </c>
      <c r="FR163" s="6">
        <v>0</v>
      </c>
      <c r="FS163" s="6">
        <v>0</v>
      </c>
    </row>
    <row r="164" spans="1:175" x14ac:dyDescent="0.3">
      <c r="A164" s="1">
        <v>7.949999999999986</v>
      </c>
      <c r="B164" s="1">
        <v>7.9999999999999858</v>
      </c>
      <c r="C164" s="1" t="s">
        <v>166</v>
      </c>
      <c r="D164" s="1">
        <v>0</v>
      </c>
      <c r="E164" s="1">
        <v>0</v>
      </c>
      <c r="F164" s="1">
        <v>0</v>
      </c>
      <c r="G164" s="1">
        <v>0</v>
      </c>
      <c r="H164" s="1"/>
      <c r="I164" s="1"/>
      <c r="J164" s="1" t="s">
        <v>166</v>
      </c>
      <c r="K164" s="1">
        <v>0</v>
      </c>
      <c r="L164" s="1">
        <v>0</v>
      </c>
      <c r="M164" s="1">
        <v>0</v>
      </c>
      <c r="N164" s="1">
        <v>0</v>
      </c>
      <c r="O164" s="1"/>
      <c r="P164" s="1"/>
      <c r="Q164" s="1" t="s">
        <v>166</v>
      </c>
      <c r="R164" s="1">
        <v>0</v>
      </c>
      <c r="S164" s="1">
        <v>0</v>
      </c>
      <c r="T164" s="1">
        <v>0</v>
      </c>
      <c r="U164" s="1">
        <v>0</v>
      </c>
      <c r="V164" s="1"/>
      <c r="W164" s="1"/>
      <c r="X164" s="1" t="s">
        <v>166</v>
      </c>
      <c r="Y164" s="1">
        <v>0</v>
      </c>
      <c r="Z164" s="1">
        <v>0</v>
      </c>
      <c r="AA164" s="1">
        <v>0</v>
      </c>
      <c r="AB164" s="1">
        <v>0</v>
      </c>
      <c r="AC164" s="1"/>
      <c r="AD164" s="1"/>
      <c r="AE164" s="6" t="s">
        <v>166</v>
      </c>
      <c r="AF164" s="6">
        <v>0</v>
      </c>
      <c r="AG164" s="6">
        <v>0</v>
      </c>
      <c r="AH164" s="6">
        <v>0</v>
      </c>
      <c r="AI164" s="6">
        <v>0</v>
      </c>
      <c r="AJ164" s="1"/>
      <c r="AK164" s="1"/>
      <c r="AL164" s="6" t="s">
        <v>166</v>
      </c>
      <c r="AM164" s="6">
        <v>0</v>
      </c>
      <c r="AN164" s="6">
        <v>0</v>
      </c>
      <c r="AO164" s="6">
        <v>0</v>
      </c>
      <c r="AP164" s="6">
        <v>0</v>
      </c>
      <c r="AQ164" s="1"/>
      <c r="AR164" s="1"/>
      <c r="AS164" s="6" t="s">
        <v>166</v>
      </c>
      <c r="AT164" s="6">
        <v>0</v>
      </c>
      <c r="AU164" s="6">
        <v>0</v>
      </c>
      <c r="AV164" s="6">
        <v>0</v>
      </c>
      <c r="AW164" s="6">
        <v>0</v>
      </c>
      <c r="AZ164" s="3" t="s">
        <v>166</v>
      </c>
      <c r="BA164" s="3">
        <v>0</v>
      </c>
      <c r="BB164" s="3">
        <v>0</v>
      </c>
      <c r="BC164" s="3">
        <v>0</v>
      </c>
      <c r="BD164" s="3">
        <v>0</v>
      </c>
      <c r="BG164" t="s">
        <v>166</v>
      </c>
      <c r="BH164">
        <v>0</v>
      </c>
      <c r="BI164">
        <v>0</v>
      </c>
      <c r="BJ164">
        <v>0</v>
      </c>
      <c r="BK164">
        <v>0</v>
      </c>
      <c r="BN164" t="s">
        <v>166</v>
      </c>
      <c r="BO164">
        <v>0</v>
      </c>
      <c r="BP164">
        <v>0</v>
      </c>
      <c r="BQ164">
        <v>0</v>
      </c>
      <c r="BR164">
        <v>0</v>
      </c>
      <c r="BU164" t="s">
        <v>166</v>
      </c>
      <c r="BV164">
        <v>0</v>
      </c>
      <c r="BW164">
        <v>0</v>
      </c>
      <c r="BX164">
        <v>0</v>
      </c>
      <c r="BY164">
        <v>0</v>
      </c>
      <c r="CB164" s="6" t="s">
        <v>166</v>
      </c>
      <c r="CC164" s="6">
        <v>0</v>
      </c>
      <c r="CD164" s="6">
        <v>0</v>
      </c>
      <c r="CE164" s="6">
        <v>0</v>
      </c>
      <c r="CF164" s="6">
        <v>0</v>
      </c>
      <c r="CI164" s="6" t="s">
        <v>166</v>
      </c>
      <c r="CJ164" s="6">
        <v>0</v>
      </c>
      <c r="CK164" s="6">
        <v>0</v>
      </c>
      <c r="CL164" s="6">
        <v>0</v>
      </c>
      <c r="CM164" s="6">
        <v>0</v>
      </c>
      <c r="CP164" s="6" t="s">
        <v>166</v>
      </c>
      <c r="CQ164" s="6">
        <v>0</v>
      </c>
      <c r="CR164" s="6">
        <v>0</v>
      </c>
      <c r="CS164" s="6">
        <v>0</v>
      </c>
      <c r="CT164" s="6">
        <v>0</v>
      </c>
      <c r="CW164" s="6" t="s">
        <v>166</v>
      </c>
      <c r="CX164" s="6">
        <v>0</v>
      </c>
      <c r="CY164" s="6">
        <v>0</v>
      </c>
      <c r="CZ164" s="6">
        <v>0</v>
      </c>
      <c r="DA164" s="6">
        <v>0</v>
      </c>
      <c r="DD164" s="6" t="s">
        <v>166</v>
      </c>
      <c r="DE164" s="6">
        <v>0</v>
      </c>
      <c r="DF164" s="6">
        <v>0</v>
      </c>
      <c r="DG164" s="6">
        <v>0</v>
      </c>
      <c r="DH164" s="6">
        <v>0</v>
      </c>
      <c r="DK164" s="6" t="s">
        <v>166</v>
      </c>
      <c r="DL164" s="6">
        <v>0</v>
      </c>
      <c r="DM164" s="6">
        <v>0</v>
      </c>
      <c r="DN164" s="6">
        <v>0</v>
      </c>
      <c r="DO164" s="6">
        <v>0</v>
      </c>
      <c r="DR164" s="6" t="s">
        <v>166</v>
      </c>
      <c r="DS164" s="6">
        <v>0</v>
      </c>
      <c r="DT164" s="6">
        <v>0</v>
      </c>
      <c r="DU164" s="6">
        <v>0</v>
      </c>
      <c r="DV164" s="6">
        <v>0</v>
      </c>
      <c r="DY164" s="6" t="s">
        <v>166</v>
      </c>
      <c r="DZ164" s="6">
        <v>0</v>
      </c>
      <c r="EA164" s="6">
        <v>0</v>
      </c>
      <c r="EB164" s="6">
        <v>0</v>
      </c>
      <c r="EC164" s="6">
        <v>0</v>
      </c>
      <c r="EF164" s="6" t="s">
        <v>166</v>
      </c>
      <c r="EG164" s="6">
        <v>0</v>
      </c>
      <c r="EH164" s="6">
        <v>0</v>
      </c>
      <c r="EI164" s="6">
        <v>0</v>
      </c>
      <c r="EJ164" s="6">
        <v>0</v>
      </c>
      <c r="EM164" s="6" t="s">
        <v>166</v>
      </c>
      <c r="EN164" s="6">
        <v>0</v>
      </c>
      <c r="EO164" s="6">
        <v>0</v>
      </c>
      <c r="EP164" s="6">
        <v>0</v>
      </c>
      <c r="EQ164" s="6">
        <v>0</v>
      </c>
      <c r="ET164" s="6" t="s">
        <v>166</v>
      </c>
      <c r="EU164" s="6">
        <v>0</v>
      </c>
      <c r="EV164" s="6">
        <v>0</v>
      </c>
      <c r="EW164" s="6">
        <v>0</v>
      </c>
      <c r="EX164" s="6">
        <v>0</v>
      </c>
      <c r="FA164" s="6" t="s">
        <v>166</v>
      </c>
      <c r="FB164" s="6">
        <v>0</v>
      </c>
      <c r="FC164" s="6">
        <v>0</v>
      </c>
      <c r="FD164" s="6">
        <v>0</v>
      </c>
      <c r="FE164" s="6">
        <v>0</v>
      </c>
      <c r="FH164" s="6" t="s">
        <v>166</v>
      </c>
      <c r="FI164" s="6">
        <v>0</v>
      </c>
      <c r="FJ164" s="6">
        <v>0</v>
      </c>
      <c r="FK164" s="6">
        <v>0</v>
      </c>
      <c r="FL164" s="6">
        <v>0</v>
      </c>
      <c r="FO164" s="6" t="s">
        <v>166</v>
      </c>
      <c r="FP164" s="6">
        <v>0</v>
      </c>
      <c r="FQ164" s="6">
        <v>0</v>
      </c>
      <c r="FR164" s="6">
        <v>0</v>
      </c>
      <c r="FS164" s="6">
        <v>0</v>
      </c>
    </row>
    <row r="165" spans="1:175" x14ac:dyDescent="0.3">
      <c r="A165" s="1">
        <v>7.9999999999999858</v>
      </c>
      <c r="B165" s="1">
        <v>8.0499999999999865</v>
      </c>
      <c r="C165" s="1" t="s">
        <v>167</v>
      </c>
      <c r="D165" s="1">
        <v>0</v>
      </c>
      <c r="E165" s="1">
        <v>0</v>
      </c>
      <c r="F165" s="1">
        <v>0</v>
      </c>
      <c r="G165" s="1">
        <v>0</v>
      </c>
      <c r="H165" s="1"/>
      <c r="I165" s="1"/>
      <c r="J165" s="1" t="s">
        <v>167</v>
      </c>
      <c r="K165" s="1">
        <v>0</v>
      </c>
      <c r="L165" s="1">
        <v>0</v>
      </c>
      <c r="M165" s="1">
        <v>0</v>
      </c>
      <c r="N165" s="1">
        <v>0</v>
      </c>
      <c r="O165" s="1"/>
      <c r="P165" s="1"/>
      <c r="Q165" s="1" t="s">
        <v>167</v>
      </c>
      <c r="R165" s="1">
        <v>0</v>
      </c>
      <c r="S165" s="1">
        <v>0</v>
      </c>
      <c r="T165" s="1">
        <v>0</v>
      </c>
      <c r="U165" s="1">
        <v>0</v>
      </c>
      <c r="V165" s="1"/>
      <c r="W165" s="1"/>
      <c r="X165" s="1" t="s">
        <v>167</v>
      </c>
      <c r="Y165" s="1">
        <v>0</v>
      </c>
      <c r="Z165" s="1">
        <v>0</v>
      </c>
      <c r="AA165" s="1">
        <v>0</v>
      </c>
      <c r="AB165" s="1">
        <v>0</v>
      </c>
      <c r="AC165" s="1"/>
      <c r="AD165" s="1"/>
      <c r="AE165" s="6" t="s">
        <v>167</v>
      </c>
      <c r="AF165" s="6">
        <v>0</v>
      </c>
      <c r="AG165" s="6">
        <v>0</v>
      </c>
      <c r="AH165" s="6">
        <v>0</v>
      </c>
      <c r="AI165" s="6">
        <v>0</v>
      </c>
      <c r="AJ165" s="1"/>
      <c r="AK165" s="1"/>
      <c r="AL165" s="6" t="s">
        <v>167</v>
      </c>
      <c r="AM165" s="6">
        <v>0</v>
      </c>
      <c r="AN165" s="6">
        <v>0</v>
      </c>
      <c r="AO165" s="6">
        <v>0</v>
      </c>
      <c r="AP165" s="6">
        <v>0</v>
      </c>
      <c r="AQ165" s="1"/>
      <c r="AR165" s="1"/>
      <c r="AS165" s="6" t="s">
        <v>167</v>
      </c>
      <c r="AT165" s="6">
        <v>0</v>
      </c>
      <c r="AU165" s="6">
        <v>0</v>
      </c>
      <c r="AV165" s="6">
        <v>0</v>
      </c>
      <c r="AW165" s="6">
        <v>0</v>
      </c>
      <c r="AZ165" s="3" t="s">
        <v>167</v>
      </c>
      <c r="BA165" s="3">
        <v>0</v>
      </c>
      <c r="BB165" s="3">
        <v>0</v>
      </c>
      <c r="BC165" s="3">
        <v>0</v>
      </c>
      <c r="BD165" s="3">
        <v>0</v>
      </c>
      <c r="BG165" t="s">
        <v>167</v>
      </c>
      <c r="BH165">
        <v>0</v>
      </c>
      <c r="BI165">
        <v>0</v>
      </c>
      <c r="BJ165">
        <v>0</v>
      </c>
      <c r="BK165">
        <v>0</v>
      </c>
      <c r="BN165" t="s">
        <v>167</v>
      </c>
      <c r="BO165">
        <v>0</v>
      </c>
      <c r="BP165">
        <v>0</v>
      </c>
      <c r="BQ165">
        <v>0</v>
      </c>
      <c r="BR165">
        <v>0</v>
      </c>
      <c r="BU165" t="s">
        <v>167</v>
      </c>
      <c r="BV165">
        <v>0</v>
      </c>
      <c r="BW165">
        <v>0</v>
      </c>
      <c r="BX165">
        <v>0</v>
      </c>
      <c r="BY165">
        <v>0</v>
      </c>
      <c r="CB165" s="6" t="s">
        <v>167</v>
      </c>
      <c r="CC165" s="6">
        <v>0</v>
      </c>
      <c r="CD165" s="6">
        <v>0</v>
      </c>
      <c r="CE165" s="6">
        <v>0</v>
      </c>
      <c r="CF165" s="6">
        <v>0</v>
      </c>
      <c r="CI165" s="6" t="s">
        <v>167</v>
      </c>
      <c r="CJ165" s="6">
        <v>0</v>
      </c>
      <c r="CK165" s="6">
        <v>0</v>
      </c>
      <c r="CL165" s="6">
        <v>0</v>
      </c>
      <c r="CM165" s="6">
        <v>0</v>
      </c>
      <c r="CP165" s="6" t="s">
        <v>167</v>
      </c>
      <c r="CQ165" s="6">
        <v>0</v>
      </c>
      <c r="CR165" s="6">
        <v>0</v>
      </c>
      <c r="CS165" s="6">
        <v>0</v>
      </c>
      <c r="CT165" s="6">
        <v>0</v>
      </c>
      <c r="CW165" s="6" t="s">
        <v>167</v>
      </c>
      <c r="CX165" s="6">
        <v>0</v>
      </c>
      <c r="CY165" s="6">
        <v>0</v>
      </c>
      <c r="CZ165" s="6">
        <v>0</v>
      </c>
      <c r="DA165" s="6">
        <v>0</v>
      </c>
      <c r="DD165" s="6" t="s">
        <v>167</v>
      </c>
      <c r="DE165" s="6">
        <v>0</v>
      </c>
      <c r="DF165" s="6">
        <v>0</v>
      </c>
      <c r="DG165" s="6">
        <v>0</v>
      </c>
      <c r="DH165" s="6">
        <v>0</v>
      </c>
      <c r="DK165" s="6" t="s">
        <v>167</v>
      </c>
      <c r="DL165" s="6">
        <v>0</v>
      </c>
      <c r="DM165" s="6">
        <v>0</v>
      </c>
      <c r="DN165" s="6">
        <v>0</v>
      </c>
      <c r="DO165" s="6">
        <v>0</v>
      </c>
      <c r="DR165" s="6" t="s">
        <v>167</v>
      </c>
      <c r="DS165" s="6">
        <v>0</v>
      </c>
      <c r="DT165" s="6">
        <v>0</v>
      </c>
      <c r="DU165" s="6">
        <v>0</v>
      </c>
      <c r="DV165" s="6">
        <v>0</v>
      </c>
      <c r="DY165" s="6" t="s">
        <v>167</v>
      </c>
      <c r="DZ165" s="6">
        <v>0</v>
      </c>
      <c r="EA165" s="6">
        <v>0</v>
      </c>
      <c r="EB165" s="6">
        <v>0</v>
      </c>
      <c r="EC165" s="6">
        <v>0</v>
      </c>
      <c r="EF165" s="6" t="s">
        <v>167</v>
      </c>
      <c r="EG165" s="6">
        <v>0</v>
      </c>
      <c r="EH165" s="6">
        <v>0</v>
      </c>
      <c r="EI165" s="6">
        <v>0</v>
      </c>
      <c r="EJ165" s="6">
        <v>0</v>
      </c>
      <c r="EM165" s="6" t="s">
        <v>167</v>
      </c>
      <c r="EN165" s="6">
        <v>0</v>
      </c>
      <c r="EO165" s="6">
        <v>0</v>
      </c>
      <c r="EP165" s="6">
        <v>0</v>
      </c>
      <c r="EQ165" s="6">
        <v>0</v>
      </c>
      <c r="ET165" s="6" t="s">
        <v>167</v>
      </c>
      <c r="EU165" s="6">
        <v>0</v>
      </c>
      <c r="EV165" s="6">
        <v>0</v>
      </c>
      <c r="EW165" s="6">
        <v>0</v>
      </c>
      <c r="EX165" s="6">
        <v>0</v>
      </c>
      <c r="FA165" s="6" t="s">
        <v>167</v>
      </c>
      <c r="FB165" s="6">
        <v>0</v>
      </c>
      <c r="FC165" s="6">
        <v>0</v>
      </c>
      <c r="FD165" s="6">
        <v>0</v>
      </c>
      <c r="FE165" s="6">
        <v>0</v>
      </c>
      <c r="FH165" s="6" t="s">
        <v>167</v>
      </c>
      <c r="FI165" s="6">
        <v>0</v>
      </c>
      <c r="FJ165" s="6">
        <v>0</v>
      </c>
      <c r="FK165" s="6">
        <v>0</v>
      </c>
      <c r="FL165" s="6">
        <v>0</v>
      </c>
      <c r="FO165" s="6" t="s">
        <v>167</v>
      </c>
      <c r="FP165" s="6">
        <v>0</v>
      </c>
      <c r="FQ165" s="6">
        <v>0</v>
      </c>
      <c r="FR165" s="6">
        <v>0</v>
      </c>
      <c r="FS165" s="6">
        <v>0</v>
      </c>
    </row>
    <row r="166" spans="1:175" x14ac:dyDescent="0.3">
      <c r="A166" s="1">
        <v>8.0499999999999865</v>
      </c>
      <c r="B166" s="1">
        <v>8.0999999999999872</v>
      </c>
      <c r="C166" s="1" t="s">
        <v>168</v>
      </c>
      <c r="D166" s="1">
        <v>0</v>
      </c>
      <c r="E166" s="1">
        <v>0</v>
      </c>
      <c r="F166" s="1">
        <v>0</v>
      </c>
      <c r="G166" s="1">
        <v>0</v>
      </c>
      <c r="H166" s="1"/>
      <c r="I166" s="1"/>
      <c r="J166" s="1" t="s">
        <v>168</v>
      </c>
      <c r="K166" s="1">
        <v>0</v>
      </c>
      <c r="L166" s="1">
        <v>0</v>
      </c>
      <c r="M166" s="1">
        <v>0</v>
      </c>
      <c r="N166" s="1">
        <v>0</v>
      </c>
      <c r="O166" s="1"/>
      <c r="P166" s="1"/>
      <c r="Q166" s="1" t="s">
        <v>168</v>
      </c>
      <c r="R166" s="1">
        <v>0</v>
      </c>
      <c r="S166" s="1">
        <v>0</v>
      </c>
      <c r="T166" s="1">
        <v>0</v>
      </c>
      <c r="U166" s="1">
        <v>0</v>
      </c>
      <c r="V166" s="1"/>
      <c r="W166" s="1"/>
      <c r="X166" s="1" t="s">
        <v>168</v>
      </c>
      <c r="Y166" s="1">
        <v>0</v>
      </c>
      <c r="Z166" s="1">
        <v>0</v>
      </c>
      <c r="AA166" s="1">
        <v>0</v>
      </c>
      <c r="AB166" s="1">
        <v>0</v>
      </c>
      <c r="AC166" s="1"/>
      <c r="AD166" s="1"/>
      <c r="AE166" s="6" t="s">
        <v>168</v>
      </c>
      <c r="AF166" s="6">
        <v>0</v>
      </c>
      <c r="AG166" s="6">
        <v>0</v>
      </c>
      <c r="AH166" s="6">
        <v>0</v>
      </c>
      <c r="AI166" s="6">
        <v>0</v>
      </c>
      <c r="AJ166" s="1"/>
      <c r="AK166" s="1"/>
      <c r="AL166" s="6" t="s">
        <v>168</v>
      </c>
      <c r="AM166" s="6">
        <v>0</v>
      </c>
      <c r="AN166" s="6">
        <v>0</v>
      </c>
      <c r="AO166" s="6">
        <v>0</v>
      </c>
      <c r="AP166" s="6">
        <v>0</v>
      </c>
      <c r="AQ166" s="1"/>
      <c r="AR166" s="1"/>
      <c r="AS166" s="6" t="s">
        <v>168</v>
      </c>
      <c r="AT166" s="6">
        <v>0</v>
      </c>
      <c r="AU166" s="6">
        <v>0</v>
      </c>
      <c r="AV166" s="6">
        <v>0</v>
      </c>
      <c r="AW166" s="6">
        <v>0</v>
      </c>
      <c r="AZ166" s="3" t="s">
        <v>168</v>
      </c>
      <c r="BA166" s="3">
        <v>0</v>
      </c>
      <c r="BB166" s="3">
        <v>0</v>
      </c>
      <c r="BC166" s="3">
        <v>0</v>
      </c>
      <c r="BD166" s="3">
        <v>0</v>
      </c>
      <c r="BG166" t="s">
        <v>168</v>
      </c>
      <c r="BH166">
        <v>0</v>
      </c>
      <c r="BI166">
        <v>0</v>
      </c>
      <c r="BJ166">
        <v>0</v>
      </c>
      <c r="BK166">
        <v>0</v>
      </c>
      <c r="BN166" t="s">
        <v>168</v>
      </c>
      <c r="BO166">
        <v>0</v>
      </c>
      <c r="BP166">
        <v>0</v>
      </c>
      <c r="BQ166">
        <v>0</v>
      </c>
      <c r="BR166">
        <v>0</v>
      </c>
      <c r="BU166" t="s">
        <v>168</v>
      </c>
      <c r="BV166">
        <v>0</v>
      </c>
      <c r="BW166">
        <v>0</v>
      </c>
      <c r="BX166">
        <v>0</v>
      </c>
      <c r="BY166">
        <v>0</v>
      </c>
      <c r="CB166" s="6" t="s">
        <v>168</v>
      </c>
      <c r="CC166" s="6">
        <v>0</v>
      </c>
      <c r="CD166" s="6">
        <v>0</v>
      </c>
      <c r="CE166" s="6">
        <v>0</v>
      </c>
      <c r="CF166" s="6">
        <v>0</v>
      </c>
      <c r="CI166" s="6" t="s">
        <v>168</v>
      </c>
      <c r="CJ166" s="6">
        <v>0</v>
      </c>
      <c r="CK166" s="6">
        <v>0</v>
      </c>
      <c r="CL166" s="6">
        <v>0</v>
      </c>
      <c r="CM166" s="6">
        <v>0</v>
      </c>
      <c r="CP166" s="6" t="s">
        <v>168</v>
      </c>
      <c r="CQ166" s="6">
        <v>0</v>
      </c>
      <c r="CR166" s="6">
        <v>0</v>
      </c>
      <c r="CS166" s="6">
        <v>0</v>
      </c>
      <c r="CT166" s="6">
        <v>0</v>
      </c>
      <c r="CW166" s="6" t="s">
        <v>168</v>
      </c>
      <c r="CX166" s="6">
        <v>0</v>
      </c>
      <c r="CY166" s="6">
        <v>0</v>
      </c>
      <c r="CZ166" s="6">
        <v>0</v>
      </c>
      <c r="DA166" s="6">
        <v>0</v>
      </c>
      <c r="DD166" s="6" t="s">
        <v>168</v>
      </c>
      <c r="DE166" s="6">
        <v>0</v>
      </c>
      <c r="DF166" s="6">
        <v>0</v>
      </c>
      <c r="DG166" s="6">
        <v>0</v>
      </c>
      <c r="DH166" s="6">
        <v>0</v>
      </c>
      <c r="DK166" s="6" t="s">
        <v>168</v>
      </c>
      <c r="DL166" s="6">
        <v>0</v>
      </c>
      <c r="DM166" s="6">
        <v>0</v>
      </c>
      <c r="DN166" s="6">
        <v>0</v>
      </c>
      <c r="DO166" s="6">
        <v>0</v>
      </c>
      <c r="DR166" s="6" t="s">
        <v>168</v>
      </c>
      <c r="DS166" s="6">
        <v>0</v>
      </c>
      <c r="DT166" s="6">
        <v>0</v>
      </c>
      <c r="DU166" s="6">
        <v>0</v>
      </c>
      <c r="DV166" s="6">
        <v>0</v>
      </c>
      <c r="DY166" s="6" t="s">
        <v>168</v>
      </c>
      <c r="DZ166" s="6">
        <v>0</v>
      </c>
      <c r="EA166" s="6">
        <v>0</v>
      </c>
      <c r="EB166" s="6">
        <v>0</v>
      </c>
      <c r="EC166" s="6">
        <v>0</v>
      </c>
      <c r="EF166" s="6" t="s">
        <v>168</v>
      </c>
      <c r="EG166" s="6">
        <v>0</v>
      </c>
      <c r="EH166" s="6">
        <v>0</v>
      </c>
      <c r="EI166" s="6">
        <v>0</v>
      </c>
      <c r="EJ166" s="6">
        <v>0</v>
      </c>
      <c r="EM166" s="6" t="s">
        <v>168</v>
      </c>
      <c r="EN166" s="6">
        <v>0</v>
      </c>
      <c r="EO166" s="6">
        <v>0</v>
      </c>
      <c r="EP166" s="6">
        <v>0</v>
      </c>
      <c r="EQ166" s="6">
        <v>0</v>
      </c>
      <c r="ET166" s="6" t="s">
        <v>168</v>
      </c>
      <c r="EU166" s="6">
        <v>0</v>
      </c>
      <c r="EV166" s="6">
        <v>0</v>
      </c>
      <c r="EW166" s="6">
        <v>0</v>
      </c>
      <c r="EX166" s="6">
        <v>0</v>
      </c>
      <c r="FA166" s="6" t="s">
        <v>168</v>
      </c>
      <c r="FB166" s="6">
        <v>0</v>
      </c>
      <c r="FC166" s="6">
        <v>0</v>
      </c>
      <c r="FD166" s="6">
        <v>0</v>
      </c>
      <c r="FE166" s="6">
        <v>0</v>
      </c>
      <c r="FH166" s="6" t="s">
        <v>168</v>
      </c>
      <c r="FI166" s="6">
        <v>0</v>
      </c>
      <c r="FJ166" s="6">
        <v>0</v>
      </c>
      <c r="FK166" s="6">
        <v>0</v>
      </c>
      <c r="FL166" s="6">
        <v>0</v>
      </c>
      <c r="FO166" s="6" t="s">
        <v>168</v>
      </c>
      <c r="FP166" s="6">
        <v>0</v>
      </c>
      <c r="FQ166" s="6">
        <v>0</v>
      </c>
      <c r="FR166" s="6">
        <v>0</v>
      </c>
      <c r="FS166" s="6">
        <v>0</v>
      </c>
    </row>
    <row r="167" spans="1:175" x14ac:dyDescent="0.3">
      <c r="A167" s="1">
        <v>8.0999999999999872</v>
      </c>
      <c r="B167" s="1">
        <v>8.1499999999999879</v>
      </c>
      <c r="C167" s="1" t="s">
        <v>169</v>
      </c>
      <c r="D167" s="1">
        <v>0</v>
      </c>
      <c r="E167" s="1">
        <v>0</v>
      </c>
      <c r="F167" s="1">
        <v>0</v>
      </c>
      <c r="G167" s="1">
        <v>0</v>
      </c>
      <c r="H167" s="1"/>
      <c r="I167" s="1"/>
      <c r="J167" s="1" t="s">
        <v>169</v>
      </c>
      <c r="K167" s="1">
        <v>0</v>
      </c>
      <c r="L167" s="1">
        <v>0</v>
      </c>
      <c r="M167" s="1">
        <v>0</v>
      </c>
      <c r="N167" s="1">
        <v>0</v>
      </c>
      <c r="O167" s="1"/>
      <c r="P167" s="1"/>
      <c r="Q167" s="1" t="s">
        <v>169</v>
      </c>
      <c r="R167" s="1">
        <v>0</v>
      </c>
      <c r="S167" s="1">
        <v>0</v>
      </c>
      <c r="T167" s="1">
        <v>0</v>
      </c>
      <c r="U167" s="1">
        <v>0</v>
      </c>
      <c r="V167" s="1"/>
      <c r="W167" s="1"/>
      <c r="X167" s="1" t="s">
        <v>169</v>
      </c>
      <c r="Y167" s="1">
        <v>0</v>
      </c>
      <c r="Z167" s="1">
        <v>0</v>
      </c>
      <c r="AA167" s="1">
        <v>0</v>
      </c>
      <c r="AB167" s="1">
        <v>0</v>
      </c>
      <c r="AC167" s="1"/>
      <c r="AD167" s="1"/>
      <c r="AE167" s="6" t="s">
        <v>169</v>
      </c>
      <c r="AF167" s="6">
        <v>0</v>
      </c>
      <c r="AG167" s="6">
        <v>0</v>
      </c>
      <c r="AH167" s="6">
        <v>0</v>
      </c>
      <c r="AI167" s="6">
        <v>0</v>
      </c>
      <c r="AJ167" s="1"/>
      <c r="AK167" s="1"/>
      <c r="AL167" s="6" t="s">
        <v>169</v>
      </c>
      <c r="AM167" s="6">
        <v>0</v>
      </c>
      <c r="AN167" s="6">
        <v>0</v>
      </c>
      <c r="AO167" s="6">
        <v>0</v>
      </c>
      <c r="AP167" s="6">
        <v>0</v>
      </c>
      <c r="AQ167" s="1"/>
      <c r="AR167" s="1"/>
      <c r="AS167" s="6" t="s">
        <v>169</v>
      </c>
      <c r="AT167" s="6">
        <v>0</v>
      </c>
      <c r="AU167" s="6">
        <v>0</v>
      </c>
      <c r="AV167" s="6">
        <v>0</v>
      </c>
      <c r="AW167" s="6">
        <v>0</v>
      </c>
      <c r="AZ167" s="3" t="s">
        <v>169</v>
      </c>
      <c r="BA167" s="3">
        <v>0</v>
      </c>
      <c r="BB167" s="3">
        <v>0</v>
      </c>
      <c r="BC167" s="3">
        <v>0</v>
      </c>
      <c r="BD167" s="3">
        <v>0</v>
      </c>
      <c r="BG167" t="s">
        <v>169</v>
      </c>
      <c r="BH167">
        <v>0</v>
      </c>
      <c r="BI167">
        <v>0</v>
      </c>
      <c r="BJ167">
        <v>0</v>
      </c>
      <c r="BK167">
        <v>0</v>
      </c>
      <c r="BN167" t="s">
        <v>169</v>
      </c>
      <c r="BO167">
        <v>0</v>
      </c>
      <c r="BP167">
        <v>0</v>
      </c>
      <c r="BQ167">
        <v>0</v>
      </c>
      <c r="BR167">
        <v>0</v>
      </c>
      <c r="BU167" t="s">
        <v>169</v>
      </c>
      <c r="BV167">
        <v>0</v>
      </c>
      <c r="BW167">
        <v>0</v>
      </c>
      <c r="BX167">
        <v>0</v>
      </c>
      <c r="BY167">
        <v>0</v>
      </c>
      <c r="CB167" s="6" t="s">
        <v>169</v>
      </c>
      <c r="CC167" s="6">
        <v>0</v>
      </c>
      <c r="CD167" s="6">
        <v>0</v>
      </c>
      <c r="CE167" s="6">
        <v>0</v>
      </c>
      <c r="CF167" s="6">
        <v>0</v>
      </c>
      <c r="CI167" s="6" t="s">
        <v>169</v>
      </c>
      <c r="CJ167" s="6">
        <v>0</v>
      </c>
      <c r="CK167" s="6">
        <v>0</v>
      </c>
      <c r="CL167" s="6">
        <v>0</v>
      </c>
      <c r="CM167" s="6">
        <v>0</v>
      </c>
      <c r="CP167" s="6" t="s">
        <v>169</v>
      </c>
      <c r="CQ167" s="6">
        <v>0</v>
      </c>
      <c r="CR167" s="6">
        <v>0</v>
      </c>
      <c r="CS167" s="6">
        <v>0</v>
      </c>
      <c r="CT167" s="6">
        <v>0</v>
      </c>
      <c r="CW167" s="6" t="s">
        <v>169</v>
      </c>
      <c r="CX167" s="6">
        <v>0</v>
      </c>
      <c r="CY167" s="6">
        <v>0</v>
      </c>
      <c r="CZ167" s="6">
        <v>0</v>
      </c>
      <c r="DA167" s="6">
        <v>0</v>
      </c>
      <c r="DD167" s="6" t="s">
        <v>169</v>
      </c>
      <c r="DE167" s="6">
        <v>0</v>
      </c>
      <c r="DF167" s="6">
        <v>0</v>
      </c>
      <c r="DG167" s="6">
        <v>0</v>
      </c>
      <c r="DH167" s="6">
        <v>0</v>
      </c>
      <c r="DK167" s="6" t="s">
        <v>169</v>
      </c>
      <c r="DL167" s="6">
        <v>0</v>
      </c>
      <c r="DM167" s="6">
        <v>0</v>
      </c>
      <c r="DN167" s="6">
        <v>0</v>
      </c>
      <c r="DO167" s="6">
        <v>0</v>
      </c>
      <c r="DR167" s="6" t="s">
        <v>169</v>
      </c>
      <c r="DS167" s="6">
        <v>0</v>
      </c>
      <c r="DT167" s="6">
        <v>0</v>
      </c>
      <c r="DU167" s="6">
        <v>0</v>
      </c>
      <c r="DV167" s="6">
        <v>0</v>
      </c>
      <c r="DY167" s="6" t="s">
        <v>169</v>
      </c>
      <c r="DZ167" s="6">
        <v>0</v>
      </c>
      <c r="EA167" s="6">
        <v>0</v>
      </c>
      <c r="EB167" s="6">
        <v>0</v>
      </c>
      <c r="EC167" s="6">
        <v>0</v>
      </c>
      <c r="EF167" s="6" t="s">
        <v>169</v>
      </c>
      <c r="EG167" s="6">
        <v>0</v>
      </c>
      <c r="EH167" s="6">
        <v>0</v>
      </c>
      <c r="EI167" s="6">
        <v>0</v>
      </c>
      <c r="EJ167" s="6">
        <v>0</v>
      </c>
      <c r="EM167" s="6" t="s">
        <v>169</v>
      </c>
      <c r="EN167" s="6">
        <v>0</v>
      </c>
      <c r="EO167" s="6">
        <v>0</v>
      </c>
      <c r="EP167" s="6">
        <v>0</v>
      </c>
      <c r="EQ167" s="6">
        <v>0</v>
      </c>
      <c r="ET167" s="6" t="s">
        <v>169</v>
      </c>
      <c r="EU167" s="6">
        <v>0</v>
      </c>
      <c r="EV167" s="6">
        <v>0</v>
      </c>
      <c r="EW167" s="6">
        <v>0</v>
      </c>
      <c r="EX167" s="6">
        <v>0</v>
      </c>
      <c r="FA167" s="6" t="s">
        <v>169</v>
      </c>
      <c r="FB167" s="6">
        <v>0</v>
      </c>
      <c r="FC167" s="6">
        <v>0</v>
      </c>
      <c r="FD167" s="6">
        <v>0</v>
      </c>
      <c r="FE167" s="6">
        <v>0</v>
      </c>
      <c r="FH167" s="6" t="s">
        <v>169</v>
      </c>
      <c r="FI167" s="6">
        <v>0</v>
      </c>
      <c r="FJ167" s="6">
        <v>0</v>
      </c>
      <c r="FK167" s="6">
        <v>0</v>
      </c>
      <c r="FL167" s="6">
        <v>0</v>
      </c>
      <c r="FO167" s="6" t="s">
        <v>169</v>
      </c>
      <c r="FP167" s="6">
        <v>0</v>
      </c>
      <c r="FQ167" s="6">
        <v>0</v>
      </c>
      <c r="FR167" s="6">
        <v>0</v>
      </c>
      <c r="FS167" s="6">
        <v>0</v>
      </c>
    </row>
    <row r="168" spans="1:175" x14ac:dyDescent="0.3">
      <c r="A168" s="1">
        <v>8.1499999999999879</v>
      </c>
      <c r="B168" s="1">
        <v>8.1999999999999886</v>
      </c>
      <c r="C168" s="1" t="s">
        <v>170</v>
      </c>
      <c r="D168" s="1">
        <v>0</v>
      </c>
      <c r="E168" s="1">
        <v>0</v>
      </c>
      <c r="F168" s="1">
        <v>0</v>
      </c>
      <c r="G168" s="1">
        <v>0</v>
      </c>
      <c r="H168" s="1"/>
      <c r="I168" s="1"/>
      <c r="J168" s="1" t="s">
        <v>170</v>
      </c>
      <c r="K168" s="1">
        <v>0</v>
      </c>
      <c r="L168" s="1">
        <v>0</v>
      </c>
      <c r="M168" s="1">
        <v>0</v>
      </c>
      <c r="N168" s="1">
        <v>0</v>
      </c>
      <c r="O168" s="1"/>
      <c r="P168" s="1"/>
      <c r="Q168" s="1" t="s">
        <v>170</v>
      </c>
      <c r="R168" s="1">
        <v>0</v>
      </c>
      <c r="S168" s="1">
        <v>0</v>
      </c>
      <c r="T168" s="1">
        <v>0</v>
      </c>
      <c r="U168" s="1">
        <v>0</v>
      </c>
      <c r="V168" s="1"/>
      <c r="W168" s="1"/>
      <c r="X168" s="1" t="s">
        <v>170</v>
      </c>
      <c r="Y168" s="1">
        <v>0</v>
      </c>
      <c r="Z168" s="1">
        <v>0</v>
      </c>
      <c r="AA168" s="1">
        <v>0</v>
      </c>
      <c r="AB168" s="1">
        <v>0</v>
      </c>
      <c r="AC168" s="1"/>
      <c r="AD168" s="1"/>
      <c r="AE168" s="6" t="s">
        <v>170</v>
      </c>
      <c r="AF168" s="6">
        <v>0</v>
      </c>
      <c r="AG168" s="6">
        <v>0</v>
      </c>
      <c r="AH168" s="6">
        <v>0</v>
      </c>
      <c r="AI168" s="6">
        <v>0</v>
      </c>
      <c r="AJ168" s="1"/>
      <c r="AK168" s="1"/>
      <c r="AL168" s="6" t="s">
        <v>170</v>
      </c>
      <c r="AM168" s="6">
        <v>0</v>
      </c>
      <c r="AN168" s="6">
        <v>0</v>
      </c>
      <c r="AO168" s="6">
        <v>0</v>
      </c>
      <c r="AP168" s="6">
        <v>0</v>
      </c>
      <c r="AQ168" s="1"/>
      <c r="AR168" s="1"/>
      <c r="AS168" s="6" t="s">
        <v>170</v>
      </c>
      <c r="AT168" s="6">
        <v>0</v>
      </c>
      <c r="AU168" s="6">
        <v>0</v>
      </c>
      <c r="AV168" s="6">
        <v>0</v>
      </c>
      <c r="AW168" s="6">
        <v>0</v>
      </c>
      <c r="AZ168" s="3" t="s">
        <v>170</v>
      </c>
      <c r="BA168" s="3">
        <v>0</v>
      </c>
      <c r="BB168" s="3">
        <v>0</v>
      </c>
      <c r="BC168" s="3">
        <v>0</v>
      </c>
      <c r="BD168" s="3">
        <v>0</v>
      </c>
      <c r="BG168" t="s">
        <v>170</v>
      </c>
      <c r="BH168">
        <v>0</v>
      </c>
      <c r="BI168">
        <v>0</v>
      </c>
      <c r="BJ168">
        <v>0</v>
      </c>
      <c r="BK168">
        <v>0</v>
      </c>
      <c r="BN168" t="s">
        <v>170</v>
      </c>
      <c r="BO168">
        <v>0</v>
      </c>
      <c r="BP168">
        <v>0</v>
      </c>
      <c r="BQ168">
        <v>0</v>
      </c>
      <c r="BR168">
        <v>0</v>
      </c>
      <c r="BU168" t="s">
        <v>170</v>
      </c>
      <c r="BV168">
        <v>0.09</v>
      </c>
      <c r="BW168">
        <v>0</v>
      </c>
      <c r="BX168">
        <v>0</v>
      </c>
      <c r="BY168">
        <v>0.37</v>
      </c>
      <c r="CB168" s="6" t="s">
        <v>170</v>
      </c>
      <c r="CC168" s="6">
        <v>0</v>
      </c>
      <c r="CD168" s="6">
        <v>0</v>
      </c>
      <c r="CE168" s="6">
        <v>0</v>
      </c>
      <c r="CF168" s="6">
        <v>0</v>
      </c>
      <c r="CI168" s="6" t="s">
        <v>170</v>
      </c>
      <c r="CJ168" s="6">
        <v>0</v>
      </c>
      <c r="CK168" s="6">
        <v>0</v>
      </c>
      <c r="CL168" s="6">
        <v>0</v>
      </c>
      <c r="CM168" s="6">
        <v>0</v>
      </c>
      <c r="CP168" s="6" t="s">
        <v>170</v>
      </c>
      <c r="CQ168" s="6">
        <v>0</v>
      </c>
      <c r="CR168" s="6">
        <v>0</v>
      </c>
      <c r="CS168" s="6">
        <v>0</v>
      </c>
      <c r="CT168" s="6">
        <v>0</v>
      </c>
      <c r="CW168" s="6" t="s">
        <v>170</v>
      </c>
      <c r="CX168" s="6">
        <v>0</v>
      </c>
      <c r="CY168" s="6">
        <v>0</v>
      </c>
      <c r="CZ168" s="6">
        <v>0</v>
      </c>
      <c r="DA168" s="6">
        <v>0</v>
      </c>
      <c r="DD168" s="6" t="s">
        <v>170</v>
      </c>
      <c r="DE168" s="6">
        <v>0</v>
      </c>
      <c r="DF168" s="6">
        <v>0</v>
      </c>
      <c r="DG168" s="6">
        <v>0</v>
      </c>
      <c r="DH168" s="6">
        <v>0</v>
      </c>
      <c r="DK168" s="6" t="s">
        <v>170</v>
      </c>
      <c r="DL168" s="6">
        <v>0</v>
      </c>
      <c r="DM168" s="6">
        <v>0</v>
      </c>
      <c r="DN168" s="6">
        <v>0</v>
      </c>
      <c r="DO168" s="6">
        <v>0</v>
      </c>
      <c r="DR168" s="6" t="s">
        <v>170</v>
      </c>
      <c r="DS168" s="6">
        <v>0</v>
      </c>
      <c r="DT168" s="6">
        <v>0</v>
      </c>
      <c r="DU168" s="6">
        <v>0</v>
      </c>
      <c r="DV168" s="6">
        <v>0</v>
      </c>
      <c r="DY168" s="6" t="s">
        <v>170</v>
      </c>
      <c r="DZ168" s="6">
        <v>0</v>
      </c>
      <c r="EA168" s="6">
        <v>0</v>
      </c>
      <c r="EB168" s="6">
        <v>0</v>
      </c>
      <c r="EC168" s="6">
        <v>0</v>
      </c>
      <c r="EF168" s="6" t="s">
        <v>170</v>
      </c>
      <c r="EG168" s="6">
        <v>0</v>
      </c>
      <c r="EH168" s="6">
        <v>0</v>
      </c>
      <c r="EI168" s="6">
        <v>0</v>
      </c>
      <c r="EJ168" s="6">
        <v>0</v>
      </c>
      <c r="EM168" s="6" t="s">
        <v>170</v>
      </c>
      <c r="EN168" s="6">
        <v>0</v>
      </c>
      <c r="EO168" s="6">
        <v>0</v>
      </c>
      <c r="EP168" s="6">
        <v>0</v>
      </c>
      <c r="EQ168" s="6">
        <v>0</v>
      </c>
      <c r="ET168" s="6" t="s">
        <v>170</v>
      </c>
      <c r="EU168" s="6">
        <v>0</v>
      </c>
      <c r="EV168" s="6">
        <v>0</v>
      </c>
      <c r="EW168" s="6">
        <v>0</v>
      </c>
      <c r="EX168" s="6">
        <v>0</v>
      </c>
      <c r="FA168" s="6" t="s">
        <v>170</v>
      </c>
      <c r="FB168" s="6">
        <v>0</v>
      </c>
      <c r="FC168" s="6">
        <v>0</v>
      </c>
      <c r="FD168" s="6">
        <v>0</v>
      </c>
      <c r="FE168" s="6">
        <v>0</v>
      </c>
      <c r="FH168" s="6" t="s">
        <v>170</v>
      </c>
      <c r="FI168" s="6">
        <v>0</v>
      </c>
      <c r="FJ168" s="6">
        <v>0</v>
      </c>
      <c r="FK168" s="6">
        <v>0</v>
      </c>
      <c r="FL168" s="6">
        <v>0</v>
      </c>
      <c r="FO168" s="6" t="s">
        <v>170</v>
      </c>
      <c r="FP168" s="6">
        <v>0</v>
      </c>
      <c r="FQ168" s="6">
        <v>0</v>
      </c>
      <c r="FR168" s="6">
        <v>0</v>
      </c>
      <c r="FS168" s="6">
        <v>0</v>
      </c>
    </row>
    <row r="169" spans="1:175" x14ac:dyDescent="0.3">
      <c r="A169" s="1">
        <v>8.1999999999999886</v>
      </c>
      <c r="B169" s="1">
        <v>8.2499999999999893</v>
      </c>
      <c r="C169" s="1" t="s">
        <v>171</v>
      </c>
      <c r="D169" s="1">
        <v>0</v>
      </c>
      <c r="E169" s="1">
        <v>0</v>
      </c>
      <c r="F169" s="1">
        <v>0</v>
      </c>
      <c r="G169" s="1">
        <v>0</v>
      </c>
      <c r="H169" s="1"/>
      <c r="I169" s="1"/>
      <c r="J169" s="1" t="s">
        <v>171</v>
      </c>
      <c r="K169" s="1">
        <v>0</v>
      </c>
      <c r="L169" s="1">
        <v>0</v>
      </c>
      <c r="M169" s="1">
        <v>0</v>
      </c>
      <c r="N169" s="1">
        <v>0</v>
      </c>
      <c r="O169" s="1"/>
      <c r="P169" s="1"/>
      <c r="Q169" s="1" t="s">
        <v>171</v>
      </c>
      <c r="R169" s="1">
        <v>0</v>
      </c>
      <c r="S169" s="1">
        <v>0</v>
      </c>
      <c r="T169" s="1">
        <v>0</v>
      </c>
      <c r="U169" s="1">
        <v>0</v>
      </c>
      <c r="V169" s="1"/>
      <c r="W169" s="1"/>
      <c r="X169" s="1" t="s">
        <v>171</v>
      </c>
      <c r="Y169" s="1">
        <v>0</v>
      </c>
      <c r="Z169" s="1">
        <v>0</v>
      </c>
      <c r="AA169" s="1">
        <v>0</v>
      </c>
      <c r="AB169" s="1">
        <v>0</v>
      </c>
      <c r="AC169" s="1"/>
      <c r="AD169" s="1"/>
      <c r="AE169" s="6" t="s">
        <v>171</v>
      </c>
      <c r="AF169" s="6">
        <v>0</v>
      </c>
      <c r="AG169" s="6">
        <v>0</v>
      </c>
      <c r="AH169" s="6">
        <v>0</v>
      </c>
      <c r="AI169" s="6">
        <v>0</v>
      </c>
      <c r="AJ169" s="1"/>
      <c r="AK169" s="1"/>
      <c r="AL169" s="6" t="s">
        <v>171</v>
      </c>
      <c r="AM169" s="6">
        <v>0</v>
      </c>
      <c r="AN169" s="6">
        <v>0</v>
      </c>
      <c r="AO169" s="6">
        <v>0</v>
      </c>
      <c r="AP169" s="6">
        <v>0</v>
      </c>
      <c r="AQ169" s="1"/>
      <c r="AR169" s="1"/>
      <c r="AS169" s="6" t="s">
        <v>171</v>
      </c>
      <c r="AT169" s="6">
        <v>0</v>
      </c>
      <c r="AU169" s="6">
        <v>0</v>
      </c>
      <c r="AV169" s="6">
        <v>0</v>
      </c>
      <c r="AW169" s="6">
        <v>0</v>
      </c>
      <c r="AZ169" s="3" t="s">
        <v>171</v>
      </c>
      <c r="BA169" s="3">
        <v>0</v>
      </c>
      <c r="BB169" s="3">
        <v>0</v>
      </c>
      <c r="BC169" s="3">
        <v>0</v>
      </c>
      <c r="BD169" s="3">
        <v>0</v>
      </c>
      <c r="BG169" t="s">
        <v>171</v>
      </c>
      <c r="BH169">
        <v>0</v>
      </c>
      <c r="BI169">
        <v>0</v>
      </c>
      <c r="BJ169">
        <v>0</v>
      </c>
      <c r="BK169">
        <v>0</v>
      </c>
      <c r="BN169" t="s">
        <v>171</v>
      </c>
      <c r="BO169">
        <v>0</v>
      </c>
      <c r="BP169">
        <v>0</v>
      </c>
      <c r="BQ169">
        <v>0</v>
      </c>
      <c r="BR169">
        <v>0</v>
      </c>
      <c r="BU169" t="s">
        <v>171</v>
      </c>
      <c r="BV169">
        <v>0</v>
      </c>
      <c r="BW169">
        <v>0</v>
      </c>
      <c r="BX169">
        <v>0</v>
      </c>
      <c r="BY169">
        <v>0</v>
      </c>
      <c r="CB169" s="6" t="s">
        <v>171</v>
      </c>
      <c r="CC169" s="6">
        <v>0</v>
      </c>
      <c r="CD169" s="6">
        <v>0</v>
      </c>
      <c r="CE169" s="6">
        <v>0</v>
      </c>
      <c r="CF169" s="6">
        <v>0</v>
      </c>
      <c r="CI169" s="6" t="s">
        <v>171</v>
      </c>
      <c r="CJ169" s="6">
        <v>0</v>
      </c>
      <c r="CK169" s="6">
        <v>0</v>
      </c>
      <c r="CL169" s="6">
        <v>0</v>
      </c>
      <c r="CM169" s="6">
        <v>0</v>
      </c>
      <c r="CP169" s="6" t="s">
        <v>171</v>
      </c>
      <c r="CQ169" s="6">
        <v>0</v>
      </c>
      <c r="CR169" s="6">
        <v>0</v>
      </c>
      <c r="CS169" s="6">
        <v>0</v>
      </c>
      <c r="CT169" s="6">
        <v>0</v>
      </c>
      <c r="CW169" s="6" t="s">
        <v>171</v>
      </c>
      <c r="CX169" s="6">
        <v>0</v>
      </c>
      <c r="CY169" s="6">
        <v>0</v>
      </c>
      <c r="CZ169" s="6">
        <v>0</v>
      </c>
      <c r="DA169" s="6">
        <v>0</v>
      </c>
      <c r="DD169" s="6" t="s">
        <v>171</v>
      </c>
      <c r="DE169" s="6">
        <v>0</v>
      </c>
      <c r="DF169" s="6">
        <v>0</v>
      </c>
      <c r="DG169" s="6">
        <v>0</v>
      </c>
      <c r="DH169" s="6">
        <v>0</v>
      </c>
      <c r="DK169" s="6" t="s">
        <v>171</v>
      </c>
      <c r="DL169" s="6">
        <v>0</v>
      </c>
      <c r="DM169" s="6">
        <v>0</v>
      </c>
      <c r="DN169" s="6">
        <v>0</v>
      </c>
      <c r="DO169" s="6">
        <v>0</v>
      </c>
      <c r="DR169" s="6" t="s">
        <v>171</v>
      </c>
      <c r="DS169" s="6">
        <v>0</v>
      </c>
      <c r="DT169" s="6">
        <v>0</v>
      </c>
      <c r="DU169" s="6">
        <v>0</v>
      </c>
      <c r="DV169" s="6">
        <v>0</v>
      </c>
      <c r="DY169" s="6" t="s">
        <v>171</v>
      </c>
      <c r="DZ169" s="6">
        <v>0</v>
      </c>
      <c r="EA169" s="6">
        <v>0</v>
      </c>
      <c r="EB169" s="6">
        <v>0</v>
      </c>
      <c r="EC169" s="6">
        <v>0</v>
      </c>
      <c r="EF169" s="6" t="s">
        <v>171</v>
      </c>
      <c r="EG169" s="6">
        <v>0</v>
      </c>
      <c r="EH169" s="6">
        <v>0</v>
      </c>
      <c r="EI169" s="6">
        <v>0</v>
      </c>
      <c r="EJ169" s="6">
        <v>0</v>
      </c>
      <c r="EM169" s="6" t="s">
        <v>171</v>
      </c>
      <c r="EN169" s="6">
        <v>0</v>
      </c>
      <c r="EO169" s="6">
        <v>0</v>
      </c>
      <c r="EP169" s="6">
        <v>0</v>
      </c>
      <c r="EQ169" s="6">
        <v>0</v>
      </c>
      <c r="ET169" s="6" t="s">
        <v>171</v>
      </c>
      <c r="EU169" s="6">
        <v>0</v>
      </c>
      <c r="EV169" s="6">
        <v>0</v>
      </c>
      <c r="EW169" s="6">
        <v>0</v>
      </c>
      <c r="EX169" s="6">
        <v>0</v>
      </c>
      <c r="FA169" s="6" t="s">
        <v>171</v>
      </c>
      <c r="FB169" s="6">
        <v>0</v>
      </c>
      <c r="FC169" s="6">
        <v>0</v>
      </c>
      <c r="FD169" s="6">
        <v>0</v>
      </c>
      <c r="FE169" s="6">
        <v>0</v>
      </c>
      <c r="FH169" s="6" t="s">
        <v>171</v>
      </c>
      <c r="FI169" s="6">
        <v>0</v>
      </c>
      <c r="FJ169" s="6">
        <v>0</v>
      </c>
      <c r="FK169" s="6">
        <v>0</v>
      </c>
      <c r="FL169" s="6">
        <v>0</v>
      </c>
      <c r="FO169" s="6" t="s">
        <v>171</v>
      </c>
      <c r="FP169" s="6">
        <v>0</v>
      </c>
      <c r="FQ169" s="6">
        <v>0</v>
      </c>
      <c r="FR169" s="6">
        <v>0</v>
      </c>
      <c r="FS169" s="6">
        <v>0</v>
      </c>
    </row>
    <row r="170" spans="1:175" x14ac:dyDescent="0.3">
      <c r="A170" s="1">
        <v>8.2499999999999893</v>
      </c>
      <c r="B170" s="1">
        <v>8.2999999999999901</v>
      </c>
      <c r="C170" s="1" t="s">
        <v>172</v>
      </c>
      <c r="D170" s="1">
        <v>0</v>
      </c>
      <c r="E170" s="1">
        <v>0</v>
      </c>
      <c r="F170" s="1">
        <v>0</v>
      </c>
      <c r="G170" s="1">
        <v>0</v>
      </c>
      <c r="H170" s="1"/>
      <c r="I170" s="1"/>
      <c r="J170" s="1" t="s">
        <v>172</v>
      </c>
      <c r="K170" s="1">
        <v>0</v>
      </c>
      <c r="L170" s="1">
        <v>0</v>
      </c>
      <c r="M170" s="1">
        <v>0</v>
      </c>
      <c r="N170" s="1">
        <v>0</v>
      </c>
      <c r="O170" s="1"/>
      <c r="P170" s="1"/>
      <c r="Q170" s="1" t="s">
        <v>172</v>
      </c>
      <c r="R170" s="1">
        <v>0</v>
      </c>
      <c r="S170" s="1">
        <v>0</v>
      </c>
      <c r="T170" s="1">
        <v>0</v>
      </c>
      <c r="U170" s="1">
        <v>0</v>
      </c>
      <c r="V170" s="1"/>
      <c r="W170" s="1"/>
      <c r="X170" s="1" t="s">
        <v>172</v>
      </c>
      <c r="Y170" s="1">
        <v>0</v>
      </c>
      <c r="Z170" s="1">
        <v>0</v>
      </c>
      <c r="AA170" s="1">
        <v>0</v>
      </c>
      <c r="AB170" s="1">
        <v>0</v>
      </c>
      <c r="AC170" s="1"/>
      <c r="AD170" s="1"/>
      <c r="AE170" s="6" t="s">
        <v>172</v>
      </c>
      <c r="AF170" s="6">
        <v>0</v>
      </c>
      <c r="AG170" s="6">
        <v>0</v>
      </c>
      <c r="AH170" s="6">
        <v>0</v>
      </c>
      <c r="AI170" s="6">
        <v>0</v>
      </c>
      <c r="AJ170" s="1"/>
      <c r="AK170" s="1"/>
      <c r="AL170" s="6" t="s">
        <v>172</v>
      </c>
      <c r="AM170" s="6">
        <v>0</v>
      </c>
      <c r="AN170" s="6">
        <v>0</v>
      </c>
      <c r="AO170" s="6">
        <v>0</v>
      </c>
      <c r="AP170" s="6">
        <v>0</v>
      </c>
      <c r="AQ170" s="1"/>
      <c r="AR170" s="1"/>
      <c r="AS170" s="6" t="s">
        <v>172</v>
      </c>
      <c r="AT170" s="6">
        <v>0</v>
      </c>
      <c r="AU170" s="6">
        <v>0</v>
      </c>
      <c r="AV170" s="6">
        <v>0</v>
      </c>
      <c r="AW170" s="6">
        <v>0</v>
      </c>
      <c r="AZ170" s="3" t="s">
        <v>172</v>
      </c>
      <c r="BA170" s="3">
        <v>0</v>
      </c>
      <c r="BB170" s="3">
        <v>0</v>
      </c>
      <c r="BC170" s="3">
        <v>0</v>
      </c>
      <c r="BD170" s="3">
        <v>0</v>
      </c>
      <c r="BG170" t="s">
        <v>172</v>
      </c>
      <c r="BH170">
        <v>0</v>
      </c>
      <c r="BI170">
        <v>0</v>
      </c>
      <c r="BJ170">
        <v>0</v>
      </c>
      <c r="BK170">
        <v>0</v>
      </c>
      <c r="BN170" t="s">
        <v>172</v>
      </c>
      <c r="BO170">
        <v>0</v>
      </c>
      <c r="BP170">
        <v>0</v>
      </c>
      <c r="BQ170">
        <v>0</v>
      </c>
      <c r="BR170">
        <v>0</v>
      </c>
      <c r="BU170" t="s">
        <v>172</v>
      </c>
      <c r="BV170">
        <v>0</v>
      </c>
      <c r="BW170">
        <v>0</v>
      </c>
      <c r="BX170">
        <v>0</v>
      </c>
      <c r="BY170">
        <v>0</v>
      </c>
      <c r="CB170" s="6" t="s">
        <v>172</v>
      </c>
      <c r="CC170" s="6">
        <v>0</v>
      </c>
      <c r="CD170" s="6">
        <v>0</v>
      </c>
      <c r="CE170" s="6">
        <v>0</v>
      </c>
      <c r="CF170" s="6">
        <v>0</v>
      </c>
      <c r="CI170" s="6" t="s">
        <v>172</v>
      </c>
      <c r="CJ170" s="6">
        <v>0</v>
      </c>
      <c r="CK170" s="6">
        <v>0</v>
      </c>
      <c r="CL170" s="6">
        <v>0</v>
      </c>
      <c r="CM170" s="6">
        <v>0</v>
      </c>
      <c r="CP170" s="6" t="s">
        <v>172</v>
      </c>
      <c r="CQ170" s="6">
        <v>0</v>
      </c>
      <c r="CR170" s="6">
        <v>0</v>
      </c>
      <c r="CS170" s="6">
        <v>0</v>
      </c>
      <c r="CT170" s="6">
        <v>0</v>
      </c>
      <c r="CW170" s="6" t="s">
        <v>172</v>
      </c>
      <c r="CX170" s="6">
        <v>0</v>
      </c>
      <c r="CY170" s="6">
        <v>0</v>
      </c>
      <c r="CZ170" s="6">
        <v>0</v>
      </c>
      <c r="DA170" s="6">
        <v>0</v>
      </c>
      <c r="DD170" s="6" t="s">
        <v>172</v>
      </c>
      <c r="DE170" s="6">
        <v>0</v>
      </c>
      <c r="DF170" s="6">
        <v>0</v>
      </c>
      <c r="DG170" s="6">
        <v>0</v>
      </c>
      <c r="DH170" s="6">
        <v>0</v>
      </c>
      <c r="DK170" s="6" t="s">
        <v>172</v>
      </c>
      <c r="DL170" s="6">
        <v>0</v>
      </c>
      <c r="DM170" s="6">
        <v>0</v>
      </c>
      <c r="DN170" s="6">
        <v>0</v>
      </c>
      <c r="DO170" s="6">
        <v>0</v>
      </c>
      <c r="DR170" s="6" t="s">
        <v>172</v>
      </c>
      <c r="DS170" s="6">
        <v>0</v>
      </c>
      <c r="DT170" s="6">
        <v>0</v>
      </c>
      <c r="DU170" s="6">
        <v>0</v>
      </c>
      <c r="DV170" s="6">
        <v>0</v>
      </c>
      <c r="DY170" s="6" t="s">
        <v>172</v>
      </c>
      <c r="DZ170" s="6">
        <v>0</v>
      </c>
      <c r="EA170" s="6">
        <v>0</v>
      </c>
      <c r="EB170" s="6">
        <v>0</v>
      </c>
      <c r="EC170" s="6">
        <v>0</v>
      </c>
      <c r="EF170" s="6" t="s">
        <v>172</v>
      </c>
      <c r="EG170" s="6">
        <v>0</v>
      </c>
      <c r="EH170" s="6">
        <v>0</v>
      </c>
      <c r="EI170" s="6">
        <v>0</v>
      </c>
      <c r="EJ170" s="6">
        <v>0</v>
      </c>
      <c r="EM170" s="6" t="s">
        <v>172</v>
      </c>
      <c r="EN170" s="6">
        <v>0</v>
      </c>
      <c r="EO170" s="6">
        <v>0</v>
      </c>
      <c r="EP170" s="6">
        <v>0</v>
      </c>
      <c r="EQ170" s="6">
        <v>0</v>
      </c>
      <c r="ET170" s="6" t="s">
        <v>172</v>
      </c>
      <c r="EU170" s="6">
        <v>0</v>
      </c>
      <c r="EV170" s="6">
        <v>0</v>
      </c>
      <c r="EW170" s="6">
        <v>0</v>
      </c>
      <c r="EX170" s="6">
        <v>0</v>
      </c>
      <c r="FA170" s="6" t="s">
        <v>172</v>
      </c>
      <c r="FB170" s="6">
        <v>0</v>
      </c>
      <c r="FC170" s="6">
        <v>0</v>
      </c>
      <c r="FD170" s="6">
        <v>0</v>
      </c>
      <c r="FE170" s="6">
        <v>0</v>
      </c>
      <c r="FH170" s="6" t="s">
        <v>172</v>
      </c>
      <c r="FI170" s="6">
        <v>0</v>
      </c>
      <c r="FJ170" s="6">
        <v>0</v>
      </c>
      <c r="FK170" s="6">
        <v>0</v>
      </c>
      <c r="FL170" s="6">
        <v>0</v>
      </c>
      <c r="FO170" s="6" t="s">
        <v>172</v>
      </c>
      <c r="FP170" s="6">
        <v>0</v>
      </c>
      <c r="FQ170" s="6">
        <v>0</v>
      </c>
      <c r="FR170" s="6">
        <v>0</v>
      </c>
      <c r="FS170" s="6">
        <v>0</v>
      </c>
    </row>
    <row r="171" spans="1:175" x14ac:dyDescent="0.3">
      <c r="A171" s="1">
        <v>8.2999999999999901</v>
      </c>
      <c r="B171" s="1">
        <v>8.3499999999999908</v>
      </c>
      <c r="C171" s="1" t="s">
        <v>173</v>
      </c>
      <c r="D171" s="1">
        <v>0</v>
      </c>
      <c r="E171" s="1">
        <v>0</v>
      </c>
      <c r="F171" s="1">
        <v>0</v>
      </c>
      <c r="G171" s="1">
        <v>0</v>
      </c>
      <c r="H171" s="1"/>
      <c r="I171" s="1"/>
      <c r="J171" s="1" t="s">
        <v>173</v>
      </c>
      <c r="K171" s="1">
        <v>0</v>
      </c>
      <c r="L171" s="1">
        <v>0</v>
      </c>
      <c r="M171" s="1">
        <v>0</v>
      </c>
      <c r="N171" s="1">
        <v>0</v>
      </c>
      <c r="O171" s="1"/>
      <c r="P171" s="1"/>
      <c r="Q171" s="1" t="s">
        <v>173</v>
      </c>
      <c r="R171" s="1">
        <v>0</v>
      </c>
      <c r="S171" s="1">
        <v>0</v>
      </c>
      <c r="T171" s="1">
        <v>0</v>
      </c>
      <c r="U171" s="1">
        <v>0</v>
      </c>
      <c r="V171" s="1"/>
      <c r="W171" s="1"/>
      <c r="X171" s="1" t="s">
        <v>173</v>
      </c>
      <c r="Y171" s="1">
        <v>0</v>
      </c>
      <c r="Z171" s="1">
        <v>0</v>
      </c>
      <c r="AA171" s="1">
        <v>0</v>
      </c>
      <c r="AB171" s="1">
        <v>0</v>
      </c>
      <c r="AC171" s="1"/>
      <c r="AD171" s="1"/>
      <c r="AE171" s="6" t="s">
        <v>173</v>
      </c>
      <c r="AF171" s="6">
        <v>0</v>
      </c>
      <c r="AG171" s="6">
        <v>0</v>
      </c>
      <c r="AH171" s="6">
        <v>0</v>
      </c>
      <c r="AI171" s="6">
        <v>0</v>
      </c>
      <c r="AJ171" s="1"/>
      <c r="AK171" s="1"/>
      <c r="AL171" s="6" t="s">
        <v>173</v>
      </c>
      <c r="AM171" s="6">
        <v>0</v>
      </c>
      <c r="AN171" s="6">
        <v>0</v>
      </c>
      <c r="AO171" s="6">
        <v>0</v>
      </c>
      <c r="AP171" s="6">
        <v>0</v>
      </c>
      <c r="AQ171" s="1"/>
      <c r="AR171" s="1"/>
      <c r="AS171" s="6" t="s">
        <v>173</v>
      </c>
      <c r="AT171" s="6">
        <v>0</v>
      </c>
      <c r="AU171" s="6">
        <v>0</v>
      </c>
      <c r="AV171" s="6">
        <v>0</v>
      </c>
      <c r="AW171" s="6">
        <v>0</v>
      </c>
      <c r="AZ171" s="3" t="s">
        <v>173</v>
      </c>
      <c r="BA171" s="3">
        <v>0</v>
      </c>
      <c r="BB171" s="3">
        <v>0</v>
      </c>
      <c r="BC171" s="3">
        <v>0</v>
      </c>
      <c r="BD171" s="3">
        <v>0</v>
      </c>
      <c r="BG171" t="s">
        <v>173</v>
      </c>
      <c r="BH171">
        <v>0</v>
      </c>
      <c r="BI171">
        <v>0</v>
      </c>
      <c r="BJ171">
        <v>0</v>
      </c>
      <c r="BK171">
        <v>0</v>
      </c>
      <c r="BN171" t="s">
        <v>173</v>
      </c>
      <c r="BO171">
        <v>0</v>
      </c>
      <c r="BP171">
        <v>0</v>
      </c>
      <c r="BQ171">
        <v>0</v>
      </c>
      <c r="BR171">
        <v>0</v>
      </c>
      <c r="BU171" t="s">
        <v>173</v>
      </c>
      <c r="BV171">
        <v>0</v>
      </c>
      <c r="BW171">
        <v>0</v>
      </c>
      <c r="BX171">
        <v>0</v>
      </c>
      <c r="BY171">
        <v>0</v>
      </c>
      <c r="CB171" s="6" t="s">
        <v>173</v>
      </c>
      <c r="CC171" s="6">
        <v>0</v>
      </c>
      <c r="CD171" s="6">
        <v>0</v>
      </c>
      <c r="CE171" s="6">
        <v>0</v>
      </c>
      <c r="CF171" s="6">
        <v>0</v>
      </c>
      <c r="CI171" s="6" t="s">
        <v>173</v>
      </c>
      <c r="CJ171" s="6">
        <v>0</v>
      </c>
      <c r="CK171" s="6">
        <v>0</v>
      </c>
      <c r="CL171" s="6">
        <v>0</v>
      </c>
      <c r="CM171" s="6">
        <v>0</v>
      </c>
      <c r="CP171" s="6" t="s">
        <v>173</v>
      </c>
      <c r="CQ171" s="6">
        <v>0</v>
      </c>
      <c r="CR171" s="6">
        <v>0</v>
      </c>
      <c r="CS171" s="6">
        <v>0</v>
      </c>
      <c r="CT171" s="6">
        <v>0</v>
      </c>
      <c r="CW171" s="6" t="s">
        <v>173</v>
      </c>
      <c r="CX171" s="6">
        <v>0</v>
      </c>
      <c r="CY171" s="6">
        <v>0</v>
      </c>
      <c r="CZ171" s="6">
        <v>0</v>
      </c>
      <c r="DA171" s="6">
        <v>0</v>
      </c>
      <c r="DD171" s="6" t="s">
        <v>173</v>
      </c>
      <c r="DE171" s="6">
        <v>0</v>
      </c>
      <c r="DF171" s="6">
        <v>0</v>
      </c>
      <c r="DG171" s="6">
        <v>0</v>
      </c>
      <c r="DH171" s="6">
        <v>0</v>
      </c>
      <c r="DK171" s="6" t="s">
        <v>173</v>
      </c>
      <c r="DL171" s="6">
        <v>0</v>
      </c>
      <c r="DM171" s="6">
        <v>0</v>
      </c>
      <c r="DN171" s="6">
        <v>0</v>
      </c>
      <c r="DO171" s="6">
        <v>0</v>
      </c>
      <c r="DR171" s="6" t="s">
        <v>173</v>
      </c>
      <c r="DS171" s="6">
        <v>0</v>
      </c>
      <c r="DT171" s="6">
        <v>0</v>
      </c>
      <c r="DU171" s="6">
        <v>0</v>
      </c>
      <c r="DV171" s="6">
        <v>0</v>
      </c>
      <c r="DY171" s="6" t="s">
        <v>173</v>
      </c>
      <c r="DZ171" s="6">
        <v>0</v>
      </c>
      <c r="EA171" s="6">
        <v>0</v>
      </c>
      <c r="EB171" s="6">
        <v>0</v>
      </c>
      <c r="EC171" s="6">
        <v>0</v>
      </c>
      <c r="EF171" s="6" t="s">
        <v>173</v>
      </c>
      <c r="EG171" s="6">
        <v>0</v>
      </c>
      <c r="EH171" s="6">
        <v>0</v>
      </c>
      <c r="EI171" s="6">
        <v>0</v>
      </c>
      <c r="EJ171" s="6">
        <v>0</v>
      </c>
      <c r="EM171" s="6" t="s">
        <v>173</v>
      </c>
      <c r="EN171" s="6">
        <v>0</v>
      </c>
      <c r="EO171" s="6">
        <v>0</v>
      </c>
      <c r="EP171" s="6">
        <v>0</v>
      </c>
      <c r="EQ171" s="6">
        <v>0</v>
      </c>
      <c r="ET171" s="6" t="s">
        <v>173</v>
      </c>
      <c r="EU171" s="6">
        <v>0</v>
      </c>
      <c r="EV171" s="6">
        <v>0</v>
      </c>
      <c r="EW171" s="6">
        <v>0</v>
      </c>
      <c r="EX171" s="6">
        <v>0</v>
      </c>
      <c r="FA171" s="6" t="s">
        <v>173</v>
      </c>
      <c r="FB171" s="6">
        <v>0</v>
      </c>
      <c r="FC171" s="6">
        <v>0</v>
      </c>
      <c r="FD171" s="6">
        <v>0</v>
      </c>
      <c r="FE171" s="6">
        <v>0</v>
      </c>
      <c r="FH171" s="6" t="s">
        <v>173</v>
      </c>
      <c r="FI171" s="6">
        <v>0</v>
      </c>
      <c r="FJ171" s="6">
        <v>0</v>
      </c>
      <c r="FK171" s="6">
        <v>0</v>
      </c>
      <c r="FL171" s="6">
        <v>0</v>
      </c>
      <c r="FO171" s="6" t="s">
        <v>173</v>
      </c>
      <c r="FP171" s="6">
        <v>0</v>
      </c>
      <c r="FQ171" s="6">
        <v>0</v>
      </c>
      <c r="FR171" s="6">
        <v>0</v>
      </c>
      <c r="FS171" s="6">
        <v>0</v>
      </c>
    </row>
    <row r="172" spans="1:175" x14ac:dyDescent="0.3">
      <c r="A172" s="1">
        <v>8.3499999999999908</v>
      </c>
      <c r="B172" s="1">
        <v>8.3999999999999915</v>
      </c>
      <c r="C172" s="1" t="s">
        <v>174</v>
      </c>
      <c r="D172" s="1">
        <v>0</v>
      </c>
      <c r="E172" s="1">
        <v>0</v>
      </c>
      <c r="F172" s="1">
        <v>0</v>
      </c>
      <c r="G172" s="1">
        <v>0</v>
      </c>
      <c r="H172" s="1"/>
      <c r="I172" s="1"/>
      <c r="J172" s="1" t="s">
        <v>174</v>
      </c>
      <c r="K172" s="1">
        <v>0</v>
      </c>
      <c r="L172" s="1">
        <v>0</v>
      </c>
      <c r="M172" s="1">
        <v>0</v>
      </c>
      <c r="N172" s="1">
        <v>0</v>
      </c>
      <c r="O172" s="1"/>
      <c r="P172" s="1"/>
      <c r="Q172" s="1" t="s">
        <v>174</v>
      </c>
      <c r="R172" s="1">
        <v>0</v>
      </c>
      <c r="S172" s="1">
        <v>0</v>
      </c>
      <c r="T172" s="1">
        <v>0</v>
      </c>
      <c r="U172" s="1">
        <v>0</v>
      </c>
      <c r="V172" s="1"/>
      <c r="W172" s="1"/>
      <c r="X172" s="1" t="s">
        <v>174</v>
      </c>
      <c r="Y172" s="1">
        <v>0</v>
      </c>
      <c r="Z172" s="1">
        <v>0</v>
      </c>
      <c r="AA172" s="1">
        <v>0</v>
      </c>
      <c r="AB172" s="1">
        <v>0</v>
      </c>
      <c r="AC172" s="1"/>
      <c r="AD172" s="1"/>
      <c r="AE172" s="6" t="s">
        <v>174</v>
      </c>
      <c r="AF172" s="6">
        <v>0</v>
      </c>
      <c r="AG172" s="6">
        <v>0</v>
      </c>
      <c r="AH172" s="6">
        <v>0</v>
      </c>
      <c r="AI172" s="6">
        <v>0</v>
      </c>
      <c r="AJ172" s="1"/>
      <c r="AK172" s="1"/>
      <c r="AL172" s="6" t="s">
        <v>174</v>
      </c>
      <c r="AM172" s="6">
        <v>0</v>
      </c>
      <c r="AN172" s="6">
        <v>0</v>
      </c>
      <c r="AO172" s="6">
        <v>0</v>
      </c>
      <c r="AP172" s="6">
        <v>0</v>
      </c>
      <c r="AQ172" s="1"/>
      <c r="AR172" s="1"/>
      <c r="AS172" s="6" t="s">
        <v>174</v>
      </c>
      <c r="AT172" s="6">
        <v>0</v>
      </c>
      <c r="AU172" s="6">
        <v>0</v>
      </c>
      <c r="AV172" s="6">
        <v>0</v>
      </c>
      <c r="AW172" s="6">
        <v>0</v>
      </c>
      <c r="AZ172" s="3" t="s">
        <v>174</v>
      </c>
      <c r="BA172" s="3">
        <v>0</v>
      </c>
      <c r="BB172" s="3">
        <v>0</v>
      </c>
      <c r="BC172" s="3">
        <v>0</v>
      </c>
      <c r="BD172" s="3">
        <v>0</v>
      </c>
      <c r="BG172" t="s">
        <v>174</v>
      </c>
      <c r="BH172">
        <v>0</v>
      </c>
      <c r="BI172">
        <v>0</v>
      </c>
      <c r="BJ172">
        <v>0</v>
      </c>
      <c r="BK172">
        <v>0</v>
      </c>
      <c r="BN172" t="s">
        <v>174</v>
      </c>
      <c r="BO172">
        <v>0</v>
      </c>
      <c r="BP172">
        <v>0</v>
      </c>
      <c r="BQ172">
        <v>0</v>
      </c>
      <c r="BR172">
        <v>0</v>
      </c>
      <c r="BU172" t="s">
        <v>174</v>
      </c>
      <c r="BV172">
        <v>0</v>
      </c>
      <c r="BW172">
        <v>0</v>
      </c>
      <c r="BX172">
        <v>0</v>
      </c>
      <c r="BY172">
        <v>0</v>
      </c>
      <c r="CB172" s="6" t="s">
        <v>174</v>
      </c>
      <c r="CC172" s="6">
        <v>0</v>
      </c>
      <c r="CD172" s="6">
        <v>0</v>
      </c>
      <c r="CE172" s="6">
        <v>0</v>
      </c>
      <c r="CF172" s="6">
        <v>0</v>
      </c>
      <c r="CI172" s="6" t="s">
        <v>174</v>
      </c>
      <c r="CJ172" s="6">
        <v>0</v>
      </c>
      <c r="CK172" s="6">
        <v>0</v>
      </c>
      <c r="CL172" s="6">
        <v>0</v>
      </c>
      <c r="CM172" s="6">
        <v>0</v>
      </c>
      <c r="CP172" s="6" t="s">
        <v>174</v>
      </c>
      <c r="CQ172" s="6">
        <v>0</v>
      </c>
      <c r="CR172" s="6">
        <v>0</v>
      </c>
      <c r="CS172" s="6">
        <v>0</v>
      </c>
      <c r="CT172" s="6">
        <v>0</v>
      </c>
      <c r="CW172" s="6" t="s">
        <v>174</v>
      </c>
      <c r="CX172" s="6">
        <v>0</v>
      </c>
      <c r="CY172" s="6">
        <v>0</v>
      </c>
      <c r="CZ172" s="6">
        <v>0</v>
      </c>
      <c r="DA172" s="6">
        <v>0</v>
      </c>
      <c r="DD172" s="6" t="s">
        <v>174</v>
      </c>
      <c r="DE172" s="6">
        <v>0</v>
      </c>
      <c r="DF172" s="6">
        <v>0</v>
      </c>
      <c r="DG172" s="6">
        <v>0</v>
      </c>
      <c r="DH172" s="6">
        <v>0</v>
      </c>
      <c r="DK172" s="6" t="s">
        <v>174</v>
      </c>
      <c r="DL172" s="6">
        <v>0</v>
      </c>
      <c r="DM172" s="6">
        <v>0</v>
      </c>
      <c r="DN172" s="6">
        <v>0</v>
      </c>
      <c r="DO172" s="6">
        <v>0</v>
      </c>
      <c r="DR172" s="6" t="s">
        <v>174</v>
      </c>
      <c r="DS172" s="6">
        <v>0</v>
      </c>
      <c r="DT172" s="6">
        <v>0</v>
      </c>
      <c r="DU172" s="6">
        <v>0</v>
      </c>
      <c r="DV172" s="6">
        <v>0</v>
      </c>
      <c r="DY172" s="6" t="s">
        <v>174</v>
      </c>
      <c r="DZ172" s="6">
        <v>0</v>
      </c>
      <c r="EA172" s="6">
        <v>0</v>
      </c>
      <c r="EB172" s="6">
        <v>0</v>
      </c>
      <c r="EC172" s="6">
        <v>0</v>
      </c>
      <c r="EF172" s="6" t="s">
        <v>174</v>
      </c>
      <c r="EG172" s="6">
        <v>0</v>
      </c>
      <c r="EH172" s="6">
        <v>0</v>
      </c>
      <c r="EI172" s="6">
        <v>0</v>
      </c>
      <c r="EJ172" s="6">
        <v>0</v>
      </c>
      <c r="EM172" s="6" t="s">
        <v>174</v>
      </c>
      <c r="EN172" s="6">
        <v>0</v>
      </c>
      <c r="EO172" s="6">
        <v>0</v>
      </c>
      <c r="EP172" s="6">
        <v>0</v>
      </c>
      <c r="EQ172" s="6">
        <v>0</v>
      </c>
      <c r="ET172" s="6" t="s">
        <v>174</v>
      </c>
      <c r="EU172" s="6">
        <v>0</v>
      </c>
      <c r="EV172" s="6">
        <v>0</v>
      </c>
      <c r="EW172" s="6">
        <v>0</v>
      </c>
      <c r="EX172" s="6">
        <v>0</v>
      </c>
      <c r="FA172" s="6" t="s">
        <v>174</v>
      </c>
      <c r="FB172" s="6">
        <v>0</v>
      </c>
      <c r="FC172" s="6">
        <v>0</v>
      </c>
      <c r="FD172" s="6">
        <v>0</v>
      </c>
      <c r="FE172" s="6">
        <v>0</v>
      </c>
      <c r="FH172" s="6" t="s">
        <v>174</v>
      </c>
      <c r="FI172" s="6">
        <v>0</v>
      </c>
      <c r="FJ172" s="6">
        <v>0</v>
      </c>
      <c r="FK172" s="6">
        <v>0</v>
      </c>
      <c r="FL172" s="6">
        <v>0</v>
      </c>
      <c r="FO172" s="6" t="s">
        <v>174</v>
      </c>
      <c r="FP172" s="6">
        <v>0</v>
      </c>
      <c r="FQ172" s="6">
        <v>0</v>
      </c>
      <c r="FR172" s="6">
        <v>0</v>
      </c>
      <c r="FS172" s="6">
        <v>0</v>
      </c>
    </row>
    <row r="173" spans="1:175" x14ac:dyDescent="0.3">
      <c r="A173" s="1">
        <v>8.3999999999999915</v>
      </c>
      <c r="B173" s="1">
        <v>8.4499999999999922</v>
      </c>
      <c r="C173" s="1" t="s">
        <v>175</v>
      </c>
      <c r="D173" s="1">
        <v>0</v>
      </c>
      <c r="E173" s="1">
        <v>0</v>
      </c>
      <c r="F173" s="1">
        <v>0</v>
      </c>
      <c r="G173" s="1">
        <v>0</v>
      </c>
      <c r="H173" s="1"/>
      <c r="I173" s="1"/>
      <c r="J173" s="1" t="s">
        <v>175</v>
      </c>
      <c r="K173" s="1">
        <v>0</v>
      </c>
      <c r="L173" s="1">
        <v>0</v>
      </c>
      <c r="M173" s="1">
        <v>0</v>
      </c>
      <c r="N173" s="1">
        <v>0</v>
      </c>
      <c r="O173" s="1"/>
      <c r="P173" s="1"/>
      <c r="Q173" s="1" t="s">
        <v>175</v>
      </c>
      <c r="R173" s="1">
        <v>0</v>
      </c>
      <c r="S173" s="1">
        <v>0</v>
      </c>
      <c r="T173" s="1">
        <v>0</v>
      </c>
      <c r="U173" s="1">
        <v>0</v>
      </c>
      <c r="V173" s="1"/>
      <c r="W173" s="1"/>
      <c r="X173" s="1" t="s">
        <v>175</v>
      </c>
      <c r="Y173" s="1">
        <v>0</v>
      </c>
      <c r="Z173" s="1">
        <v>0</v>
      </c>
      <c r="AA173" s="1">
        <v>0</v>
      </c>
      <c r="AB173" s="1">
        <v>0</v>
      </c>
      <c r="AC173" s="1"/>
      <c r="AD173" s="1"/>
      <c r="AE173" s="6" t="s">
        <v>175</v>
      </c>
      <c r="AF173" s="6">
        <v>0</v>
      </c>
      <c r="AG173" s="6">
        <v>0</v>
      </c>
      <c r="AH173" s="6">
        <v>0</v>
      </c>
      <c r="AI173" s="6">
        <v>0</v>
      </c>
      <c r="AJ173" s="1"/>
      <c r="AK173" s="1"/>
      <c r="AL173" s="6" t="s">
        <v>175</v>
      </c>
      <c r="AM173" s="6">
        <v>0</v>
      </c>
      <c r="AN173" s="6">
        <v>0</v>
      </c>
      <c r="AO173" s="6">
        <v>0</v>
      </c>
      <c r="AP173" s="6">
        <v>0</v>
      </c>
      <c r="AQ173" s="1"/>
      <c r="AR173" s="1"/>
      <c r="AS173" s="6" t="s">
        <v>175</v>
      </c>
      <c r="AT173" s="6">
        <v>0</v>
      </c>
      <c r="AU173" s="6">
        <v>0</v>
      </c>
      <c r="AV173" s="6">
        <v>0</v>
      </c>
      <c r="AW173" s="6">
        <v>0</v>
      </c>
      <c r="AZ173" s="3" t="s">
        <v>175</v>
      </c>
      <c r="BA173" s="3">
        <v>0</v>
      </c>
      <c r="BB173" s="3">
        <v>0</v>
      </c>
      <c r="BC173" s="3">
        <v>0</v>
      </c>
      <c r="BD173" s="3">
        <v>0</v>
      </c>
      <c r="BG173" t="s">
        <v>175</v>
      </c>
      <c r="BH173">
        <v>0</v>
      </c>
      <c r="BI173">
        <v>0</v>
      </c>
      <c r="BJ173">
        <v>0</v>
      </c>
      <c r="BK173">
        <v>0</v>
      </c>
      <c r="BN173" t="s">
        <v>175</v>
      </c>
      <c r="BO173">
        <v>0</v>
      </c>
      <c r="BP173">
        <v>0</v>
      </c>
      <c r="BQ173">
        <v>0</v>
      </c>
      <c r="BR173">
        <v>0</v>
      </c>
      <c r="BU173" t="s">
        <v>175</v>
      </c>
      <c r="BV173">
        <v>0</v>
      </c>
      <c r="BW173">
        <v>0</v>
      </c>
      <c r="BX173">
        <v>0</v>
      </c>
      <c r="BY173">
        <v>0</v>
      </c>
      <c r="CB173" s="6" t="s">
        <v>175</v>
      </c>
      <c r="CC173" s="6">
        <v>0</v>
      </c>
      <c r="CD173" s="6">
        <v>0</v>
      </c>
      <c r="CE173" s="6">
        <v>0</v>
      </c>
      <c r="CF173" s="6">
        <v>0</v>
      </c>
      <c r="CI173" s="6" t="s">
        <v>175</v>
      </c>
      <c r="CJ173" s="6">
        <v>0</v>
      </c>
      <c r="CK173" s="6">
        <v>0</v>
      </c>
      <c r="CL173" s="6">
        <v>0</v>
      </c>
      <c r="CM173" s="6">
        <v>0</v>
      </c>
      <c r="CP173" s="6" t="s">
        <v>175</v>
      </c>
      <c r="CQ173" s="6">
        <v>0</v>
      </c>
      <c r="CR173" s="6">
        <v>0</v>
      </c>
      <c r="CS173" s="6">
        <v>0</v>
      </c>
      <c r="CT173" s="6">
        <v>0</v>
      </c>
      <c r="CW173" s="6" t="s">
        <v>175</v>
      </c>
      <c r="CX173" s="6">
        <v>0</v>
      </c>
      <c r="CY173" s="6">
        <v>0</v>
      </c>
      <c r="CZ173" s="6">
        <v>0</v>
      </c>
      <c r="DA173" s="6">
        <v>0</v>
      </c>
      <c r="DD173" s="6" t="s">
        <v>175</v>
      </c>
      <c r="DE173" s="6">
        <v>0</v>
      </c>
      <c r="DF173" s="6">
        <v>0</v>
      </c>
      <c r="DG173" s="6">
        <v>0</v>
      </c>
      <c r="DH173" s="6">
        <v>0</v>
      </c>
      <c r="DK173" s="6" t="s">
        <v>175</v>
      </c>
      <c r="DL173" s="6">
        <v>0</v>
      </c>
      <c r="DM173" s="6">
        <v>0</v>
      </c>
      <c r="DN173" s="6">
        <v>0</v>
      </c>
      <c r="DO173" s="6">
        <v>0</v>
      </c>
      <c r="DR173" s="6" t="s">
        <v>175</v>
      </c>
      <c r="DS173" s="6">
        <v>0</v>
      </c>
      <c r="DT173" s="6">
        <v>0</v>
      </c>
      <c r="DU173" s="6">
        <v>0</v>
      </c>
      <c r="DV173" s="6">
        <v>0</v>
      </c>
      <c r="DY173" s="6" t="s">
        <v>175</v>
      </c>
      <c r="DZ173" s="6">
        <v>0</v>
      </c>
      <c r="EA173" s="6">
        <v>0</v>
      </c>
      <c r="EB173" s="6">
        <v>0</v>
      </c>
      <c r="EC173" s="6">
        <v>0</v>
      </c>
      <c r="EF173" s="6" t="s">
        <v>175</v>
      </c>
      <c r="EG173" s="6">
        <v>0</v>
      </c>
      <c r="EH173" s="6">
        <v>0</v>
      </c>
      <c r="EI173" s="6">
        <v>0</v>
      </c>
      <c r="EJ173" s="6">
        <v>0</v>
      </c>
      <c r="EM173" s="6" t="s">
        <v>175</v>
      </c>
      <c r="EN173" s="6">
        <v>0</v>
      </c>
      <c r="EO173" s="6">
        <v>0</v>
      </c>
      <c r="EP173" s="6">
        <v>0</v>
      </c>
      <c r="EQ173" s="6">
        <v>0</v>
      </c>
      <c r="ET173" s="6" t="s">
        <v>175</v>
      </c>
      <c r="EU173" s="6">
        <v>0</v>
      </c>
      <c r="EV173" s="6">
        <v>0</v>
      </c>
      <c r="EW173" s="6">
        <v>0</v>
      </c>
      <c r="EX173" s="6">
        <v>0</v>
      </c>
      <c r="FA173" s="6" t="s">
        <v>175</v>
      </c>
      <c r="FB173" s="6">
        <v>0</v>
      </c>
      <c r="FC173" s="6">
        <v>0</v>
      </c>
      <c r="FD173" s="6">
        <v>0</v>
      </c>
      <c r="FE173" s="6">
        <v>0</v>
      </c>
      <c r="FH173" s="6" t="s">
        <v>175</v>
      </c>
      <c r="FI173" s="6">
        <v>0</v>
      </c>
      <c r="FJ173" s="6">
        <v>0</v>
      </c>
      <c r="FK173" s="6">
        <v>0</v>
      </c>
      <c r="FL173" s="6">
        <v>0</v>
      </c>
      <c r="FO173" s="6" t="s">
        <v>175</v>
      </c>
      <c r="FP173" s="6">
        <v>0</v>
      </c>
      <c r="FQ173" s="6">
        <v>0</v>
      </c>
      <c r="FR173" s="6">
        <v>0</v>
      </c>
      <c r="FS173" s="6">
        <v>0</v>
      </c>
    </row>
    <row r="174" spans="1:175" x14ac:dyDescent="0.3">
      <c r="A174" s="1">
        <v>8.4499999999999922</v>
      </c>
      <c r="B174" s="1">
        <v>8.4999999999999929</v>
      </c>
      <c r="C174" s="1" t="s">
        <v>176</v>
      </c>
      <c r="D174" s="1">
        <v>0</v>
      </c>
      <c r="E174" s="1">
        <v>0</v>
      </c>
      <c r="F174" s="1">
        <v>0</v>
      </c>
      <c r="G174" s="1">
        <v>0</v>
      </c>
      <c r="H174" s="1"/>
      <c r="I174" s="1"/>
      <c r="J174" s="1" t="s">
        <v>176</v>
      </c>
      <c r="K174" s="1">
        <v>0</v>
      </c>
      <c r="L174" s="1">
        <v>0</v>
      </c>
      <c r="M174" s="1">
        <v>0</v>
      </c>
      <c r="N174" s="1">
        <v>0</v>
      </c>
      <c r="O174" s="1"/>
      <c r="P174" s="1"/>
      <c r="Q174" s="1" t="s">
        <v>176</v>
      </c>
      <c r="R174" s="1">
        <v>0</v>
      </c>
      <c r="S174" s="1">
        <v>0</v>
      </c>
      <c r="T174" s="1">
        <v>0</v>
      </c>
      <c r="U174" s="1">
        <v>0</v>
      </c>
      <c r="V174" s="1"/>
      <c r="W174" s="1"/>
      <c r="X174" s="1" t="s">
        <v>176</v>
      </c>
      <c r="Y174" s="1">
        <v>0</v>
      </c>
      <c r="Z174" s="1">
        <v>0</v>
      </c>
      <c r="AA174" s="1">
        <v>0</v>
      </c>
      <c r="AB174" s="1">
        <v>0</v>
      </c>
      <c r="AC174" s="1"/>
      <c r="AD174" s="1"/>
      <c r="AE174" s="6" t="s">
        <v>176</v>
      </c>
      <c r="AF174" s="6">
        <v>0</v>
      </c>
      <c r="AG174" s="6">
        <v>0</v>
      </c>
      <c r="AH174" s="6">
        <v>0</v>
      </c>
      <c r="AI174" s="6">
        <v>0</v>
      </c>
      <c r="AJ174" s="1"/>
      <c r="AK174" s="1"/>
      <c r="AL174" s="6" t="s">
        <v>176</v>
      </c>
      <c r="AM174" s="6">
        <v>0</v>
      </c>
      <c r="AN174" s="6">
        <v>0</v>
      </c>
      <c r="AO174" s="6">
        <v>0</v>
      </c>
      <c r="AP174" s="6">
        <v>0</v>
      </c>
      <c r="AQ174" s="1"/>
      <c r="AR174" s="1"/>
      <c r="AS174" s="6" t="s">
        <v>176</v>
      </c>
      <c r="AT174" s="6">
        <v>0</v>
      </c>
      <c r="AU174" s="6">
        <v>0</v>
      </c>
      <c r="AV174" s="6">
        <v>0</v>
      </c>
      <c r="AW174" s="6">
        <v>0</v>
      </c>
      <c r="AZ174" s="3" t="s">
        <v>176</v>
      </c>
      <c r="BA174" s="3">
        <v>0</v>
      </c>
      <c r="BB174" s="3">
        <v>0</v>
      </c>
      <c r="BC174" s="3">
        <v>0</v>
      </c>
      <c r="BD174" s="3">
        <v>0</v>
      </c>
      <c r="BG174" t="s">
        <v>176</v>
      </c>
      <c r="BH174">
        <v>0</v>
      </c>
      <c r="BI174">
        <v>0</v>
      </c>
      <c r="BJ174">
        <v>0</v>
      </c>
      <c r="BK174">
        <v>0</v>
      </c>
      <c r="BN174" t="s">
        <v>176</v>
      </c>
      <c r="BO174">
        <v>0</v>
      </c>
      <c r="BP174">
        <v>0</v>
      </c>
      <c r="BQ174">
        <v>0</v>
      </c>
      <c r="BR174">
        <v>0</v>
      </c>
      <c r="BU174" t="s">
        <v>176</v>
      </c>
      <c r="BV174">
        <v>0</v>
      </c>
      <c r="BW174">
        <v>0</v>
      </c>
      <c r="BX174">
        <v>0</v>
      </c>
      <c r="BY174">
        <v>0</v>
      </c>
      <c r="CB174" s="6" t="s">
        <v>176</v>
      </c>
      <c r="CC174" s="6">
        <v>0</v>
      </c>
      <c r="CD174" s="6">
        <v>0</v>
      </c>
      <c r="CE174" s="6">
        <v>0</v>
      </c>
      <c r="CF174" s="6">
        <v>0</v>
      </c>
      <c r="CI174" s="6" t="s">
        <v>176</v>
      </c>
      <c r="CJ174" s="6">
        <v>0</v>
      </c>
      <c r="CK174" s="6">
        <v>0</v>
      </c>
      <c r="CL174" s="6">
        <v>0</v>
      </c>
      <c r="CM174" s="6">
        <v>0</v>
      </c>
      <c r="CP174" s="6" t="s">
        <v>176</v>
      </c>
      <c r="CQ174" s="6">
        <v>0</v>
      </c>
      <c r="CR174" s="6">
        <v>0</v>
      </c>
      <c r="CS174" s="6">
        <v>0</v>
      </c>
      <c r="CT174" s="6">
        <v>0</v>
      </c>
      <c r="CW174" s="6" t="s">
        <v>176</v>
      </c>
      <c r="CX174" s="6">
        <v>0</v>
      </c>
      <c r="CY174" s="6">
        <v>0</v>
      </c>
      <c r="CZ174" s="6">
        <v>0</v>
      </c>
      <c r="DA174" s="6">
        <v>0</v>
      </c>
      <c r="DD174" s="6" t="s">
        <v>176</v>
      </c>
      <c r="DE174" s="6">
        <v>0</v>
      </c>
      <c r="DF174" s="6">
        <v>0</v>
      </c>
      <c r="DG174" s="6">
        <v>0</v>
      </c>
      <c r="DH174" s="6">
        <v>0</v>
      </c>
      <c r="DK174" s="6" t="s">
        <v>176</v>
      </c>
      <c r="DL174" s="6">
        <v>0</v>
      </c>
      <c r="DM174" s="6">
        <v>0</v>
      </c>
      <c r="DN174" s="6">
        <v>0</v>
      </c>
      <c r="DO174" s="6">
        <v>0</v>
      </c>
      <c r="DR174" s="6" t="s">
        <v>176</v>
      </c>
      <c r="DS174" s="6">
        <v>0</v>
      </c>
      <c r="DT174" s="6">
        <v>0</v>
      </c>
      <c r="DU174" s="6">
        <v>0</v>
      </c>
      <c r="DV174" s="6">
        <v>0</v>
      </c>
      <c r="DY174" s="6" t="s">
        <v>176</v>
      </c>
      <c r="DZ174" s="6">
        <v>0</v>
      </c>
      <c r="EA174" s="6">
        <v>0</v>
      </c>
      <c r="EB174" s="6">
        <v>0</v>
      </c>
      <c r="EC174" s="6">
        <v>0</v>
      </c>
      <c r="EF174" s="6" t="s">
        <v>176</v>
      </c>
      <c r="EG174" s="6">
        <v>0</v>
      </c>
      <c r="EH174" s="6">
        <v>0</v>
      </c>
      <c r="EI174" s="6">
        <v>0</v>
      </c>
      <c r="EJ174" s="6">
        <v>0</v>
      </c>
      <c r="EM174" s="6" t="s">
        <v>176</v>
      </c>
      <c r="EN174" s="6">
        <v>0</v>
      </c>
      <c r="EO174" s="6">
        <v>0</v>
      </c>
      <c r="EP174" s="6">
        <v>0</v>
      </c>
      <c r="EQ174" s="6">
        <v>0</v>
      </c>
      <c r="ET174" s="6" t="s">
        <v>176</v>
      </c>
      <c r="EU174" s="6">
        <v>0</v>
      </c>
      <c r="EV174" s="6">
        <v>0</v>
      </c>
      <c r="EW174" s="6">
        <v>0</v>
      </c>
      <c r="EX174" s="6">
        <v>0</v>
      </c>
      <c r="FA174" s="6" t="s">
        <v>176</v>
      </c>
      <c r="FB174" s="6">
        <v>0</v>
      </c>
      <c r="FC174" s="6">
        <v>0</v>
      </c>
      <c r="FD174" s="6">
        <v>0</v>
      </c>
      <c r="FE174" s="6">
        <v>0</v>
      </c>
      <c r="FH174" s="6" t="s">
        <v>176</v>
      </c>
      <c r="FI174" s="6">
        <v>0</v>
      </c>
      <c r="FJ174" s="6">
        <v>0</v>
      </c>
      <c r="FK174" s="6">
        <v>0</v>
      </c>
      <c r="FL174" s="6">
        <v>0</v>
      </c>
      <c r="FO174" s="6" t="s">
        <v>176</v>
      </c>
      <c r="FP174" s="6">
        <v>0</v>
      </c>
      <c r="FQ174" s="6">
        <v>0</v>
      </c>
      <c r="FR174" s="6">
        <v>0</v>
      </c>
      <c r="FS174" s="6">
        <v>0</v>
      </c>
    </row>
    <row r="175" spans="1:175" x14ac:dyDescent="0.3">
      <c r="A175" s="1">
        <v>8.4999999999999929</v>
      </c>
      <c r="B175" s="1">
        <v>8.5499999999999936</v>
      </c>
      <c r="C175" s="1" t="s">
        <v>177</v>
      </c>
      <c r="D175" s="1">
        <v>0</v>
      </c>
      <c r="E175" s="1">
        <v>0</v>
      </c>
      <c r="F175" s="1">
        <v>0</v>
      </c>
      <c r="G175" s="1">
        <v>0</v>
      </c>
      <c r="H175" s="1"/>
      <c r="I175" s="1"/>
      <c r="J175" s="1" t="s">
        <v>177</v>
      </c>
      <c r="K175" s="1">
        <v>0</v>
      </c>
      <c r="L175" s="1">
        <v>0</v>
      </c>
      <c r="M175" s="1">
        <v>0</v>
      </c>
      <c r="N175" s="1">
        <v>0</v>
      </c>
      <c r="O175" s="1"/>
      <c r="P175" s="1"/>
      <c r="Q175" s="1" t="s">
        <v>177</v>
      </c>
      <c r="R175" s="1">
        <v>0</v>
      </c>
      <c r="S175" s="1">
        <v>0</v>
      </c>
      <c r="T175" s="1">
        <v>0</v>
      </c>
      <c r="U175" s="1">
        <v>0</v>
      </c>
      <c r="V175" s="1"/>
      <c r="W175" s="1"/>
      <c r="X175" s="1" t="s">
        <v>177</v>
      </c>
      <c r="Y175" s="1">
        <v>0</v>
      </c>
      <c r="Z175" s="1">
        <v>0</v>
      </c>
      <c r="AA175" s="1">
        <v>0</v>
      </c>
      <c r="AB175" s="1">
        <v>0</v>
      </c>
      <c r="AC175" s="1"/>
      <c r="AD175" s="1"/>
      <c r="AE175" s="6" t="s">
        <v>177</v>
      </c>
      <c r="AF175" s="6">
        <v>0</v>
      </c>
      <c r="AG175" s="6">
        <v>0</v>
      </c>
      <c r="AH175" s="6">
        <v>0</v>
      </c>
      <c r="AI175" s="6">
        <v>0</v>
      </c>
      <c r="AJ175" s="1"/>
      <c r="AK175" s="1"/>
      <c r="AL175" s="6" t="s">
        <v>177</v>
      </c>
      <c r="AM175" s="6">
        <v>0</v>
      </c>
      <c r="AN175" s="6">
        <v>0</v>
      </c>
      <c r="AO175" s="6">
        <v>0</v>
      </c>
      <c r="AP175" s="6">
        <v>0</v>
      </c>
      <c r="AQ175" s="1"/>
      <c r="AR175" s="1"/>
      <c r="AS175" s="6" t="s">
        <v>177</v>
      </c>
      <c r="AT175" s="6">
        <v>0</v>
      </c>
      <c r="AU175" s="6">
        <v>0</v>
      </c>
      <c r="AV175" s="6">
        <v>0</v>
      </c>
      <c r="AW175" s="6">
        <v>0</v>
      </c>
      <c r="AZ175" s="3" t="s">
        <v>177</v>
      </c>
      <c r="BA175" s="3">
        <v>0</v>
      </c>
      <c r="BB175" s="3">
        <v>0</v>
      </c>
      <c r="BC175" s="3">
        <v>0</v>
      </c>
      <c r="BD175" s="3">
        <v>0</v>
      </c>
      <c r="BG175" t="s">
        <v>177</v>
      </c>
      <c r="BH175">
        <v>0</v>
      </c>
      <c r="BI175">
        <v>0</v>
      </c>
      <c r="BJ175">
        <v>0</v>
      </c>
      <c r="BK175">
        <v>0</v>
      </c>
      <c r="BN175" t="s">
        <v>177</v>
      </c>
      <c r="BO175">
        <v>0</v>
      </c>
      <c r="BP175">
        <v>0</v>
      </c>
      <c r="BQ175">
        <v>0</v>
      </c>
      <c r="BR175">
        <v>0</v>
      </c>
      <c r="BU175" t="s">
        <v>177</v>
      </c>
      <c r="BV175">
        <v>0</v>
      </c>
      <c r="BW175">
        <v>0</v>
      </c>
      <c r="BX175">
        <v>0</v>
      </c>
      <c r="BY175">
        <v>0</v>
      </c>
      <c r="CB175" s="6" t="s">
        <v>177</v>
      </c>
      <c r="CC175" s="6">
        <v>0</v>
      </c>
      <c r="CD175" s="6">
        <v>0</v>
      </c>
      <c r="CE175" s="6">
        <v>0</v>
      </c>
      <c r="CF175" s="6">
        <v>0</v>
      </c>
      <c r="CI175" s="6" t="s">
        <v>177</v>
      </c>
      <c r="CJ175" s="6">
        <v>0</v>
      </c>
      <c r="CK175" s="6">
        <v>0</v>
      </c>
      <c r="CL175" s="6">
        <v>0</v>
      </c>
      <c r="CM175" s="6">
        <v>0</v>
      </c>
      <c r="CP175" s="6" t="s">
        <v>177</v>
      </c>
      <c r="CQ175" s="6">
        <v>0</v>
      </c>
      <c r="CR175" s="6">
        <v>0</v>
      </c>
      <c r="CS175" s="6">
        <v>0</v>
      </c>
      <c r="CT175" s="6">
        <v>0</v>
      </c>
      <c r="CW175" s="6" t="s">
        <v>177</v>
      </c>
      <c r="CX175" s="6">
        <v>0</v>
      </c>
      <c r="CY175" s="6">
        <v>0</v>
      </c>
      <c r="CZ175" s="6">
        <v>0</v>
      </c>
      <c r="DA175" s="6">
        <v>0</v>
      </c>
      <c r="DD175" s="6" t="s">
        <v>177</v>
      </c>
      <c r="DE175" s="6">
        <v>0</v>
      </c>
      <c r="DF175" s="6">
        <v>0</v>
      </c>
      <c r="DG175" s="6">
        <v>0</v>
      </c>
      <c r="DH175" s="6">
        <v>0</v>
      </c>
      <c r="DK175" s="6" t="s">
        <v>177</v>
      </c>
      <c r="DL175" s="6">
        <v>0</v>
      </c>
      <c r="DM175" s="6">
        <v>0</v>
      </c>
      <c r="DN175" s="6">
        <v>0</v>
      </c>
      <c r="DO175" s="6">
        <v>0</v>
      </c>
      <c r="DR175" s="6" t="s">
        <v>177</v>
      </c>
      <c r="DS175" s="6">
        <v>0</v>
      </c>
      <c r="DT175" s="6">
        <v>0</v>
      </c>
      <c r="DU175" s="6">
        <v>0</v>
      </c>
      <c r="DV175" s="6">
        <v>0</v>
      </c>
      <c r="DY175" s="6" t="s">
        <v>177</v>
      </c>
      <c r="DZ175" s="6">
        <v>0</v>
      </c>
      <c r="EA175" s="6">
        <v>0</v>
      </c>
      <c r="EB175" s="6">
        <v>0</v>
      </c>
      <c r="EC175" s="6">
        <v>0</v>
      </c>
      <c r="EF175" s="6" t="s">
        <v>177</v>
      </c>
      <c r="EG175" s="6">
        <v>0</v>
      </c>
      <c r="EH175" s="6">
        <v>0</v>
      </c>
      <c r="EI175" s="6">
        <v>0</v>
      </c>
      <c r="EJ175" s="6">
        <v>0</v>
      </c>
      <c r="EM175" s="6" t="s">
        <v>177</v>
      </c>
      <c r="EN175" s="6">
        <v>0</v>
      </c>
      <c r="EO175" s="6">
        <v>0</v>
      </c>
      <c r="EP175" s="6">
        <v>0</v>
      </c>
      <c r="EQ175" s="6">
        <v>0</v>
      </c>
      <c r="ET175" s="6" t="s">
        <v>177</v>
      </c>
      <c r="EU175" s="6">
        <v>0</v>
      </c>
      <c r="EV175" s="6">
        <v>0</v>
      </c>
      <c r="EW175" s="6">
        <v>0</v>
      </c>
      <c r="EX175" s="6">
        <v>0</v>
      </c>
      <c r="FA175" s="6" t="s">
        <v>177</v>
      </c>
      <c r="FB175" s="6">
        <v>0</v>
      </c>
      <c r="FC175" s="6">
        <v>0</v>
      </c>
      <c r="FD175" s="6">
        <v>0</v>
      </c>
      <c r="FE175" s="6">
        <v>0</v>
      </c>
      <c r="FH175" s="6" t="s">
        <v>177</v>
      </c>
      <c r="FI175" s="6">
        <v>0</v>
      </c>
      <c r="FJ175" s="6">
        <v>0</v>
      </c>
      <c r="FK175" s="6">
        <v>0</v>
      </c>
      <c r="FL175" s="6">
        <v>0</v>
      </c>
      <c r="FO175" s="6" t="s">
        <v>177</v>
      </c>
      <c r="FP175" s="6">
        <v>0</v>
      </c>
      <c r="FQ175" s="6">
        <v>0</v>
      </c>
      <c r="FR175" s="6">
        <v>0</v>
      </c>
      <c r="FS175" s="6">
        <v>0</v>
      </c>
    </row>
    <row r="176" spans="1:175" x14ac:dyDescent="0.3">
      <c r="A176" s="1">
        <v>8.5499999999999936</v>
      </c>
      <c r="B176" s="1">
        <v>8.5999999999999943</v>
      </c>
      <c r="C176" s="1" t="s">
        <v>178</v>
      </c>
      <c r="D176" s="1">
        <v>0</v>
      </c>
      <c r="E176" s="1">
        <v>0</v>
      </c>
      <c r="F176" s="1">
        <v>0</v>
      </c>
      <c r="G176" s="1">
        <v>0</v>
      </c>
      <c r="H176" s="1"/>
      <c r="I176" s="1"/>
      <c r="J176" s="1" t="s">
        <v>178</v>
      </c>
      <c r="K176" s="1">
        <v>0</v>
      </c>
      <c r="L176" s="1">
        <v>0</v>
      </c>
      <c r="M176" s="1">
        <v>0</v>
      </c>
      <c r="N176" s="1">
        <v>0</v>
      </c>
      <c r="O176" s="1"/>
      <c r="P176" s="1"/>
      <c r="Q176" s="1" t="s">
        <v>178</v>
      </c>
      <c r="R176" s="1">
        <v>0</v>
      </c>
      <c r="S176" s="1">
        <v>0</v>
      </c>
      <c r="T176" s="1">
        <v>0</v>
      </c>
      <c r="U176" s="1">
        <v>0</v>
      </c>
      <c r="V176" s="1"/>
      <c r="W176" s="1"/>
      <c r="X176" s="1" t="s">
        <v>178</v>
      </c>
      <c r="Y176" s="1">
        <v>0</v>
      </c>
      <c r="Z176" s="1">
        <v>0</v>
      </c>
      <c r="AA176" s="1">
        <v>0</v>
      </c>
      <c r="AB176" s="1">
        <v>0</v>
      </c>
      <c r="AC176" s="1"/>
      <c r="AD176" s="1"/>
      <c r="AE176" s="6" t="s">
        <v>178</v>
      </c>
      <c r="AF176" s="6">
        <v>0</v>
      </c>
      <c r="AG176" s="6">
        <v>0</v>
      </c>
      <c r="AH176" s="6">
        <v>0</v>
      </c>
      <c r="AI176" s="6">
        <v>0</v>
      </c>
      <c r="AJ176" s="1"/>
      <c r="AK176" s="1"/>
      <c r="AL176" s="6" t="s">
        <v>178</v>
      </c>
      <c r="AM176" s="6">
        <v>0</v>
      </c>
      <c r="AN176" s="6">
        <v>0</v>
      </c>
      <c r="AO176" s="6">
        <v>0</v>
      </c>
      <c r="AP176" s="6">
        <v>0</v>
      </c>
      <c r="AQ176" s="1"/>
      <c r="AR176" s="1"/>
      <c r="AS176" s="6" t="s">
        <v>178</v>
      </c>
      <c r="AT176" s="6">
        <v>0</v>
      </c>
      <c r="AU176" s="6">
        <v>0</v>
      </c>
      <c r="AV176" s="6">
        <v>0</v>
      </c>
      <c r="AW176" s="6">
        <v>0</v>
      </c>
      <c r="AZ176" s="3" t="s">
        <v>178</v>
      </c>
      <c r="BA176" s="3">
        <v>0</v>
      </c>
      <c r="BB176" s="3">
        <v>0</v>
      </c>
      <c r="BC176" s="3">
        <v>0</v>
      </c>
      <c r="BD176" s="3">
        <v>0</v>
      </c>
      <c r="BG176" t="s">
        <v>178</v>
      </c>
      <c r="BH176">
        <v>0</v>
      </c>
      <c r="BI176">
        <v>0</v>
      </c>
      <c r="BJ176">
        <v>0</v>
      </c>
      <c r="BK176">
        <v>0</v>
      </c>
      <c r="BN176" t="s">
        <v>178</v>
      </c>
      <c r="BO176">
        <v>0</v>
      </c>
      <c r="BP176">
        <v>0</v>
      </c>
      <c r="BQ176">
        <v>0</v>
      </c>
      <c r="BR176">
        <v>0</v>
      </c>
      <c r="BU176" t="s">
        <v>178</v>
      </c>
      <c r="BV176">
        <v>0</v>
      </c>
      <c r="BW176">
        <v>0</v>
      </c>
      <c r="BX176">
        <v>0</v>
      </c>
      <c r="BY176">
        <v>0</v>
      </c>
      <c r="CB176" s="6" t="s">
        <v>178</v>
      </c>
      <c r="CC176" s="6">
        <v>0</v>
      </c>
      <c r="CD176" s="6">
        <v>0</v>
      </c>
      <c r="CE176" s="6">
        <v>0</v>
      </c>
      <c r="CF176" s="6">
        <v>0</v>
      </c>
      <c r="CI176" s="6" t="s">
        <v>178</v>
      </c>
      <c r="CJ176" s="6">
        <v>0</v>
      </c>
      <c r="CK176" s="6">
        <v>0</v>
      </c>
      <c r="CL176" s="6">
        <v>0</v>
      </c>
      <c r="CM176" s="6">
        <v>0</v>
      </c>
      <c r="CP176" s="6" t="s">
        <v>178</v>
      </c>
      <c r="CQ176" s="6">
        <v>0</v>
      </c>
      <c r="CR176" s="6">
        <v>0</v>
      </c>
      <c r="CS176" s="6">
        <v>0</v>
      </c>
      <c r="CT176" s="6">
        <v>0</v>
      </c>
      <c r="CW176" s="6" t="s">
        <v>178</v>
      </c>
      <c r="CX176" s="6">
        <v>0</v>
      </c>
      <c r="CY176" s="6">
        <v>0</v>
      </c>
      <c r="CZ176" s="6">
        <v>0</v>
      </c>
      <c r="DA176" s="6">
        <v>0</v>
      </c>
      <c r="DD176" s="6" t="s">
        <v>178</v>
      </c>
      <c r="DE176" s="6">
        <v>0</v>
      </c>
      <c r="DF176" s="6">
        <v>0</v>
      </c>
      <c r="DG176" s="6">
        <v>0</v>
      </c>
      <c r="DH176" s="6">
        <v>0</v>
      </c>
      <c r="DK176" s="6" t="s">
        <v>178</v>
      </c>
      <c r="DL176" s="6">
        <v>0</v>
      </c>
      <c r="DM176" s="6">
        <v>0</v>
      </c>
      <c r="DN176" s="6">
        <v>0</v>
      </c>
      <c r="DO176" s="6">
        <v>0</v>
      </c>
      <c r="DR176" s="6" t="s">
        <v>178</v>
      </c>
      <c r="DS176" s="6">
        <v>0</v>
      </c>
      <c r="DT176" s="6">
        <v>0</v>
      </c>
      <c r="DU176" s="6">
        <v>0</v>
      </c>
      <c r="DV176" s="6">
        <v>0</v>
      </c>
      <c r="DY176" s="6" t="s">
        <v>178</v>
      </c>
      <c r="DZ176" s="6">
        <v>0</v>
      </c>
      <c r="EA176" s="6">
        <v>0</v>
      </c>
      <c r="EB176" s="6">
        <v>0</v>
      </c>
      <c r="EC176" s="6">
        <v>0</v>
      </c>
      <c r="EF176" s="6" t="s">
        <v>178</v>
      </c>
      <c r="EG176" s="6">
        <v>0</v>
      </c>
      <c r="EH176" s="6">
        <v>0</v>
      </c>
      <c r="EI176" s="6">
        <v>0</v>
      </c>
      <c r="EJ176" s="6">
        <v>0</v>
      </c>
      <c r="EM176" s="6" t="s">
        <v>178</v>
      </c>
      <c r="EN176" s="6">
        <v>0</v>
      </c>
      <c r="EO176" s="6">
        <v>0</v>
      </c>
      <c r="EP176" s="6">
        <v>0</v>
      </c>
      <c r="EQ176" s="6">
        <v>0</v>
      </c>
      <c r="ET176" s="6" t="s">
        <v>178</v>
      </c>
      <c r="EU176" s="6">
        <v>0</v>
      </c>
      <c r="EV176" s="6">
        <v>0</v>
      </c>
      <c r="EW176" s="6">
        <v>0</v>
      </c>
      <c r="EX176" s="6">
        <v>0</v>
      </c>
      <c r="FA176" s="6" t="s">
        <v>178</v>
      </c>
      <c r="FB176" s="6">
        <v>0</v>
      </c>
      <c r="FC176" s="6">
        <v>0</v>
      </c>
      <c r="FD176" s="6">
        <v>0</v>
      </c>
      <c r="FE176" s="6">
        <v>0</v>
      </c>
      <c r="FH176" s="6" t="s">
        <v>178</v>
      </c>
      <c r="FI176" s="6">
        <v>0</v>
      </c>
      <c r="FJ176" s="6">
        <v>0</v>
      </c>
      <c r="FK176" s="6">
        <v>0</v>
      </c>
      <c r="FL176" s="6">
        <v>0</v>
      </c>
      <c r="FO176" s="6" t="s">
        <v>178</v>
      </c>
      <c r="FP176" s="6">
        <v>0</v>
      </c>
      <c r="FQ176" s="6">
        <v>0</v>
      </c>
      <c r="FR176" s="6">
        <v>0</v>
      </c>
      <c r="FS176" s="6">
        <v>0</v>
      </c>
    </row>
    <row r="177" spans="1:175" x14ac:dyDescent="0.3">
      <c r="A177" s="1">
        <v>8.5999999999999943</v>
      </c>
      <c r="B177" s="1">
        <v>8.649999999999995</v>
      </c>
      <c r="C177" s="1" t="s">
        <v>179</v>
      </c>
      <c r="D177" s="1">
        <v>0</v>
      </c>
      <c r="E177" s="1">
        <v>0</v>
      </c>
      <c r="F177" s="1">
        <v>0</v>
      </c>
      <c r="G177" s="1">
        <v>0</v>
      </c>
      <c r="H177" s="1"/>
      <c r="I177" s="1"/>
      <c r="J177" s="1" t="s">
        <v>179</v>
      </c>
      <c r="K177" s="1">
        <v>0</v>
      </c>
      <c r="L177" s="1">
        <v>0</v>
      </c>
      <c r="M177" s="1">
        <v>0</v>
      </c>
      <c r="N177" s="1">
        <v>0</v>
      </c>
      <c r="O177" s="1"/>
      <c r="P177" s="1"/>
      <c r="Q177" s="1" t="s">
        <v>179</v>
      </c>
      <c r="R177" s="1">
        <v>0</v>
      </c>
      <c r="S177" s="1">
        <v>0</v>
      </c>
      <c r="T177" s="1">
        <v>0</v>
      </c>
      <c r="U177" s="1">
        <v>0</v>
      </c>
      <c r="V177" s="1"/>
      <c r="W177" s="1"/>
      <c r="X177" s="1" t="s">
        <v>179</v>
      </c>
      <c r="Y177" s="1">
        <v>0</v>
      </c>
      <c r="Z177" s="1">
        <v>0</v>
      </c>
      <c r="AA177" s="1">
        <v>0</v>
      </c>
      <c r="AB177" s="1">
        <v>0</v>
      </c>
      <c r="AC177" s="1"/>
      <c r="AD177" s="1"/>
      <c r="AE177" s="6" t="s">
        <v>179</v>
      </c>
      <c r="AF177" s="6">
        <v>0</v>
      </c>
      <c r="AG177" s="6">
        <v>0</v>
      </c>
      <c r="AH177" s="6">
        <v>0</v>
      </c>
      <c r="AI177" s="6">
        <v>0</v>
      </c>
      <c r="AJ177" s="1"/>
      <c r="AK177" s="1"/>
      <c r="AL177" s="6" t="s">
        <v>179</v>
      </c>
      <c r="AM177" s="6">
        <v>0</v>
      </c>
      <c r="AN177" s="6">
        <v>0</v>
      </c>
      <c r="AO177" s="6">
        <v>0</v>
      </c>
      <c r="AP177" s="6">
        <v>0</v>
      </c>
      <c r="AQ177" s="1"/>
      <c r="AR177" s="1"/>
      <c r="AS177" s="6" t="s">
        <v>179</v>
      </c>
      <c r="AT177" s="6">
        <v>0</v>
      </c>
      <c r="AU177" s="6">
        <v>0</v>
      </c>
      <c r="AV177" s="6">
        <v>0</v>
      </c>
      <c r="AW177" s="6">
        <v>0</v>
      </c>
      <c r="AZ177" s="3" t="s">
        <v>179</v>
      </c>
      <c r="BA177" s="3">
        <v>0</v>
      </c>
      <c r="BB177" s="3">
        <v>0</v>
      </c>
      <c r="BC177" s="3">
        <v>0</v>
      </c>
      <c r="BD177" s="3">
        <v>0</v>
      </c>
      <c r="BG177" t="s">
        <v>179</v>
      </c>
      <c r="BH177">
        <v>0</v>
      </c>
      <c r="BI177">
        <v>0</v>
      </c>
      <c r="BJ177">
        <v>0</v>
      </c>
      <c r="BK177">
        <v>0</v>
      </c>
      <c r="BN177" t="s">
        <v>179</v>
      </c>
      <c r="BO177">
        <v>0</v>
      </c>
      <c r="BP177">
        <v>0</v>
      </c>
      <c r="BQ177">
        <v>0</v>
      </c>
      <c r="BR177">
        <v>0</v>
      </c>
      <c r="BU177" t="s">
        <v>179</v>
      </c>
      <c r="BV177">
        <v>0</v>
      </c>
      <c r="BW177">
        <v>0</v>
      </c>
      <c r="BX177">
        <v>0</v>
      </c>
      <c r="BY177">
        <v>0</v>
      </c>
      <c r="CB177" s="6" t="s">
        <v>179</v>
      </c>
      <c r="CC177" s="6">
        <v>0</v>
      </c>
      <c r="CD177" s="6">
        <v>0</v>
      </c>
      <c r="CE177" s="6">
        <v>0</v>
      </c>
      <c r="CF177" s="6">
        <v>0</v>
      </c>
      <c r="CI177" s="6" t="s">
        <v>179</v>
      </c>
      <c r="CJ177" s="6">
        <v>0</v>
      </c>
      <c r="CK177" s="6">
        <v>0</v>
      </c>
      <c r="CL177" s="6">
        <v>0</v>
      </c>
      <c r="CM177" s="6">
        <v>0</v>
      </c>
      <c r="CP177" s="6" t="s">
        <v>179</v>
      </c>
      <c r="CQ177" s="6">
        <v>0</v>
      </c>
      <c r="CR177" s="6">
        <v>0</v>
      </c>
      <c r="CS177" s="6">
        <v>0</v>
      </c>
      <c r="CT177" s="6">
        <v>0</v>
      </c>
      <c r="CW177" s="6" t="s">
        <v>179</v>
      </c>
      <c r="CX177" s="6">
        <v>0</v>
      </c>
      <c r="CY177" s="6">
        <v>0</v>
      </c>
      <c r="CZ177" s="6">
        <v>0</v>
      </c>
      <c r="DA177" s="6">
        <v>0</v>
      </c>
      <c r="DD177" s="6" t="s">
        <v>179</v>
      </c>
      <c r="DE177" s="6">
        <v>0</v>
      </c>
      <c r="DF177" s="6">
        <v>0</v>
      </c>
      <c r="DG177" s="6">
        <v>0</v>
      </c>
      <c r="DH177" s="6">
        <v>0</v>
      </c>
      <c r="DK177" s="6" t="s">
        <v>179</v>
      </c>
      <c r="DL177" s="6">
        <v>0</v>
      </c>
      <c r="DM177" s="6">
        <v>0</v>
      </c>
      <c r="DN177" s="6">
        <v>0</v>
      </c>
      <c r="DO177" s="6">
        <v>0</v>
      </c>
      <c r="DR177" s="6" t="s">
        <v>179</v>
      </c>
      <c r="DS177" s="6">
        <v>0</v>
      </c>
      <c r="DT177" s="6">
        <v>0</v>
      </c>
      <c r="DU177" s="6">
        <v>0</v>
      </c>
      <c r="DV177" s="6">
        <v>0</v>
      </c>
      <c r="DY177" s="6" t="s">
        <v>179</v>
      </c>
      <c r="DZ177" s="6">
        <v>0</v>
      </c>
      <c r="EA177" s="6">
        <v>0</v>
      </c>
      <c r="EB177" s="6">
        <v>0</v>
      </c>
      <c r="EC177" s="6">
        <v>0</v>
      </c>
      <c r="EF177" s="6" t="s">
        <v>179</v>
      </c>
      <c r="EG177" s="6">
        <v>0</v>
      </c>
      <c r="EH177" s="6">
        <v>0</v>
      </c>
      <c r="EI177" s="6">
        <v>0</v>
      </c>
      <c r="EJ177" s="6">
        <v>0</v>
      </c>
      <c r="EM177" s="6" t="s">
        <v>179</v>
      </c>
      <c r="EN177" s="6">
        <v>0</v>
      </c>
      <c r="EO177" s="6">
        <v>0</v>
      </c>
      <c r="EP177" s="6">
        <v>0</v>
      </c>
      <c r="EQ177" s="6">
        <v>0</v>
      </c>
      <c r="ET177" s="6" t="s">
        <v>179</v>
      </c>
      <c r="EU177" s="6">
        <v>0</v>
      </c>
      <c r="EV177" s="6">
        <v>0</v>
      </c>
      <c r="EW177" s="6">
        <v>0</v>
      </c>
      <c r="EX177" s="6">
        <v>0</v>
      </c>
      <c r="FA177" s="6" t="s">
        <v>179</v>
      </c>
      <c r="FB177" s="6">
        <v>0</v>
      </c>
      <c r="FC177" s="6">
        <v>0</v>
      </c>
      <c r="FD177" s="6">
        <v>0</v>
      </c>
      <c r="FE177" s="6">
        <v>0</v>
      </c>
      <c r="FH177" s="6" t="s">
        <v>179</v>
      </c>
      <c r="FI177" s="6">
        <v>0</v>
      </c>
      <c r="FJ177" s="6">
        <v>0</v>
      </c>
      <c r="FK177" s="6">
        <v>0</v>
      </c>
      <c r="FL177" s="6">
        <v>0</v>
      </c>
      <c r="FO177" s="6" t="s">
        <v>179</v>
      </c>
      <c r="FP177" s="6">
        <v>0</v>
      </c>
      <c r="FQ177" s="6">
        <v>0</v>
      </c>
      <c r="FR177" s="6">
        <v>0</v>
      </c>
      <c r="FS177" s="6">
        <v>0</v>
      </c>
    </row>
    <row r="178" spans="1:175" x14ac:dyDescent="0.3">
      <c r="A178" s="1">
        <v>8.649999999999995</v>
      </c>
      <c r="B178" s="1">
        <v>8.6999999999999957</v>
      </c>
      <c r="C178" s="1" t="s">
        <v>180</v>
      </c>
      <c r="D178" s="1">
        <v>0</v>
      </c>
      <c r="E178" s="1">
        <v>0</v>
      </c>
      <c r="F178" s="1">
        <v>0</v>
      </c>
      <c r="G178" s="1">
        <v>0</v>
      </c>
      <c r="H178" s="1"/>
      <c r="I178" s="1"/>
      <c r="J178" s="1" t="s">
        <v>180</v>
      </c>
      <c r="K178" s="1">
        <v>0</v>
      </c>
      <c r="L178" s="1">
        <v>0</v>
      </c>
      <c r="M178" s="1">
        <v>0</v>
      </c>
      <c r="N178" s="1">
        <v>0</v>
      </c>
      <c r="O178" s="1"/>
      <c r="P178" s="1"/>
      <c r="Q178" s="1" t="s">
        <v>180</v>
      </c>
      <c r="R178" s="1">
        <v>0</v>
      </c>
      <c r="S178" s="1">
        <v>0</v>
      </c>
      <c r="T178" s="1">
        <v>0</v>
      </c>
      <c r="U178" s="1">
        <v>0</v>
      </c>
      <c r="V178" s="1"/>
      <c r="W178" s="1"/>
      <c r="X178" s="1" t="s">
        <v>180</v>
      </c>
      <c r="Y178" s="1">
        <v>0</v>
      </c>
      <c r="Z178" s="1">
        <v>0</v>
      </c>
      <c r="AA178" s="1">
        <v>0</v>
      </c>
      <c r="AB178" s="1">
        <v>0</v>
      </c>
      <c r="AC178" s="1"/>
      <c r="AD178" s="1"/>
      <c r="AE178" s="6" t="s">
        <v>180</v>
      </c>
      <c r="AF178" s="6">
        <v>0</v>
      </c>
      <c r="AG178" s="6">
        <v>0</v>
      </c>
      <c r="AH178" s="6">
        <v>0</v>
      </c>
      <c r="AI178" s="6">
        <v>0</v>
      </c>
      <c r="AJ178" s="1"/>
      <c r="AK178" s="1"/>
      <c r="AL178" s="6" t="s">
        <v>180</v>
      </c>
      <c r="AM178" s="6">
        <v>0</v>
      </c>
      <c r="AN178" s="6">
        <v>0</v>
      </c>
      <c r="AO178" s="6">
        <v>0</v>
      </c>
      <c r="AP178" s="6">
        <v>0</v>
      </c>
      <c r="AQ178" s="1"/>
      <c r="AR178" s="1"/>
      <c r="AS178" s="6" t="s">
        <v>180</v>
      </c>
      <c r="AT178" s="6">
        <v>0</v>
      </c>
      <c r="AU178" s="6">
        <v>0</v>
      </c>
      <c r="AV178" s="6">
        <v>0</v>
      </c>
      <c r="AW178" s="6">
        <v>0</v>
      </c>
      <c r="AZ178" s="3" t="s">
        <v>180</v>
      </c>
      <c r="BA178" s="3">
        <v>0</v>
      </c>
      <c r="BB178" s="3">
        <v>0</v>
      </c>
      <c r="BC178" s="3">
        <v>0</v>
      </c>
      <c r="BD178" s="3">
        <v>0</v>
      </c>
      <c r="BG178" t="s">
        <v>180</v>
      </c>
      <c r="BH178">
        <v>0</v>
      </c>
      <c r="BI178">
        <v>0</v>
      </c>
      <c r="BJ178">
        <v>0</v>
      </c>
      <c r="BK178">
        <v>0</v>
      </c>
      <c r="BN178" t="s">
        <v>180</v>
      </c>
      <c r="BO178">
        <v>0</v>
      </c>
      <c r="BP178">
        <v>0</v>
      </c>
      <c r="BQ178">
        <v>0</v>
      </c>
      <c r="BR178">
        <v>0</v>
      </c>
      <c r="BU178" t="s">
        <v>180</v>
      </c>
      <c r="BV178">
        <v>0</v>
      </c>
      <c r="BW178">
        <v>0</v>
      </c>
      <c r="BX178">
        <v>0</v>
      </c>
      <c r="BY178">
        <v>0</v>
      </c>
      <c r="CB178" s="6" t="s">
        <v>180</v>
      </c>
      <c r="CC178" s="6">
        <v>0</v>
      </c>
      <c r="CD178" s="6">
        <v>0</v>
      </c>
      <c r="CE178" s="6">
        <v>0</v>
      </c>
      <c r="CF178" s="6">
        <v>0</v>
      </c>
      <c r="CI178" s="6" t="s">
        <v>180</v>
      </c>
      <c r="CJ178" s="6">
        <v>0</v>
      </c>
      <c r="CK178" s="6">
        <v>0</v>
      </c>
      <c r="CL178" s="6">
        <v>0</v>
      </c>
      <c r="CM178" s="6">
        <v>0</v>
      </c>
      <c r="CP178" s="6" t="s">
        <v>180</v>
      </c>
      <c r="CQ178" s="6">
        <v>0</v>
      </c>
      <c r="CR178" s="6">
        <v>0</v>
      </c>
      <c r="CS178" s="6">
        <v>0</v>
      </c>
      <c r="CT178" s="6">
        <v>0</v>
      </c>
      <c r="CW178" s="6" t="s">
        <v>180</v>
      </c>
      <c r="CX178" s="6">
        <v>0</v>
      </c>
      <c r="CY178" s="6">
        <v>0</v>
      </c>
      <c r="CZ178" s="6">
        <v>0</v>
      </c>
      <c r="DA178" s="6">
        <v>0</v>
      </c>
      <c r="DD178" s="6" t="s">
        <v>180</v>
      </c>
      <c r="DE178" s="6">
        <v>0</v>
      </c>
      <c r="DF178" s="6">
        <v>0</v>
      </c>
      <c r="DG178" s="6">
        <v>0</v>
      </c>
      <c r="DH178" s="6">
        <v>0</v>
      </c>
      <c r="DK178" s="6" t="s">
        <v>180</v>
      </c>
      <c r="DL178" s="6">
        <v>0</v>
      </c>
      <c r="DM178" s="6">
        <v>0</v>
      </c>
      <c r="DN178" s="6">
        <v>0</v>
      </c>
      <c r="DO178" s="6">
        <v>0</v>
      </c>
      <c r="DR178" s="6" t="s">
        <v>180</v>
      </c>
      <c r="DS178" s="6">
        <v>0</v>
      </c>
      <c r="DT178" s="6">
        <v>0</v>
      </c>
      <c r="DU178" s="6">
        <v>0</v>
      </c>
      <c r="DV178" s="6">
        <v>0</v>
      </c>
      <c r="DY178" s="6" t="s">
        <v>180</v>
      </c>
      <c r="DZ178" s="6">
        <v>0</v>
      </c>
      <c r="EA178" s="6">
        <v>0</v>
      </c>
      <c r="EB178" s="6">
        <v>0</v>
      </c>
      <c r="EC178" s="6">
        <v>0</v>
      </c>
      <c r="EF178" s="6" t="s">
        <v>180</v>
      </c>
      <c r="EG178" s="6">
        <v>0</v>
      </c>
      <c r="EH178" s="6">
        <v>0</v>
      </c>
      <c r="EI178" s="6">
        <v>0</v>
      </c>
      <c r="EJ178" s="6">
        <v>0</v>
      </c>
      <c r="EM178" s="6" t="s">
        <v>180</v>
      </c>
      <c r="EN178" s="6">
        <v>0</v>
      </c>
      <c r="EO178" s="6">
        <v>0</v>
      </c>
      <c r="EP178" s="6">
        <v>0</v>
      </c>
      <c r="EQ178" s="6">
        <v>0</v>
      </c>
      <c r="ET178" s="6" t="s">
        <v>180</v>
      </c>
      <c r="EU178" s="6">
        <v>0</v>
      </c>
      <c r="EV178" s="6">
        <v>0</v>
      </c>
      <c r="EW178" s="6">
        <v>0</v>
      </c>
      <c r="EX178" s="6">
        <v>0</v>
      </c>
      <c r="FA178" s="6" t="s">
        <v>180</v>
      </c>
      <c r="FB178" s="6">
        <v>0</v>
      </c>
      <c r="FC178" s="6">
        <v>0</v>
      </c>
      <c r="FD178" s="6">
        <v>0</v>
      </c>
      <c r="FE178" s="6">
        <v>0</v>
      </c>
      <c r="FH178" s="6" t="s">
        <v>180</v>
      </c>
      <c r="FI178" s="6">
        <v>0</v>
      </c>
      <c r="FJ178" s="6">
        <v>0</v>
      </c>
      <c r="FK178" s="6">
        <v>0</v>
      </c>
      <c r="FL178" s="6">
        <v>0</v>
      </c>
      <c r="FO178" s="6" t="s">
        <v>180</v>
      </c>
      <c r="FP178" s="6">
        <v>0</v>
      </c>
      <c r="FQ178" s="6">
        <v>0</v>
      </c>
      <c r="FR178" s="6">
        <v>0</v>
      </c>
      <c r="FS178" s="6">
        <v>0</v>
      </c>
    </row>
    <row r="179" spans="1:175" x14ac:dyDescent="0.3">
      <c r="A179" s="1">
        <v>8.6999999999999957</v>
      </c>
      <c r="B179" s="1">
        <v>8.7499999999999964</v>
      </c>
      <c r="C179" s="1" t="s">
        <v>181</v>
      </c>
      <c r="D179" s="1">
        <v>0</v>
      </c>
      <c r="E179" s="1">
        <v>0</v>
      </c>
      <c r="F179" s="1">
        <v>0</v>
      </c>
      <c r="G179" s="1">
        <v>0</v>
      </c>
      <c r="H179" s="1"/>
      <c r="I179" s="1"/>
      <c r="J179" s="1" t="s">
        <v>181</v>
      </c>
      <c r="K179" s="1">
        <v>0</v>
      </c>
      <c r="L179" s="1">
        <v>0</v>
      </c>
      <c r="M179" s="1">
        <v>0</v>
      </c>
      <c r="N179" s="1">
        <v>0</v>
      </c>
      <c r="O179" s="1"/>
      <c r="P179" s="1"/>
      <c r="Q179" s="1" t="s">
        <v>181</v>
      </c>
      <c r="R179" s="1">
        <v>0</v>
      </c>
      <c r="S179" s="1">
        <v>0</v>
      </c>
      <c r="T179" s="1">
        <v>0</v>
      </c>
      <c r="U179" s="1">
        <v>0</v>
      </c>
      <c r="V179" s="1"/>
      <c r="W179" s="1"/>
      <c r="X179" s="1" t="s">
        <v>181</v>
      </c>
      <c r="Y179" s="1">
        <v>0</v>
      </c>
      <c r="Z179" s="1">
        <v>0</v>
      </c>
      <c r="AA179" s="1">
        <v>0</v>
      </c>
      <c r="AB179" s="1">
        <v>0</v>
      </c>
      <c r="AC179" s="1"/>
      <c r="AD179" s="1"/>
      <c r="AE179" s="6" t="s">
        <v>181</v>
      </c>
      <c r="AF179" s="6">
        <v>0</v>
      </c>
      <c r="AG179" s="6">
        <v>0</v>
      </c>
      <c r="AH179" s="6">
        <v>0</v>
      </c>
      <c r="AI179" s="6">
        <v>0</v>
      </c>
      <c r="AJ179" s="1"/>
      <c r="AK179" s="1"/>
      <c r="AL179" s="6" t="s">
        <v>181</v>
      </c>
      <c r="AM179" s="6">
        <v>0</v>
      </c>
      <c r="AN179" s="6">
        <v>0</v>
      </c>
      <c r="AO179" s="6">
        <v>0</v>
      </c>
      <c r="AP179" s="6">
        <v>0</v>
      </c>
      <c r="AQ179" s="1"/>
      <c r="AR179" s="1"/>
      <c r="AS179" s="6" t="s">
        <v>181</v>
      </c>
      <c r="AT179" s="6">
        <v>0</v>
      </c>
      <c r="AU179" s="6">
        <v>0</v>
      </c>
      <c r="AV179" s="6">
        <v>0</v>
      </c>
      <c r="AW179" s="6">
        <v>0</v>
      </c>
      <c r="AZ179" s="3" t="s">
        <v>181</v>
      </c>
      <c r="BA179" s="3">
        <v>0</v>
      </c>
      <c r="BB179" s="3">
        <v>0</v>
      </c>
      <c r="BC179" s="3">
        <v>0</v>
      </c>
      <c r="BD179" s="3">
        <v>0</v>
      </c>
      <c r="BG179" t="s">
        <v>181</v>
      </c>
      <c r="BH179">
        <v>0</v>
      </c>
      <c r="BI179">
        <v>0</v>
      </c>
      <c r="BJ179">
        <v>0</v>
      </c>
      <c r="BK179">
        <v>0</v>
      </c>
      <c r="BN179" t="s">
        <v>181</v>
      </c>
      <c r="BO179">
        <v>0</v>
      </c>
      <c r="BP179">
        <v>0</v>
      </c>
      <c r="BQ179">
        <v>0</v>
      </c>
      <c r="BR179">
        <v>0</v>
      </c>
      <c r="BU179" t="s">
        <v>181</v>
      </c>
      <c r="BV179">
        <v>0</v>
      </c>
      <c r="BW179">
        <v>0</v>
      </c>
      <c r="BX179">
        <v>0</v>
      </c>
      <c r="BY179">
        <v>0</v>
      </c>
      <c r="CB179" s="6" t="s">
        <v>181</v>
      </c>
      <c r="CC179" s="6">
        <v>0.05</v>
      </c>
      <c r="CD179" s="6">
        <v>0</v>
      </c>
      <c r="CE179" s="6">
        <v>0</v>
      </c>
      <c r="CF179" s="6">
        <v>0</v>
      </c>
      <c r="CI179" s="6" t="s">
        <v>181</v>
      </c>
      <c r="CJ179" s="6">
        <v>0</v>
      </c>
      <c r="CK179" s="6">
        <v>0</v>
      </c>
      <c r="CL179" s="6">
        <v>0</v>
      </c>
      <c r="CM179" s="6">
        <v>0</v>
      </c>
      <c r="CP179" s="6" t="s">
        <v>181</v>
      </c>
      <c r="CQ179" s="6">
        <v>0</v>
      </c>
      <c r="CR179" s="6">
        <v>0</v>
      </c>
      <c r="CS179" s="6">
        <v>0</v>
      </c>
      <c r="CT179" s="6">
        <v>0</v>
      </c>
      <c r="CW179" s="6" t="s">
        <v>181</v>
      </c>
      <c r="CX179" s="6">
        <v>0</v>
      </c>
      <c r="CY179" s="6">
        <v>0</v>
      </c>
      <c r="CZ179" s="6">
        <v>0</v>
      </c>
      <c r="DA179" s="6">
        <v>0</v>
      </c>
      <c r="DD179" s="6" t="s">
        <v>181</v>
      </c>
      <c r="DE179" s="6">
        <v>0</v>
      </c>
      <c r="DF179" s="6">
        <v>0</v>
      </c>
      <c r="DG179" s="6">
        <v>0</v>
      </c>
      <c r="DH179" s="6">
        <v>0</v>
      </c>
      <c r="DK179" s="6" t="s">
        <v>181</v>
      </c>
      <c r="DL179" s="6">
        <v>0</v>
      </c>
      <c r="DM179" s="6">
        <v>0</v>
      </c>
      <c r="DN179" s="6">
        <v>0</v>
      </c>
      <c r="DO179" s="6">
        <v>0</v>
      </c>
      <c r="DR179" s="6" t="s">
        <v>181</v>
      </c>
      <c r="DS179" s="6">
        <v>0</v>
      </c>
      <c r="DT179" s="6">
        <v>0</v>
      </c>
      <c r="DU179" s="6">
        <v>0</v>
      </c>
      <c r="DV179" s="6">
        <v>0</v>
      </c>
      <c r="DY179" s="6" t="s">
        <v>181</v>
      </c>
      <c r="DZ179" s="6">
        <v>0</v>
      </c>
      <c r="EA179" s="6">
        <v>0</v>
      </c>
      <c r="EB179" s="6">
        <v>0</v>
      </c>
      <c r="EC179" s="6">
        <v>0</v>
      </c>
      <c r="EF179" s="6" t="s">
        <v>181</v>
      </c>
      <c r="EG179" s="6">
        <v>0</v>
      </c>
      <c r="EH179" s="6">
        <v>0</v>
      </c>
      <c r="EI179" s="6">
        <v>0</v>
      </c>
      <c r="EJ179" s="6">
        <v>0</v>
      </c>
      <c r="EM179" s="6" t="s">
        <v>181</v>
      </c>
      <c r="EN179" s="6">
        <v>0</v>
      </c>
      <c r="EO179" s="6">
        <v>0</v>
      </c>
      <c r="EP179" s="6">
        <v>0</v>
      </c>
      <c r="EQ179" s="6">
        <v>0</v>
      </c>
      <c r="ET179" s="6" t="s">
        <v>181</v>
      </c>
      <c r="EU179" s="6">
        <v>0</v>
      </c>
      <c r="EV179" s="6">
        <v>0</v>
      </c>
      <c r="EW179" s="6">
        <v>0</v>
      </c>
      <c r="EX179" s="6">
        <v>0</v>
      </c>
      <c r="FA179" s="6" t="s">
        <v>181</v>
      </c>
      <c r="FB179" s="6">
        <v>0</v>
      </c>
      <c r="FC179" s="6">
        <v>0</v>
      </c>
      <c r="FD179" s="6">
        <v>0</v>
      </c>
      <c r="FE179" s="6">
        <v>0</v>
      </c>
      <c r="FH179" s="6" t="s">
        <v>181</v>
      </c>
      <c r="FI179" s="6">
        <v>0</v>
      </c>
      <c r="FJ179" s="6">
        <v>0</v>
      </c>
      <c r="FK179" s="6">
        <v>0</v>
      </c>
      <c r="FL179" s="6">
        <v>0</v>
      </c>
      <c r="FO179" s="6" t="s">
        <v>181</v>
      </c>
      <c r="FP179" s="6">
        <v>0</v>
      </c>
      <c r="FQ179" s="6">
        <v>0</v>
      </c>
      <c r="FR179" s="6">
        <v>0</v>
      </c>
      <c r="FS179" s="6">
        <v>0</v>
      </c>
    </row>
    <row r="180" spans="1:175" x14ac:dyDescent="0.3">
      <c r="A180" s="1">
        <v>8.7499999999999964</v>
      </c>
      <c r="B180" s="1">
        <v>8.7999999999999972</v>
      </c>
      <c r="C180" s="1" t="s">
        <v>182</v>
      </c>
      <c r="D180" s="1">
        <v>0</v>
      </c>
      <c r="E180" s="1">
        <v>0</v>
      </c>
      <c r="F180" s="1">
        <v>0</v>
      </c>
      <c r="G180" s="1">
        <v>0</v>
      </c>
      <c r="H180" s="1"/>
      <c r="I180" s="1"/>
      <c r="J180" s="1" t="s">
        <v>182</v>
      </c>
      <c r="K180" s="1">
        <v>0</v>
      </c>
      <c r="L180" s="1">
        <v>0</v>
      </c>
      <c r="M180" s="1">
        <v>0</v>
      </c>
      <c r="N180" s="1">
        <v>0</v>
      </c>
      <c r="O180" s="1"/>
      <c r="P180" s="1"/>
      <c r="Q180" s="1" t="s">
        <v>182</v>
      </c>
      <c r="R180" s="1">
        <v>0</v>
      </c>
      <c r="S180" s="1">
        <v>0</v>
      </c>
      <c r="T180" s="1">
        <v>0</v>
      </c>
      <c r="U180" s="1">
        <v>0</v>
      </c>
      <c r="V180" s="1"/>
      <c r="W180" s="1"/>
      <c r="X180" s="1" t="s">
        <v>182</v>
      </c>
      <c r="Y180" s="1">
        <v>0</v>
      </c>
      <c r="Z180" s="1">
        <v>0</v>
      </c>
      <c r="AA180" s="1">
        <v>0</v>
      </c>
      <c r="AB180" s="1">
        <v>0</v>
      </c>
      <c r="AC180" s="1"/>
      <c r="AD180" s="1"/>
      <c r="AE180" s="6" t="s">
        <v>182</v>
      </c>
      <c r="AF180" s="6">
        <v>0</v>
      </c>
      <c r="AG180" s="6">
        <v>0</v>
      </c>
      <c r="AH180" s="6">
        <v>0</v>
      </c>
      <c r="AI180" s="6">
        <v>0</v>
      </c>
      <c r="AJ180" s="1"/>
      <c r="AK180" s="1"/>
      <c r="AL180" s="6" t="s">
        <v>182</v>
      </c>
      <c r="AM180" s="6">
        <v>0</v>
      </c>
      <c r="AN180" s="6">
        <v>0</v>
      </c>
      <c r="AO180" s="6">
        <v>0</v>
      </c>
      <c r="AP180" s="6">
        <v>0</v>
      </c>
      <c r="AQ180" s="1"/>
      <c r="AR180" s="1"/>
      <c r="AS180" s="6" t="s">
        <v>182</v>
      </c>
      <c r="AT180" s="6">
        <v>0</v>
      </c>
      <c r="AU180" s="6">
        <v>0</v>
      </c>
      <c r="AV180" s="6">
        <v>0</v>
      </c>
      <c r="AW180" s="6">
        <v>0</v>
      </c>
      <c r="AZ180" s="3" t="s">
        <v>182</v>
      </c>
      <c r="BA180" s="3">
        <v>0</v>
      </c>
      <c r="BB180" s="3">
        <v>0</v>
      </c>
      <c r="BC180" s="3">
        <v>0</v>
      </c>
      <c r="BD180" s="3">
        <v>0</v>
      </c>
      <c r="BG180" t="s">
        <v>182</v>
      </c>
      <c r="BH180">
        <v>0</v>
      </c>
      <c r="BI180">
        <v>0</v>
      </c>
      <c r="BJ180">
        <v>0</v>
      </c>
      <c r="BK180">
        <v>0</v>
      </c>
      <c r="BN180" t="s">
        <v>182</v>
      </c>
      <c r="BO180">
        <v>0</v>
      </c>
      <c r="BP180">
        <v>0</v>
      </c>
      <c r="BQ180">
        <v>0</v>
      </c>
      <c r="BR180">
        <v>0</v>
      </c>
      <c r="BU180" t="s">
        <v>182</v>
      </c>
      <c r="BV180">
        <v>0</v>
      </c>
      <c r="BW180">
        <v>0</v>
      </c>
      <c r="BX180">
        <v>0</v>
      </c>
      <c r="BY180">
        <v>0</v>
      </c>
      <c r="CB180" s="6" t="s">
        <v>182</v>
      </c>
      <c r="CC180" s="6">
        <v>0</v>
      </c>
      <c r="CD180" s="6">
        <v>0</v>
      </c>
      <c r="CE180" s="6">
        <v>0</v>
      </c>
      <c r="CF180" s="6">
        <v>0</v>
      </c>
      <c r="CI180" s="6" t="s">
        <v>182</v>
      </c>
      <c r="CJ180" s="6">
        <v>0</v>
      </c>
      <c r="CK180" s="6">
        <v>0</v>
      </c>
      <c r="CL180" s="6">
        <v>0</v>
      </c>
      <c r="CM180" s="6">
        <v>0</v>
      </c>
      <c r="CP180" s="6" t="s">
        <v>182</v>
      </c>
      <c r="CQ180" s="6">
        <v>0</v>
      </c>
      <c r="CR180" s="6">
        <v>0</v>
      </c>
      <c r="CS180" s="6">
        <v>0</v>
      </c>
      <c r="CT180" s="6">
        <v>0</v>
      </c>
      <c r="CW180" s="6" t="s">
        <v>182</v>
      </c>
      <c r="CX180" s="6">
        <v>0</v>
      </c>
      <c r="CY180" s="6">
        <v>0</v>
      </c>
      <c r="CZ180" s="6">
        <v>0</v>
      </c>
      <c r="DA180" s="6">
        <v>0</v>
      </c>
      <c r="DD180" s="6" t="s">
        <v>182</v>
      </c>
      <c r="DE180" s="6">
        <v>0</v>
      </c>
      <c r="DF180" s="6">
        <v>0</v>
      </c>
      <c r="DG180" s="6">
        <v>0</v>
      </c>
      <c r="DH180" s="6">
        <v>0</v>
      </c>
      <c r="DK180" s="6" t="s">
        <v>182</v>
      </c>
      <c r="DL180" s="6">
        <v>0</v>
      </c>
      <c r="DM180" s="6">
        <v>0</v>
      </c>
      <c r="DN180" s="6">
        <v>0</v>
      </c>
      <c r="DO180" s="6">
        <v>0</v>
      </c>
      <c r="DR180" s="6" t="s">
        <v>182</v>
      </c>
      <c r="DS180" s="6">
        <v>0</v>
      </c>
      <c r="DT180" s="6">
        <v>0</v>
      </c>
      <c r="DU180" s="6">
        <v>0</v>
      </c>
      <c r="DV180" s="6">
        <v>0</v>
      </c>
      <c r="DY180" s="6" t="s">
        <v>182</v>
      </c>
      <c r="DZ180" s="6">
        <v>0</v>
      </c>
      <c r="EA180" s="6">
        <v>0</v>
      </c>
      <c r="EB180" s="6">
        <v>0</v>
      </c>
      <c r="EC180" s="6">
        <v>0</v>
      </c>
      <c r="EF180" s="6" t="s">
        <v>182</v>
      </c>
      <c r="EG180" s="6">
        <v>0</v>
      </c>
      <c r="EH180" s="6">
        <v>0</v>
      </c>
      <c r="EI180" s="6">
        <v>0</v>
      </c>
      <c r="EJ180" s="6">
        <v>0</v>
      </c>
      <c r="EM180" s="6" t="s">
        <v>182</v>
      </c>
      <c r="EN180" s="6">
        <v>0</v>
      </c>
      <c r="EO180" s="6">
        <v>0</v>
      </c>
      <c r="EP180" s="6">
        <v>0</v>
      </c>
      <c r="EQ180" s="6">
        <v>0</v>
      </c>
      <c r="ET180" s="6" t="s">
        <v>182</v>
      </c>
      <c r="EU180" s="6">
        <v>0</v>
      </c>
      <c r="EV180" s="6">
        <v>0</v>
      </c>
      <c r="EW180" s="6">
        <v>0</v>
      </c>
      <c r="EX180" s="6">
        <v>0</v>
      </c>
      <c r="FA180" s="6" t="s">
        <v>182</v>
      </c>
      <c r="FB180" s="6">
        <v>0</v>
      </c>
      <c r="FC180" s="6">
        <v>0</v>
      </c>
      <c r="FD180" s="6">
        <v>0</v>
      </c>
      <c r="FE180" s="6">
        <v>0</v>
      </c>
      <c r="FH180" s="6" t="s">
        <v>182</v>
      </c>
      <c r="FI180" s="6">
        <v>0</v>
      </c>
      <c r="FJ180" s="6">
        <v>0</v>
      </c>
      <c r="FK180" s="6">
        <v>0</v>
      </c>
      <c r="FL180" s="6">
        <v>0</v>
      </c>
      <c r="FO180" s="6" t="s">
        <v>182</v>
      </c>
      <c r="FP180" s="6">
        <v>0</v>
      </c>
      <c r="FQ180" s="6">
        <v>0</v>
      </c>
      <c r="FR180" s="6">
        <v>0</v>
      </c>
      <c r="FS180" s="6">
        <v>0</v>
      </c>
    </row>
    <row r="181" spans="1:175" x14ac:dyDescent="0.3">
      <c r="A181" s="1">
        <v>8.7999999999999972</v>
      </c>
      <c r="B181" s="1">
        <v>8.8499999999999979</v>
      </c>
      <c r="C181" s="1" t="s">
        <v>183</v>
      </c>
      <c r="D181" s="1">
        <v>0</v>
      </c>
      <c r="E181" s="1">
        <v>0</v>
      </c>
      <c r="F181" s="1">
        <v>0</v>
      </c>
      <c r="G181" s="1">
        <v>0</v>
      </c>
      <c r="H181" s="1"/>
      <c r="I181" s="1"/>
      <c r="J181" s="1" t="s">
        <v>183</v>
      </c>
      <c r="K181" s="1">
        <v>0</v>
      </c>
      <c r="L181" s="1">
        <v>0</v>
      </c>
      <c r="M181" s="1">
        <v>0</v>
      </c>
      <c r="N181" s="1">
        <v>0</v>
      </c>
      <c r="O181" s="1"/>
      <c r="P181" s="1"/>
      <c r="Q181" s="1" t="s">
        <v>183</v>
      </c>
      <c r="R181" s="1">
        <v>0</v>
      </c>
      <c r="S181" s="1">
        <v>0</v>
      </c>
      <c r="T181" s="1">
        <v>0</v>
      </c>
      <c r="U181" s="1">
        <v>0</v>
      </c>
      <c r="V181" s="1"/>
      <c r="W181" s="1"/>
      <c r="X181" s="1" t="s">
        <v>183</v>
      </c>
      <c r="Y181" s="1">
        <v>0</v>
      </c>
      <c r="Z181" s="1">
        <v>0</v>
      </c>
      <c r="AA181" s="1">
        <v>0</v>
      </c>
      <c r="AB181" s="1">
        <v>0</v>
      </c>
      <c r="AC181" s="1"/>
      <c r="AD181" s="1"/>
      <c r="AE181" s="6" t="s">
        <v>183</v>
      </c>
      <c r="AF181" s="6">
        <v>0</v>
      </c>
      <c r="AG181" s="6">
        <v>0</v>
      </c>
      <c r="AH181" s="6">
        <v>0</v>
      </c>
      <c r="AI181" s="6">
        <v>0</v>
      </c>
      <c r="AJ181" s="1"/>
      <c r="AK181" s="1"/>
      <c r="AL181" s="6" t="s">
        <v>183</v>
      </c>
      <c r="AM181" s="6">
        <v>0</v>
      </c>
      <c r="AN181" s="6">
        <v>0</v>
      </c>
      <c r="AO181" s="6">
        <v>0</v>
      </c>
      <c r="AP181" s="6">
        <v>0</v>
      </c>
      <c r="AQ181" s="1"/>
      <c r="AR181" s="1"/>
      <c r="AS181" s="6" t="s">
        <v>183</v>
      </c>
      <c r="AT181" s="6">
        <v>0</v>
      </c>
      <c r="AU181" s="6">
        <v>0</v>
      </c>
      <c r="AV181" s="6">
        <v>0</v>
      </c>
      <c r="AW181" s="6">
        <v>0</v>
      </c>
      <c r="AZ181" s="3" t="s">
        <v>183</v>
      </c>
      <c r="BA181" s="3">
        <v>0</v>
      </c>
      <c r="BB181" s="3">
        <v>0</v>
      </c>
      <c r="BC181" s="3">
        <v>0</v>
      </c>
      <c r="BD181" s="3">
        <v>0</v>
      </c>
      <c r="BG181" t="s">
        <v>183</v>
      </c>
      <c r="BH181">
        <v>0</v>
      </c>
      <c r="BI181">
        <v>0</v>
      </c>
      <c r="BJ181">
        <v>0</v>
      </c>
      <c r="BK181">
        <v>0</v>
      </c>
      <c r="BN181" t="s">
        <v>183</v>
      </c>
      <c r="BO181">
        <v>0</v>
      </c>
      <c r="BP181">
        <v>0</v>
      </c>
      <c r="BQ181">
        <v>0</v>
      </c>
      <c r="BR181">
        <v>0</v>
      </c>
      <c r="BU181" t="s">
        <v>183</v>
      </c>
      <c r="BV181">
        <v>0</v>
      </c>
      <c r="BW181">
        <v>0</v>
      </c>
      <c r="BX181">
        <v>0</v>
      </c>
      <c r="BY181">
        <v>0</v>
      </c>
      <c r="CB181" s="6" t="s">
        <v>183</v>
      </c>
      <c r="CC181" s="6">
        <v>0</v>
      </c>
      <c r="CD181" s="6">
        <v>0</v>
      </c>
      <c r="CE181" s="6">
        <v>0</v>
      </c>
      <c r="CF181" s="6">
        <v>0</v>
      </c>
      <c r="CI181" s="6" t="s">
        <v>183</v>
      </c>
      <c r="CJ181" s="6">
        <v>0</v>
      </c>
      <c r="CK181" s="6">
        <v>0</v>
      </c>
      <c r="CL181" s="6">
        <v>0</v>
      </c>
      <c r="CM181" s="6">
        <v>0</v>
      </c>
      <c r="CP181" s="6" t="s">
        <v>183</v>
      </c>
      <c r="CQ181" s="6">
        <v>0</v>
      </c>
      <c r="CR181" s="6">
        <v>0</v>
      </c>
      <c r="CS181" s="6">
        <v>0</v>
      </c>
      <c r="CT181" s="6">
        <v>0</v>
      </c>
      <c r="CW181" s="6" t="s">
        <v>183</v>
      </c>
      <c r="CX181" s="6">
        <v>0</v>
      </c>
      <c r="CY181" s="6">
        <v>0</v>
      </c>
      <c r="CZ181" s="6">
        <v>0</v>
      </c>
      <c r="DA181" s="6">
        <v>0</v>
      </c>
      <c r="DD181" s="6" t="s">
        <v>183</v>
      </c>
      <c r="DE181" s="6">
        <v>0</v>
      </c>
      <c r="DF181" s="6">
        <v>0</v>
      </c>
      <c r="DG181" s="6">
        <v>0</v>
      </c>
      <c r="DH181" s="6">
        <v>0</v>
      </c>
      <c r="DK181" s="6" t="s">
        <v>183</v>
      </c>
      <c r="DL181" s="6">
        <v>0</v>
      </c>
      <c r="DM181" s="6">
        <v>0</v>
      </c>
      <c r="DN181" s="6">
        <v>0</v>
      </c>
      <c r="DO181" s="6">
        <v>0</v>
      </c>
      <c r="DR181" s="6" t="s">
        <v>183</v>
      </c>
      <c r="DS181" s="6">
        <v>0</v>
      </c>
      <c r="DT181" s="6">
        <v>0</v>
      </c>
      <c r="DU181" s="6">
        <v>0</v>
      </c>
      <c r="DV181" s="6">
        <v>0</v>
      </c>
      <c r="DY181" s="6" t="s">
        <v>183</v>
      </c>
      <c r="DZ181" s="6">
        <v>0</v>
      </c>
      <c r="EA181" s="6">
        <v>0</v>
      </c>
      <c r="EB181" s="6">
        <v>0</v>
      </c>
      <c r="EC181" s="6">
        <v>0</v>
      </c>
      <c r="EF181" s="6" t="s">
        <v>183</v>
      </c>
      <c r="EG181" s="6">
        <v>0</v>
      </c>
      <c r="EH181" s="6">
        <v>0</v>
      </c>
      <c r="EI181" s="6">
        <v>0</v>
      </c>
      <c r="EJ181" s="6">
        <v>0</v>
      </c>
      <c r="EM181" s="6" t="s">
        <v>183</v>
      </c>
      <c r="EN181" s="6">
        <v>0</v>
      </c>
      <c r="EO181" s="6">
        <v>0</v>
      </c>
      <c r="EP181" s="6">
        <v>0</v>
      </c>
      <c r="EQ181" s="6">
        <v>0</v>
      </c>
      <c r="ET181" s="6" t="s">
        <v>183</v>
      </c>
      <c r="EU181" s="6">
        <v>0</v>
      </c>
      <c r="EV181" s="6">
        <v>0</v>
      </c>
      <c r="EW181" s="6">
        <v>0</v>
      </c>
      <c r="EX181" s="6">
        <v>0</v>
      </c>
      <c r="FA181" s="6" t="s">
        <v>183</v>
      </c>
      <c r="FB181" s="6">
        <v>0</v>
      </c>
      <c r="FC181" s="6">
        <v>0</v>
      </c>
      <c r="FD181" s="6">
        <v>0</v>
      </c>
      <c r="FE181" s="6">
        <v>0</v>
      </c>
      <c r="FH181" s="6" t="s">
        <v>183</v>
      </c>
      <c r="FI181" s="6">
        <v>0</v>
      </c>
      <c r="FJ181" s="6">
        <v>0</v>
      </c>
      <c r="FK181" s="6">
        <v>0</v>
      </c>
      <c r="FL181" s="6">
        <v>0</v>
      </c>
      <c r="FO181" s="6" t="s">
        <v>183</v>
      </c>
      <c r="FP181" s="6">
        <v>0</v>
      </c>
      <c r="FQ181" s="6">
        <v>0</v>
      </c>
      <c r="FR181" s="6">
        <v>0</v>
      </c>
      <c r="FS181" s="6">
        <v>0</v>
      </c>
    </row>
    <row r="182" spans="1:175" x14ac:dyDescent="0.3">
      <c r="A182" s="1">
        <v>8.8499999999999979</v>
      </c>
      <c r="B182" s="1">
        <v>8.8999999999999986</v>
      </c>
      <c r="C182" s="1" t="s">
        <v>184</v>
      </c>
      <c r="D182" s="1">
        <v>0</v>
      </c>
      <c r="E182" s="1">
        <v>0</v>
      </c>
      <c r="F182" s="1">
        <v>0</v>
      </c>
      <c r="G182" s="1">
        <v>0</v>
      </c>
      <c r="H182" s="1"/>
      <c r="I182" s="1"/>
      <c r="J182" s="1" t="s">
        <v>184</v>
      </c>
      <c r="K182" s="1">
        <v>0</v>
      </c>
      <c r="L182" s="1">
        <v>0</v>
      </c>
      <c r="M182" s="1">
        <v>0</v>
      </c>
      <c r="N182" s="1">
        <v>0</v>
      </c>
      <c r="O182" s="1"/>
      <c r="P182" s="1"/>
      <c r="Q182" s="1" t="s">
        <v>184</v>
      </c>
      <c r="R182" s="1">
        <v>0</v>
      </c>
      <c r="S182" s="1">
        <v>0</v>
      </c>
      <c r="T182" s="1">
        <v>0</v>
      </c>
      <c r="U182" s="1">
        <v>0</v>
      </c>
      <c r="V182" s="1"/>
      <c r="W182" s="1"/>
      <c r="X182" s="1" t="s">
        <v>184</v>
      </c>
      <c r="Y182" s="1">
        <v>0</v>
      </c>
      <c r="Z182" s="1">
        <v>0</v>
      </c>
      <c r="AA182" s="1">
        <v>0</v>
      </c>
      <c r="AB182" s="1">
        <v>0</v>
      </c>
      <c r="AC182" s="1"/>
      <c r="AD182" s="1"/>
      <c r="AE182" s="6" t="s">
        <v>184</v>
      </c>
      <c r="AF182" s="6">
        <v>0</v>
      </c>
      <c r="AG182" s="6">
        <v>0</v>
      </c>
      <c r="AH182" s="6">
        <v>0</v>
      </c>
      <c r="AI182" s="6">
        <v>0</v>
      </c>
      <c r="AJ182" s="1"/>
      <c r="AK182" s="1"/>
      <c r="AL182" s="6" t="s">
        <v>184</v>
      </c>
      <c r="AM182" s="6">
        <v>0</v>
      </c>
      <c r="AN182" s="6">
        <v>0</v>
      </c>
      <c r="AO182" s="6">
        <v>0</v>
      </c>
      <c r="AP182" s="6">
        <v>0</v>
      </c>
      <c r="AQ182" s="1"/>
      <c r="AR182" s="1"/>
      <c r="AS182" s="6" t="s">
        <v>184</v>
      </c>
      <c r="AT182" s="6">
        <v>0</v>
      </c>
      <c r="AU182" s="6">
        <v>0</v>
      </c>
      <c r="AV182" s="6">
        <v>0</v>
      </c>
      <c r="AW182" s="6">
        <v>0</v>
      </c>
      <c r="AZ182" s="3" t="s">
        <v>184</v>
      </c>
      <c r="BA182" s="3">
        <v>0</v>
      </c>
      <c r="BB182" s="3">
        <v>0</v>
      </c>
      <c r="BC182" s="3">
        <v>0</v>
      </c>
      <c r="BD182" s="3">
        <v>0</v>
      </c>
      <c r="BG182" t="s">
        <v>184</v>
      </c>
      <c r="BH182">
        <v>0</v>
      </c>
      <c r="BI182">
        <v>0</v>
      </c>
      <c r="BJ182">
        <v>0</v>
      </c>
      <c r="BK182">
        <v>0</v>
      </c>
      <c r="BN182" t="s">
        <v>184</v>
      </c>
      <c r="BO182">
        <v>0</v>
      </c>
      <c r="BP182">
        <v>0</v>
      </c>
      <c r="BQ182">
        <v>0</v>
      </c>
      <c r="BR182">
        <v>0</v>
      </c>
      <c r="BU182" t="s">
        <v>184</v>
      </c>
      <c r="BV182">
        <v>0</v>
      </c>
      <c r="BW182">
        <v>0</v>
      </c>
      <c r="BX182">
        <v>0</v>
      </c>
      <c r="BY182">
        <v>0</v>
      </c>
      <c r="CB182" s="6" t="s">
        <v>184</v>
      </c>
      <c r="CC182" s="6">
        <v>0</v>
      </c>
      <c r="CD182" s="6">
        <v>0</v>
      </c>
      <c r="CE182" s="6">
        <v>0</v>
      </c>
      <c r="CF182" s="6">
        <v>0</v>
      </c>
      <c r="CI182" s="6" t="s">
        <v>184</v>
      </c>
      <c r="CJ182" s="6">
        <v>0</v>
      </c>
      <c r="CK182" s="6">
        <v>0</v>
      </c>
      <c r="CL182" s="6">
        <v>0</v>
      </c>
      <c r="CM182" s="6">
        <v>0</v>
      </c>
      <c r="CP182" s="6" t="s">
        <v>184</v>
      </c>
      <c r="CQ182" s="6">
        <v>0</v>
      </c>
      <c r="CR182" s="6">
        <v>0</v>
      </c>
      <c r="CS182" s="6">
        <v>0</v>
      </c>
      <c r="CT182" s="6">
        <v>0</v>
      </c>
      <c r="CW182" s="6" t="s">
        <v>184</v>
      </c>
      <c r="CX182" s="6">
        <v>0</v>
      </c>
      <c r="CY182" s="6">
        <v>0</v>
      </c>
      <c r="CZ182" s="6">
        <v>0</v>
      </c>
      <c r="DA182" s="6">
        <v>0</v>
      </c>
      <c r="DD182" s="6" t="s">
        <v>184</v>
      </c>
      <c r="DE182" s="6">
        <v>0</v>
      </c>
      <c r="DF182" s="6">
        <v>0</v>
      </c>
      <c r="DG182" s="6">
        <v>0</v>
      </c>
      <c r="DH182" s="6">
        <v>0</v>
      </c>
      <c r="DK182" s="6" t="s">
        <v>184</v>
      </c>
      <c r="DL182" s="6">
        <v>0</v>
      </c>
      <c r="DM182" s="6">
        <v>0</v>
      </c>
      <c r="DN182" s="6">
        <v>0</v>
      </c>
      <c r="DO182" s="6">
        <v>0</v>
      </c>
      <c r="DR182" s="6" t="s">
        <v>184</v>
      </c>
      <c r="DS182" s="6">
        <v>0</v>
      </c>
      <c r="DT182" s="6">
        <v>0</v>
      </c>
      <c r="DU182" s="6">
        <v>0</v>
      </c>
      <c r="DV182" s="6">
        <v>0</v>
      </c>
      <c r="DY182" s="6" t="s">
        <v>184</v>
      </c>
      <c r="DZ182" s="6">
        <v>0</v>
      </c>
      <c r="EA182" s="6">
        <v>0</v>
      </c>
      <c r="EB182" s="6">
        <v>0</v>
      </c>
      <c r="EC182" s="6">
        <v>0</v>
      </c>
      <c r="EF182" s="6" t="s">
        <v>184</v>
      </c>
      <c r="EG182" s="6">
        <v>0</v>
      </c>
      <c r="EH182" s="6">
        <v>0</v>
      </c>
      <c r="EI182" s="6">
        <v>0</v>
      </c>
      <c r="EJ182" s="6">
        <v>0</v>
      </c>
      <c r="EM182" s="6" t="s">
        <v>184</v>
      </c>
      <c r="EN182" s="6">
        <v>0</v>
      </c>
      <c r="EO182" s="6">
        <v>0</v>
      </c>
      <c r="EP182" s="6">
        <v>0</v>
      </c>
      <c r="EQ182" s="6">
        <v>0</v>
      </c>
      <c r="ET182" s="6" t="s">
        <v>184</v>
      </c>
      <c r="EU182" s="6">
        <v>0</v>
      </c>
      <c r="EV182" s="6">
        <v>0</v>
      </c>
      <c r="EW182" s="6">
        <v>0</v>
      </c>
      <c r="EX182" s="6">
        <v>0</v>
      </c>
      <c r="FA182" s="6" t="s">
        <v>184</v>
      </c>
      <c r="FB182" s="6">
        <v>0</v>
      </c>
      <c r="FC182" s="6">
        <v>0</v>
      </c>
      <c r="FD182" s="6">
        <v>0</v>
      </c>
      <c r="FE182" s="6">
        <v>0</v>
      </c>
      <c r="FH182" s="6" t="s">
        <v>184</v>
      </c>
      <c r="FI182" s="6">
        <v>0</v>
      </c>
      <c r="FJ182" s="6">
        <v>0</v>
      </c>
      <c r="FK182" s="6">
        <v>0</v>
      </c>
      <c r="FL182" s="6">
        <v>0</v>
      </c>
      <c r="FO182" s="6" t="s">
        <v>184</v>
      </c>
      <c r="FP182" s="6">
        <v>0</v>
      </c>
      <c r="FQ182" s="6">
        <v>0</v>
      </c>
      <c r="FR182" s="6">
        <v>0</v>
      </c>
      <c r="FS182" s="6">
        <v>0</v>
      </c>
    </row>
    <row r="183" spans="1:175" x14ac:dyDescent="0.3">
      <c r="A183" s="1">
        <v>8.8999999999999986</v>
      </c>
      <c r="B183" s="1">
        <v>8.9499999999999993</v>
      </c>
      <c r="C183" s="1" t="s">
        <v>185</v>
      </c>
      <c r="D183" s="1">
        <v>0</v>
      </c>
      <c r="E183" s="1">
        <v>0</v>
      </c>
      <c r="F183" s="1">
        <v>0</v>
      </c>
      <c r="G183" s="1">
        <v>0</v>
      </c>
      <c r="H183" s="1"/>
      <c r="I183" s="1"/>
      <c r="J183" s="1" t="s">
        <v>185</v>
      </c>
      <c r="K183" s="1">
        <v>0</v>
      </c>
      <c r="L183" s="1">
        <v>0</v>
      </c>
      <c r="M183" s="1">
        <v>0</v>
      </c>
      <c r="N183" s="1">
        <v>0</v>
      </c>
      <c r="O183" s="1"/>
      <c r="P183" s="1"/>
      <c r="Q183" s="1" t="s">
        <v>185</v>
      </c>
      <c r="R183" s="1">
        <v>0</v>
      </c>
      <c r="S183" s="1">
        <v>0</v>
      </c>
      <c r="T183" s="1">
        <v>0</v>
      </c>
      <c r="U183" s="1">
        <v>0</v>
      </c>
      <c r="V183" s="1"/>
      <c r="W183" s="1"/>
      <c r="X183" s="1" t="s">
        <v>185</v>
      </c>
      <c r="Y183" s="1">
        <v>0</v>
      </c>
      <c r="Z183" s="1">
        <v>0</v>
      </c>
      <c r="AA183" s="1">
        <v>0</v>
      </c>
      <c r="AB183" s="1">
        <v>0</v>
      </c>
      <c r="AC183" s="1"/>
      <c r="AD183" s="1"/>
      <c r="AE183" s="6" t="s">
        <v>185</v>
      </c>
      <c r="AF183" s="6">
        <v>0</v>
      </c>
      <c r="AG183" s="6">
        <v>0</v>
      </c>
      <c r="AH183" s="6">
        <v>0</v>
      </c>
      <c r="AI183" s="6">
        <v>0</v>
      </c>
      <c r="AJ183" s="1"/>
      <c r="AK183" s="1"/>
      <c r="AL183" s="6" t="s">
        <v>185</v>
      </c>
      <c r="AM183" s="6">
        <v>0</v>
      </c>
      <c r="AN183" s="6">
        <v>0</v>
      </c>
      <c r="AO183" s="6">
        <v>0</v>
      </c>
      <c r="AP183" s="6">
        <v>0</v>
      </c>
      <c r="AQ183" s="1"/>
      <c r="AR183" s="1"/>
      <c r="AS183" s="6" t="s">
        <v>185</v>
      </c>
      <c r="AT183" s="6">
        <v>0</v>
      </c>
      <c r="AU183" s="6">
        <v>0</v>
      </c>
      <c r="AV183" s="6">
        <v>0</v>
      </c>
      <c r="AW183" s="6">
        <v>0</v>
      </c>
      <c r="AZ183" s="3" t="s">
        <v>185</v>
      </c>
      <c r="BA183" s="3">
        <v>0</v>
      </c>
      <c r="BB183" s="3">
        <v>0</v>
      </c>
      <c r="BC183" s="3">
        <v>0</v>
      </c>
      <c r="BD183" s="3">
        <v>0</v>
      </c>
      <c r="BG183" t="s">
        <v>185</v>
      </c>
      <c r="BH183">
        <v>0</v>
      </c>
      <c r="BI183">
        <v>0</v>
      </c>
      <c r="BJ183">
        <v>0</v>
      </c>
      <c r="BK183">
        <v>0</v>
      </c>
      <c r="BN183" t="s">
        <v>185</v>
      </c>
      <c r="BO183">
        <v>0</v>
      </c>
      <c r="BP183">
        <v>0</v>
      </c>
      <c r="BQ183">
        <v>0</v>
      </c>
      <c r="BR183">
        <v>0</v>
      </c>
      <c r="BU183" t="s">
        <v>185</v>
      </c>
      <c r="BV183">
        <v>0</v>
      </c>
      <c r="BW183">
        <v>0</v>
      </c>
      <c r="BX183">
        <v>0</v>
      </c>
      <c r="BY183">
        <v>0</v>
      </c>
      <c r="CB183" s="6" t="s">
        <v>185</v>
      </c>
      <c r="CC183" s="6">
        <v>0</v>
      </c>
      <c r="CD183" s="6">
        <v>0</v>
      </c>
      <c r="CE183" s="6">
        <v>0</v>
      </c>
      <c r="CF183" s="6">
        <v>0</v>
      </c>
      <c r="CI183" s="6" t="s">
        <v>185</v>
      </c>
      <c r="CJ183" s="6">
        <v>0</v>
      </c>
      <c r="CK183" s="6">
        <v>0</v>
      </c>
      <c r="CL183" s="6">
        <v>0</v>
      </c>
      <c r="CM183" s="6">
        <v>0</v>
      </c>
      <c r="CP183" s="6" t="s">
        <v>185</v>
      </c>
      <c r="CQ183" s="6">
        <v>0</v>
      </c>
      <c r="CR183" s="6">
        <v>0</v>
      </c>
      <c r="CS183" s="6">
        <v>0</v>
      </c>
      <c r="CT183" s="6">
        <v>0</v>
      </c>
      <c r="CW183" s="6" t="s">
        <v>185</v>
      </c>
      <c r="CX183" s="6">
        <v>0</v>
      </c>
      <c r="CY183" s="6">
        <v>0</v>
      </c>
      <c r="CZ183" s="6">
        <v>0</v>
      </c>
      <c r="DA183" s="6">
        <v>0</v>
      </c>
      <c r="DD183" s="6" t="s">
        <v>185</v>
      </c>
      <c r="DE183" s="6">
        <v>0</v>
      </c>
      <c r="DF183" s="6">
        <v>0</v>
      </c>
      <c r="DG183" s="6">
        <v>0</v>
      </c>
      <c r="DH183" s="6">
        <v>0</v>
      </c>
      <c r="DK183" s="6" t="s">
        <v>185</v>
      </c>
      <c r="DL183" s="6">
        <v>0</v>
      </c>
      <c r="DM183" s="6">
        <v>0</v>
      </c>
      <c r="DN183" s="6">
        <v>0</v>
      </c>
      <c r="DO183" s="6">
        <v>0</v>
      </c>
      <c r="DR183" s="6" t="s">
        <v>185</v>
      </c>
      <c r="DS183" s="6">
        <v>0</v>
      </c>
      <c r="DT183" s="6">
        <v>0</v>
      </c>
      <c r="DU183" s="6">
        <v>0</v>
      </c>
      <c r="DV183" s="6">
        <v>0</v>
      </c>
      <c r="DY183" s="6" t="s">
        <v>185</v>
      </c>
      <c r="DZ183" s="6">
        <v>0</v>
      </c>
      <c r="EA183" s="6">
        <v>0</v>
      </c>
      <c r="EB183" s="6">
        <v>0</v>
      </c>
      <c r="EC183" s="6">
        <v>0</v>
      </c>
      <c r="EF183" s="6" t="s">
        <v>185</v>
      </c>
      <c r="EG183" s="6">
        <v>0</v>
      </c>
      <c r="EH183" s="6">
        <v>0</v>
      </c>
      <c r="EI183" s="6">
        <v>0</v>
      </c>
      <c r="EJ183" s="6">
        <v>0</v>
      </c>
      <c r="EM183" s="6" t="s">
        <v>185</v>
      </c>
      <c r="EN183" s="6">
        <v>0</v>
      </c>
      <c r="EO183" s="6">
        <v>0</v>
      </c>
      <c r="EP183" s="6">
        <v>0</v>
      </c>
      <c r="EQ183" s="6">
        <v>0</v>
      </c>
      <c r="ET183" s="6" t="s">
        <v>185</v>
      </c>
      <c r="EU183" s="6">
        <v>0</v>
      </c>
      <c r="EV183" s="6">
        <v>0</v>
      </c>
      <c r="EW183" s="6">
        <v>0</v>
      </c>
      <c r="EX183" s="6">
        <v>0</v>
      </c>
      <c r="FA183" s="6" t="s">
        <v>185</v>
      </c>
      <c r="FB183" s="6">
        <v>0</v>
      </c>
      <c r="FC183" s="6">
        <v>0</v>
      </c>
      <c r="FD183" s="6">
        <v>0</v>
      </c>
      <c r="FE183" s="6">
        <v>0</v>
      </c>
      <c r="FH183" s="6" t="s">
        <v>185</v>
      </c>
      <c r="FI183" s="6">
        <v>0</v>
      </c>
      <c r="FJ183" s="6">
        <v>0</v>
      </c>
      <c r="FK183" s="6">
        <v>0</v>
      </c>
      <c r="FL183" s="6">
        <v>0</v>
      </c>
      <c r="FO183" s="6" t="s">
        <v>185</v>
      </c>
      <c r="FP183" s="6">
        <v>0</v>
      </c>
      <c r="FQ183" s="6">
        <v>0</v>
      </c>
      <c r="FR183" s="6">
        <v>0</v>
      </c>
      <c r="FS183" s="6">
        <v>0</v>
      </c>
    </row>
    <row r="184" spans="1:175" x14ac:dyDescent="0.3">
      <c r="A184" s="1">
        <v>8.9499999999999993</v>
      </c>
      <c r="B184" s="1">
        <v>9</v>
      </c>
      <c r="C184" s="1" t="s">
        <v>186</v>
      </c>
      <c r="D184" s="1">
        <v>0</v>
      </c>
      <c r="E184" s="1">
        <v>0</v>
      </c>
      <c r="F184" s="1">
        <v>0</v>
      </c>
      <c r="G184" s="1">
        <v>0</v>
      </c>
      <c r="H184" s="1"/>
      <c r="I184" s="1"/>
      <c r="J184" s="1" t="s">
        <v>186</v>
      </c>
      <c r="K184" s="1">
        <v>0</v>
      </c>
      <c r="L184" s="1">
        <v>0</v>
      </c>
      <c r="M184" s="1">
        <v>0</v>
      </c>
      <c r="N184" s="1">
        <v>0</v>
      </c>
      <c r="O184" s="1"/>
      <c r="P184" s="1"/>
      <c r="Q184" s="1" t="s">
        <v>186</v>
      </c>
      <c r="R184" s="1">
        <v>0</v>
      </c>
      <c r="S184" s="1">
        <v>0</v>
      </c>
      <c r="T184" s="1">
        <v>0</v>
      </c>
      <c r="U184" s="1">
        <v>0</v>
      </c>
      <c r="V184" s="1"/>
      <c r="W184" s="1"/>
      <c r="X184" s="1" t="s">
        <v>186</v>
      </c>
      <c r="Y184" s="1">
        <v>0</v>
      </c>
      <c r="Z184" s="1">
        <v>0</v>
      </c>
      <c r="AA184" s="1">
        <v>0</v>
      </c>
      <c r="AB184" s="1">
        <v>0</v>
      </c>
      <c r="AC184" s="1"/>
      <c r="AD184" s="1"/>
      <c r="AE184" s="6" t="s">
        <v>186</v>
      </c>
      <c r="AF184" s="6">
        <v>0</v>
      </c>
      <c r="AG184" s="6">
        <v>0</v>
      </c>
      <c r="AH184" s="6">
        <v>0</v>
      </c>
      <c r="AI184" s="6">
        <v>0</v>
      </c>
      <c r="AJ184" s="1"/>
      <c r="AK184" s="1"/>
      <c r="AL184" s="6" t="s">
        <v>186</v>
      </c>
      <c r="AM184" s="6">
        <v>0</v>
      </c>
      <c r="AN184" s="6">
        <v>0</v>
      </c>
      <c r="AO184" s="6">
        <v>0</v>
      </c>
      <c r="AP184" s="6">
        <v>0</v>
      </c>
      <c r="AQ184" s="1"/>
      <c r="AR184" s="1"/>
      <c r="AS184" s="6" t="s">
        <v>186</v>
      </c>
      <c r="AT184" s="6">
        <v>0</v>
      </c>
      <c r="AU184" s="6">
        <v>0</v>
      </c>
      <c r="AV184" s="6">
        <v>0</v>
      </c>
      <c r="AW184" s="6">
        <v>0</v>
      </c>
      <c r="AZ184" s="3" t="s">
        <v>186</v>
      </c>
      <c r="BA184" s="3">
        <v>0</v>
      </c>
      <c r="BB184" s="3">
        <v>0</v>
      </c>
      <c r="BC184" s="3">
        <v>0</v>
      </c>
      <c r="BD184" s="3">
        <v>0</v>
      </c>
      <c r="BG184" t="s">
        <v>186</v>
      </c>
      <c r="BH184">
        <v>0</v>
      </c>
      <c r="BI184">
        <v>0</v>
      </c>
      <c r="BJ184">
        <v>0</v>
      </c>
      <c r="BK184">
        <v>0</v>
      </c>
      <c r="BN184" t="s">
        <v>186</v>
      </c>
      <c r="BO184">
        <v>0</v>
      </c>
      <c r="BP184">
        <v>0</v>
      </c>
      <c r="BQ184">
        <v>0</v>
      </c>
      <c r="BR184">
        <v>0</v>
      </c>
      <c r="BU184" t="s">
        <v>186</v>
      </c>
      <c r="BV184">
        <v>0</v>
      </c>
      <c r="BW184">
        <v>0</v>
      </c>
      <c r="BX184">
        <v>0</v>
      </c>
      <c r="BY184">
        <v>0</v>
      </c>
      <c r="CB184" s="6" t="s">
        <v>186</v>
      </c>
      <c r="CC184" s="6">
        <v>0</v>
      </c>
      <c r="CD184" s="6">
        <v>0</v>
      </c>
      <c r="CE184" s="6">
        <v>0</v>
      </c>
      <c r="CF184" s="6">
        <v>0</v>
      </c>
      <c r="CI184" s="6" t="s">
        <v>186</v>
      </c>
      <c r="CJ184" s="6">
        <v>0</v>
      </c>
      <c r="CK184" s="6">
        <v>0</v>
      </c>
      <c r="CL184" s="6">
        <v>0</v>
      </c>
      <c r="CM184" s="6">
        <v>0</v>
      </c>
      <c r="CP184" s="6" t="s">
        <v>186</v>
      </c>
      <c r="CQ184" s="6">
        <v>0</v>
      </c>
      <c r="CR184" s="6">
        <v>0</v>
      </c>
      <c r="CS184" s="6">
        <v>0</v>
      </c>
      <c r="CT184" s="6">
        <v>0</v>
      </c>
      <c r="CW184" s="6" t="s">
        <v>186</v>
      </c>
      <c r="CX184" s="6">
        <v>0</v>
      </c>
      <c r="CY184" s="6">
        <v>0</v>
      </c>
      <c r="CZ184" s="6">
        <v>0</v>
      </c>
      <c r="DA184" s="6">
        <v>0</v>
      </c>
      <c r="DD184" s="6" t="s">
        <v>186</v>
      </c>
      <c r="DE184" s="6">
        <v>0</v>
      </c>
      <c r="DF184" s="6">
        <v>0</v>
      </c>
      <c r="DG184" s="6">
        <v>0</v>
      </c>
      <c r="DH184" s="6">
        <v>0</v>
      </c>
      <c r="DK184" s="6" t="s">
        <v>186</v>
      </c>
      <c r="DL184" s="6">
        <v>0</v>
      </c>
      <c r="DM184" s="6">
        <v>0</v>
      </c>
      <c r="DN184" s="6">
        <v>0</v>
      </c>
      <c r="DO184" s="6">
        <v>0</v>
      </c>
      <c r="DR184" s="6" t="s">
        <v>186</v>
      </c>
      <c r="DS184" s="6">
        <v>0.05</v>
      </c>
      <c r="DT184" s="6">
        <v>0</v>
      </c>
      <c r="DU184" s="6">
        <v>0.1</v>
      </c>
      <c r="DV184" s="6">
        <v>0</v>
      </c>
      <c r="DY184" s="6" t="s">
        <v>186</v>
      </c>
      <c r="DZ184" s="6">
        <v>0</v>
      </c>
      <c r="EA184" s="6">
        <v>0</v>
      </c>
      <c r="EB184" s="6">
        <v>0</v>
      </c>
      <c r="EC184" s="6">
        <v>0</v>
      </c>
      <c r="EF184" s="6" t="s">
        <v>186</v>
      </c>
      <c r="EG184" s="6">
        <v>0</v>
      </c>
      <c r="EH184" s="6">
        <v>0</v>
      </c>
      <c r="EI184" s="6">
        <v>0</v>
      </c>
      <c r="EJ184" s="6">
        <v>0</v>
      </c>
      <c r="EM184" s="6" t="s">
        <v>186</v>
      </c>
      <c r="EN184" s="6">
        <v>0</v>
      </c>
      <c r="EO184" s="6">
        <v>0</v>
      </c>
      <c r="EP184" s="6">
        <v>0</v>
      </c>
      <c r="EQ184" s="6">
        <v>0</v>
      </c>
      <c r="ET184" s="6" t="s">
        <v>186</v>
      </c>
      <c r="EU184" s="6">
        <v>0.06</v>
      </c>
      <c r="EV184" s="6">
        <v>0</v>
      </c>
      <c r="EW184" s="6">
        <v>0.09</v>
      </c>
      <c r="EX184" s="6">
        <v>0</v>
      </c>
      <c r="FA184" s="6" t="s">
        <v>186</v>
      </c>
      <c r="FB184" s="6">
        <v>0</v>
      </c>
      <c r="FC184" s="6">
        <v>0</v>
      </c>
      <c r="FD184" s="6">
        <v>0</v>
      </c>
      <c r="FE184" s="6">
        <v>0</v>
      </c>
      <c r="FH184" s="6" t="s">
        <v>186</v>
      </c>
      <c r="FI184" s="6">
        <v>0</v>
      </c>
      <c r="FJ184" s="6">
        <v>0</v>
      </c>
      <c r="FK184" s="6">
        <v>0</v>
      </c>
      <c r="FL184" s="6">
        <v>0</v>
      </c>
      <c r="FO184" s="6" t="s">
        <v>186</v>
      </c>
      <c r="FP184" s="6">
        <v>0</v>
      </c>
      <c r="FQ184" s="6">
        <v>0</v>
      </c>
      <c r="FR184" s="6">
        <v>0</v>
      </c>
      <c r="FS184" s="6">
        <v>0</v>
      </c>
    </row>
    <row r="185" spans="1:175" x14ac:dyDescent="0.3">
      <c r="A185" s="1">
        <v>9</v>
      </c>
      <c r="B185" s="1">
        <v>9.0500000000000007</v>
      </c>
      <c r="C185" s="1" t="s">
        <v>187</v>
      </c>
      <c r="D185" s="1">
        <v>0</v>
      </c>
      <c r="E185" s="1">
        <v>0</v>
      </c>
      <c r="F185" s="1">
        <v>0</v>
      </c>
      <c r="G185" s="1">
        <v>0</v>
      </c>
      <c r="H185" s="1"/>
      <c r="I185" s="1"/>
      <c r="J185" s="1" t="s">
        <v>187</v>
      </c>
      <c r="K185" s="1">
        <v>0</v>
      </c>
      <c r="L185" s="1">
        <v>0</v>
      </c>
      <c r="M185" s="1">
        <v>0</v>
      </c>
      <c r="N185" s="1">
        <v>0</v>
      </c>
      <c r="O185" s="1"/>
      <c r="P185" s="1"/>
      <c r="Q185" s="1" t="s">
        <v>187</v>
      </c>
      <c r="R185" s="1">
        <v>0</v>
      </c>
      <c r="S185" s="1">
        <v>0</v>
      </c>
      <c r="T185" s="1">
        <v>0</v>
      </c>
      <c r="U185" s="1">
        <v>0</v>
      </c>
      <c r="V185" s="1"/>
      <c r="W185" s="1"/>
      <c r="X185" s="1" t="s">
        <v>187</v>
      </c>
      <c r="Y185" s="1">
        <v>0</v>
      </c>
      <c r="Z185" s="1">
        <v>0</v>
      </c>
      <c r="AA185" s="1">
        <v>0</v>
      </c>
      <c r="AB185" s="1">
        <v>0</v>
      </c>
      <c r="AC185" s="1"/>
      <c r="AD185" s="1"/>
      <c r="AE185" s="6" t="s">
        <v>187</v>
      </c>
      <c r="AF185" s="6">
        <v>0</v>
      </c>
      <c r="AG185" s="6">
        <v>0</v>
      </c>
      <c r="AH185" s="6">
        <v>0</v>
      </c>
      <c r="AI185" s="6">
        <v>0</v>
      </c>
      <c r="AJ185" s="1"/>
      <c r="AK185" s="1"/>
      <c r="AL185" s="6" t="s">
        <v>187</v>
      </c>
      <c r="AM185" s="6">
        <v>0</v>
      </c>
      <c r="AN185" s="6">
        <v>0</v>
      </c>
      <c r="AO185" s="6">
        <v>0</v>
      </c>
      <c r="AP185" s="6">
        <v>0</v>
      </c>
      <c r="AQ185" s="1"/>
      <c r="AR185" s="1"/>
      <c r="AS185" s="6" t="s">
        <v>187</v>
      </c>
      <c r="AT185" s="6">
        <v>0</v>
      </c>
      <c r="AU185" s="6">
        <v>0</v>
      </c>
      <c r="AV185" s="6">
        <v>0</v>
      </c>
      <c r="AW185" s="6">
        <v>0</v>
      </c>
      <c r="AZ185" s="3" t="s">
        <v>187</v>
      </c>
      <c r="BA185" s="3">
        <v>0</v>
      </c>
      <c r="BB185" s="3">
        <v>0</v>
      </c>
      <c r="BC185" s="3">
        <v>0</v>
      </c>
      <c r="BD185" s="3">
        <v>0</v>
      </c>
      <c r="BG185" t="s">
        <v>187</v>
      </c>
      <c r="BH185">
        <v>0</v>
      </c>
      <c r="BI185">
        <v>0</v>
      </c>
      <c r="BJ185">
        <v>0</v>
      </c>
      <c r="BK185">
        <v>0</v>
      </c>
      <c r="BN185" t="s">
        <v>187</v>
      </c>
      <c r="BO185">
        <v>0.36</v>
      </c>
      <c r="BP185">
        <v>0</v>
      </c>
      <c r="BQ185">
        <v>0.75</v>
      </c>
      <c r="BR185">
        <v>0</v>
      </c>
      <c r="BU185" t="s">
        <v>187</v>
      </c>
      <c r="BV185">
        <v>0</v>
      </c>
      <c r="BW185">
        <v>0</v>
      </c>
      <c r="BX185">
        <v>0</v>
      </c>
      <c r="BY185">
        <v>0</v>
      </c>
      <c r="CB185" s="6" t="s">
        <v>187</v>
      </c>
      <c r="CC185" s="6">
        <v>0</v>
      </c>
      <c r="CD185" s="6">
        <v>0</v>
      </c>
      <c r="CE185" s="6">
        <v>0</v>
      </c>
      <c r="CF185" s="6">
        <v>0</v>
      </c>
      <c r="CI185" s="6" t="s">
        <v>187</v>
      </c>
      <c r="CJ185" s="6">
        <v>0</v>
      </c>
      <c r="CK185" s="6">
        <v>0</v>
      </c>
      <c r="CL185" s="6">
        <v>0</v>
      </c>
      <c r="CM185" s="6">
        <v>0</v>
      </c>
      <c r="CP185" s="6" t="s">
        <v>187</v>
      </c>
      <c r="CQ185" s="6">
        <v>0</v>
      </c>
      <c r="CR185" s="6">
        <v>0</v>
      </c>
      <c r="CS185" s="6">
        <v>0</v>
      </c>
      <c r="CT185" s="6">
        <v>0</v>
      </c>
      <c r="CW185" s="6" t="s">
        <v>187</v>
      </c>
      <c r="CX185" s="6">
        <v>0</v>
      </c>
      <c r="CY185" s="6">
        <v>0</v>
      </c>
      <c r="CZ185" s="6">
        <v>0</v>
      </c>
      <c r="DA185" s="6">
        <v>0</v>
      </c>
      <c r="DD185" s="6" t="s">
        <v>187</v>
      </c>
      <c r="DE185" s="6">
        <v>0</v>
      </c>
      <c r="DF185" s="6">
        <v>0</v>
      </c>
      <c r="DG185" s="6">
        <v>0</v>
      </c>
      <c r="DH185" s="6">
        <v>0</v>
      </c>
      <c r="DK185" s="6" t="s">
        <v>187</v>
      </c>
      <c r="DL185" s="6">
        <v>0</v>
      </c>
      <c r="DM185" s="6">
        <v>0</v>
      </c>
      <c r="DN185" s="6">
        <v>0</v>
      </c>
      <c r="DO185" s="6">
        <v>0</v>
      </c>
      <c r="DR185" s="6" t="s">
        <v>187</v>
      </c>
      <c r="DS185" s="6">
        <v>0</v>
      </c>
      <c r="DT185" s="6">
        <v>0</v>
      </c>
      <c r="DU185" s="6">
        <v>0</v>
      </c>
      <c r="DV185" s="6">
        <v>0</v>
      </c>
      <c r="DY185" s="6" t="s">
        <v>187</v>
      </c>
      <c r="DZ185" s="6">
        <v>0</v>
      </c>
      <c r="EA185" s="6">
        <v>0</v>
      </c>
      <c r="EB185" s="6">
        <v>0</v>
      </c>
      <c r="EC185" s="6">
        <v>0</v>
      </c>
      <c r="EF185" s="6" t="s">
        <v>187</v>
      </c>
      <c r="EG185" s="6">
        <v>0</v>
      </c>
      <c r="EH185" s="6">
        <v>0</v>
      </c>
      <c r="EI185" s="6">
        <v>0</v>
      </c>
      <c r="EJ185" s="6">
        <v>0</v>
      </c>
      <c r="EM185" s="6" t="s">
        <v>187</v>
      </c>
      <c r="EN185" s="6">
        <v>0</v>
      </c>
      <c r="EO185" s="6">
        <v>0</v>
      </c>
      <c r="EP185" s="6">
        <v>0</v>
      </c>
      <c r="EQ185" s="6">
        <v>0</v>
      </c>
      <c r="ET185" s="6" t="s">
        <v>187</v>
      </c>
      <c r="EU185" s="6">
        <v>0</v>
      </c>
      <c r="EV185" s="6">
        <v>0</v>
      </c>
      <c r="EW185" s="6">
        <v>0</v>
      </c>
      <c r="EX185" s="6">
        <v>0</v>
      </c>
      <c r="FA185" s="6" t="s">
        <v>187</v>
      </c>
      <c r="FB185" s="6">
        <v>0</v>
      </c>
      <c r="FC185" s="6">
        <v>0</v>
      </c>
      <c r="FD185" s="6">
        <v>0</v>
      </c>
      <c r="FE185" s="6">
        <v>0</v>
      </c>
      <c r="FH185" s="6" t="s">
        <v>187</v>
      </c>
      <c r="FI185" s="6">
        <v>0</v>
      </c>
      <c r="FJ185" s="6">
        <v>0</v>
      </c>
      <c r="FK185" s="6">
        <v>0</v>
      </c>
      <c r="FL185" s="6">
        <v>0</v>
      </c>
      <c r="FO185" s="6" t="s">
        <v>187</v>
      </c>
      <c r="FP185" s="6">
        <v>0</v>
      </c>
      <c r="FQ185" s="6">
        <v>0</v>
      </c>
      <c r="FR185" s="6">
        <v>0</v>
      </c>
      <c r="FS185" s="6">
        <v>0</v>
      </c>
    </row>
    <row r="186" spans="1:175" x14ac:dyDescent="0.3">
      <c r="A186" s="1">
        <v>9.0500000000000007</v>
      </c>
      <c r="B186" s="1">
        <v>9.1000000000000014</v>
      </c>
      <c r="C186" s="1" t="s">
        <v>188</v>
      </c>
      <c r="D186" s="1">
        <v>0</v>
      </c>
      <c r="E186" s="1">
        <v>0</v>
      </c>
      <c r="F186" s="1">
        <v>0</v>
      </c>
      <c r="G186" s="1">
        <v>0</v>
      </c>
      <c r="H186" s="1"/>
      <c r="I186" s="1"/>
      <c r="J186" s="1" t="s">
        <v>188</v>
      </c>
      <c r="K186" s="1">
        <v>0</v>
      </c>
      <c r="L186" s="1">
        <v>0</v>
      </c>
      <c r="M186" s="1">
        <v>0</v>
      </c>
      <c r="N186" s="1">
        <v>0</v>
      </c>
      <c r="O186" s="1"/>
      <c r="P186" s="1"/>
      <c r="Q186" s="1" t="s">
        <v>188</v>
      </c>
      <c r="R186" s="1">
        <v>0</v>
      </c>
      <c r="S186" s="1">
        <v>0</v>
      </c>
      <c r="T186" s="1">
        <v>0</v>
      </c>
      <c r="U186" s="1">
        <v>0</v>
      </c>
      <c r="V186" s="1"/>
      <c r="W186" s="1"/>
      <c r="X186" s="1" t="s">
        <v>188</v>
      </c>
      <c r="Y186" s="1">
        <v>0</v>
      </c>
      <c r="Z186" s="1">
        <v>0</v>
      </c>
      <c r="AA186" s="1">
        <v>0</v>
      </c>
      <c r="AB186" s="1">
        <v>0</v>
      </c>
      <c r="AC186" s="1"/>
      <c r="AD186" s="1"/>
      <c r="AE186" s="6" t="s">
        <v>188</v>
      </c>
      <c r="AF186" s="6">
        <v>0</v>
      </c>
      <c r="AG186" s="6">
        <v>0</v>
      </c>
      <c r="AH186" s="6">
        <v>0</v>
      </c>
      <c r="AI186" s="6">
        <v>0</v>
      </c>
      <c r="AJ186" s="1"/>
      <c r="AK186" s="1"/>
      <c r="AL186" s="6" t="s">
        <v>188</v>
      </c>
      <c r="AM186" s="6">
        <v>0</v>
      </c>
      <c r="AN186" s="6">
        <v>0</v>
      </c>
      <c r="AO186" s="6">
        <v>0</v>
      </c>
      <c r="AP186" s="6">
        <v>0</v>
      </c>
      <c r="AQ186" s="1"/>
      <c r="AR186" s="1"/>
      <c r="AS186" s="6" t="s">
        <v>188</v>
      </c>
      <c r="AT186" s="6">
        <v>0</v>
      </c>
      <c r="AU186" s="6">
        <v>0</v>
      </c>
      <c r="AV186" s="6">
        <v>0</v>
      </c>
      <c r="AW186" s="6">
        <v>0</v>
      </c>
      <c r="AZ186" s="3" t="s">
        <v>188</v>
      </c>
      <c r="BA186" s="3">
        <v>0</v>
      </c>
      <c r="BB186" s="3">
        <v>0</v>
      </c>
      <c r="BC186" s="3">
        <v>0</v>
      </c>
      <c r="BD186" s="3">
        <v>0</v>
      </c>
      <c r="BG186" t="s">
        <v>188</v>
      </c>
      <c r="BH186">
        <v>0</v>
      </c>
      <c r="BI186">
        <v>0</v>
      </c>
      <c r="BJ186">
        <v>0</v>
      </c>
      <c r="BK186">
        <v>0</v>
      </c>
      <c r="BN186" t="s">
        <v>188</v>
      </c>
      <c r="BO186">
        <v>0</v>
      </c>
      <c r="BP186">
        <v>0</v>
      </c>
      <c r="BQ186">
        <v>0</v>
      </c>
      <c r="BR186">
        <v>0</v>
      </c>
      <c r="BU186" t="s">
        <v>188</v>
      </c>
      <c r="BV186">
        <v>0</v>
      </c>
      <c r="BW186">
        <v>0</v>
      </c>
      <c r="BX186">
        <v>0</v>
      </c>
      <c r="BY186">
        <v>0</v>
      </c>
      <c r="CB186" s="6" t="s">
        <v>188</v>
      </c>
      <c r="CC186" s="6">
        <v>0</v>
      </c>
      <c r="CD186" s="6">
        <v>0</v>
      </c>
      <c r="CE186" s="6">
        <v>0</v>
      </c>
      <c r="CF186" s="6">
        <v>0</v>
      </c>
      <c r="CI186" s="6" t="s">
        <v>188</v>
      </c>
      <c r="CJ186" s="6">
        <v>0</v>
      </c>
      <c r="CK186" s="6">
        <v>0</v>
      </c>
      <c r="CL186" s="6">
        <v>0</v>
      </c>
      <c r="CM186" s="6">
        <v>0</v>
      </c>
      <c r="CP186" s="6" t="s">
        <v>188</v>
      </c>
      <c r="CQ186" s="6">
        <v>0</v>
      </c>
      <c r="CR186" s="6">
        <v>0</v>
      </c>
      <c r="CS186" s="6">
        <v>0</v>
      </c>
      <c r="CT186" s="6">
        <v>0</v>
      </c>
      <c r="CW186" s="6" t="s">
        <v>188</v>
      </c>
      <c r="CX186" s="6">
        <v>0</v>
      </c>
      <c r="CY186" s="6">
        <v>0</v>
      </c>
      <c r="CZ186" s="6">
        <v>0</v>
      </c>
      <c r="DA186" s="6">
        <v>0</v>
      </c>
      <c r="DD186" s="6" t="s">
        <v>188</v>
      </c>
      <c r="DE186" s="6">
        <v>0</v>
      </c>
      <c r="DF186" s="6">
        <v>0</v>
      </c>
      <c r="DG186" s="6">
        <v>0</v>
      </c>
      <c r="DH186" s="6">
        <v>0</v>
      </c>
      <c r="DK186" s="6" t="s">
        <v>188</v>
      </c>
      <c r="DL186" s="6">
        <v>0</v>
      </c>
      <c r="DM186" s="6">
        <v>0</v>
      </c>
      <c r="DN186" s="6">
        <v>0</v>
      </c>
      <c r="DO186" s="6">
        <v>0</v>
      </c>
      <c r="DR186" s="6" t="s">
        <v>188</v>
      </c>
      <c r="DS186" s="6">
        <v>0</v>
      </c>
      <c r="DT186" s="6">
        <v>0</v>
      </c>
      <c r="DU186" s="6">
        <v>0</v>
      </c>
      <c r="DV186" s="6">
        <v>0</v>
      </c>
      <c r="DY186" s="6" t="s">
        <v>188</v>
      </c>
      <c r="DZ186" s="6">
        <v>0</v>
      </c>
      <c r="EA186" s="6">
        <v>0</v>
      </c>
      <c r="EB186" s="6">
        <v>0</v>
      </c>
      <c r="EC186" s="6">
        <v>0</v>
      </c>
      <c r="EF186" s="6" t="s">
        <v>188</v>
      </c>
      <c r="EG186" s="6">
        <v>0</v>
      </c>
      <c r="EH186" s="6">
        <v>0</v>
      </c>
      <c r="EI186" s="6">
        <v>0</v>
      </c>
      <c r="EJ186" s="6">
        <v>0</v>
      </c>
      <c r="EM186" s="6" t="s">
        <v>188</v>
      </c>
      <c r="EN186" s="6">
        <v>0</v>
      </c>
      <c r="EO186" s="6">
        <v>0</v>
      </c>
      <c r="EP186" s="6">
        <v>0</v>
      </c>
      <c r="EQ186" s="6">
        <v>0</v>
      </c>
      <c r="ET186" s="6" t="s">
        <v>188</v>
      </c>
      <c r="EU186" s="6">
        <v>0</v>
      </c>
      <c r="EV186" s="6">
        <v>0</v>
      </c>
      <c r="EW186" s="6">
        <v>0</v>
      </c>
      <c r="EX186" s="6">
        <v>0</v>
      </c>
      <c r="FA186" s="6" t="s">
        <v>188</v>
      </c>
      <c r="FB186" s="6">
        <v>0</v>
      </c>
      <c r="FC186" s="6">
        <v>0</v>
      </c>
      <c r="FD186" s="6">
        <v>0</v>
      </c>
      <c r="FE186" s="6">
        <v>0</v>
      </c>
      <c r="FH186" s="6" t="s">
        <v>188</v>
      </c>
      <c r="FI186" s="6">
        <v>0</v>
      </c>
      <c r="FJ186" s="6">
        <v>0</v>
      </c>
      <c r="FK186" s="6">
        <v>0</v>
      </c>
      <c r="FL186" s="6">
        <v>0</v>
      </c>
      <c r="FO186" s="6" t="s">
        <v>188</v>
      </c>
      <c r="FP186" s="6">
        <v>0</v>
      </c>
      <c r="FQ186" s="6">
        <v>0</v>
      </c>
      <c r="FR186" s="6">
        <v>0</v>
      </c>
      <c r="FS186" s="6">
        <v>0</v>
      </c>
    </row>
    <row r="187" spans="1:175" x14ac:dyDescent="0.3">
      <c r="A187" s="1">
        <v>9.1000000000000014</v>
      </c>
      <c r="B187" s="1">
        <v>9.1500000000000021</v>
      </c>
      <c r="C187" s="1" t="s">
        <v>189</v>
      </c>
      <c r="D187" s="1">
        <v>0</v>
      </c>
      <c r="E187" s="1">
        <v>0</v>
      </c>
      <c r="F187" s="1">
        <v>0</v>
      </c>
      <c r="G187" s="1">
        <v>0</v>
      </c>
      <c r="H187" s="1"/>
      <c r="I187" s="1"/>
      <c r="J187" s="1" t="s">
        <v>189</v>
      </c>
      <c r="K187" s="1">
        <v>0</v>
      </c>
      <c r="L187" s="1">
        <v>0</v>
      </c>
      <c r="M187" s="1">
        <v>0</v>
      </c>
      <c r="N187" s="1">
        <v>0</v>
      </c>
      <c r="O187" s="1"/>
      <c r="P187" s="1"/>
      <c r="Q187" s="1" t="s">
        <v>189</v>
      </c>
      <c r="R187" s="1">
        <v>0</v>
      </c>
      <c r="S187" s="1">
        <v>0</v>
      </c>
      <c r="T187" s="1">
        <v>0</v>
      </c>
      <c r="U187" s="1">
        <v>0</v>
      </c>
      <c r="V187" s="1"/>
      <c r="W187" s="1"/>
      <c r="X187" s="1" t="s">
        <v>189</v>
      </c>
      <c r="Y187" s="1">
        <v>0</v>
      </c>
      <c r="Z187" s="1">
        <v>0</v>
      </c>
      <c r="AA187" s="1">
        <v>0</v>
      </c>
      <c r="AB187" s="1">
        <v>0</v>
      </c>
      <c r="AC187" s="1"/>
      <c r="AD187" s="1"/>
      <c r="AE187" s="6" t="s">
        <v>189</v>
      </c>
      <c r="AF187" s="6">
        <v>0</v>
      </c>
      <c r="AG187" s="6">
        <v>0</v>
      </c>
      <c r="AH187" s="6">
        <v>0</v>
      </c>
      <c r="AI187" s="6">
        <v>0</v>
      </c>
      <c r="AJ187" s="1"/>
      <c r="AK187" s="1"/>
      <c r="AL187" s="6" t="s">
        <v>189</v>
      </c>
      <c r="AM187" s="6">
        <v>0</v>
      </c>
      <c r="AN187" s="6">
        <v>0</v>
      </c>
      <c r="AO187" s="6">
        <v>0</v>
      </c>
      <c r="AP187" s="6">
        <v>0</v>
      </c>
      <c r="AQ187" s="1"/>
      <c r="AR187" s="1"/>
      <c r="AS187" s="6" t="s">
        <v>189</v>
      </c>
      <c r="AT187" s="6">
        <v>0</v>
      </c>
      <c r="AU187" s="6">
        <v>0</v>
      </c>
      <c r="AV187" s="6">
        <v>0</v>
      </c>
      <c r="AW187" s="6">
        <v>0</v>
      </c>
      <c r="AZ187" s="3" t="s">
        <v>189</v>
      </c>
      <c r="BA187" s="3">
        <v>0</v>
      </c>
      <c r="BB187" s="3">
        <v>0</v>
      </c>
      <c r="BC187" s="3">
        <v>0</v>
      </c>
      <c r="BD187" s="3">
        <v>0</v>
      </c>
      <c r="BG187" t="s">
        <v>189</v>
      </c>
      <c r="BH187">
        <v>0</v>
      </c>
      <c r="BI187">
        <v>0</v>
      </c>
      <c r="BJ187">
        <v>0</v>
      </c>
      <c r="BK187">
        <v>0</v>
      </c>
      <c r="BN187" t="s">
        <v>189</v>
      </c>
      <c r="BO187">
        <v>0</v>
      </c>
      <c r="BP187">
        <v>0</v>
      </c>
      <c r="BQ187">
        <v>0</v>
      </c>
      <c r="BR187">
        <v>0</v>
      </c>
      <c r="BU187" t="s">
        <v>189</v>
      </c>
      <c r="BV187">
        <v>0</v>
      </c>
      <c r="BW187">
        <v>0</v>
      </c>
      <c r="BX187">
        <v>0</v>
      </c>
      <c r="BY187">
        <v>0</v>
      </c>
      <c r="CB187" s="6" t="s">
        <v>189</v>
      </c>
      <c r="CC187" s="6">
        <v>0</v>
      </c>
      <c r="CD187" s="6">
        <v>0</v>
      </c>
      <c r="CE187" s="6">
        <v>0</v>
      </c>
      <c r="CF187" s="6">
        <v>0</v>
      </c>
      <c r="CI187" s="6" t="s">
        <v>189</v>
      </c>
      <c r="CJ187" s="6">
        <v>0</v>
      </c>
      <c r="CK187" s="6">
        <v>0</v>
      </c>
      <c r="CL187" s="6">
        <v>0</v>
      </c>
      <c r="CM187" s="6">
        <v>0</v>
      </c>
      <c r="CP187" s="6" t="s">
        <v>189</v>
      </c>
      <c r="CQ187" s="6">
        <v>0</v>
      </c>
      <c r="CR187" s="6">
        <v>0</v>
      </c>
      <c r="CS187" s="6">
        <v>0</v>
      </c>
      <c r="CT187" s="6">
        <v>0</v>
      </c>
      <c r="CW187" s="6" t="s">
        <v>189</v>
      </c>
      <c r="CX187" s="6">
        <v>0</v>
      </c>
      <c r="CY187" s="6">
        <v>0</v>
      </c>
      <c r="CZ187" s="6">
        <v>0</v>
      </c>
      <c r="DA187" s="6">
        <v>0</v>
      </c>
      <c r="DD187" s="6" t="s">
        <v>189</v>
      </c>
      <c r="DE187" s="6">
        <v>0</v>
      </c>
      <c r="DF187" s="6">
        <v>0</v>
      </c>
      <c r="DG187" s="6">
        <v>0</v>
      </c>
      <c r="DH187" s="6">
        <v>0</v>
      </c>
      <c r="DK187" s="6" t="s">
        <v>189</v>
      </c>
      <c r="DL187" s="6">
        <v>0</v>
      </c>
      <c r="DM187" s="6">
        <v>0</v>
      </c>
      <c r="DN187" s="6">
        <v>0</v>
      </c>
      <c r="DO187" s="6">
        <v>0</v>
      </c>
      <c r="DR187" s="6" t="s">
        <v>189</v>
      </c>
      <c r="DS187" s="6">
        <v>0</v>
      </c>
      <c r="DT187" s="6">
        <v>0</v>
      </c>
      <c r="DU187" s="6">
        <v>0</v>
      </c>
      <c r="DV187" s="6">
        <v>0</v>
      </c>
      <c r="DY187" s="6" t="s">
        <v>189</v>
      </c>
      <c r="DZ187" s="6">
        <v>0</v>
      </c>
      <c r="EA187" s="6">
        <v>0</v>
      </c>
      <c r="EB187" s="6">
        <v>0</v>
      </c>
      <c r="EC187" s="6">
        <v>0</v>
      </c>
      <c r="EF187" s="6" t="s">
        <v>189</v>
      </c>
      <c r="EG187" s="6">
        <v>0</v>
      </c>
      <c r="EH187" s="6">
        <v>0</v>
      </c>
      <c r="EI187" s="6">
        <v>0</v>
      </c>
      <c r="EJ187" s="6">
        <v>0</v>
      </c>
      <c r="EM187" s="6" t="s">
        <v>189</v>
      </c>
      <c r="EN187" s="6">
        <v>0</v>
      </c>
      <c r="EO187" s="6">
        <v>0</v>
      </c>
      <c r="EP187" s="6">
        <v>0</v>
      </c>
      <c r="EQ187" s="6">
        <v>0</v>
      </c>
      <c r="ET187" s="6" t="s">
        <v>189</v>
      </c>
      <c r="EU187" s="6">
        <v>0</v>
      </c>
      <c r="EV187" s="6">
        <v>0</v>
      </c>
      <c r="EW187" s="6">
        <v>0</v>
      </c>
      <c r="EX187" s="6">
        <v>0</v>
      </c>
      <c r="FA187" s="6" t="s">
        <v>189</v>
      </c>
      <c r="FB187" s="6">
        <v>0</v>
      </c>
      <c r="FC187" s="6">
        <v>0</v>
      </c>
      <c r="FD187" s="6">
        <v>0</v>
      </c>
      <c r="FE187" s="6">
        <v>0</v>
      </c>
      <c r="FH187" s="6" t="s">
        <v>189</v>
      </c>
      <c r="FI187" s="6">
        <v>0</v>
      </c>
      <c r="FJ187" s="6">
        <v>0</v>
      </c>
      <c r="FK187" s="6">
        <v>0</v>
      </c>
      <c r="FL187" s="6">
        <v>0</v>
      </c>
      <c r="FO187" s="6" t="s">
        <v>189</v>
      </c>
      <c r="FP187" s="6">
        <v>0</v>
      </c>
      <c r="FQ187" s="6">
        <v>0</v>
      </c>
      <c r="FR187" s="6">
        <v>0</v>
      </c>
      <c r="FS187" s="6">
        <v>0</v>
      </c>
    </row>
    <row r="188" spans="1:175" x14ac:dyDescent="0.3">
      <c r="A188" s="1">
        <v>9.1500000000000021</v>
      </c>
      <c r="B188" s="1">
        <v>9.2000000000000028</v>
      </c>
      <c r="C188" s="1" t="s">
        <v>190</v>
      </c>
      <c r="D188" s="1">
        <v>0</v>
      </c>
      <c r="E188" s="1">
        <v>0</v>
      </c>
      <c r="F188" s="1">
        <v>0</v>
      </c>
      <c r="G188" s="1">
        <v>0</v>
      </c>
      <c r="H188" s="1"/>
      <c r="I188" s="1"/>
      <c r="J188" s="1" t="s">
        <v>190</v>
      </c>
      <c r="K188" s="1">
        <v>0</v>
      </c>
      <c r="L188" s="1">
        <v>0</v>
      </c>
      <c r="M188" s="1">
        <v>0</v>
      </c>
      <c r="N188" s="1">
        <v>0</v>
      </c>
      <c r="O188" s="1"/>
      <c r="P188" s="1"/>
      <c r="Q188" s="1" t="s">
        <v>190</v>
      </c>
      <c r="R188" s="1">
        <v>0</v>
      </c>
      <c r="S188" s="1">
        <v>0</v>
      </c>
      <c r="T188" s="1">
        <v>0</v>
      </c>
      <c r="U188" s="1">
        <v>0</v>
      </c>
      <c r="V188" s="1"/>
      <c r="W188" s="1"/>
      <c r="X188" s="1" t="s">
        <v>190</v>
      </c>
      <c r="Y188" s="1">
        <v>0</v>
      </c>
      <c r="Z188" s="1">
        <v>0</v>
      </c>
      <c r="AA188" s="1">
        <v>0</v>
      </c>
      <c r="AB188" s="1">
        <v>0</v>
      </c>
      <c r="AC188" s="1"/>
      <c r="AD188" s="1"/>
      <c r="AE188" s="6" t="s">
        <v>190</v>
      </c>
      <c r="AF188" s="6">
        <v>0</v>
      </c>
      <c r="AG188" s="6">
        <v>0</v>
      </c>
      <c r="AH188" s="6">
        <v>0</v>
      </c>
      <c r="AI188" s="6">
        <v>0</v>
      </c>
      <c r="AJ188" s="1"/>
      <c r="AK188" s="1"/>
      <c r="AL188" s="6" t="s">
        <v>190</v>
      </c>
      <c r="AM188" s="6">
        <v>0</v>
      </c>
      <c r="AN188" s="6">
        <v>0</v>
      </c>
      <c r="AO188" s="6">
        <v>0</v>
      </c>
      <c r="AP188" s="6">
        <v>0</v>
      </c>
      <c r="AQ188" s="1"/>
      <c r="AR188" s="1"/>
      <c r="AS188" s="6" t="s">
        <v>190</v>
      </c>
      <c r="AT188" s="6">
        <v>0</v>
      </c>
      <c r="AU188" s="6">
        <v>0</v>
      </c>
      <c r="AV188" s="6">
        <v>0</v>
      </c>
      <c r="AW188" s="6">
        <v>0</v>
      </c>
      <c r="AZ188" s="3" t="s">
        <v>190</v>
      </c>
      <c r="BA188" s="3">
        <v>0</v>
      </c>
      <c r="BB188" s="3">
        <v>0</v>
      </c>
      <c r="BC188" s="3">
        <v>0</v>
      </c>
      <c r="BD188" s="3">
        <v>0</v>
      </c>
      <c r="BG188" t="s">
        <v>190</v>
      </c>
      <c r="BH188">
        <v>0</v>
      </c>
      <c r="BI188">
        <v>0</v>
      </c>
      <c r="BJ188">
        <v>0</v>
      </c>
      <c r="BK188">
        <v>0</v>
      </c>
      <c r="BN188" t="s">
        <v>190</v>
      </c>
      <c r="BO188">
        <v>0</v>
      </c>
      <c r="BP188">
        <v>0</v>
      </c>
      <c r="BQ188">
        <v>0</v>
      </c>
      <c r="BR188">
        <v>0</v>
      </c>
      <c r="BU188" t="s">
        <v>190</v>
      </c>
      <c r="BV188">
        <v>0</v>
      </c>
      <c r="BW188">
        <v>0</v>
      </c>
      <c r="BX188">
        <v>0</v>
      </c>
      <c r="BY188">
        <v>0</v>
      </c>
      <c r="CB188" s="6" t="s">
        <v>190</v>
      </c>
      <c r="CC188" s="6">
        <v>0</v>
      </c>
      <c r="CD188" s="6">
        <v>0</v>
      </c>
      <c r="CE188" s="6">
        <v>0</v>
      </c>
      <c r="CF188" s="6">
        <v>0</v>
      </c>
      <c r="CI188" s="6" t="s">
        <v>190</v>
      </c>
      <c r="CJ188" s="6">
        <v>0</v>
      </c>
      <c r="CK188" s="6">
        <v>0</v>
      </c>
      <c r="CL188" s="6">
        <v>0</v>
      </c>
      <c r="CM188" s="6">
        <v>0</v>
      </c>
      <c r="CP188" s="6" t="s">
        <v>190</v>
      </c>
      <c r="CQ188" s="6">
        <v>0</v>
      </c>
      <c r="CR188" s="6">
        <v>0</v>
      </c>
      <c r="CS188" s="6">
        <v>0</v>
      </c>
      <c r="CT188" s="6">
        <v>0</v>
      </c>
      <c r="CW188" s="6" t="s">
        <v>190</v>
      </c>
      <c r="CX188" s="6">
        <v>0</v>
      </c>
      <c r="CY188" s="6">
        <v>0</v>
      </c>
      <c r="CZ188" s="6">
        <v>0</v>
      </c>
      <c r="DA188" s="6">
        <v>0</v>
      </c>
      <c r="DD188" s="6" t="s">
        <v>190</v>
      </c>
      <c r="DE188" s="6">
        <v>0</v>
      </c>
      <c r="DF188" s="6">
        <v>0</v>
      </c>
      <c r="DG188" s="6">
        <v>0</v>
      </c>
      <c r="DH188" s="6">
        <v>0</v>
      </c>
      <c r="DK188" s="6" t="s">
        <v>190</v>
      </c>
      <c r="DL188" s="6">
        <v>0</v>
      </c>
      <c r="DM188" s="6">
        <v>0</v>
      </c>
      <c r="DN188" s="6">
        <v>0</v>
      </c>
      <c r="DO188" s="6">
        <v>0</v>
      </c>
      <c r="DR188" s="6" t="s">
        <v>190</v>
      </c>
      <c r="DS188" s="6">
        <v>0</v>
      </c>
      <c r="DT188" s="6">
        <v>0</v>
      </c>
      <c r="DU188" s="6">
        <v>0</v>
      </c>
      <c r="DV188" s="6">
        <v>0</v>
      </c>
      <c r="DY188" s="6" t="s">
        <v>190</v>
      </c>
      <c r="DZ188" s="6">
        <v>0</v>
      </c>
      <c r="EA188" s="6">
        <v>0</v>
      </c>
      <c r="EB188" s="6">
        <v>0</v>
      </c>
      <c r="EC188" s="6">
        <v>0</v>
      </c>
      <c r="EF188" s="6" t="s">
        <v>190</v>
      </c>
      <c r="EG188" s="6">
        <v>0</v>
      </c>
      <c r="EH188" s="6">
        <v>0</v>
      </c>
      <c r="EI188" s="6">
        <v>0</v>
      </c>
      <c r="EJ188" s="6">
        <v>0</v>
      </c>
      <c r="EM188" s="6" t="s">
        <v>190</v>
      </c>
      <c r="EN188" s="6">
        <v>0</v>
      </c>
      <c r="EO188" s="6">
        <v>0</v>
      </c>
      <c r="EP188" s="6">
        <v>0</v>
      </c>
      <c r="EQ188" s="6">
        <v>0</v>
      </c>
      <c r="ET188" s="6" t="s">
        <v>190</v>
      </c>
      <c r="EU188" s="6">
        <v>0.11</v>
      </c>
      <c r="EV188" s="6">
        <v>0</v>
      </c>
      <c r="EW188" s="6">
        <v>0.17</v>
      </c>
      <c r="EX188" s="6">
        <v>0</v>
      </c>
      <c r="FA188" s="6" t="s">
        <v>190</v>
      </c>
      <c r="FB188" s="6">
        <v>0</v>
      </c>
      <c r="FC188" s="6">
        <v>0</v>
      </c>
      <c r="FD188" s="6">
        <v>0</v>
      </c>
      <c r="FE188" s="6">
        <v>0</v>
      </c>
      <c r="FH188" s="6" t="s">
        <v>190</v>
      </c>
      <c r="FI188" s="6">
        <v>0</v>
      </c>
      <c r="FJ188" s="6">
        <v>0</v>
      </c>
      <c r="FK188" s="6">
        <v>0</v>
      </c>
      <c r="FL188" s="6">
        <v>0</v>
      </c>
      <c r="FO188" s="6" t="s">
        <v>190</v>
      </c>
      <c r="FP188" s="6">
        <v>0</v>
      </c>
      <c r="FQ188" s="6">
        <v>0</v>
      </c>
      <c r="FR188" s="6">
        <v>0</v>
      </c>
      <c r="FS188" s="6">
        <v>0</v>
      </c>
    </row>
    <row r="189" spans="1:175" x14ac:dyDescent="0.3">
      <c r="A189" s="1">
        <v>9.2000000000000028</v>
      </c>
      <c r="B189" s="1">
        <v>9.2500000000000036</v>
      </c>
      <c r="C189" s="1" t="s">
        <v>191</v>
      </c>
      <c r="D189" s="1">
        <v>0</v>
      </c>
      <c r="E189" s="1">
        <v>0</v>
      </c>
      <c r="F189" s="1">
        <v>0</v>
      </c>
      <c r="G189" s="1">
        <v>0</v>
      </c>
      <c r="H189" s="1"/>
      <c r="I189" s="1"/>
      <c r="J189" s="1" t="s">
        <v>191</v>
      </c>
      <c r="K189" s="1">
        <v>0</v>
      </c>
      <c r="L189" s="1">
        <v>0</v>
      </c>
      <c r="M189" s="1">
        <v>0</v>
      </c>
      <c r="N189" s="1">
        <v>0</v>
      </c>
      <c r="O189" s="1"/>
      <c r="P189" s="1"/>
      <c r="Q189" s="1" t="s">
        <v>191</v>
      </c>
      <c r="R189" s="1">
        <v>0</v>
      </c>
      <c r="S189" s="1">
        <v>0</v>
      </c>
      <c r="T189" s="1">
        <v>0</v>
      </c>
      <c r="U189" s="1">
        <v>0</v>
      </c>
      <c r="V189" s="1"/>
      <c r="W189" s="1"/>
      <c r="X189" s="1" t="s">
        <v>191</v>
      </c>
      <c r="Y189" s="1">
        <v>0</v>
      </c>
      <c r="Z189" s="1">
        <v>0</v>
      </c>
      <c r="AA189" s="1">
        <v>0</v>
      </c>
      <c r="AB189" s="1">
        <v>0</v>
      </c>
      <c r="AC189" s="1"/>
      <c r="AD189" s="1"/>
      <c r="AE189" s="6" t="s">
        <v>191</v>
      </c>
      <c r="AF189" s="6">
        <v>0</v>
      </c>
      <c r="AG189" s="6">
        <v>0</v>
      </c>
      <c r="AH189" s="6">
        <v>0</v>
      </c>
      <c r="AI189" s="6">
        <v>0</v>
      </c>
      <c r="AJ189" s="1"/>
      <c r="AK189" s="1"/>
      <c r="AL189" s="6" t="s">
        <v>191</v>
      </c>
      <c r="AM189" s="6">
        <v>0</v>
      </c>
      <c r="AN189" s="6">
        <v>0</v>
      </c>
      <c r="AO189" s="6">
        <v>0</v>
      </c>
      <c r="AP189" s="6">
        <v>0</v>
      </c>
      <c r="AQ189" s="1"/>
      <c r="AR189" s="1"/>
      <c r="AS189" s="6" t="s">
        <v>191</v>
      </c>
      <c r="AT189" s="6">
        <v>0</v>
      </c>
      <c r="AU189" s="6">
        <v>0</v>
      </c>
      <c r="AV189" s="6">
        <v>0</v>
      </c>
      <c r="AW189" s="6">
        <v>0</v>
      </c>
      <c r="AZ189" s="3" t="s">
        <v>191</v>
      </c>
      <c r="BA189" s="3">
        <v>0</v>
      </c>
      <c r="BB189" s="3">
        <v>0</v>
      </c>
      <c r="BC189" s="3">
        <v>0</v>
      </c>
      <c r="BD189" s="3">
        <v>0</v>
      </c>
      <c r="BG189" t="s">
        <v>191</v>
      </c>
      <c r="BH189">
        <v>0</v>
      </c>
      <c r="BI189">
        <v>0</v>
      </c>
      <c r="BJ189">
        <v>0</v>
      </c>
      <c r="BK189">
        <v>0</v>
      </c>
      <c r="BN189" t="s">
        <v>191</v>
      </c>
      <c r="BO189">
        <v>0</v>
      </c>
      <c r="BP189">
        <v>0</v>
      </c>
      <c r="BQ189">
        <v>0</v>
      </c>
      <c r="BR189">
        <v>0</v>
      </c>
      <c r="BU189" t="s">
        <v>191</v>
      </c>
      <c r="BV189">
        <v>0</v>
      </c>
      <c r="BW189">
        <v>0</v>
      </c>
      <c r="BX189">
        <v>0</v>
      </c>
      <c r="BY189">
        <v>0</v>
      </c>
      <c r="CB189" s="6" t="s">
        <v>191</v>
      </c>
      <c r="CC189" s="6">
        <v>0</v>
      </c>
      <c r="CD189" s="6">
        <v>0</v>
      </c>
      <c r="CE189" s="6">
        <v>0</v>
      </c>
      <c r="CF189" s="6">
        <v>0</v>
      </c>
      <c r="CI189" s="6" t="s">
        <v>191</v>
      </c>
      <c r="CJ189" s="6">
        <v>0</v>
      </c>
      <c r="CK189" s="6">
        <v>0</v>
      </c>
      <c r="CL189" s="6">
        <v>0</v>
      </c>
      <c r="CM189" s="6">
        <v>0</v>
      </c>
      <c r="CP189" s="6" t="s">
        <v>191</v>
      </c>
      <c r="CQ189" s="6">
        <v>0</v>
      </c>
      <c r="CR189" s="6">
        <v>0</v>
      </c>
      <c r="CS189" s="6">
        <v>0</v>
      </c>
      <c r="CT189" s="6">
        <v>0</v>
      </c>
      <c r="CW189" s="6" t="s">
        <v>191</v>
      </c>
      <c r="CX189" s="6">
        <v>0</v>
      </c>
      <c r="CY189" s="6">
        <v>0</v>
      </c>
      <c r="CZ189" s="6">
        <v>0</v>
      </c>
      <c r="DA189" s="6">
        <v>0</v>
      </c>
      <c r="DD189" s="6" t="s">
        <v>191</v>
      </c>
      <c r="DE189" s="6">
        <v>0</v>
      </c>
      <c r="DF189" s="6">
        <v>0</v>
      </c>
      <c r="DG189" s="6">
        <v>0</v>
      </c>
      <c r="DH189" s="6">
        <v>0</v>
      </c>
      <c r="DK189" s="6" t="s">
        <v>191</v>
      </c>
      <c r="DL189" s="6">
        <v>0</v>
      </c>
      <c r="DM189" s="6">
        <v>0</v>
      </c>
      <c r="DN189" s="6">
        <v>0</v>
      </c>
      <c r="DO189" s="6">
        <v>0</v>
      </c>
      <c r="DR189" s="6" t="s">
        <v>191</v>
      </c>
      <c r="DS189" s="6">
        <v>0</v>
      </c>
      <c r="DT189" s="6">
        <v>0</v>
      </c>
      <c r="DU189" s="6">
        <v>0</v>
      </c>
      <c r="DV189" s="6">
        <v>0</v>
      </c>
      <c r="DY189" s="6" t="s">
        <v>191</v>
      </c>
      <c r="DZ189" s="6">
        <v>0</v>
      </c>
      <c r="EA189" s="6">
        <v>0</v>
      </c>
      <c r="EB189" s="6">
        <v>0</v>
      </c>
      <c r="EC189" s="6">
        <v>0</v>
      </c>
      <c r="EF189" s="6" t="s">
        <v>191</v>
      </c>
      <c r="EG189" s="6">
        <v>0</v>
      </c>
      <c r="EH189" s="6">
        <v>0</v>
      </c>
      <c r="EI189" s="6">
        <v>0</v>
      </c>
      <c r="EJ189" s="6">
        <v>0</v>
      </c>
      <c r="EM189" s="6" t="s">
        <v>191</v>
      </c>
      <c r="EN189" s="6">
        <v>0</v>
      </c>
      <c r="EO189" s="6">
        <v>0</v>
      </c>
      <c r="EP189" s="6">
        <v>0</v>
      </c>
      <c r="EQ189" s="6">
        <v>0</v>
      </c>
      <c r="ET189" s="6" t="s">
        <v>191</v>
      </c>
      <c r="EU189" s="6">
        <v>0</v>
      </c>
      <c r="EV189" s="6">
        <v>0</v>
      </c>
      <c r="EW189" s="6">
        <v>0</v>
      </c>
      <c r="EX189" s="6">
        <v>0</v>
      </c>
      <c r="FA189" s="6" t="s">
        <v>191</v>
      </c>
      <c r="FB189" s="6">
        <v>0</v>
      </c>
      <c r="FC189" s="6">
        <v>0</v>
      </c>
      <c r="FD189" s="6">
        <v>0</v>
      </c>
      <c r="FE189" s="6">
        <v>0</v>
      </c>
      <c r="FH189" s="6" t="s">
        <v>191</v>
      </c>
      <c r="FI189" s="6">
        <v>0</v>
      </c>
      <c r="FJ189" s="6">
        <v>0</v>
      </c>
      <c r="FK189" s="6">
        <v>0</v>
      </c>
      <c r="FL189" s="6">
        <v>0</v>
      </c>
      <c r="FO189" s="6" t="s">
        <v>191</v>
      </c>
      <c r="FP189" s="6">
        <v>0</v>
      </c>
      <c r="FQ189" s="6">
        <v>0</v>
      </c>
      <c r="FR189" s="6">
        <v>0</v>
      </c>
      <c r="FS189" s="6">
        <v>0</v>
      </c>
    </row>
    <row r="190" spans="1:175" x14ac:dyDescent="0.3">
      <c r="A190" s="1">
        <v>9.2500000000000036</v>
      </c>
      <c r="B190" s="1">
        <v>9.3000000000000043</v>
      </c>
      <c r="C190" s="1" t="s">
        <v>192</v>
      </c>
      <c r="D190" s="1">
        <v>0</v>
      </c>
      <c r="E190" s="1">
        <v>0</v>
      </c>
      <c r="F190" s="1">
        <v>0</v>
      </c>
      <c r="G190" s="1">
        <v>0</v>
      </c>
      <c r="H190" s="1"/>
      <c r="I190" s="1"/>
      <c r="J190" s="1" t="s">
        <v>192</v>
      </c>
      <c r="K190" s="1">
        <v>0</v>
      </c>
      <c r="L190" s="1">
        <v>0</v>
      </c>
      <c r="M190" s="1">
        <v>0</v>
      </c>
      <c r="N190" s="1">
        <v>0</v>
      </c>
      <c r="O190" s="1"/>
      <c r="P190" s="1"/>
      <c r="Q190" s="1" t="s">
        <v>192</v>
      </c>
      <c r="R190" s="1">
        <v>0</v>
      </c>
      <c r="S190" s="1">
        <v>0</v>
      </c>
      <c r="T190" s="1">
        <v>0</v>
      </c>
      <c r="U190" s="1">
        <v>0</v>
      </c>
      <c r="V190" s="1"/>
      <c r="W190" s="1"/>
      <c r="X190" s="1" t="s">
        <v>192</v>
      </c>
      <c r="Y190" s="1">
        <v>0</v>
      </c>
      <c r="Z190" s="1">
        <v>0</v>
      </c>
      <c r="AA190" s="1">
        <v>0</v>
      </c>
      <c r="AB190" s="1">
        <v>0</v>
      </c>
      <c r="AC190" s="1"/>
      <c r="AD190" s="1"/>
      <c r="AE190" s="6" t="s">
        <v>192</v>
      </c>
      <c r="AF190" s="6">
        <v>0</v>
      </c>
      <c r="AG190" s="6">
        <v>0</v>
      </c>
      <c r="AH190" s="6">
        <v>0</v>
      </c>
      <c r="AI190" s="6">
        <v>0</v>
      </c>
      <c r="AJ190" s="1"/>
      <c r="AK190" s="1"/>
      <c r="AL190" s="6" t="s">
        <v>192</v>
      </c>
      <c r="AM190" s="6">
        <v>0</v>
      </c>
      <c r="AN190" s="6">
        <v>0</v>
      </c>
      <c r="AO190" s="6">
        <v>0</v>
      </c>
      <c r="AP190" s="6">
        <v>0</v>
      </c>
      <c r="AQ190" s="1"/>
      <c r="AR190" s="1"/>
      <c r="AS190" s="6" t="s">
        <v>192</v>
      </c>
      <c r="AT190" s="6">
        <v>0</v>
      </c>
      <c r="AU190" s="6">
        <v>0</v>
      </c>
      <c r="AV190" s="6">
        <v>0</v>
      </c>
      <c r="AW190" s="6">
        <v>0</v>
      </c>
      <c r="AZ190" s="3" t="s">
        <v>192</v>
      </c>
      <c r="BA190" s="3">
        <v>0</v>
      </c>
      <c r="BB190" s="3">
        <v>0</v>
      </c>
      <c r="BC190" s="3">
        <v>0</v>
      </c>
      <c r="BD190" s="3">
        <v>0</v>
      </c>
      <c r="BG190" t="s">
        <v>192</v>
      </c>
      <c r="BH190">
        <v>0</v>
      </c>
      <c r="BI190">
        <v>0</v>
      </c>
      <c r="BJ190">
        <v>0</v>
      </c>
      <c r="BK190">
        <v>0</v>
      </c>
      <c r="BN190" t="s">
        <v>192</v>
      </c>
      <c r="BO190">
        <v>0</v>
      </c>
      <c r="BP190">
        <v>0</v>
      </c>
      <c r="BQ190">
        <v>0</v>
      </c>
      <c r="BR190">
        <v>0</v>
      </c>
      <c r="BU190" t="s">
        <v>192</v>
      </c>
      <c r="BV190">
        <v>0</v>
      </c>
      <c r="BW190">
        <v>0</v>
      </c>
      <c r="BX190">
        <v>0</v>
      </c>
      <c r="BY190">
        <v>0</v>
      </c>
      <c r="CB190" s="6" t="s">
        <v>192</v>
      </c>
      <c r="CC190" s="6">
        <v>0</v>
      </c>
      <c r="CD190" s="6">
        <v>0</v>
      </c>
      <c r="CE190" s="6">
        <v>0</v>
      </c>
      <c r="CF190" s="6">
        <v>0</v>
      </c>
      <c r="CI190" s="6" t="s">
        <v>192</v>
      </c>
      <c r="CJ190" s="6">
        <v>0</v>
      </c>
      <c r="CK190" s="6">
        <v>0</v>
      </c>
      <c r="CL190" s="6">
        <v>0</v>
      </c>
      <c r="CM190" s="6">
        <v>0</v>
      </c>
      <c r="CP190" s="6" t="s">
        <v>192</v>
      </c>
      <c r="CQ190" s="6">
        <v>0</v>
      </c>
      <c r="CR190" s="6">
        <v>0</v>
      </c>
      <c r="CS190" s="6">
        <v>0</v>
      </c>
      <c r="CT190" s="6">
        <v>0</v>
      </c>
      <c r="CW190" s="6" t="s">
        <v>192</v>
      </c>
      <c r="CX190" s="6">
        <v>0</v>
      </c>
      <c r="CY190" s="6">
        <v>0</v>
      </c>
      <c r="CZ190" s="6">
        <v>0</v>
      </c>
      <c r="DA190" s="6">
        <v>0</v>
      </c>
      <c r="DD190" s="6" t="s">
        <v>192</v>
      </c>
      <c r="DE190" s="6">
        <v>0</v>
      </c>
      <c r="DF190" s="6">
        <v>0</v>
      </c>
      <c r="DG190" s="6">
        <v>0</v>
      </c>
      <c r="DH190" s="6">
        <v>0</v>
      </c>
      <c r="DK190" s="6" t="s">
        <v>192</v>
      </c>
      <c r="DL190" s="6">
        <v>0</v>
      </c>
      <c r="DM190" s="6">
        <v>0</v>
      </c>
      <c r="DN190" s="6">
        <v>0</v>
      </c>
      <c r="DO190" s="6">
        <v>0</v>
      </c>
      <c r="DR190" s="6" t="s">
        <v>192</v>
      </c>
      <c r="DS190" s="6">
        <v>0</v>
      </c>
      <c r="DT190" s="6">
        <v>0</v>
      </c>
      <c r="DU190" s="6">
        <v>0</v>
      </c>
      <c r="DV190" s="6">
        <v>0</v>
      </c>
      <c r="DY190" s="6" t="s">
        <v>192</v>
      </c>
      <c r="DZ190" s="6">
        <v>0</v>
      </c>
      <c r="EA190" s="6">
        <v>0</v>
      </c>
      <c r="EB190" s="6">
        <v>0</v>
      </c>
      <c r="EC190" s="6">
        <v>0</v>
      </c>
      <c r="EF190" s="6" t="s">
        <v>192</v>
      </c>
      <c r="EG190" s="6">
        <v>0</v>
      </c>
      <c r="EH190" s="6">
        <v>0</v>
      </c>
      <c r="EI190" s="6">
        <v>0</v>
      </c>
      <c r="EJ190" s="6">
        <v>0</v>
      </c>
      <c r="EM190" s="6" t="s">
        <v>192</v>
      </c>
      <c r="EN190" s="6">
        <v>0</v>
      </c>
      <c r="EO190" s="6">
        <v>0</v>
      </c>
      <c r="EP190" s="6">
        <v>0</v>
      </c>
      <c r="EQ190" s="6">
        <v>0</v>
      </c>
      <c r="ET190" s="6" t="s">
        <v>192</v>
      </c>
      <c r="EU190" s="6">
        <v>0</v>
      </c>
      <c r="EV190" s="6">
        <v>0</v>
      </c>
      <c r="EW190" s="6">
        <v>0</v>
      </c>
      <c r="EX190" s="6">
        <v>0</v>
      </c>
      <c r="FA190" s="6" t="s">
        <v>192</v>
      </c>
      <c r="FB190" s="6">
        <v>0</v>
      </c>
      <c r="FC190" s="6">
        <v>0</v>
      </c>
      <c r="FD190" s="6">
        <v>0</v>
      </c>
      <c r="FE190" s="6">
        <v>0</v>
      </c>
      <c r="FH190" s="6" t="s">
        <v>192</v>
      </c>
      <c r="FI190" s="6">
        <v>0</v>
      </c>
      <c r="FJ190" s="6">
        <v>0</v>
      </c>
      <c r="FK190" s="6">
        <v>0</v>
      </c>
      <c r="FL190" s="6">
        <v>0</v>
      </c>
      <c r="FO190" s="6" t="s">
        <v>192</v>
      </c>
      <c r="FP190" s="6">
        <v>0</v>
      </c>
      <c r="FQ190" s="6">
        <v>0</v>
      </c>
      <c r="FR190" s="6">
        <v>0</v>
      </c>
      <c r="FS190" s="6">
        <v>0</v>
      </c>
    </row>
    <row r="191" spans="1:175" x14ac:dyDescent="0.3">
      <c r="A191" s="1">
        <v>9.3000000000000043</v>
      </c>
      <c r="B191" s="1">
        <v>9.350000000000005</v>
      </c>
      <c r="C191" s="1" t="s">
        <v>193</v>
      </c>
      <c r="D191" s="1">
        <v>0</v>
      </c>
      <c r="E191" s="1">
        <v>0</v>
      </c>
      <c r="F191" s="1">
        <v>0</v>
      </c>
      <c r="G191" s="1">
        <v>0</v>
      </c>
      <c r="H191" s="1"/>
      <c r="I191" s="1"/>
      <c r="J191" s="1" t="s">
        <v>193</v>
      </c>
      <c r="K191" s="1">
        <v>0</v>
      </c>
      <c r="L191" s="1">
        <v>0</v>
      </c>
      <c r="M191" s="1">
        <v>0</v>
      </c>
      <c r="N191" s="1">
        <v>0</v>
      </c>
      <c r="O191" s="1"/>
      <c r="P191" s="1"/>
      <c r="Q191" s="1" t="s">
        <v>193</v>
      </c>
      <c r="R191" s="1">
        <v>0</v>
      </c>
      <c r="S191" s="1">
        <v>0</v>
      </c>
      <c r="T191" s="1">
        <v>0</v>
      </c>
      <c r="U191" s="1">
        <v>0</v>
      </c>
      <c r="V191" s="1"/>
      <c r="W191" s="1"/>
      <c r="X191" s="1" t="s">
        <v>193</v>
      </c>
      <c r="Y191" s="1">
        <v>0</v>
      </c>
      <c r="Z191" s="1">
        <v>0</v>
      </c>
      <c r="AA191" s="1">
        <v>0</v>
      </c>
      <c r="AB191" s="1">
        <v>0</v>
      </c>
      <c r="AC191" s="1"/>
      <c r="AD191" s="1"/>
      <c r="AE191" s="6" t="s">
        <v>193</v>
      </c>
      <c r="AF191" s="6">
        <v>0</v>
      </c>
      <c r="AG191" s="6">
        <v>0</v>
      </c>
      <c r="AH191" s="6">
        <v>0</v>
      </c>
      <c r="AI191" s="6">
        <v>0</v>
      </c>
      <c r="AJ191" s="1"/>
      <c r="AK191" s="1"/>
      <c r="AL191" s="6" t="s">
        <v>193</v>
      </c>
      <c r="AM191" s="6">
        <v>0</v>
      </c>
      <c r="AN191" s="6">
        <v>0</v>
      </c>
      <c r="AO191" s="6">
        <v>0</v>
      </c>
      <c r="AP191" s="6">
        <v>0</v>
      </c>
      <c r="AQ191" s="1"/>
      <c r="AR191" s="1"/>
      <c r="AS191" s="6" t="s">
        <v>193</v>
      </c>
      <c r="AT191" s="6">
        <v>0</v>
      </c>
      <c r="AU191" s="6">
        <v>0</v>
      </c>
      <c r="AV191" s="6">
        <v>0</v>
      </c>
      <c r="AW191" s="6">
        <v>0</v>
      </c>
      <c r="AZ191" s="3" t="s">
        <v>193</v>
      </c>
      <c r="BA191" s="3">
        <v>0</v>
      </c>
      <c r="BB191" s="3">
        <v>0</v>
      </c>
      <c r="BC191" s="3">
        <v>0</v>
      </c>
      <c r="BD191" s="3">
        <v>0</v>
      </c>
      <c r="BG191" t="s">
        <v>193</v>
      </c>
      <c r="BH191">
        <v>0</v>
      </c>
      <c r="BI191">
        <v>0</v>
      </c>
      <c r="BJ191">
        <v>0</v>
      </c>
      <c r="BK191">
        <v>0</v>
      </c>
      <c r="BN191" t="s">
        <v>193</v>
      </c>
      <c r="BO191">
        <v>0</v>
      </c>
      <c r="BP191">
        <v>0</v>
      </c>
      <c r="BQ191">
        <v>0</v>
      </c>
      <c r="BR191">
        <v>0</v>
      </c>
      <c r="BU191" t="s">
        <v>193</v>
      </c>
      <c r="BV191">
        <v>0</v>
      </c>
      <c r="BW191">
        <v>0</v>
      </c>
      <c r="BX191">
        <v>0</v>
      </c>
      <c r="BY191">
        <v>0</v>
      </c>
      <c r="CB191" s="6" t="s">
        <v>193</v>
      </c>
      <c r="CC191" s="6">
        <v>0</v>
      </c>
      <c r="CD191" s="6">
        <v>0</v>
      </c>
      <c r="CE191" s="6">
        <v>0</v>
      </c>
      <c r="CF191" s="6">
        <v>0</v>
      </c>
      <c r="CI191" s="6" t="s">
        <v>193</v>
      </c>
      <c r="CJ191" s="6">
        <v>0</v>
      </c>
      <c r="CK191" s="6">
        <v>0</v>
      </c>
      <c r="CL191" s="6">
        <v>0</v>
      </c>
      <c r="CM191" s="6">
        <v>0</v>
      </c>
      <c r="CP191" s="6" t="s">
        <v>193</v>
      </c>
      <c r="CQ191" s="6">
        <v>0</v>
      </c>
      <c r="CR191" s="6">
        <v>0</v>
      </c>
      <c r="CS191" s="6">
        <v>0</v>
      </c>
      <c r="CT191" s="6">
        <v>0</v>
      </c>
      <c r="CW191" s="6" t="s">
        <v>193</v>
      </c>
      <c r="CX191" s="6">
        <v>0</v>
      </c>
      <c r="CY191" s="6">
        <v>0</v>
      </c>
      <c r="CZ191" s="6">
        <v>0</v>
      </c>
      <c r="DA191" s="6">
        <v>0</v>
      </c>
      <c r="DD191" s="6" t="s">
        <v>193</v>
      </c>
      <c r="DE191" s="6">
        <v>0</v>
      </c>
      <c r="DF191" s="6">
        <v>0</v>
      </c>
      <c r="DG191" s="6">
        <v>0</v>
      </c>
      <c r="DH191" s="6">
        <v>0</v>
      </c>
      <c r="DK191" s="6" t="s">
        <v>193</v>
      </c>
      <c r="DL191" s="6">
        <v>0</v>
      </c>
      <c r="DM191" s="6">
        <v>0</v>
      </c>
      <c r="DN191" s="6">
        <v>0</v>
      </c>
      <c r="DO191" s="6">
        <v>0</v>
      </c>
      <c r="DR191" s="6" t="s">
        <v>193</v>
      </c>
      <c r="DS191" s="6">
        <v>0</v>
      </c>
      <c r="DT191" s="6">
        <v>0</v>
      </c>
      <c r="DU191" s="6">
        <v>0</v>
      </c>
      <c r="DV191" s="6">
        <v>0</v>
      </c>
      <c r="DY191" s="6" t="s">
        <v>193</v>
      </c>
      <c r="DZ191" s="6">
        <v>0</v>
      </c>
      <c r="EA191" s="6">
        <v>0</v>
      </c>
      <c r="EB191" s="6">
        <v>0</v>
      </c>
      <c r="EC191" s="6">
        <v>0</v>
      </c>
      <c r="EF191" s="6" t="s">
        <v>193</v>
      </c>
      <c r="EG191" s="6">
        <v>0</v>
      </c>
      <c r="EH191" s="6">
        <v>0</v>
      </c>
      <c r="EI191" s="6">
        <v>0</v>
      </c>
      <c r="EJ191" s="6">
        <v>0</v>
      </c>
      <c r="EM191" s="6" t="s">
        <v>193</v>
      </c>
      <c r="EN191" s="6">
        <v>0</v>
      </c>
      <c r="EO191" s="6">
        <v>0</v>
      </c>
      <c r="EP191" s="6">
        <v>0</v>
      </c>
      <c r="EQ191" s="6">
        <v>0</v>
      </c>
      <c r="ET191" s="6" t="s">
        <v>193</v>
      </c>
      <c r="EU191" s="6">
        <v>0</v>
      </c>
      <c r="EV191" s="6">
        <v>0</v>
      </c>
      <c r="EW191" s="6">
        <v>0</v>
      </c>
      <c r="EX191" s="6">
        <v>0</v>
      </c>
      <c r="FA191" s="6" t="s">
        <v>193</v>
      </c>
      <c r="FB191" s="6">
        <v>0</v>
      </c>
      <c r="FC191" s="6">
        <v>0</v>
      </c>
      <c r="FD191" s="6">
        <v>0</v>
      </c>
      <c r="FE191" s="6">
        <v>0</v>
      </c>
      <c r="FH191" s="6" t="s">
        <v>193</v>
      </c>
      <c r="FI191" s="6">
        <v>0</v>
      </c>
      <c r="FJ191" s="6">
        <v>0</v>
      </c>
      <c r="FK191" s="6">
        <v>0</v>
      </c>
      <c r="FL191" s="6">
        <v>0</v>
      </c>
      <c r="FO191" s="6" t="s">
        <v>193</v>
      </c>
      <c r="FP191" s="6">
        <v>0</v>
      </c>
      <c r="FQ191" s="6">
        <v>0</v>
      </c>
      <c r="FR191" s="6">
        <v>0</v>
      </c>
      <c r="FS191" s="6">
        <v>0</v>
      </c>
    </row>
    <row r="192" spans="1:175" x14ac:dyDescent="0.3">
      <c r="A192" s="1">
        <v>9.350000000000005</v>
      </c>
      <c r="B192" s="1">
        <v>9.4000000000000057</v>
      </c>
      <c r="C192" s="1" t="s">
        <v>194</v>
      </c>
      <c r="D192" s="1">
        <v>0</v>
      </c>
      <c r="E192" s="1">
        <v>0</v>
      </c>
      <c r="F192" s="1">
        <v>0</v>
      </c>
      <c r="G192" s="1">
        <v>0</v>
      </c>
      <c r="H192" s="1"/>
      <c r="I192" s="1"/>
      <c r="J192" s="1" t="s">
        <v>194</v>
      </c>
      <c r="K192" s="1">
        <v>0</v>
      </c>
      <c r="L192" s="1">
        <v>0</v>
      </c>
      <c r="M192" s="1">
        <v>0</v>
      </c>
      <c r="N192" s="1">
        <v>0</v>
      </c>
      <c r="O192" s="1"/>
      <c r="P192" s="1"/>
      <c r="Q192" s="1" t="s">
        <v>194</v>
      </c>
      <c r="R192" s="1">
        <v>0</v>
      </c>
      <c r="S192" s="1">
        <v>0</v>
      </c>
      <c r="T192" s="1">
        <v>0</v>
      </c>
      <c r="U192" s="1">
        <v>0</v>
      </c>
      <c r="V192" s="1"/>
      <c r="W192" s="1"/>
      <c r="X192" s="1" t="s">
        <v>194</v>
      </c>
      <c r="Y192" s="1">
        <v>0</v>
      </c>
      <c r="Z192" s="1">
        <v>0</v>
      </c>
      <c r="AA192" s="1">
        <v>0</v>
      </c>
      <c r="AB192" s="1">
        <v>0</v>
      </c>
      <c r="AC192" s="1"/>
      <c r="AD192" s="1"/>
      <c r="AE192" s="6" t="s">
        <v>194</v>
      </c>
      <c r="AF192" s="6">
        <v>0</v>
      </c>
      <c r="AG192" s="6">
        <v>0</v>
      </c>
      <c r="AH192" s="6">
        <v>0</v>
      </c>
      <c r="AI192" s="6">
        <v>0</v>
      </c>
      <c r="AJ192" s="1"/>
      <c r="AK192" s="1"/>
      <c r="AL192" s="6" t="s">
        <v>194</v>
      </c>
      <c r="AM192" s="6">
        <v>0</v>
      </c>
      <c r="AN192" s="6">
        <v>0</v>
      </c>
      <c r="AO192" s="6">
        <v>0</v>
      </c>
      <c r="AP192" s="6">
        <v>0</v>
      </c>
      <c r="AQ192" s="1"/>
      <c r="AR192" s="1"/>
      <c r="AS192" s="6" t="s">
        <v>194</v>
      </c>
      <c r="AT192" s="6">
        <v>0</v>
      </c>
      <c r="AU192" s="6">
        <v>0</v>
      </c>
      <c r="AV192" s="6">
        <v>0</v>
      </c>
      <c r="AW192" s="6">
        <v>0</v>
      </c>
      <c r="AZ192" s="3" t="s">
        <v>194</v>
      </c>
      <c r="BA192" s="3">
        <v>0</v>
      </c>
      <c r="BB192" s="3">
        <v>0</v>
      </c>
      <c r="BC192" s="3">
        <v>0</v>
      </c>
      <c r="BD192" s="3">
        <v>0</v>
      </c>
      <c r="BG192" t="s">
        <v>194</v>
      </c>
      <c r="BH192">
        <v>0</v>
      </c>
      <c r="BI192">
        <v>0</v>
      </c>
      <c r="BJ192">
        <v>0</v>
      </c>
      <c r="BK192">
        <v>0</v>
      </c>
      <c r="BN192" t="s">
        <v>194</v>
      </c>
      <c r="BO192">
        <v>0</v>
      </c>
      <c r="BP192">
        <v>0</v>
      </c>
      <c r="BQ192">
        <v>0</v>
      </c>
      <c r="BR192">
        <v>0</v>
      </c>
      <c r="BU192" t="s">
        <v>194</v>
      </c>
      <c r="BV192">
        <v>0</v>
      </c>
      <c r="BW192">
        <v>0</v>
      </c>
      <c r="BX192">
        <v>0</v>
      </c>
      <c r="BY192">
        <v>0</v>
      </c>
      <c r="CB192" s="6" t="s">
        <v>194</v>
      </c>
      <c r="CC192" s="6">
        <v>0</v>
      </c>
      <c r="CD192" s="6">
        <v>0</v>
      </c>
      <c r="CE192" s="6">
        <v>0</v>
      </c>
      <c r="CF192" s="6">
        <v>0</v>
      </c>
      <c r="CI192" s="6" t="s">
        <v>194</v>
      </c>
      <c r="CJ192" s="6">
        <v>0</v>
      </c>
      <c r="CK192" s="6">
        <v>0</v>
      </c>
      <c r="CL192" s="6">
        <v>0</v>
      </c>
      <c r="CM192" s="6">
        <v>0</v>
      </c>
      <c r="CP192" s="6" t="s">
        <v>194</v>
      </c>
      <c r="CQ192" s="6">
        <v>0</v>
      </c>
      <c r="CR192" s="6">
        <v>0</v>
      </c>
      <c r="CS192" s="6">
        <v>0</v>
      </c>
      <c r="CT192" s="6">
        <v>0</v>
      </c>
      <c r="CW192" s="6" t="s">
        <v>194</v>
      </c>
      <c r="CX192" s="6">
        <v>0</v>
      </c>
      <c r="CY192" s="6">
        <v>0</v>
      </c>
      <c r="CZ192" s="6">
        <v>0</v>
      </c>
      <c r="DA192" s="6">
        <v>0</v>
      </c>
      <c r="DD192" s="6" t="s">
        <v>194</v>
      </c>
      <c r="DE192" s="6">
        <v>0</v>
      </c>
      <c r="DF192" s="6">
        <v>0</v>
      </c>
      <c r="DG192" s="6">
        <v>0</v>
      </c>
      <c r="DH192" s="6">
        <v>0</v>
      </c>
      <c r="DK192" s="6" t="s">
        <v>194</v>
      </c>
      <c r="DL192" s="6">
        <v>0</v>
      </c>
      <c r="DM192" s="6">
        <v>0</v>
      </c>
      <c r="DN192" s="6">
        <v>0</v>
      </c>
      <c r="DO192" s="6">
        <v>0</v>
      </c>
      <c r="DR192" s="6" t="s">
        <v>194</v>
      </c>
      <c r="DS192" s="6">
        <v>0</v>
      </c>
      <c r="DT192" s="6">
        <v>0</v>
      </c>
      <c r="DU192" s="6">
        <v>0</v>
      </c>
      <c r="DV192" s="6">
        <v>0</v>
      </c>
      <c r="DY192" s="6" t="s">
        <v>194</v>
      </c>
      <c r="DZ192" s="6">
        <v>0</v>
      </c>
      <c r="EA192" s="6">
        <v>0</v>
      </c>
      <c r="EB192" s="6">
        <v>0</v>
      </c>
      <c r="EC192" s="6">
        <v>0</v>
      </c>
      <c r="EF192" s="6" t="s">
        <v>194</v>
      </c>
      <c r="EG192" s="6">
        <v>0</v>
      </c>
      <c r="EH192" s="6">
        <v>0</v>
      </c>
      <c r="EI192" s="6">
        <v>0</v>
      </c>
      <c r="EJ192" s="6">
        <v>0</v>
      </c>
      <c r="EM192" s="6" t="s">
        <v>194</v>
      </c>
      <c r="EN192" s="6">
        <v>0</v>
      </c>
      <c r="EO192" s="6">
        <v>0</v>
      </c>
      <c r="EP192" s="6">
        <v>0</v>
      </c>
      <c r="EQ192" s="6">
        <v>0</v>
      </c>
      <c r="ET192" s="6" t="s">
        <v>194</v>
      </c>
      <c r="EU192" s="6">
        <v>0</v>
      </c>
      <c r="EV192" s="6">
        <v>0</v>
      </c>
      <c r="EW192" s="6">
        <v>0</v>
      </c>
      <c r="EX192" s="6">
        <v>0</v>
      </c>
      <c r="FA192" s="6" t="s">
        <v>194</v>
      </c>
      <c r="FB192" s="6">
        <v>0</v>
      </c>
      <c r="FC192" s="6">
        <v>0</v>
      </c>
      <c r="FD192" s="6">
        <v>0</v>
      </c>
      <c r="FE192" s="6">
        <v>0</v>
      </c>
      <c r="FH192" s="6" t="s">
        <v>194</v>
      </c>
      <c r="FI192" s="6">
        <v>0</v>
      </c>
      <c r="FJ192" s="6">
        <v>0</v>
      </c>
      <c r="FK192" s="6">
        <v>0</v>
      </c>
      <c r="FL192" s="6">
        <v>0</v>
      </c>
      <c r="FO192" s="6" t="s">
        <v>194</v>
      </c>
      <c r="FP192" s="6">
        <v>0</v>
      </c>
      <c r="FQ192" s="6">
        <v>0</v>
      </c>
      <c r="FR192" s="6">
        <v>0</v>
      </c>
      <c r="FS192" s="6">
        <v>0</v>
      </c>
    </row>
    <row r="193" spans="1:175" x14ac:dyDescent="0.3">
      <c r="A193" s="1">
        <v>9.4000000000000057</v>
      </c>
      <c r="B193" s="1">
        <v>9.4500000000000064</v>
      </c>
      <c r="C193" s="1" t="s">
        <v>195</v>
      </c>
      <c r="D193" s="1">
        <v>0</v>
      </c>
      <c r="E193" s="1">
        <v>0</v>
      </c>
      <c r="F193" s="1">
        <v>0</v>
      </c>
      <c r="G193" s="1">
        <v>0</v>
      </c>
      <c r="H193" s="1"/>
      <c r="I193" s="1"/>
      <c r="J193" s="1" t="s">
        <v>195</v>
      </c>
      <c r="K193" s="1">
        <v>0</v>
      </c>
      <c r="L193" s="1">
        <v>0</v>
      </c>
      <c r="M193" s="1">
        <v>0</v>
      </c>
      <c r="N193" s="1">
        <v>0</v>
      </c>
      <c r="O193" s="1"/>
      <c r="P193" s="1"/>
      <c r="Q193" s="1" t="s">
        <v>195</v>
      </c>
      <c r="R193" s="1">
        <v>0</v>
      </c>
      <c r="S193" s="1">
        <v>0</v>
      </c>
      <c r="T193" s="1">
        <v>0</v>
      </c>
      <c r="U193" s="1">
        <v>0</v>
      </c>
      <c r="V193" s="1"/>
      <c r="W193" s="1"/>
      <c r="X193" s="1" t="s">
        <v>195</v>
      </c>
      <c r="Y193" s="1">
        <v>0</v>
      </c>
      <c r="Z193" s="1">
        <v>0</v>
      </c>
      <c r="AA193" s="1">
        <v>0</v>
      </c>
      <c r="AB193" s="1">
        <v>0</v>
      </c>
      <c r="AC193" s="1"/>
      <c r="AD193" s="1"/>
      <c r="AE193" s="6" t="s">
        <v>195</v>
      </c>
      <c r="AF193" s="6">
        <v>0</v>
      </c>
      <c r="AG193" s="6">
        <v>0</v>
      </c>
      <c r="AH193" s="6">
        <v>0</v>
      </c>
      <c r="AI193" s="6">
        <v>0</v>
      </c>
      <c r="AJ193" s="1"/>
      <c r="AK193" s="1"/>
      <c r="AL193" s="6" t="s">
        <v>195</v>
      </c>
      <c r="AM193" s="6">
        <v>0</v>
      </c>
      <c r="AN193" s="6">
        <v>0</v>
      </c>
      <c r="AO193" s="6">
        <v>0</v>
      </c>
      <c r="AP193" s="6">
        <v>0</v>
      </c>
      <c r="AQ193" s="1"/>
      <c r="AR193" s="1"/>
      <c r="AS193" s="6" t="s">
        <v>195</v>
      </c>
      <c r="AT193" s="6">
        <v>0</v>
      </c>
      <c r="AU193" s="6">
        <v>0</v>
      </c>
      <c r="AV193" s="6">
        <v>0</v>
      </c>
      <c r="AW193" s="6">
        <v>0</v>
      </c>
      <c r="AZ193" s="3" t="s">
        <v>195</v>
      </c>
      <c r="BA193" s="3">
        <v>0</v>
      </c>
      <c r="BB193" s="3">
        <v>0</v>
      </c>
      <c r="BC193" s="3">
        <v>0</v>
      </c>
      <c r="BD193" s="3">
        <v>0</v>
      </c>
      <c r="BG193" t="s">
        <v>195</v>
      </c>
      <c r="BH193">
        <v>0</v>
      </c>
      <c r="BI193">
        <v>0</v>
      </c>
      <c r="BJ193">
        <v>0</v>
      </c>
      <c r="BK193">
        <v>0</v>
      </c>
      <c r="BN193" t="s">
        <v>195</v>
      </c>
      <c r="BO193">
        <v>0</v>
      </c>
      <c r="BP193">
        <v>0</v>
      </c>
      <c r="BQ193">
        <v>0</v>
      </c>
      <c r="BR193">
        <v>0</v>
      </c>
      <c r="BU193" t="s">
        <v>195</v>
      </c>
      <c r="BV193">
        <v>0</v>
      </c>
      <c r="BW193">
        <v>0</v>
      </c>
      <c r="BX193">
        <v>0</v>
      </c>
      <c r="BY193">
        <v>0</v>
      </c>
      <c r="CB193" s="6" t="s">
        <v>195</v>
      </c>
      <c r="CC193" s="6">
        <v>0</v>
      </c>
      <c r="CD193" s="6">
        <v>0</v>
      </c>
      <c r="CE193" s="6">
        <v>0</v>
      </c>
      <c r="CF193" s="6">
        <v>0</v>
      </c>
      <c r="CI193" s="6" t="s">
        <v>195</v>
      </c>
      <c r="CJ193" s="6">
        <v>0</v>
      </c>
      <c r="CK193" s="6">
        <v>0</v>
      </c>
      <c r="CL193" s="6">
        <v>0</v>
      </c>
      <c r="CM193" s="6">
        <v>0</v>
      </c>
      <c r="CP193" s="6" t="s">
        <v>195</v>
      </c>
      <c r="CQ193" s="6">
        <v>0</v>
      </c>
      <c r="CR193" s="6">
        <v>0</v>
      </c>
      <c r="CS193" s="6">
        <v>0</v>
      </c>
      <c r="CT193" s="6">
        <v>0</v>
      </c>
      <c r="CW193" s="6" t="s">
        <v>195</v>
      </c>
      <c r="CX193" s="6">
        <v>0</v>
      </c>
      <c r="CY193" s="6">
        <v>0</v>
      </c>
      <c r="CZ193" s="6">
        <v>0</v>
      </c>
      <c r="DA193" s="6">
        <v>0</v>
      </c>
      <c r="DD193" s="6" t="s">
        <v>195</v>
      </c>
      <c r="DE193" s="6">
        <v>0</v>
      </c>
      <c r="DF193" s="6">
        <v>0</v>
      </c>
      <c r="DG193" s="6">
        <v>0</v>
      </c>
      <c r="DH193" s="6">
        <v>0</v>
      </c>
      <c r="DK193" s="6" t="s">
        <v>195</v>
      </c>
      <c r="DL193" s="6">
        <v>0</v>
      </c>
      <c r="DM193" s="6">
        <v>0</v>
      </c>
      <c r="DN193" s="6">
        <v>0</v>
      </c>
      <c r="DO193" s="6">
        <v>0</v>
      </c>
      <c r="DR193" s="6" t="s">
        <v>195</v>
      </c>
      <c r="DS193" s="6">
        <v>0</v>
      </c>
      <c r="DT193" s="6">
        <v>0</v>
      </c>
      <c r="DU193" s="6">
        <v>0</v>
      </c>
      <c r="DV193" s="6">
        <v>0</v>
      </c>
      <c r="DY193" s="6" t="s">
        <v>195</v>
      </c>
      <c r="DZ193" s="6">
        <v>0</v>
      </c>
      <c r="EA193" s="6">
        <v>0</v>
      </c>
      <c r="EB193" s="6">
        <v>0</v>
      </c>
      <c r="EC193" s="6">
        <v>0</v>
      </c>
      <c r="EF193" s="6" t="s">
        <v>195</v>
      </c>
      <c r="EG193" s="6">
        <v>0</v>
      </c>
      <c r="EH193" s="6">
        <v>0</v>
      </c>
      <c r="EI193" s="6">
        <v>0</v>
      </c>
      <c r="EJ193" s="6">
        <v>0</v>
      </c>
      <c r="EM193" s="6" t="s">
        <v>195</v>
      </c>
      <c r="EN193" s="6">
        <v>0</v>
      </c>
      <c r="EO193" s="6">
        <v>0</v>
      </c>
      <c r="EP193" s="6">
        <v>0</v>
      </c>
      <c r="EQ193" s="6">
        <v>0</v>
      </c>
      <c r="ET193" s="6" t="s">
        <v>195</v>
      </c>
      <c r="EU193" s="6">
        <v>0</v>
      </c>
      <c r="EV193" s="6">
        <v>0</v>
      </c>
      <c r="EW193" s="6">
        <v>0</v>
      </c>
      <c r="EX193" s="6">
        <v>0</v>
      </c>
      <c r="FA193" s="6" t="s">
        <v>195</v>
      </c>
      <c r="FB193" s="6">
        <v>0</v>
      </c>
      <c r="FC193" s="6">
        <v>0</v>
      </c>
      <c r="FD193" s="6">
        <v>0</v>
      </c>
      <c r="FE193" s="6">
        <v>0</v>
      </c>
      <c r="FH193" s="6" t="s">
        <v>195</v>
      </c>
      <c r="FI193" s="6">
        <v>0</v>
      </c>
      <c r="FJ193" s="6">
        <v>0</v>
      </c>
      <c r="FK193" s="6">
        <v>0</v>
      </c>
      <c r="FL193" s="6">
        <v>0</v>
      </c>
      <c r="FO193" s="6" t="s">
        <v>195</v>
      </c>
      <c r="FP193" s="6">
        <v>0</v>
      </c>
      <c r="FQ193" s="6">
        <v>0</v>
      </c>
      <c r="FR193" s="6">
        <v>0</v>
      </c>
      <c r="FS193" s="6">
        <v>0</v>
      </c>
    </row>
    <row r="194" spans="1:175" x14ac:dyDescent="0.3">
      <c r="A194" s="1">
        <v>9.4500000000000064</v>
      </c>
      <c r="B194" s="1">
        <v>9.5000000000000071</v>
      </c>
      <c r="C194" s="1" t="s">
        <v>196</v>
      </c>
      <c r="D194" s="1">
        <v>0</v>
      </c>
      <c r="E194" s="1">
        <v>0</v>
      </c>
      <c r="F194" s="1">
        <v>0</v>
      </c>
      <c r="G194" s="1">
        <v>0</v>
      </c>
      <c r="H194" s="1"/>
      <c r="I194" s="1"/>
      <c r="J194" s="1" t="s">
        <v>196</v>
      </c>
      <c r="K194" s="1">
        <v>0</v>
      </c>
      <c r="L194" s="1">
        <v>0</v>
      </c>
      <c r="M194" s="1">
        <v>0</v>
      </c>
      <c r="N194" s="1">
        <v>0</v>
      </c>
      <c r="O194" s="1"/>
      <c r="P194" s="1"/>
      <c r="Q194" s="1" t="s">
        <v>196</v>
      </c>
      <c r="R194" s="1">
        <v>0</v>
      </c>
      <c r="S194" s="1">
        <v>0</v>
      </c>
      <c r="T194" s="1">
        <v>0</v>
      </c>
      <c r="U194" s="1">
        <v>0</v>
      </c>
      <c r="V194" s="1"/>
      <c r="W194" s="1"/>
      <c r="X194" s="1" t="s">
        <v>196</v>
      </c>
      <c r="Y194" s="1">
        <v>0</v>
      </c>
      <c r="Z194" s="1">
        <v>0</v>
      </c>
      <c r="AA194" s="1">
        <v>0</v>
      </c>
      <c r="AB194" s="1">
        <v>0</v>
      </c>
      <c r="AC194" s="1"/>
      <c r="AD194" s="1"/>
      <c r="AE194" s="6" t="s">
        <v>196</v>
      </c>
      <c r="AF194" s="6">
        <v>0</v>
      </c>
      <c r="AG194" s="6">
        <v>0</v>
      </c>
      <c r="AH194" s="6">
        <v>0</v>
      </c>
      <c r="AI194" s="6">
        <v>0</v>
      </c>
      <c r="AJ194" s="1"/>
      <c r="AK194" s="1"/>
      <c r="AL194" s="6" t="s">
        <v>196</v>
      </c>
      <c r="AM194" s="6">
        <v>0</v>
      </c>
      <c r="AN194" s="6">
        <v>0</v>
      </c>
      <c r="AO194" s="6">
        <v>0</v>
      </c>
      <c r="AP194" s="6">
        <v>0</v>
      </c>
      <c r="AQ194" s="1"/>
      <c r="AR194" s="1"/>
      <c r="AS194" s="6" t="s">
        <v>196</v>
      </c>
      <c r="AT194" s="6">
        <v>0</v>
      </c>
      <c r="AU194" s="6">
        <v>0</v>
      </c>
      <c r="AV194" s="6">
        <v>0</v>
      </c>
      <c r="AW194" s="6">
        <v>0</v>
      </c>
      <c r="AZ194" s="3" t="s">
        <v>196</v>
      </c>
      <c r="BA194" s="3">
        <v>0</v>
      </c>
      <c r="BB194" s="3">
        <v>0</v>
      </c>
      <c r="BC194" s="3">
        <v>0</v>
      </c>
      <c r="BD194" s="3">
        <v>0</v>
      </c>
      <c r="BG194" t="s">
        <v>196</v>
      </c>
      <c r="BH194">
        <v>0</v>
      </c>
      <c r="BI194">
        <v>0</v>
      </c>
      <c r="BJ194">
        <v>0</v>
      </c>
      <c r="BK194">
        <v>0</v>
      </c>
      <c r="BN194" t="s">
        <v>196</v>
      </c>
      <c r="BO194">
        <v>0</v>
      </c>
      <c r="BP194">
        <v>0</v>
      </c>
      <c r="BQ194">
        <v>0</v>
      </c>
      <c r="BR194">
        <v>0</v>
      </c>
      <c r="BU194" t="s">
        <v>196</v>
      </c>
      <c r="BV194">
        <v>0</v>
      </c>
      <c r="BW194">
        <v>0</v>
      </c>
      <c r="BX194">
        <v>0</v>
      </c>
      <c r="BY194">
        <v>0</v>
      </c>
      <c r="CB194" s="6" t="s">
        <v>196</v>
      </c>
      <c r="CC194" s="6">
        <v>0</v>
      </c>
      <c r="CD194" s="6">
        <v>0</v>
      </c>
      <c r="CE194" s="6">
        <v>0</v>
      </c>
      <c r="CF194" s="6">
        <v>0</v>
      </c>
      <c r="CI194" s="6" t="s">
        <v>196</v>
      </c>
      <c r="CJ194" s="6">
        <v>0</v>
      </c>
      <c r="CK194" s="6">
        <v>0</v>
      </c>
      <c r="CL194" s="6">
        <v>0</v>
      </c>
      <c r="CM194" s="6">
        <v>0</v>
      </c>
      <c r="CP194" s="6" t="s">
        <v>196</v>
      </c>
      <c r="CQ194" s="6">
        <v>0</v>
      </c>
      <c r="CR194" s="6">
        <v>0</v>
      </c>
      <c r="CS194" s="6">
        <v>0</v>
      </c>
      <c r="CT194" s="6">
        <v>0</v>
      </c>
      <c r="CW194" s="6" t="s">
        <v>196</v>
      </c>
      <c r="CX194" s="6">
        <v>0</v>
      </c>
      <c r="CY194" s="6">
        <v>0</v>
      </c>
      <c r="CZ194" s="6">
        <v>0</v>
      </c>
      <c r="DA194" s="6">
        <v>0</v>
      </c>
      <c r="DD194" s="6" t="s">
        <v>196</v>
      </c>
      <c r="DE194" s="6">
        <v>0</v>
      </c>
      <c r="DF194" s="6">
        <v>0</v>
      </c>
      <c r="DG194" s="6">
        <v>0</v>
      </c>
      <c r="DH194" s="6">
        <v>0</v>
      </c>
      <c r="DK194" s="6" t="s">
        <v>196</v>
      </c>
      <c r="DL194" s="6">
        <v>0</v>
      </c>
      <c r="DM194" s="6">
        <v>0</v>
      </c>
      <c r="DN194" s="6">
        <v>0</v>
      </c>
      <c r="DO194" s="6">
        <v>0</v>
      </c>
      <c r="DR194" s="6" t="s">
        <v>196</v>
      </c>
      <c r="DS194" s="6">
        <v>0</v>
      </c>
      <c r="DT194" s="6">
        <v>0</v>
      </c>
      <c r="DU194" s="6">
        <v>0</v>
      </c>
      <c r="DV194" s="6">
        <v>0</v>
      </c>
      <c r="DY194" s="6" t="s">
        <v>196</v>
      </c>
      <c r="DZ194" s="6">
        <v>0</v>
      </c>
      <c r="EA194" s="6">
        <v>0</v>
      </c>
      <c r="EB194" s="6">
        <v>0</v>
      </c>
      <c r="EC194" s="6">
        <v>0</v>
      </c>
      <c r="EF194" s="6" t="s">
        <v>196</v>
      </c>
      <c r="EG194" s="6">
        <v>0</v>
      </c>
      <c r="EH194" s="6">
        <v>0</v>
      </c>
      <c r="EI194" s="6">
        <v>0</v>
      </c>
      <c r="EJ194" s="6">
        <v>0</v>
      </c>
      <c r="EM194" s="6" t="s">
        <v>196</v>
      </c>
      <c r="EN194" s="6">
        <v>0</v>
      </c>
      <c r="EO194" s="6">
        <v>0</v>
      </c>
      <c r="EP194" s="6">
        <v>0</v>
      </c>
      <c r="EQ194" s="6">
        <v>0</v>
      </c>
      <c r="ET194" s="6" t="s">
        <v>196</v>
      </c>
      <c r="EU194" s="6">
        <v>0</v>
      </c>
      <c r="EV194" s="6">
        <v>0</v>
      </c>
      <c r="EW194" s="6">
        <v>0</v>
      </c>
      <c r="EX194" s="6">
        <v>0</v>
      </c>
      <c r="FA194" s="6" t="s">
        <v>196</v>
      </c>
      <c r="FB194" s="6">
        <v>0</v>
      </c>
      <c r="FC194" s="6">
        <v>0</v>
      </c>
      <c r="FD194" s="6">
        <v>0</v>
      </c>
      <c r="FE194" s="6">
        <v>0</v>
      </c>
      <c r="FH194" s="6" t="s">
        <v>196</v>
      </c>
      <c r="FI194" s="6">
        <v>0</v>
      </c>
      <c r="FJ194" s="6">
        <v>0</v>
      </c>
      <c r="FK194" s="6">
        <v>0</v>
      </c>
      <c r="FL194" s="6">
        <v>0</v>
      </c>
      <c r="FO194" s="6" t="s">
        <v>196</v>
      </c>
      <c r="FP194" s="6">
        <v>0</v>
      </c>
      <c r="FQ194" s="6">
        <v>0</v>
      </c>
      <c r="FR194" s="6">
        <v>0</v>
      </c>
      <c r="FS194" s="6">
        <v>0</v>
      </c>
    </row>
    <row r="195" spans="1:175" x14ac:dyDescent="0.3">
      <c r="A195" s="1">
        <v>9.5000000000000071</v>
      </c>
      <c r="B195" s="1">
        <v>9.5500000000000078</v>
      </c>
      <c r="C195" s="1" t="s">
        <v>197</v>
      </c>
      <c r="D195" s="1">
        <v>0</v>
      </c>
      <c r="E195" s="1">
        <v>0</v>
      </c>
      <c r="F195" s="1">
        <v>0</v>
      </c>
      <c r="G195" s="1">
        <v>0</v>
      </c>
      <c r="H195" s="1"/>
      <c r="I195" s="1"/>
      <c r="J195" s="1" t="s">
        <v>197</v>
      </c>
      <c r="K195" s="1">
        <v>0</v>
      </c>
      <c r="L195" s="1">
        <v>0</v>
      </c>
      <c r="M195" s="1">
        <v>0</v>
      </c>
      <c r="N195" s="1">
        <v>0</v>
      </c>
      <c r="O195" s="1"/>
      <c r="P195" s="1"/>
      <c r="Q195" s="1" t="s">
        <v>197</v>
      </c>
      <c r="R195" s="1">
        <v>0</v>
      </c>
      <c r="S195" s="1">
        <v>0</v>
      </c>
      <c r="T195" s="1">
        <v>0</v>
      </c>
      <c r="U195" s="1">
        <v>0</v>
      </c>
      <c r="V195" s="1"/>
      <c r="W195" s="1"/>
      <c r="X195" s="1" t="s">
        <v>197</v>
      </c>
      <c r="Y195" s="1">
        <v>0</v>
      </c>
      <c r="Z195" s="1">
        <v>0</v>
      </c>
      <c r="AA195" s="1">
        <v>0</v>
      </c>
      <c r="AB195" s="1">
        <v>0</v>
      </c>
      <c r="AC195" s="1"/>
      <c r="AD195" s="1"/>
      <c r="AE195" s="6" t="s">
        <v>197</v>
      </c>
      <c r="AF195" s="6">
        <v>0</v>
      </c>
      <c r="AG195" s="6">
        <v>0</v>
      </c>
      <c r="AH195" s="6">
        <v>0</v>
      </c>
      <c r="AI195" s="6">
        <v>0</v>
      </c>
      <c r="AJ195" s="1"/>
      <c r="AK195" s="1"/>
      <c r="AL195" s="6" t="s">
        <v>197</v>
      </c>
      <c r="AM195" s="6">
        <v>0</v>
      </c>
      <c r="AN195" s="6">
        <v>0</v>
      </c>
      <c r="AO195" s="6">
        <v>0</v>
      </c>
      <c r="AP195" s="6">
        <v>0</v>
      </c>
      <c r="AQ195" s="1"/>
      <c r="AR195" s="1"/>
      <c r="AS195" s="6" t="s">
        <v>197</v>
      </c>
      <c r="AT195" s="6">
        <v>0</v>
      </c>
      <c r="AU195" s="6">
        <v>0</v>
      </c>
      <c r="AV195" s="6">
        <v>0</v>
      </c>
      <c r="AW195" s="6">
        <v>0</v>
      </c>
      <c r="AZ195" s="3" t="s">
        <v>197</v>
      </c>
      <c r="BA195" s="3">
        <v>0</v>
      </c>
      <c r="BB195" s="3">
        <v>0</v>
      </c>
      <c r="BC195" s="3">
        <v>0</v>
      </c>
      <c r="BD195" s="3">
        <v>0</v>
      </c>
      <c r="BG195" t="s">
        <v>197</v>
      </c>
      <c r="BH195">
        <v>0</v>
      </c>
      <c r="BI195">
        <v>0</v>
      </c>
      <c r="BJ195">
        <v>0</v>
      </c>
      <c r="BK195">
        <v>0</v>
      </c>
      <c r="BN195" t="s">
        <v>197</v>
      </c>
      <c r="BO195">
        <v>0</v>
      </c>
      <c r="BP195">
        <v>0</v>
      </c>
      <c r="BQ195">
        <v>0</v>
      </c>
      <c r="BR195">
        <v>0</v>
      </c>
      <c r="BU195" t="s">
        <v>197</v>
      </c>
      <c r="BV195">
        <v>0</v>
      </c>
      <c r="BW195">
        <v>0</v>
      </c>
      <c r="BX195">
        <v>0</v>
      </c>
      <c r="BY195">
        <v>0</v>
      </c>
      <c r="CB195" s="6" t="s">
        <v>197</v>
      </c>
      <c r="CC195" s="6">
        <v>0</v>
      </c>
      <c r="CD195" s="6">
        <v>0</v>
      </c>
      <c r="CE195" s="6">
        <v>0</v>
      </c>
      <c r="CF195" s="6">
        <v>0</v>
      </c>
      <c r="CI195" s="6" t="s">
        <v>197</v>
      </c>
      <c r="CJ195" s="6">
        <v>0</v>
      </c>
      <c r="CK195" s="6">
        <v>0</v>
      </c>
      <c r="CL195" s="6">
        <v>0</v>
      </c>
      <c r="CM195" s="6">
        <v>0</v>
      </c>
      <c r="CP195" s="6" t="s">
        <v>197</v>
      </c>
      <c r="CQ195" s="6">
        <v>0</v>
      </c>
      <c r="CR195" s="6">
        <v>0</v>
      </c>
      <c r="CS195" s="6">
        <v>0</v>
      </c>
      <c r="CT195" s="6">
        <v>0</v>
      </c>
      <c r="CW195" s="6" t="s">
        <v>197</v>
      </c>
      <c r="CX195" s="6">
        <v>0</v>
      </c>
      <c r="CY195" s="6">
        <v>0</v>
      </c>
      <c r="CZ195" s="6">
        <v>0</v>
      </c>
      <c r="DA195" s="6">
        <v>0</v>
      </c>
      <c r="DD195" s="6" t="s">
        <v>197</v>
      </c>
      <c r="DE195" s="6">
        <v>0</v>
      </c>
      <c r="DF195" s="6">
        <v>0</v>
      </c>
      <c r="DG195" s="6">
        <v>0</v>
      </c>
      <c r="DH195" s="6">
        <v>0</v>
      </c>
      <c r="DK195" s="6" t="s">
        <v>197</v>
      </c>
      <c r="DL195" s="6">
        <v>0</v>
      </c>
      <c r="DM195" s="6">
        <v>0</v>
      </c>
      <c r="DN195" s="6">
        <v>0</v>
      </c>
      <c r="DO195" s="6">
        <v>0</v>
      </c>
      <c r="DR195" s="6" t="s">
        <v>197</v>
      </c>
      <c r="DS195" s="6">
        <v>0</v>
      </c>
      <c r="DT195" s="6">
        <v>0</v>
      </c>
      <c r="DU195" s="6">
        <v>0</v>
      </c>
      <c r="DV195" s="6">
        <v>0</v>
      </c>
      <c r="DY195" s="6" t="s">
        <v>197</v>
      </c>
      <c r="DZ195" s="6">
        <v>0</v>
      </c>
      <c r="EA195" s="6">
        <v>0</v>
      </c>
      <c r="EB195" s="6">
        <v>0</v>
      </c>
      <c r="EC195" s="6">
        <v>0</v>
      </c>
      <c r="EF195" s="6" t="s">
        <v>197</v>
      </c>
      <c r="EG195" s="6">
        <v>0</v>
      </c>
      <c r="EH195" s="6">
        <v>0</v>
      </c>
      <c r="EI195" s="6">
        <v>0</v>
      </c>
      <c r="EJ195" s="6">
        <v>0</v>
      </c>
      <c r="EM195" s="6" t="s">
        <v>197</v>
      </c>
      <c r="EN195" s="6">
        <v>0</v>
      </c>
      <c r="EO195" s="6">
        <v>0</v>
      </c>
      <c r="EP195" s="6">
        <v>0</v>
      </c>
      <c r="EQ195" s="6">
        <v>0</v>
      </c>
      <c r="ET195" s="6" t="s">
        <v>197</v>
      </c>
      <c r="EU195" s="6">
        <v>0</v>
      </c>
      <c r="EV195" s="6">
        <v>0</v>
      </c>
      <c r="EW195" s="6">
        <v>0</v>
      </c>
      <c r="EX195" s="6">
        <v>0</v>
      </c>
      <c r="FA195" s="6" t="s">
        <v>197</v>
      </c>
      <c r="FB195" s="6">
        <v>0</v>
      </c>
      <c r="FC195" s="6">
        <v>0</v>
      </c>
      <c r="FD195" s="6">
        <v>0</v>
      </c>
      <c r="FE195" s="6">
        <v>0</v>
      </c>
      <c r="FH195" s="6" t="s">
        <v>197</v>
      </c>
      <c r="FI195" s="6">
        <v>0</v>
      </c>
      <c r="FJ195" s="6">
        <v>0</v>
      </c>
      <c r="FK195" s="6">
        <v>0</v>
      </c>
      <c r="FL195" s="6">
        <v>0</v>
      </c>
      <c r="FO195" s="6" t="s">
        <v>197</v>
      </c>
      <c r="FP195" s="6">
        <v>0</v>
      </c>
      <c r="FQ195" s="6">
        <v>0</v>
      </c>
      <c r="FR195" s="6">
        <v>0</v>
      </c>
      <c r="FS195" s="6">
        <v>0</v>
      </c>
    </row>
    <row r="196" spans="1:175" x14ac:dyDescent="0.3">
      <c r="A196" s="1">
        <v>9.5500000000000078</v>
      </c>
      <c r="B196" s="1">
        <v>9.6000000000000085</v>
      </c>
      <c r="C196" s="1" t="s">
        <v>198</v>
      </c>
      <c r="D196" s="1">
        <v>0</v>
      </c>
      <c r="E196" s="1">
        <v>0</v>
      </c>
      <c r="F196" s="1">
        <v>0</v>
      </c>
      <c r="G196" s="1">
        <v>0</v>
      </c>
      <c r="H196" s="1"/>
      <c r="I196" s="1"/>
      <c r="J196" s="1" t="s">
        <v>198</v>
      </c>
      <c r="K196" s="1">
        <v>0</v>
      </c>
      <c r="L196" s="1">
        <v>0</v>
      </c>
      <c r="M196" s="1">
        <v>0</v>
      </c>
      <c r="N196" s="1">
        <v>0</v>
      </c>
      <c r="O196" s="1"/>
      <c r="P196" s="1"/>
      <c r="Q196" s="1" t="s">
        <v>198</v>
      </c>
      <c r="R196" s="1">
        <v>0</v>
      </c>
      <c r="S196" s="1">
        <v>0</v>
      </c>
      <c r="T196" s="1">
        <v>0</v>
      </c>
      <c r="U196" s="1">
        <v>0</v>
      </c>
      <c r="V196" s="1"/>
      <c r="W196" s="1"/>
      <c r="X196" s="1" t="s">
        <v>198</v>
      </c>
      <c r="Y196" s="1">
        <v>0</v>
      </c>
      <c r="Z196" s="1">
        <v>0</v>
      </c>
      <c r="AA196" s="1">
        <v>0</v>
      </c>
      <c r="AB196" s="1">
        <v>0</v>
      </c>
      <c r="AC196" s="1"/>
      <c r="AD196" s="1"/>
      <c r="AE196" s="6" t="s">
        <v>198</v>
      </c>
      <c r="AF196" s="6">
        <v>0</v>
      </c>
      <c r="AG196" s="6">
        <v>0</v>
      </c>
      <c r="AH196" s="6">
        <v>0</v>
      </c>
      <c r="AI196" s="6">
        <v>0</v>
      </c>
      <c r="AJ196" s="1"/>
      <c r="AK196" s="1"/>
      <c r="AL196" s="6" t="s">
        <v>198</v>
      </c>
      <c r="AM196" s="6">
        <v>0</v>
      </c>
      <c r="AN196" s="6">
        <v>0</v>
      </c>
      <c r="AO196" s="6">
        <v>0</v>
      </c>
      <c r="AP196" s="6">
        <v>0</v>
      </c>
      <c r="AQ196" s="1"/>
      <c r="AR196" s="1"/>
      <c r="AS196" s="6" t="s">
        <v>198</v>
      </c>
      <c r="AT196" s="6">
        <v>0</v>
      </c>
      <c r="AU196" s="6">
        <v>0</v>
      </c>
      <c r="AV196" s="6">
        <v>0</v>
      </c>
      <c r="AW196" s="6">
        <v>0</v>
      </c>
      <c r="AZ196" s="3" t="s">
        <v>198</v>
      </c>
      <c r="BA196" s="3">
        <v>0</v>
      </c>
      <c r="BB196" s="3">
        <v>0</v>
      </c>
      <c r="BC196" s="3">
        <v>0</v>
      </c>
      <c r="BD196" s="3">
        <v>0</v>
      </c>
      <c r="BG196" t="s">
        <v>198</v>
      </c>
      <c r="BH196">
        <v>0</v>
      </c>
      <c r="BI196">
        <v>0</v>
      </c>
      <c r="BJ196">
        <v>0</v>
      </c>
      <c r="BK196">
        <v>0</v>
      </c>
      <c r="BN196" t="s">
        <v>198</v>
      </c>
      <c r="BO196">
        <v>0</v>
      </c>
      <c r="BP196">
        <v>0</v>
      </c>
      <c r="BQ196">
        <v>0</v>
      </c>
      <c r="BR196">
        <v>0</v>
      </c>
      <c r="BU196" t="s">
        <v>198</v>
      </c>
      <c r="BV196">
        <v>0</v>
      </c>
      <c r="BW196">
        <v>0</v>
      </c>
      <c r="BX196">
        <v>0</v>
      </c>
      <c r="BY196">
        <v>0</v>
      </c>
      <c r="CB196" s="6" t="s">
        <v>198</v>
      </c>
      <c r="CC196" s="6">
        <v>0</v>
      </c>
      <c r="CD196" s="6">
        <v>0</v>
      </c>
      <c r="CE196" s="6">
        <v>0</v>
      </c>
      <c r="CF196" s="6">
        <v>0</v>
      </c>
      <c r="CI196" s="6" t="s">
        <v>198</v>
      </c>
      <c r="CJ196" s="6">
        <v>0</v>
      </c>
      <c r="CK196" s="6">
        <v>0</v>
      </c>
      <c r="CL196" s="6">
        <v>0</v>
      </c>
      <c r="CM196" s="6">
        <v>0</v>
      </c>
      <c r="CP196" s="6" t="s">
        <v>198</v>
      </c>
      <c r="CQ196" s="6">
        <v>0</v>
      </c>
      <c r="CR196" s="6">
        <v>0</v>
      </c>
      <c r="CS196" s="6">
        <v>0</v>
      </c>
      <c r="CT196" s="6">
        <v>0</v>
      </c>
      <c r="CW196" s="6" t="s">
        <v>198</v>
      </c>
      <c r="CX196" s="6">
        <v>0</v>
      </c>
      <c r="CY196" s="6">
        <v>0</v>
      </c>
      <c r="CZ196" s="6">
        <v>0</v>
      </c>
      <c r="DA196" s="6">
        <v>0</v>
      </c>
      <c r="DD196" s="6" t="s">
        <v>198</v>
      </c>
      <c r="DE196" s="6">
        <v>0</v>
      </c>
      <c r="DF196" s="6">
        <v>0</v>
      </c>
      <c r="DG196" s="6">
        <v>0</v>
      </c>
      <c r="DH196" s="6">
        <v>0</v>
      </c>
      <c r="DK196" s="6" t="s">
        <v>198</v>
      </c>
      <c r="DL196" s="6">
        <v>0</v>
      </c>
      <c r="DM196" s="6">
        <v>0</v>
      </c>
      <c r="DN196" s="6">
        <v>0</v>
      </c>
      <c r="DO196" s="6">
        <v>0</v>
      </c>
      <c r="DR196" s="6" t="s">
        <v>198</v>
      </c>
      <c r="DS196" s="6">
        <v>0</v>
      </c>
      <c r="DT196" s="6">
        <v>0</v>
      </c>
      <c r="DU196" s="6">
        <v>0</v>
      </c>
      <c r="DV196" s="6">
        <v>0</v>
      </c>
      <c r="DY196" s="6" t="s">
        <v>198</v>
      </c>
      <c r="DZ196" s="6">
        <v>0</v>
      </c>
      <c r="EA196" s="6">
        <v>0</v>
      </c>
      <c r="EB196" s="6">
        <v>0</v>
      </c>
      <c r="EC196" s="6">
        <v>0</v>
      </c>
      <c r="EF196" s="6" t="s">
        <v>198</v>
      </c>
      <c r="EG196" s="6">
        <v>0</v>
      </c>
      <c r="EH196" s="6">
        <v>0</v>
      </c>
      <c r="EI196" s="6">
        <v>0</v>
      </c>
      <c r="EJ196" s="6">
        <v>0</v>
      </c>
      <c r="EM196" s="6" t="s">
        <v>198</v>
      </c>
      <c r="EN196" s="6">
        <v>0</v>
      </c>
      <c r="EO196" s="6">
        <v>0</v>
      </c>
      <c r="EP196" s="6">
        <v>0</v>
      </c>
      <c r="EQ196" s="6">
        <v>0</v>
      </c>
      <c r="ET196" s="6" t="s">
        <v>198</v>
      </c>
      <c r="EU196" s="6">
        <v>0</v>
      </c>
      <c r="EV196" s="6">
        <v>0</v>
      </c>
      <c r="EW196" s="6">
        <v>0</v>
      </c>
      <c r="EX196" s="6">
        <v>0</v>
      </c>
      <c r="FA196" s="6" t="s">
        <v>198</v>
      </c>
      <c r="FB196" s="6">
        <v>0</v>
      </c>
      <c r="FC196" s="6">
        <v>0</v>
      </c>
      <c r="FD196" s="6">
        <v>0</v>
      </c>
      <c r="FE196" s="6">
        <v>0</v>
      </c>
      <c r="FH196" s="6" t="s">
        <v>198</v>
      </c>
      <c r="FI196" s="6">
        <v>0</v>
      </c>
      <c r="FJ196" s="6">
        <v>0</v>
      </c>
      <c r="FK196" s="6">
        <v>0</v>
      </c>
      <c r="FL196" s="6">
        <v>0</v>
      </c>
      <c r="FO196" s="6" t="s">
        <v>198</v>
      </c>
      <c r="FP196" s="6">
        <v>0</v>
      </c>
      <c r="FQ196" s="6">
        <v>0</v>
      </c>
      <c r="FR196" s="6">
        <v>0</v>
      </c>
      <c r="FS196" s="6">
        <v>0</v>
      </c>
    </row>
    <row r="197" spans="1:175" x14ac:dyDescent="0.3">
      <c r="A197" s="1">
        <v>9.6000000000000085</v>
      </c>
      <c r="B197" s="1">
        <v>9.6500000000000092</v>
      </c>
      <c r="C197" s="1" t="s">
        <v>199</v>
      </c>
      <c r="D197" s="1">
        <v>0</v>
      </c>
      <c r="E197" s="1">
        <v>0</v>
      </c>
      <c r="F197" s="1">
        <v>0</v>
      </c>
      <c r="G197" s="1">
        <v>0</v>
      </c>
      <c r="H197" s="1"/>
      <c r="I197" s="1"/>
      <c r="J197" s="1" t="s">
        <v>199</v>
      </c>
      <c r="K197" s="1">
        <v>0</v>
      </c>
      <c r="L197" s="1">
        <v>0</v>
      </c>
      <c r="M197" s="1">
        <v>0</v>
      </c>
      <c r="N197" s="1">
        <v>0</v>
      </c>
      <c r="O197" s="1"/>
      <c r="P197" s="1"/>
      <c r="Q197" s="1" t="s">
        <v>199</v>
      </c>
      <c r="R197" s="1">
        <v>0</v>
      </c>
      <c r="S197" s="1">
        <v>0</v>
      </c>
      <c r="T197" s="1">
        <v>0</v>
      </c>
      <c r="U197" s="1">
        <v>0</v>
      </c>
      <c r="V197" s="1"/>
      <c r="W197" s="1"/>
      <c r="X197" s="1" t="s">
        <v>199</v>
      </c>
      <c r="Y197" s="1">
        <v>0</v>
      </c>
      <c r="Z197" s="1">
        <v>0</v>
      </c>
      <c r="AA197" s="1">
        <v>0</v>
      </c>
      <c r="AB197" s="1">
        <v>0</v>
      </c>
      <c r="AC197" s="1"/>
      <c r="AD197" s="1"/>
      <c r="AE197" s="6" t="s">
        <v>199</v>
      </c>
      <c r="AF197" s="6">
        <v>0</v>
      </c>
      <c r="AG197" s="6">
        <v>0</v>
      </c>
      <c r="AH197" s="6">
        <v>0</v>
      </c>
      <c r="AI197" s="6">
        <v>0</v>
      </c>
      <c r="AJ197" s="1"/>
      <c r="AK197" s="1"/>
      <c r="AL197" s="6" t="s">
        <v>199</v>
      </c>
      <c r="AM197" s="6">
        <v>0</v>
      </c>
      <c r="AN197" s="6">
        <v>0</v>
      </c>
      <c r="AO197" s="6">
        <v>0</v>
      </c>
      <c r="AP197" s="6">
        <v>0</v>
      </c>
      <c r="AQ197" s="1"/>
      <c r="AR197" s="1"/>
      <c r="AS197" s="6" t="s">
        <v>199</v>
      </c>
      <c r="AT197" s="6">
        <v>0</v>
      </c>
      <c r="AU197" s="6">
        <v>0</v>
      </c>
      <c r="AV197" s="6">
        <v>0</v>
      </c>
      <c r="AW197" s="6">
        <v>0</v>
      </c>
      <c r="AZ197" s="3" t="s">
        <v>199</v>
      </c>
      <c r="BA197" s="3">
        <v>0</v>
      </c>
      <c r="BB197" s="3">
        <v>0</v>
      </c>
      <c r="BC197" s="3">
        <v>0</v>
      </c>
      <c r="BD197" s="3">
        <v>0</v>
      </c>
      <c r="BG197" t="s">
        <v>199</v>
      </c>
      <c r="BH197">
        <v>0</v>
      </c>
      <c r="BI197">
        <v>0</v>
      </c>
      <c r="BJ197">
        <v>0</v>
      </c>
      <c r="BK197">
        <v>0</v>
      </c>
      <c r="BN197" t="s">
        <v>199</v>
      </c>
      <c r="BO197">
        <v>0</v>
      </c>
      <c r="BP197">
        <v>0</v>
      </c>
      <c r="BQ197">
        <v>0</v>
      </c>
      <c r="BR197">
        <v>0</v>
      </c>
      <c r="BU197" t="s">
        <v>199</v>
      </c>
      <c r="BV197">
        <v>0</v>
      </c>
      <c r="BW197">
        <v>0</v>
      </c>
      <c r="BX197">
        <v>0</v>
      </c>
      <c r="BY197">
        <v>0</v>
      </c>
      <c r="CB197" s="6" t="s">
        <v>199</v>
      </c>
      <c r="CC197" s="6">
        <v>0</v>
      </c>
      <c r="CD197" s="6">
        <v>0</v>
      </c>
      <c r="CE197" s="6">
        <v>0</v>
      </c>
      <c r="CF197" s="6">
        <v>0</v>
      </c>
      <c r="CI197" s="6" t="s">
        <v>199</v>
      </c>
      <c r="CJ197" s="6">
        <v>0</v>
      </c>
      <c r="CK197" s="6">
        <v>0</v>
      </c>
      <c r="CL197" s="6">
        <v>0</v>
      </c>
      <c r="CM197" s="6">
        <v>0</v>
      </c>
      <c r="CP197" s="6" t="s">
        <v>199</v>
      </c>
      <c r="CQ197" s="6">
        <v>0</v>
      </c>
      <c r="CR197" s="6">
        <v>0</v>
      </c>
      <c r="CS197" s="6">
        <v>0</v>
      </c>
      <c r="CT197" s="6">
        <v>0</v>
      </c>
      <c r="CW197" s="6" t="s">
        <v>199</v>
      </c>
      <c r="CX197" s="6">
        <v>0</v>
      </c>
      <c r="CY197" s="6">
        <v>0</v>
      </c>
      <c r="CZ197" s="6">
        <v>0</v>
      </c>
      <c r="DA197" s="6">
        <v>0</v>
      </c>
      <c r="DD197" s="6" t="s">
        <v>199</v>
      </c>
      <c r="DE197" s="6">
        <v>0</v>
      </c>
      <c r="DF197" s="6">
        <v>0</v>
      </c>
      <c r="DG197" s="6">
        <v>0</v>
      </c>
      <c r="DH197" s="6">
        <v>0</v>
      </c>
      <c r="DK197" s="6" t="s">
        <v>199</v>
      </c>
      <c r="DL197" s="6">
        <v>0</v>
      </c>
      <c r="DM197" s="6">
        <v>0</v>
      </c>
      <c r="DN197" s="6">
        <v>0</v>
      </c>
      <c r="DO197" s="6">
        <v>0</v>
      </c>
      <c r="DR197" s="6" t="s">
        <v>199</v>
      </c>
      <c r="DS197" s="6">
        <v>0</v>
      </c>
      <c r="DT197" s="6">
        <v>0</v>
      </c>
      <c r="DU197" s="6">
        <v>0</v>
      </c>
      <c r="DV197" s="6">
        <v>0</v>
      </c>
      <c r="DY197" s="6" t="s">
        <v>199</v>
      </c>
      <c r="DZ197" s="6">
        <v>0</v>
      </c>
      <c r="EA197" s="6">
        <v>0</v>
      </c>
      <c r="EB197" s="6">
        <v>0</v>
      </c>
      <c r="EC197" s="6">
        <v>0</v>
      </c>
      <c r="EF197" s="6" t="s">
        <v>199</v>
      </c>
      <c r="EG197" s="6">
        <v>0</v>
      </c>
      <c r="EH197" s="6">
        <v>0</v>
      </c>
      <c r="EI197" s="6">
        <v>0</v>
      </c>
      <c r="EJ197" s="6">
        <v>0</v>
      </c>
      <c r="EM197" s="6" t="s">
        <v>199</v>
      </c>
      <c r="EN197" s="6">
        <v>0</v>
      </c>
      <c r="EO197" s="6">
        <v>0</v>
      </c>
      <c r="EP197" s="6">
        <v>0</v>
      </c>
      <c r="EQ197" s="6">
        <v>0</v>
      </c>
      <c r="ET197" s="6" t="s">
        <v>199</v>
      </c>
      <c r="EU197" s="6">
        <v>0</v>
      </c>
      <c r="EV197" s="6">
        <v>0</v>
      </c>
      <c r="EW197" s="6">
        <v>0</v>
      </c>
      <c r="EX197" s="6">
        <v>0</v>
      </c>
      <c r="FA197" s="6" t="s">
        <v>199</v>
      </c>
      <c r="FB197" s="6">
        <v>0</v>
      </c>
      <c r="FC197" s="6">
        <v>0</v>
      </c>
      <c r="FD197" s="6">
        <v>0</v>
      </c>
      <c r="FE197" s="6">
        <v>0</v>
      </c>
      <c r="FH197" s="6" t="s">
        <v>199</v>
      </c>
      <c r="FI197" s="6">
        <v>0</v>
      </c>
      <c r="FJ197" s="6">
        <v>0</v>
      </c>
      <c r="FK197" s="6">
        <v>0</v>
      </c>
      <c r="FL197" s="6">
        <v>0</v>
      </c>
      <c r="FO197" s="6" t="s">
        <v>199</v>
      </c>
      <c r="FP197" s="6">
        <v>0</v>
      </c>
      <c r="FQ197" s="6">
        <v>0</v>
      </c>
      <c r="FR197" s="6">
        <v>0</v>
      </c>
      <c r="FS197" s="6">
        <v>0</v>
      </c>
    </row>
    <row r="198" spans="1:175" x14ac:dyDescent="0.3">
      <c r="A198" s="1">
        <v>9.6500000000000092</v>
      </c>
      <c r="B198" s="1">
        <v>9.7000000000000099</v>
      </c>
      <c r="C198" s="1" t="s">
        <v>200</v>
      </c>
      <c r="D198" s="1">
        <v>0</v>
      </c>
      <c r="E198" s="1">
        <v>0</v>
      </c>
      <c r="F198" s="1">
        <v>0</v>
      </c>
      <c r="G198" s="1">
        <v>0</v>
      </c>
      <c r="H198" s="1"/>
      <c r="I198" s="1"/>
      <c r="J198" s="1" t="s">
        <v>200</v>
      </c>
      <c r="K198" s="1">
        <v>0</v>
      </c>
      <c r="L198" s="1">
        <v>0</v>
      </c>
      <c r="M198" s="1">
        <v>0</v>
      </c>
      <c r="N198" s="1">
        <v>0</v>
      </c>
      <c r="O198" s="1"/>
      <c r="P198" s="1"/>
      <c r="Q198" s="1" t="s">
        <v>200</v>
      </c>
      <c r="R198" s="1">
        <v>0</v>
      </c>
      <c r="S198" s="1">
        <v>0</v>
      </c>
      <c r="T198" s="1">
        <v>0</v>
      </c>
      <c r="U198" s="1">
        <v>0</v>
      </c>
      <c r="V198" s="1"/>
      <c r="W198" s="1"/>
      <c r="X198" s="1" t="s">
        <v>200</v>
      </c>
      <c r="Y198" s="1">
        <v>0</v>
      </c>
      <c r="Z198" s="1">
        <v>0</v>
      </c>
      <c r="AA198" s="1">
        <v>0</v>
      </c>
      <c r="AB198" s="1">
        <v>0</v>
      </c>
      <c r="AC198" s="1"/>
      <c r="AD198" s="1"/>
      <c r="AE198" s="6" t="s">
        <v>200</v>
      </c>
      <c r="AF198" s="6">
        <v>0</v>
      </c>
      <c r="AG198" s="6">
        <v>0</v>
      </c>
      <c r="AH198" s="6">
        <v>0</v>
      </c>
      <c r="AI198" s="6">
        <v>0</v>
      </c>
      <c r="AJ198" s="1"/>
      <c r="AK198" s="1"/>
      <c r="AL198" s="6" t="s">
        <v>200</v>
      </c>
      <c r="AM198" s="6">
        <v>0</v>
      </c>
      <c r="AN198" s="6">
        <v>0</v>
      </c>
      <c r="AO198" s="6">
        <v>0</v>
      </c>
      <c r="AP198" s="6">
        <v>0</v>
      </c>
      <c r="AQ198" s="1"/>
      <c r="AR198" s="1"/>
      <c r="AS198" s="6" t="s">
        <v>200</v>
      </c>
      <c r="AT198" s="6">
        <v>0</v>
      </c>
      <c r="AU198" s="6">
        <v>0</v>
      </c>
      <c r="AV198" s="6">
        <v>0</v>
      </c>
      <c r="AW198" s="6">
        <v>0</v>
      </c>
      <c r="AZ198" s="3" t="s">
        <v>200</v>
      </c>
      <c r="BA198" s="3">
        <v>0</v>
      </c>
      <c r="BB198" s="3">
        <v>0</v>
      </c>
      <c r="BC198" s="3">
        <v>0</v>
      </c>
      <c r="BD198" s="3">
        <v>0</v>
      </c>
      <c r="BG198" t="s">
        <v>200</v>
      </c>
      <c r="BH198">
        <v>0</v>
      </c>
      <c r="BI198">
        <v>0</v>
      </c>
      <c r="BJ198">
        <v>0</v>
      </c>
      <c r="BK198">
        <v>0</v>
      </c>
      <c r="BN198" t="s">
        <v>200</v>
      </c>
      <c r="BO198">
        <v>0</v>
      </c>
      <c r="BP198">
        <v>0</v>
      </c>
      <c r="BQ198">
        <v>0</v>
      </c>
      <c r="BR198">
        <v>0</v>
      </c>
      <c r="BU198" t="s">
        <v>200</v>
      </c>
      <c r="BV198">
        <v>0</v>
      </c>
      <c r="BW198">
        <v>0</v>
      </c>
      <c r="BX198">
        <v>0</v>
      </c>
      <c r="BY198">
        <v>0</v>
      </c>
      <c r="CB198" s="6" t="s">
        <v>200</v>
      </c>
      <c r="CC198" s="6">
        <v>0</v>
      </c>
      <c r="CD198" s="6">
        <v>0</v>
      </c>
      <c r="CE198" s="6">
        <v>0</v>
      </c>
      <c r="CF198" s="6">
        <v>0</v>
      </c>
      <c r="CI198" s="6" t="s">
        <v>200</v>
      </c>
      <c r="CJ198" s="6">
        <v>0</v>
      </c>
      <c r="CK198" s="6">
        <v>0</v>
      </c>
      <c r="CL198" s="6">
        <v>0</v>
      </c>
      <c r="CM198" s="6">
        <v>0</v>
      </c>
      <c r="CP198" s="6" t="s">
        <v>200</v>
      </c>
      <c r="CQ198" s="6">
        <v>0</v>
      </c>
      <c r="CR198" s="6">
        <v>0</v>
      </c>
      <c r="CS198" s="6">
        <v>0</v>
      </c>
      <c r="CT198" s="6">
        <v>0</v>
      </c>
      <c r="CW198" s="6" t="s">
        <v>200</v>
      </c>
      <c r="CX198" s="6">
        <v>0</v>
      </c>
      <c r="CY198" s="6">
        <v>0</v>
      </c>
      <c r="CZ198" s="6">
        <v>0</v>
      </c>
      <c r="DA198" s="6">
        <v>0</v>
      </c>
      <c r="DD198" s="6" t="s">
        <v>200</v>
      </c>
      <c r="DE198" s="6">
        <v>0</v>
      </c>
      <c r="DF198" s="6">
        <v>0</v>
      </c>
      <c r="DG198" s="6">
        <v>0</v>
      </c>
      <c r="DH198" s="6">
        <v>0</v>
      </c>
      <c r="DK198" s="6" t="s">
        <v>200</v>
      </c>
      <c r="DL198" s="6">
        <v>0</v>
      </c>
      <c r="DM198" s="6">
        <v>0</v>
      </c>
      <c r="DN198" s="6">
        <v>0</v>
      </c>
      <c r="DO198" s="6">
        <v>0</v>
      </c>
      <c r="DR198" s="6" t="s">
        <v>200</v>
      </c>
      <c r="DS198" s="6">
        <v>0</v>
      </c>
      <c r="DT198" s="6">
        <v>0</v>
      </c>
      <c r="DU198" s="6">
        <v>0</v>
      </c>
      <c r="DV198" s="6">
        <v>0</v>
      </c>
      <c r="DY198" s="6" t="s">
        <v>200</v>
      </c>
      <c r="DZ198" s="6">
        <v>0</v>
      </c>
      <c r="EA198" s="6">
        <v>0</v>
      </c>
      <c r="EB198" s="6">
        <v>0</v>
      </c>
      <c r="EC198" s="6">
        <v>0</v>
      </c>
      <c r="EF198" s="6" t="s">
        <v>200</v>
      </c>
      <c r="EG198" s="6">
        <v>0</v>
      </c>
      <c r="EH198" s="6">
        <v>0</v>
      </c>
      <c r="EI198" s="6">
        <v>0</v>
      </c>
      <c r="EJ198" s="6">
        <v>0</v>
      </c>
      <c r="EM198" s="6" t="s">
        <v>200</v>
      </c>
      <c r="EN198" s="6">
        <v>0</v>
      </c>
      <c r="EO198" s="6">
        <v>0</v>
      </c>
      <c r="EP198" s="6">
        <v>0</v>
      </c>
      <c r="EQ198" s="6">
        <v>0</v>
      </c>
      <c r="ET198" s="6" t="s">
        <v>200</v>
      </c>
      <c r="EU198" s="6">
        <v>0</v>
      </c>
      <c r="EV198" s="6">
        <v>0</v>
      </c>
      <c r="EW198" s="6">
        <v>0</v>
      </c>
      <c r="EX198" s="6">
        <v>0</v>
      </c>
      <c r="FA198" s="6" t="s">
        <v>200</v>
      </c>
      <c r="FB198" s="6">
        <v>0</v>
      </c>
      <c r="FC198" s="6">
        <v>0</v>
      </c>
      <c r="FD198" s="6">
        <v>0</v>
      </c>
      <c r="FE198" s="6">
        <v>0</v>
      </c>
      <c r="FH198" s="6" t="s">
        <v>200</v>
      </c>
      <c r="FI198" s="6">
        <v>0</v>
      </c>
      <c r="FJ198" s="6">
        <v>0</v>
      </c>
      <c r="FK198" s="6">
        <v>0</v>
      </c>
      <c r="FL198" s="6">
        <v>0</v>
      </c>
      <c r="FO198" s="6" t="s">
        <v>200</v>
      </c>
      <c r="FP198" s="6">
        <v>0</v>
      </c>
      <c r="FQ198" s="6">
        <v>0</v>
      </c>
      <c r="FR198" s="6">
        <v>0</v>
      </c>
      <c r="FS198" s="6">
        <v>0</v>
      </c>
    </row>
    <row r="199" spans="1:175" x14ac:dyDescent="0.3">
      <c r="A199" s="1">
        <v>9.7000000000000099</v>
      </c>
      <c r="B199" s="1">
        <v>9.7500000000000107</v>
      </c>
      <c r="C199" s="1" t="s">
        <v>201</v>
      </c>
      <c r="D199" s="1">
        <v>0</v>
      </c>
      <c r="E199" s="1">
        <v>0</v>
      </c>
      <c r="F199" s="1">
        <v>0</v>
      </c>
      <c r="G199" s="1">
        <v>0</v>
      </c>
      <c r="H199" s="1"/>
      <c r="I199" s="1"/>
      <c r="J199" s="1" t="s">
        <v>201</v>
      </c>
      <c r="K199" s="1">
        <v>0</v>
      </c>
      <c r="L199" s="1">
        <v>0</v>
      </c>
      <c r="M199" s="1">
        <v>0</v>
      </c>
      <c r="N199" s="1">
        <v>0</v>
      </c>
      <c r="O199" s="1"/>
      <c r="P199" s="1"/>
      <c r="Q199" s="1" t="s">
        <v>201</v>
      </c>
      <c r="R199" s="1">
        <v>0</v>
      </c>
      <c r="S199" s="1">
        <v>0</v>
      </c>
      <c r="T199" s="1">
        <v>0</v>
      </c>
      <c r="U199" s="1">
        <v>0</v>
      </c>
      <c r="V199" s="1"/>
      <c r="W199" s="1"/>
      <c r="X199" s="1" t="s">
        <v>201</v>
      </c>
      <c r="Y199" s="1">
        <v>0</v>
      </c>
      <c r="Z199" s="1">
        <v>0</v>
      </c>
      <c r="AA199" s="1">
        <v>0</v>
      </c>
      <c r="AB199" s="1">
        <v>0</v>
      </c>
      <c r="AC199" s="1"/>
      <c r="AD199" s="1"/>
      <c r="AE199" s="6" t="s">
        <v>201</v>
      </c>
      <c r="AF199" s="6">
        <v>0</v>
      </c>
      <c r="AG199" s="6">
        <v>0</v>
      </c>
      <c r="AH199" s="6">
        <v>0</v>
      </c>
      <c r="AI199" s="6">
        <v>0</v>
      </c>
      <c r="AJ199" s="1"/>
      <c r="AK199" s="1"/>
      <c r="AL199" s="6" t="s">
        <v>201</v>
      </c>
      <c r="AM199" s="6">
        <v>0</v>
      </c>
      <c r="AN199" s="6">
        <v>0</v>
      </c>
      <c r="AO199" s="6">
        <v>0</v>
      </c>
      <c r="AP199" s="6">
        <v>0</v>
      </c>
      <c r="AQ199" s="1"/>
      <c r="AR199" s="1"/>
      <c r="AS199" s="6" t="s">
        <v>201</v>
      </c>
      <c r="AT199" s="6">
        <v>0</v>
      </c>
      <c r="AU199" s="6">
        <v>0</v>
      </c>
      <c r="AV199" s="6">
        <v>0</v>
      </c>
      <c r="AW199" s="6">
        <v>0</v>
      </c>
      <c r="AZ199" s="3" t="s">
        <v>201</v>
      </c>
      <c r="BA199" s="3">
        <v>0</v>
      </c>
      <c r="BB199" s="3">
        <v>0</v>
      </c>
      <c r="BC199" s="3">
        <v>0</v>
      </c>
      <c r="BD199" s="3">
        <v>0</v>
      </c>
      <c r="BG199" t="s">
        <v>201</v>
      </c>
      <c r="BH199">
        <v>0</v>
      </c>
      <c r="BI199">
        <v>0</v>
      </c>
      <c r="BJ199">
        <v>0</v>
      </c>
      <c r="BK199">
        <v>0</v>
      </c>
      <c r="BN199" t="s">
        <v>201</v>
      </c>
      <c r="BO199">
        <v>0</v>
      </c>
      <c r="BP199">
        <v>0</v>
      </c>
      <c r="BQ199">
        <v>0</v>
      </c>
      <c r="BR199">
        <v>0</v>
      </c>
      <c r="BU199" t="s">
        <v>201</v>
      </c>
      <c r="BV199">
        <v>0</v>
      </c>
      <c r="BW199">
        <v>0</v>
      </c>
      <c r="BX199">
        <v>0</v>
      </c>
      <c r="BY199">
        <v>0</v>
      </c>
      <c r="CB199" s="6" t="s">
        <v>201</v>
      </c>
      <c r="CC199" s="6">
        <v>0</v>
      </c>
      <c r="CD199" s="6">
        <v>0</v>
      </c>
      <c r="CE199" s="6">
        <v>0</v>
      </c>
      <c r="CF199" s="6">
        <v>0</v>
      </c>
      <c r="CI199" s="6" t="s">
        <v>201</v>
      </c>
      <c r="CJ199" s="6">
        <v>0</v>
      </c>
      <c r="CK199" s="6">
        <v>0</v>
      </c>
      <c r="CL199" s="6">
        <v>0</v>
      </c>
      <c r="CM199" s="6">
        <v>0</v>
      </c>
      <c r="CP199" s="6" t="s">
        <v>201</v>
      </c>
      <c r="CQ199" s="6">
        <v>0</v>
      </c>
      <c r="CR199" s="6">
        <v>0</v>
      </c>
      <c r="CS199" s="6">
        <v>0</v>
      </c>
      <c r="CT199" s="6">
        <v>0</v>
      </c>
      <c r="CW199" s="6" t="s">
        <v>201</v>
      </c>
      <c r="CX199" s="6">
        <v>0</v>
      </c>
      <c r="CY199" s="6">
        <v>0</v>
      </c>
      <c r="CZ199" s="6">
        <v>0</v>
      </c>
      <c r="DA199" s="6">
        <v>0</v>
      </c>
      <c r="DD199" s="6" t="s">
        <v>201</v>
      </c>
      <c r="DE199" s="6">
        <v>0</v>
      </c>
      <c r="DF199" s="6">
        <v>0</v>
      </c>
      <c r="DG199" s="6">
        <v>0</v>
      </c>
      <c r="DH199" s="6">
        <v>0</v>
      </c>
      <c r="DK199" s="6" t="s">
        <v>201</v>
      </c>
      <c r="DL199" s="6">
        <v>0</v>
      </c>
      <c r="DM199" s="6">
        <v>0</v>
      </c>
      <c r="DN199" s="6">
        <v>0</v>
      </c>
      <c r="DO199" s="6">
        <v>0</v>
      </c>
      <c r="DR199" s="6" t="s">
        <v>201</v>
      </c>
      <c r="DS199" s="6">
        <v>0</v>
      </c>
      <c r="DT199" s="6">
        <v>0</v>
      </c>
      <c r="DU199" s="6">
        <v>0</v>
      </c>
      <c r="DV199" s="6">
        <v>0</v>
      </c>
      <c r="DY199" s="6" t="s">
        <v>201</v>
      </c>
      <c r="DZ199" s="6">
        <v>0</v>
      </c>
      <c r="EA199" s="6">
        <v>0</v>
      </c>
      <c r="EB199" s="6">
        <v>0</v>
      </c>
      <c r="EC199" s="6">
        <v>0</v>
      </c>
      <c r="EF199" s="6" t="s">
        <v>201</v>
      </c>
      <c r="EG199" s="6">
        <v>0</v>
      </c>
      <c r="EH199" s="6">
        <v>0</v>
      </c>
      <c r="EI199" s="6">
        <v>0</v>
      </c>
      <c r="EJ199" s="6">
        <v>0</v>
      </c>
      <c r="EM199" s="6" t="s">
        <v>201</v>
      </c>
      <c r="EN199" s="6">
        <v>0</v>
      </c>
      <c r="EO199" s="6">
        <v>0</v>
      </c>
      <c r="EP199" s="6">
        <v>0</v>
      </c>
      <c r="EQ199" s="6">
        <v>0</v>
      </c>
      <c r="ET199" s="6" t="s">
        <v>201</v>
      </c>
      <c r="EU199" s="6">
        <v>0</v>
      </c>
      <c r="EV199" s="6">
        <v>0</v>
      </c>
      <c r="EW199" s="6">
        <v>0</v>
      </c>
      <c r="EX199" s="6">
        <v>0</v>
      </c>
      <c r="FA199" s="6" t="s">
        <v>201</v>
      </c>
      <c r="FB199" s="6">
        <v>0</v>
      </c>
      <c r="FC199" s="6">
        <v>0</v>
      </c>
      <c r="FD199" s="6">
        <v>0</v>
      </c>
      <c r="FE199" s="6">
        <v>0</v>
      </c>
      <c r="FH199" s="6" t="s">
        <v>201</v>
      </c>
      <c r="FI199" s="6">
        <v>0</v>
      </c>
      <c r="FJ199" s="6">
        <v>0</v>
      </c>
      <c r="FK199" s="6">
        <v>0</v>
      </c>
      <c r="FL199" s="6">
        <v>0</v>
      </c>
      <c r="FO199" s="6" t="s">
        <v>201</v>
      </c>
      <c r="FP199" s="6">
        <v>0</v>
      </c>
      <c r="FQ199" s="6">
        <v>0</v>
      </c>
      <c r="FR199" s="6">
        <v>0</v>
      </c>
      <c r="FS199" s="6">
        <v>0</v>
      </c>
    </row>
    <row r="200" spans="1:175" x14ac:dyDescent="0.3">
      <c r="A200" s="1">
        <v>9.7500000000000107</v>
      </c>
      <c r="B200" s="1">
        <v>9.8000000000000114</v>
      </c>
      <c r="C200" s="1" t="s">
        <v>202</v>
      </c>
      <c r="D200" s="1">
        <v>0</v>
      </c>
      <c r="E200" s="1">
        <v>0</v>
      </c>
      <c r="F200" s="1">
        <v>0</v>
      </c>
      <c r="G200" s="1">
        <v>0</v>
      </c>
      <c r="H200" s="1"/>
      <c r="I200" s="1"/>
      <c r="J200" s="1" t="s">
        <v>202</v>
      </c>
      <c r="K200" s="1">
        <v>0</v>
      </c>
      <c r="L200" s="1">
        <v>0</v>
      </c>
      <c r="M200" s="1">
        <v>0</v>
      </c>
      <c r="N200" s="1">
        <v>0</v>
      </c>
      <c r="O200" s="1"/>
      <c r="P200" s="1"/>
      <c r="Q200" s="1" t="s">
        <v>202</v>
      </c>
      <c r="R200" s="1">
        <v>0</v>
      </c>
      <c r="S200" s="1">
        <v>0</v>
      </c>
      <c r="T200" s="1">
        <v>0</v>
      </c>
      <c r="U200" s="1">
        <v>0</v>
      </c>
      <c r="V200" s="1"/>
      <c r="W200" s="1"/>
      <c r="X200" s="1" t="s">
        <v>202</v>
      </c>
      <c r="Y200" s="1">
        <v>0</v>
      </c>
      <c r="Z200" s="1">
        <v>0</v>
      </c>
      <c r="AA200" s="1">
        <v>0</v>
      </c>
      <c r="AB200" s="1">
        <v>0</v>
      </c>
      <c r="AC200" s="1"/>
      <c r="AD200" s="1"/>
      <c r="AE200" s="6" t="s">
        <v>202</v>
      </c>
      <c r="AF200" s="6">
        <v>0</v>
      </c>
      <c r="AG200" s="6">
        <v>0</v>
      </c>
      <c r="AH200" s="6">
        <v>0</v>
      </c>
      <c r="AI200" s="6">
        <v>0</v>
      </c>
      <c r="AJ200" s="1"/>
      <c r="AK200" s="1"/>
      <c r="AL200" s="6" t="s">
        <v>202</v>
      </c>
      <c r="AM200" s="6">
        <v>0</v>
      </c>
      <c r="AN200" s="6">
        <v>0</v>
      </c>
      <c r="AO200" s="6">
        <v>0</v>
      </c>
      <c r="AP200" s="6">
        <v>0</v>
      </c>
      <c r="AQ200" s="1"/>
      <c r="AR200" s="1"/>
      <c r="AS200" s="6" t="s">
        <v>202</v>
      </c>
      <c r="AT200" s="6">
        <v>0</v>
      </c>
      <c r="AU200" s="6">
        <v>0</v>
      </c>
      <c r="AV200" s="6">
        <v>0</v>
      </c>
      <c r="AW200" s="6">
        <v>0</v>
      </c>
      <c r="AZ200" s="3" t="s">
        <v>202</v>
      </c>
      <c r="BA200" s="3">
        <v>0</v>
      </c>
      <c r="BB200" s="3">
        <v>0</v>
      </c>
      <c r="BC200" s="3">
        <v>0</v>
      </c>
      <c r="BD200" s="3">
        <v>0</v>
      </c>
      <c r="BG200" t="s">
        <v>202</v>
      </c>
      <c r="BH200">
        <v>0</v>
      </c>
      <c r="BI200">
        <v>0</v>
      </c>
      <c r="BJ200">
        <v>0</v>
      </c>
      <c r="BK200">
        <v>0</v>
      </c>
      <c r="BN200" t="s">
        <v>202</v>
      </c>
      <c r="BO200">
        <v>0</v>
      </c>
      <c r="BP200">
        <v>0</v>
      </c>
      <c r="BQ200">
        <v>0</v>
      </c>
      <c r="BR200">
        <v>0</v>
      </c>
      <c r="BU200" t="s">
        <v>202</v>
      </c>
      <c r="BV200">
        <v>0</v>
      </c>
      <c r="BW200">
        <v>0</v>
      </c>
      <c r="BX200">
        <v>0</v>
      </c>
      <c r="BY200">
        <v>0</v>
      </c>
      <c r="CB200" s="6" t="s">
        <v>202</v>
      </c>
      <c r="CC200" s="6">
        <v>0</v>
      </c>
      <c r="CD200" s="6">
        <v>0</v>
      </c>
      <c r="CE200" s="6">
        <v>0</v>
      </c>
      <c r="CF200" s="6">
        <v>0</v>
      </c>
      <c r="CI200" s="6" t="s">
        <v>202</v>
      </c>
      <c r="CJ200" s="6">
        <v>0</v>
      </c>
      <c r="CK200" s="6">
        <v>0</v>
      </c>
      <c r="CL200" s="6">
        <v>0</v>
      </c>
      <c r="CM200" s="6">
        <v>0</v>
      </c>
      <c r="CP200" s="6" t="s">
        <v>202</v>
      </c>
      <c r="CQ200" s="6">
        <v>0</v>
      </c>
      <c r="CR200" s="6">
        <v>0</v>
      </c>
      <c r="CS200" s="6">
        <v>0</v>
      </c>
      <c r="CT200" s="6">
        <v>0</v>
      </c>
      <c r="CW200" s="6" t="s">
        <v>202</v>
      </c>
      <c r="CX200" s="6">
        <v>0</v>
      </c>
      <c r="CY200" s="6">
        <v>0</v>
      </c>
      <c r="CZ200" s="6">
        <v>0</v>
      </c>
      <c r="DA200" s="6">
        <v>0</v>
      </c>
      <c r="DD200" s="6" t="s">
        <v>202</v>
      </c>
      <c r="DE200" s="6">
        <v>0</v>
      </c>
      <c r="DF200" s="6">
        <v>0</v>
      </c>
      <c r="DG200" s="6">
        <v>0</v>
      </c>
      <c r="DH200" s="6">
        <v>0</v>
      </c>
      <c r="DK200" s="6" t="s">
        <v>202</v>
      </c>
      <c r="DL200" s="6">
        <v>0</v>
      </c>
      <c r="DM200" s="6">
        <v>0</v>
      </c>
      <c r="DN200" s="6">
        <v>0</v>
      </c>
      <c r="DO200" s="6">
        <v>0</v>
      </c>
      <c r="DR200" s="6" t="s">
        <v>202</v>
      </c>
      <c r="DS200" s="6">
        <v>0</v>
      </c>
      <c r="DT200" s="6">
        <v>0</v>
      </c>
      <c r="DU200" s="6">
        <v>0</v>
      </c>
      <c r="DV200" s="6">
        <v>0</v>
      </c>
      <c r="DY200" s="6" t="s">
        <v>202</v>
      </c>
      <c r="DZ200" s="6">
        <v>0</v>
      </c>
      <c r="EA200" s="6">
        <v>0</v>
      </c>
      <c r="EB200" s="6">
        <v>0</v>
      </c>
      <c r="EC200" s="6">
        <v>0</v>
      </c>
      <c r="EF200" s="6" t="s">
        <v>202</v>
      </c>
      <c r="EG200" s="6">
        <v>0</v>
      </c>
      <c r="EH200" s="6">
        <v>0</v>
      </c>
      <c r="EI200" s="6">
        <v>0</v>
      </c>
      <c r="EJ200" s="6">
        <v>0</v>
      </c>
      <c r="EM200" s="6" t="s">
        <v>202</v>
      </c>
      <c r="EN200" s="6">
        <v>0</v>
      </c>
      <c r="EO200" s="6">
        <v>0</v>
      </c>
      <c r="EP200" s="6">
        <v>0</v>
      </c>
      <c r="EQ200" s="6">
        <v>0</v>
      </c>
      <c r="ET200" s="6" t="s">
        <v>202</v>
      </c>
      <c r="EU200" s="6">
        <v>0</v>
      </c>
      <c r="EV200" s="6">
        <v>0</v>
      </c>
      <c r="EW200" s="6">
        <v>0</v>
      </c>
      <c r="EX200" s="6">
        <v>0</v>
      </c>
      <c r="FA200" s="6" t="s">
        <v>202</v>
      </c>
      <c r="FB200" s="6">
        <v>0</v>
      </c>
      <c r="FC200" s="6">
        <v>0</v>
      </c>
      <c r="FD200" s="6">
        <v>0</v>
      </c>
      <c r="FE200" s="6">
        <v>0</v>
      </c>
      <c r="FH200" s="6" t="s">
        <v>202</v>
      </c>
      <c r="FI200" s="6">
        <v>0</v>
      </c>
      <c r="FJ200" s="6">
        <v>0</v>
      </c>
      <c r="FK200" s="6">
        <v>0</v>
      </c>
      <c r="FL200" s="6">
        <v>0</v>
      </c>
      <c r="FO200" s="6" t="s">
        <v>202</v>
      </c>
      <c r="FP200" s="6">
        <v>0</v>
      </c>
      <c r="FQ200" s="6">
        <v>0</v>
      </c>
      <c r="FR200" s="6">
        <v>0</v>
      </c>
      <c r="FS200" s="6">
        <v>0</v>
      </c>
    </row>
    <row r="201" spans="1:175" x14ac:dyDescent="0.3">
      <c r="A201" s="1">
        <v>9.8000000000000114</v>
      </c>
      <c r="B201" s="1">
        <v>9.8500000000000121</v>
      </c>
      <c r="C201" s="1" t="s">
        <v>203</v>
      </c>
      <c r="D201" s="1">
        <v>0</v>
      </c>
      <c r="E201" s="1">
        <v>0</v>
      </c>
      <c r="F201" s="1">
        <v>0</v>
      </c>
      <c r="G201" s="1">
        <v>0</v>
      </c>
      <c r="H201" s="1"/>
      <c r="I201" s="1"/>
      <c r="J201" s="1" t="s">
        <v>203</v>
      </c>
      <c r="K201" s="1">
        <v>0</v>
      </c>
      <c r="L201" s="1">
        <v>0</v>
      </c>
      <c r="M201" s="1">
        <v>0</v>
      </c>
      <c r="N201" s="1">
        <v>0</v>
      </c>
      <c r="O201" s="1"/>
      <c r="P201" s="1"/>
      <c r="Q201" s="1" t="s">
        <v>203</v>
      </c>
      <c r="R201" s="1">
        <v>0</v>
      </c>
      <c r="S201" s="1">
        <v>0</v>
      </c>
      <c r="T201" s="1">
        <v>0</v>
      </c>
      <c r="U201" s="1">
        <v>0</v>
      </c>
      <c r="V201" s="1"/>
      <c r="W201" s="1"/>
      <c r="X201" s="1" t="s">
        <v>203</v>
      </c>
      <c r="Y201" s="1">
        <v>0</v>
      </c>
      <c r="Z201" s="1">
        <v>0</v>
      </c>
      <c r="AA201" s="1">
        <v>0</v>
      </c>
      <c r="AB201" s="1">
        <v>0</v>
      </c>
      <c r="AC201" s="1"/>
      <c r="AD201" s="1"/>
      <c r="AE201" s="6" t="s">
        <v>203</v>
      </c>
      <c r="AF201" s="6">
        <v>0</v>
      </c>
      <c r="AG201" s="6">
        <v>0</v>
      </c>
      <c r="AH201" s="6">
        <v>0</v>
      </c>
      <c r="AI201" s="6">
        <v>0</v>
      </c>
      <c r="AJ201" s="1"/>
      <c r="AK201" s="1"/>
      <c r="AL201" s="6" t="s">
        <v>203</v>
      </c>
      <c r="AM201" s="6">
        <v>0</v>
      </c>
      <c r="AN201" s="6">
        <v>0</v>
      </c>
      <c r="AO201" s="6">
        <v>0</v>
      </c>
      <c r="AP201" s="6">
        <v>0</v>
      </c>
      <c r="AQ201" s="1"/>
      <c r="AR201" s="1"/>
      <c r="AS201" s="6" t="s">
        <v>203</v>
      </c>
      <c r="AT201" s="6">
        <v>0</v>
      </c>
      <c r="AU201" s="6">
        <v>0</v>
      </c>
      <c r="AV201" s="6">
        <v>0</v>
      </c>
      <c r="AW201" s="6">
        <v>0</v>
      </c>
      <c r="AZ201" s="3" t="s">
        <v>203</v>
      </c>
      <c r="BA201" s="3">
        <v>0</v>
      </c>
      <c r="BB201" s="3">
        <v>0</v>
      </c>
      <c r="BC201" s="3">
        <v>0</v>
      </c>
      <c r="BD201" s="3">
        <v>0</v>
      </c>
      <c r="BG201" t="s">
        <v>203</v>
      </c>
      <c r="BH201">
        <v>0</v>
      </c>
      <c r="BI201">
        <v>0</v>
      </c>
      <c r="BJ201">
        <v>0</v>
      </c>
      <c r="BK201">
        <v>0</v>
      </c>
      <c r="BN201" t="s">
        <v>203</v>
      </c>
      <c r="BO201">
        <v>0</v>
      </c>
      <c r="BP201">
        <v>0</v>
      </c>
      <c r="BQ201">
        <v>0</v>
      </c>
      <c r="BR201">
        <v>0</v>
      </c>
      <c r="BU201" t="s">
        <v>203</v>
      </c>
      <c r="BV201">
        <v>0</v>
      </c>
      <c r="BW201">
        <v>0</v>
      </c>
      <c r="BX201">
        <v>0</v>
      </c>
      <c r="BY201">
        <v>0</v>
      </c>
      <c r="CB201" s="6" t="s">
        <v>203</v>
      </c>
      <c r="CC201" s="6">
        <v>0</v>
      </c>
      <c r="CD201" s="6">
        <v>0</v>
      </c>
      <c r="CE201" s="6">
        <v>0</v>
      </c>
      <c r="CF201" s="6">
        <v>0</v>
      </c>
      <c r="CI201" s="6" t="s">
        <v>203</v>
      </c>
      <c r="CJ201" s="6">
        <v>0</v>
      </c>
      <c r="CK201" s="6">
        <v>0</v>
      </c>
      <c r="CL201" s="6">
        <v>0</v>
      </c>
      <c r="CM201" s="6">
        <v>0</v>
      </c>
      <c r="CP201" s="6" t="s">
        <v>203</v>
      </c>
      <c r="CQ201" s="6">
        <v>0</v>
      </c>
      <c r="CR201" s="6">
        <v>0</v>
      </c>
      <c r="CS201" s="6">
        <v>0</v>
      </c>
      <c r="CT201" s="6">
        <v>0</v>
      </c>
      <c r="CW201" s="6" t="s">
        <v>203</v>
      </c>
      <c r="CX201" s="6">
        <v>0</v>
      </c>
      <c r="CY201" s="6">
        <v>0</v>
      </c>
      <c r="CZ201" s="6">
        <v>0</v>
      </c>
      <c r="DA201" s="6">
        <v>0</v>
      </c>
      <c r="DD201" s="6" t="s">
        <v>203</v>
      </c>
      <c r="DE201" s="6">
        <v>0</v>
      </c>
      <c r="DF201" s="6">
        <v>0</v>
      </c>
      <c r="DG201" s="6">
        <v>0</v>
      </c>
      <c r="DH201" s="6">
        <v>0</v>
      </c>
      <c r="DK201" s="6" t="s">
        <v>203</v>
      </c>
      <c r="DL201" s="6">
        <v>0</v>
      </c>
      <c r="DM201" s="6">
        <v>0</v>
      </c>
      <c r="DN201" s="6">
        <v>0</v>
      </c>
      <c r="DO201" s="6">
        <v>0</v>
      </c>
      <c r="DR201" s="6" t="s">
        <v>203</v>
      </c>
      <c r="DS201" s="6">
        <v>0</v>
      </c>
      <c r="DT201" s="6">
        <v>0</v>
      </c>
      <c r="DU201" s="6">
        <v>0</v>
      </c>
      <c r="DV201" s="6">
        <v>0</v>
      </c>
      <c r="DY201" s="6" t="s">
        <v>203</v>
      </c>
      <c r="DZ201" s="6">
        <v>0</v>
      </c>
      <c r="EA201" s="6">
        <v>0</v>
      </c>
      <c r="EB201" s="6">
        <v>0</v>
      </c>
      <c r="EC201" s="6">
        <v>0</v>
      </c>
      <c r="EF201" s="6" t="s">
        <v>203</v>
      </c>
      <c r="EG201" s="6">
        <v>0</v>
      </c>
      <c r="EH201" s="6">
        <v>0</v>
      </c>
      <c r="EI201" s="6">
        <v>0</v>
      </c>
      <c r="EJ201" s="6">
        <v>0</v>
      </c>
      <c r="EM201" s="6" t="s">
        <v>203</v>
      </c>
      <c r="EN201" s="6">
        <v>0</v>
      </c>
      <c r="EO201" s="6">
        <v>0</v>
      </c>
      <c r="EP201" s="6">
        <v>0</v>
      </c>
      <c r="EQ201" s="6">
        <v>0</v>
      </c>
      <c r="ET201" s="6" t="s">
        <v>203</v>
      </c>
      <c r="EU201" s="6">
        <v>0</v>
      </c>
      <c r="EV201" s="6">
        <v>0</v>
      </c>
      <c r="EW201" s="6">
        <v>0</v>
      </c>
      <c r="EX201" s="6">
        <v>0</v>
      </c>
      <c r="FA201" s="6" t="s">
        <v>203</v>
      </c>
      <c r="FB201" s="6">
        <v>0</v>
      </c>
      <c r="FC201" s="6">
        <v>0</v>
      </c>
      <c r="FD201" s="6">
        <v>0</v>
      </c>
      <c r="FE201" s="6">
        <v>0</v>
      </c>
      <c r="FH201" s="6" t="s">
        <v>203</v>
      </c>
      <c r="FI201" s="6">
        <v>0</v>
      </c>
      <c r="FJ201" s="6">
        <v>0</v>
      </c>
      <c r="FK201" s="6">
        <v>0</v>
      </c>
      <c r="FL201" s="6">
        <v>0</v>
      </c>
      <c r="FO201" s="6" t="s">
        <v>203</v>
      </c>
      <c r="FP201" s="6">
        <v>0</v>
      </c>
      <c r="FQ201" s="6">
        <v>0</v>
      </c>
      <c r="FR201" s="6">
        <v>0</v>
      </c>
      <c r="FS201" s="6">
        <v>0</v>
      </c>
    </row>
    <row r="202" spans="1:175" x14ac:dyDescent="0.3">
      <c r="A202" s="1">
        <v>9.8500000000000121</v>
      </c>
      <c r="B202" s="1">
        <v>9.9000000000000128</v>
      </c>
      <c r="C202" s="1" t="s">
        <v>204</v>
      </c>
      <c r="D202" s="1">
        <v>0</v>
      </c>
      <c r="E202" s="1">
        <v>0</v>
      </c>
      <c r="F202" s="1">
        <v>0</v>
      </c>
      <c r="G202" s="1">
        <v>0</v>
      </c>
      <c r="H202" s="1"/>
      <c r="I202" s="1"/>
      <c r="J202" s="1" t="s">
        <v>204</v>
      </c>
      <c r="K202" s="1">
        <v>0</v>
      </c>
      <c r="L202" s="1">
        <v>0</v>
      </c>
      <c r="M202" s="1">
        <v>0</v>
      </c>
      <c r="N202" s="1">
        <v>0</v>
      </c>
      <c r="O202" s="1"/>
      <c r="P202" s="1"/>
      <c r="Q202" s="1" t="s">
        <v>204</v>
      </c>
      <c r="R202" s="1">
        <v>0</v>
      </c>
      <c r="S202" s="1">
        <v>0</v>
      </c>
      <c r="T202" s="1">
        <v>0</v>
      </c>
      <c r="U202" s="1">
        <v>0</v>
      </c>
      <c r="V202" s="1"/>
      <c r="W202" s="1"/>
      <c r="X202" s="1" t="s">
        <v>204</v>
      </c>
      <c r="Y202" s="1">
        <v>0</v>
      </c>
      <c r="Z202" s="1">
        <v>0</v>
      </c>
      <c r="AA202" s="1">
        <v>0</v>
      </c>
      <c r="AB202" s="1">
        <v>0</v>
      </c>
      <c r="AC202" s="1"/>
      <c r="AD202" s="1"/>
      <c r="AE202" s="6" t="s">
        <v>204</v>
      </c>
      <c r="AF202" s="6">
        <v>0</v>
      </c>
      <c r="AG202" s="6">
        <v>0</v>
      </c>
      <c r="AH202" s="6">
        <v>0</v>
      </c>
      <c r="AI202" s="6">
        <v>0</v>
      </c>
      <c r="AJ202" s="1"/>
      <c r="AK202" s="1"/>
      <c r="AL202" s="6" t="s">
        <v>204</v>
      </c>
      <c r="AM202" s="6">
        <v>0</v>
      </c>
      <c r="AN202" s="6">
        <v>0</v>
      </c>
      <c r="AO202" s="6">
        <v>0</v>
      </c>
      <c r="AP202" s="6">
        <v>0</v>
      </c>
      <c r="AQ202" s="1"/>
      <c r="AR202" s="1"/>
      <c r="AS202" s="6" t="s">
        <v>204</v>
      </c>
      <c r="AT202" s="6">
        <v>0</v>
      </c>
      <c r="AU202" s="6">
        <v>0</v>
      </c>
      <c r="AV202" s="6">
        <v>0</v>
      </c>
      <c r="AW202" s="6">
        <v>0</v>
      </c>
      <c r="AZ202" s="3" t="s">
        <v>204</v>
      </c>
      <c r="BA202" s="3">
        <v>0</v>
      </c>
      <c r="BB202" s="3">
        <v>0</v>
      </c>
      <c r="BC202" s="3">
        <v>0</v>
      </c>
      <c r="BD202" s="3">
        <v>0</v>
      </c>
      <c r="BG202" t="s">
        <v>204</v>
      </c>
      <c r="BH202">
        <v>0</v>
      </c>
      <c r="BI202">
        <v>0</v>
      </c>
      <c r="BJ202">
        <v>0</v>
      </c>
      <c r="BK202">
        <v>0</v>
      </c>
      <c r="BN202" t="s">
        <v>204</v>
      </c>
      <c r="BO202">
        <v>0</v>
      </c>
      <c r="BP202">
        <v>0</v>
      </c>
      <c r="BQ202">
        <v>0</v>
      </c>
      <c r="BR202">
        <v>0</v>
      </c>
      <c r="BU202" t="s">
        <v>204</v>
      </c>
      <c r="BV202">
        <v>0</v>
      </c>
      <c r="BW202">
        <v>0</v>
      </c>
      <c r="BX202">
        <v>0</v>
      </c>
      <c r="BY202">
        <v>0</v>
      </c>
      <c r="CB202" s="6" t="s">
        <v>204</v>
      </c>
      <c r="CC202" s="6">
        <v>0</v>
      </c>
      <c r="CD202" s="6">
        <v>0</v>
      </c>
      <c r="CE202" s="6">
        <v>0</v>
      </c>
      <c r="CF202" s="6">
        <v>0</v>
      </c>
      <c r="CI202" s="6" t="s">
        <v>204</v>
      </c>
      <c r="CJ202" s="6">
        <v>0</v>
      </c>
      <c r="CK202" s="6">
        <v>0</v>
      </c>
      <c r="CL202" s="6">
        <v>0</v>
      </c>
      <c r="CM202" s="6">
        <v>0</v>
      </c>
      <c r="CP202" s="6" t="s">
        <v>204</v>
      </c>
      <c r="CQ202" s="6">
        <v>0</v>
      </c>
      <c r="CR202" s="6">
        <v>0</v>
      </c>
      <c r="CS202" s="6">
        <v>0</v>
      </c>
      <c r="CT202" s="6">
        <v>0</v>
      </c>
      <c r="CW202" s="6" t="s">
        <v>204</v>
      </c>
      <c r="CX202" s="6">
        <v>0</v>
      </c>
      <c r="CY202" s="6">
        <v>0</v>
      </c>
      <c r="CZ202" s="6">
        <v>0</v>
      </c>
      <c r="DA202" s="6">
        <v>0</v>
      </c>
      <c r="DD202" s="6" t="s">
        <v>204</v>
      </c>
      <c r="DE202" s="6">
        <v>0</v>
      </c>
      <c r="DF202" s="6">
        <v>0</v>
      </c>
      <c r="DG202" s="6">
        <v>0</v>
      </c>
      <c r="DH202" s="6">
        <v>0</v>
      </c>
      <c r="DK202" s="6" t="s">
        <v>204</v>
      </c>
      <c r="DL202" s="6">
        <v>0</v>
      </c>
      <c r="DM202" s="6">
        <v>0</v>
      </c>
      <c r="DN202" s="6">
        <v>0</v>
      </c>
      <c r="DO202" s="6">
        <v>0</v>
      </c>
      <c r="DR202" s="6" t="s">
        <v>204</v>
      </c>
      <c r="DS202" s="6">
        <v>0</v>
      </c>
      <c r="DT202" s="6">
        <v>0</v>
      </c>
      <c r="DU202" s="6">
        <v>0</v>
      </c>
      <c r="DV202" s="6">
        <v>0</v>
      </c>
      <c r="DY202" s="6" t="s">
        <v>204</v>
      </c>
      <c r="DZ202" s="6">
        <v>0</v>
      </c>
      <c r="EA202" s="6">
        <v>0</v>
      </c>
      <c r="EB202" s="6">
        <v>0</v>
      </c>
      <c r="EC202" s="6">
        <v>0</v>
      </c>
      <c r="EF202" s="6" t="s">
        <v>204</v>
      </c>
      <c r="EG202" s="6">
        <v>0</v>
      </c>
      <c r="EH202" s="6">
        <v>0</v>
      </c>
      <c r="EI202" s="6">
        <v>0</v>
      </c>
      <c r="EJ202" s="6">
        <v>0</v>
      </c>
      <c r="EM202" s="6" t="s">
        <v>204</v>
      </c>
      <c r="EN202" s="6">
        <v>0</v>
      </c>
      <c r="EO202" s="6">
        <v>0</v>
      </c>
      <c r="EP202" s="6">
        <v>0</v>
      </c>
      <c r="EQ202" s="6">
        <v>0</v>
      </c>
      <c r="ET202" s="6" t="s">
        <v>204</v>
      </c>
      <c r="EU202" s="6">
        <v>0</v>
      </c>
      <c r="EV202" s="6">
        <v>0</v>
      </c>
      <c r="EW202" s="6">
        <v>0</v>
      </c>
      <c r="EX202" s="6">
        <v>0</v>
      </c>
      <c r="FA202" s="6" t="s">
        <v>204</v>
      </c>
      <c r="FB202" s="6">
        <v>0</v>
      </c>
      <c r="FC202" s="6">
        <v>0</v>
      </c>
      <c r="FD202" s="6">
        <v>0</v>
      </c>
      <c r="FE202" s="6">
        <v>0</v>
      </c>
      <c r="FH202" s="6" t="s">
        <v>204</v>
      </c>
      <c r="FI202" s="6">
        <v>0</v>
      </c>
      <c r="FJ202" s="6">
        <v>0</v>
      </c>
      <c r="FK202" s="6">
        <v>0</v>
      </c>
      <c r="FL202" s="6">
        <v>0</v>
      </c>
      <c r="FO202" s="6" t="s">
        <v>204</v>
      </c>
      <c r="FP202" s="6">
        <v>0</v>
      </c>
      <c r="FQ202" s="6">
        <v>0</v>
      </c>
      <c r="FR202" s="6">
        <v>0</v>
      </c>
      <c r="FS202" s="6">
        <v>0</v>
      </c>
    </row>
    <row r="203" spans="1:175" x14ac:dyDescent="0.3">
      <c r="A203" s="1">
        <v>9.9000000000000128</v>
      </c>
      <c r="B203" s="1">
        <v>9.9500000000000135</v>
      </c>
      <c r="C203" s="1" t="s">
        <v>205</v>
      </c>
      <c r="D203" s="1">
        <v>0</v>
      </c>
      <c r="E203" s="1">
        <v>0</v>
      </c>
      <c r="F203" s="1">
        <v>0</v>
      </c>
      <c r="G203" s="1">
        <v>0</v>
      </c>
      <c r="H203" s="1"/>
      <c r="I203" s="1"/>
      <c r="J203" s="1" t="s">
        <v>205</v>
      </c>
      <c r="K203" s="1">
        <v>0</v>
      </c>
      <c r="L203" s="1">
        <v>0</v>
      </c>
      <c r="M203" s="1">
        <v>0</v>
      </c>
      <c r="N203" s="1">
        <v>0</v>
      </c>
      <c r="O203" s="1"/>
      <c r="P203" s="1"/>
      <c r="Q203" s="1" t="s">
        <v>205</v>
      </c>
      <c r="R203" s="1">
        <v>0</v>
      </c>
      <c r="S203" s="1">
        <v>0</v>
      </c>
      <c r="T203" s="1">
        <v>0</v>
      </c>
      <c r="U203" s="1">
        <v>0</v>
      </c>
      <c r="V203" s="1"/>
      <c r="W203" s="1"/>
      <c r="X203" s="1" t="s">
        <v>205</v>
      </c>
      <c r="Y203" s="1">
        <v>0</v>
      </c>
      <c r="Z203" s="1">
        <v>0</v>
      </c>
      <c r="AA203" s="1">
        <v>0</v>
      </c>
      <c r="AB203" s="1">
        <v>0</v>
      </c>
      <c r="AC203" s="1"/>
      <c r="AD203" s="1"/>
      <c r="AE203" s="6" t="s">
        <v>205</v>
      </c>
      <c r="AF203" s="6">
        <v>0</v>
      </c>
      <c r="AG203" s="6">
        <v>0</v>
      </c>
      <c r="AH203" s="6">
        <v>0</v>
      </c>
      <c r="AI203" s="6">
        <v>0</v>
      </c>
      <c r="AJ203" s="1"/>
      <c r="AK203" s="1"/>
      <c r="AL203" s="6" t="s">
        <v>205</v>
      </c>
      <c r="AM203" s="6">
        <v>0</v>
      </c>
      <c r="AN203" s="6">
        <v>0</v>
      </c>
      <c r="AO203" s="6">
        <v>0</v>
      </c>
      <c r="AP203" s="6">
        <v>0</v>
      </c>
      <c r="AQ203" s="1"/>
      <c r="AR203" s="1"/>
      <c r="AS203" s="6" t="s">
        <v>205</v>
      </c>
      <c r="AT203" s="6">
        <v>0</v>
      </c>
      <c r="AU203" s="6">
        <v>0</v>
      </c>
      <c r="AV203" s="6">
        <v>0</v>
      </c>
      <c r="AW203" s="6">
        <v>0</v>
      </c>
      <c r="AZ203" s="3" t="s">
        <v>205</v>
      </c>
      <c r="BA203" s="3">
        <v>0</v>
      </c>
      <c r="BB203" s="3">
        <v>0</v>
      </c>
      <c r="BC203" s="3">
        <v>0</v>
      </c>
      <c r="BD203" s="3">
        <v>0</v>
      </c>
      <c r="BG203" t="s">
        <v>205</v>
      </c>
      <c r="BH203">
        <v>0</v>
      </c>
      <c r="BI203">
        <v>0</v>
      </c>
      <c r="BJ203">
        <v>0</v>
      </c>
      <c r="BK203">
        <v>0</v>
      </c>
      <c r="BN203" t="s">
        <v>205</v>
      </c>
      <c r="BO203">
        <v>0</v>
      </c>
      <c r="BP203">
        <v>0</v>
      </c>
      <c r="BQ203">
        <v>0</v>
      </c>
      <c r="BR203">
        <v>0</v>
      </c>
      <c r="BU203" t="s">
        <v>205</v>
      </c>
      <c r="BV203">
        <v>0</v>
      </c>
      <c r="BW203">
        <v>0</v>
      </c>
      <c r="BX203">
        <v>0</v>
      </c>
      <c r="BY203">
        <v>0</v>
      </c>
      <c r="CB203" s="6" t="s">
        <v>205</v>
      </c>
      <c r="CC203" s="6">
        <v>0.13</v>
      </c>
      <c r="CD203" s="6">
        <v>0</v>
      </c>
      <c r="CE203" s="6">
        <v>0.26</v>
      </c>
      <c r="CF203" s="6">
        <v>0</v>
      </c>
      <c r="CI203" s="6" t="s">
        <v>205</v>
      </c>
      <c r="CJ203" s="6">
        <v>0.11</v>
      </c>
      <c r="CK203" s="6">
        <v>0</v>
      </c>
      <c r="CL203" s="6">
        <v>0.22</v>
      </c>
      <c r="CM203" s="6">
        <v>0</v>
      </c>
      <c r="CP203" s="6" t="s">
        <v>205</v>
      </c>
      <c r="CQ203" s="6">
        <v>0.09</v>
      </c>
      <c r="CR203" s="6">
        <v>0</v>
      </c>
      <c r="CS203" s="6">
        <v>0.14000000000000001</v>
      </c>
      <c r="CT203" s="6">
        <v>0</v>
      </c>
      <c r="CW203" s="6" t="s">
        <v>205</v>
      </c>
      <c r="CX203" s="6">
        <v>0.19</v>
      </c>
      <c r="CY203" s="6">
        <v>0</v>
      </c>
      <c r="CZ203" s="6">
        <v>0.33</v>
      </c>
      <c r="DA203" s="6">
        <v>0</v>
      </c>
      <c r="DD203" s="6" t="s">
        <v>205</v>
      </c>
      <c r="DE203" s="6">
        <v>0.09</v>
      </c>
      <c r="DF203" s="6">
        <v>0</v>
      </c>
      <c r="DG203" s="6">
        <v>0.18</v>
      </c>
      <c r="DH203" s="6">
        <v>0</v>
      </c>
      <c r="DK203" s="6" t="s">
        <v>205</v>
      </c>
      <c r="DL203" s="6">
        <v>0</v>
      </c>
      <c r="DM203" s="6">
        <v>0</v>
      </c>
      <c r="DN203" s="6">
        <v>0</v>
      </c>
      <c r="DO203" s="6">
        <v>0</v>
      </c>
      <c r="DR203" s="6" t="s">
        <v>205</v>
      </c>
      <c r="DS203" s="6">
        <v>0</v>
      </c>
      <c r="DT203" s="6">
        <v>0</v>
      </c>
      <c r="DU203" s="6">
        <v>0</v>
      </c>
      <c r="DV203" s="6">
        <v>0</v>
      </c>
      <c r="DY203" s="6" t="s">
        <v>205</v>
      </c>
      <c r="DZ203" s="6">
        <v>0</v>
      </c>
      <c r="EA203" s="6">
        <v>0</v>
      </c>
      <c r="EB203" s="6">
        <v>0</v>
      </c>
      <c r="EC203" s="6">
        <v>0</v>
      </c>
      <c r="EF203" s="6" t="s">
        <v>205</v>
      </c>
      <c r="EG203" s="6">
        <v>0</v>
      </c>
      <c r="EH203" s="6">
        <v>0</v>
      </c>
      <c r="EI203" s="6">
        <v>0</v>
      </c>
      <c r="EJ203" s="6">
        <v>0</v>
      </c>
      <c r="EM203" s="6" t="s">
        <v>205</v>
      </c>
      <c r="EN203" s="6">
        <v>0</v>
      </c>
      <c r="EO203" s="6">
        <v>0</v>
      </c>
      <c r="EP203" s="6">
        <v>0</v>
      </c>
      <c r="EQ203" s="6">
        <v>0</v>
      </c>
      <c r="ET203" s="6" t="s">
        <v>205</v>
      </c>
      <c r="EU203" s="6">
        <v>0</v>
      </c>
      <c r="EV203" s="6">
        <v>0</v>
      </c>
      <c r="EW203" s="6">
        <v>0</v>
      </c>
      <c r="EX203" s="6">
        <v>0</v>
      </c>
      <c r="FA203" s="6" t="s">
        <v>205</v>
      </c>
      <c r="FB203" s="6">
        <v>0</v>
      </c>
      <c r="FC203" s="6">
        <v>0</v>
      </c>
      <c r="FD203" s="6">
        <v>0</v>
      </c>
      <c r="FE203" s="6">
        <v>0</v>
      </c>
      <c r="FH203" s="6" t="s">
        <v>205</v>
      </c>
      <c r="FI203" s="6">
        <v>0</v>
      </c>
      <c r="FJ203" s="6">
        <v>0</v>
      </c>
      <c r="FK203" s="6">
        <v>0</v>
      </c>
      <c r="FL203" s="6">
        <v>0</v>
      </c>
      <c r="FO203" s="6" t="s">
        <v>205</v>
      </c>
      <c r="FP203" s="6">
        <v>0</v>
      </c>
      <c r="FQ203" s="6">
        <v>0</v>
      </c>
      <c r="FR203" s="6">
        <v>0</v>
      </c>
      <c r="FS203" s="6">
        <v>0</v>
      </c>
    </row>
    <row r="204" spans="1:175" x14ac:dyDescent="0.3">
      <c r="A204" s="1">
        <v>9.9500000000000135</v>
      </c>
      <c r="B204" s="1">
        <v>10.000000000000014</v>
      </c>
      <c r="C204" s="1" t="s">
        <v>206</v>
      </c>
      <c r="D204" s="1">
        <v>0</v>
      </c>
      <c r="E204" s="1">
        <v>0</v>
      </c>
      <c r="F204" s="1">
        <v>0</v>
      </c>
      <c r="G204" s="1">
        <v>0</v>
      </c>
      <c r="H204" s="1"/>
      <c r="I204" s="1"/>
      <c r="J204" s="1" t="s">
        <v>206</v>
      </c>
      <c r="K204" s="1">
        <v>0</v>
      </c>
      <c r="L204" s="1">
        <v>0</v>
      </c>
      <c r="M204" s="1">
        <v>0</v>
      </c>
      <c r="N204" s="1">
        <v>0</v>
      </c>
      <c r="O204" s="1"/>
      <c r="P204" s="1"/>
      <c r="Q204" s="1" t="s">
        <v>206</v>
      </c>
      <c r="R204" s="1">
        <v>0</v>
      </c>
      <c r="S204" s="1">
        <v>0</v>
      </c>
      <c r="T204" s="1">
        <v>0</v>
      </c>
      <c r="U204" s="1">
        <v>0</v>
      </c>
      <c r="V204" s="1"/>
      <c r="W204" s="1"/>
      <c r="X204" s="1" t="s">
        <v>206</v>
      </c>
      <c r="Y204" s="1">
        <v>0</v>
      </c>
      <c r="Z204" s="1">
        <v>0</v>
      </c>
      <c r="AA204" s="1">
        <v>0</v>
      </c>
      <c r="AB204" s="1">
        <v>0</v>
      </c>
      <c r="AC204" s="1"/>
      <c r="AD204" s="1"/>
      <c r="AE204" s="6" t="s">
        <v>206</v>
      </c>
      <c r="AF204" s="6">
        <v>0</v>
      </c>
      <c r="AG204" s="6">
        <v>0</v>
      </c>
      <c r="AH204" s="6">
        <v>0</v>
      </c>
      <c r="AI204" s="6">
        <v>0</v>
      </c>
      <c r="AJ204" s="1"/>
      <c r="AK204" s="1"/>
      <c r="AL204" s="6" t="s">
        <v>206</v>
      </c>
      <c r="AM204" s="6">
        <v>0</v>
      </c>
      <c r="AN204" s="6">
        <v>0</v>
      </c>
      <c r="AO204" s="6">
        <v>0</v>
      </c>
      <c r="AP204" s="6">
        <v>0</v>
      </c>
      <c r="AQ204" s="1"/>
      <c r="AR204" s="1"/>
      <c r="AS204" s="6" t="s">
        <v>206</v>
      </c>
      <c r="AT204" s="6">
        <v>0</v>
      </c>
      <c r="AU204" s="6">
        <v>0</v>
      </c>
      <c r="AV204" s="6">
        <v>0</v>
      </c>
      <c r="AW204" s="6">
        <v>0</v>
      </c>
      <c r="AZ204" s="3" t="s">
        <v>206</v>
      </c>
      <c r="BA204" s="3">
        <v>0</v>
      </c>
      <c r="BB204" s="3">
        <v>0</v>
      </c>
      <c r="BC204" s="3">
        <v>0</v>
      </c>
      <c r="BD204" s="3">
        <v>0</v>
      </c>
      <c r="BG204" t="s">
        <v>206</v>
      </c>
      <c r="BH204">
        <v>0</v>
      </c>
      <c r="BI204">
        <v>0</v>
      </c>
      <c r="BJ204">
        <v>0</v>
      </c>
      <c r="BK204">
        <v>0</v>
      </c>
      <c r="BN204" t="s">
        <v>206</v>
      </c>
      <c r="BO204">
        <v>0</v>
      </c>
      <c r="BP204">
        <v>0</v>
      </c>
      <c r="BQ204">
        <v>0</v>
      </c>
      <c r="BR204">
        <v>0</v>
      </c>
      <c r="BU204" t="s">
        <v>206</v>
      </c>
      <c r="BV204">
        <v>0</v>
      </c>
      <c r="BW204">
        <v>0</v>
      </c>
      <c r="BX204">
        <v>0</v>
      </c>
      <c r="BY204">
        <v>0</v>
      </c>
      <c r="CB204" s="6" t="s">
        <v>206</v>
      </c>
      <c r="CC204" s="6">
        <v>0</v>
      </c>
      <c r="CD204" s="6">
        <v>0</v>
      </c>
      <c r="CE204" s="6">
        <v>0</v>
      </c>
      <c r="CF204" s="6">
        <v>0</v>
      </c>
      <c r="CI204" s="6" t="s">
        <v>206</v>
      </c>
      <c r="CJ204" s="6">
        <v>0</v>
      </c>
      <c r="CK204" s="6">
        <v>0</v>
      </c>
      <c r="CL204" s="6">
        <v>0</v>
      </c>
      <c r="CM204" s="6">
        <v>0</v>
      </c>
      <c r="CP204" s="6" t="s">
        <v>206</v>
      </c>
      <c r="CQ204" s="6">
        <v>0.11</v>
      </c>
      <c r="CR204" s="6">
        <v>0.63</v>
      </c>
      <c r="CS204" s="6">
        <v>0</v>
      </c>
      <c r="CT204" s="6">
        <v>0</v>
      </c>
      <c r="CW204" s="6" t="s">
        <v>206</v>
      </c>
      <c r="CX204" s="6">
        <v>0</v>
      </c>
      <c r="CY204" s="6">
        <v>0</v>
      </c>
      <c r="CZ204" s="6">
        <v>0</v>
      </c>
      <c r="DA204" s="6">
        <v>0</v>
      </c>
      <c r="DD204" s="6" t="s">
        <v>206</v>
      </c>
      <c r="DE204" s="6">
        <v>0</v>
      </c>
      <c r="DF204" s="6">
        <v>0</v>
      </c>
      <c r="DG204" s="6">
        <v>0</v>
      </c>
      <c r="DH204" s="6">
        <v>0</v>
      </c>
      <c r="DK204" s="6" t="s">
        <v>206</v>
      </c>
      <c r="DL204" s="6">
        <v>0</v>
      </c>
      <c r="DM204" s="6">
        <v>0</v>
      </c>
      <c r="DN204" s="6">
        <v>0</v>
      </c>
      <c r="DO204" s="6">
        <v>0</v>
      </c>
      <c r="DR204" s="6" t="s">
        <v>206</v>
      </c>
      <c r="DS204" s="6">
        <v>0</v>
      </c>
      <c r="DT204" s="6">
        <v>0</v>
      </c>
      <c r="DU204" s="6">
        <v>0</v>
      </c>
      <c r="DV204" s="6">
        <v>0</v>
      </c>
      <c r="DY204" s="6" t="s">
        <v>206</v>
      </c>
      <c r="DZ204" s="6">
        <v>0</v>
      </c>
      <c r="EA204" s="6">
        <v>0</v>
      </c>
      <c r="EB204" s="6">
        <v>0</v>
      </c>
      <c r="EC204" s="6">
        <v>0</v>
      </c>
      <c r="EF204" s="6" t="s">
        <v>206</v>
      </c>
      <c r="EG204" s="6">
        <v>0</v>
      </c>
      <c r="EH204" s="6">
        <v>0</v>
      </c>
      <c r="EI204" s="6">
        <v>0</v>
      </c>
      <c r="EJ204" s="6">
        <v>0</v>
      </c>
      <c r="EM204" s="6" t="s">
        <v>206</v>
      </c>
      <c r="EN204" s="6">
        <v>0</v>
      </c>
      <c r="EO204" s="6">
        <v>0</v>
      </c>
      <c r="EP204" s="6">
        <v>0</v>
      </c>
      <c r="EQ204" s="6">
        <v>0</v>
      </c>
      <c r="ET204" s="6" t="s">
        <v>206</v>
      </c>
      <c r="EU204" s="6">
        <v>0</v>
      </c>
      <c r="EV204" s="6">
        <v>0</v>
      </c>
      <c r="EW204" s="6">
        <v>0</v>
      </c>
      <c r="EX204" s="6">
        <v>0</v>
      </c>
      <c r="FA204" s="6" t="s">
        <v>206</v>
      </c>
      <c r="FB204" s="6">
        <v>0</v>
      </c>
      <c r="FC204" s="6">
        <v>0</v>
      </c>
      <c r="FD204" s="6">
        <v>0</v>
      </c>
      <c r="FE204" s="6">
        <v>0</v>
      </c>
      <c r="FH204" s="6" t="s">
        <v>206</v>
      </c>
      <c r="FI204" s="6">
        <v>0</v>
      </c>
      <c r="FJ204" s="6">
        <v>0</v>
      </c>
      <c r="FK204" s="6">
        <v>0</v>
      </c>
      <c r="FL204" s="6">
        <v>0</v>
      </c>
      <c r="FO204" s="6" t="s">
        <v>206</v>
      </c>
      <c r="FP204" s="6">
        <v>0</v>
      </c>
      <c r="FQ204" s="6">
        <v>0</v>
      </c>
      <c r="FR204" s="6">
        <v>0</v>
      </c>
      <c r="FS204" s="6">
        <v>0</v>
      </c>
    </row>
    <row r="205" spans="1:175" x14ac:dyDescent="0.3">
      <c r="A205" s="1">
        <v>10.000000000000014</v>
      </c>
      <c r="B205" s="1">
        <v>10.050000000000015</v>
      </c>
      <c r="C205" s="1" t="s">
        <v>207</v>
      </c>
      <c r="D205" s="1">
        <v>0</v>
      </c>
      <c r="E205" s="1">
        <v>0</v>
      </c>
      <c r="F205" s="1">
        <v>0</v>
      </c>
      <c r="G205" s="1">
        <v>0</v>
      </c>
      <c r="H205" s="1"/>
      <c r="I205" s="1"/>
      <c r="J205" s="1" t="s">
        <v>207</v>
      </c>
      <c r="K205" s="1">
        <v>0</v>
      </c>
      <c r="L205" s="1">
        <v>0</v>
      </c>
      <c r="M205" s="1">
        <v>0</v>
      </c>
      <c r="N205" s="1">
        <v>0</v>
      </c>
      <c r="O205" s="1"/>
      <c r="P205" s="1"/>
      <c r="Q205" s="1" t="s">
        <v>207</v>
      </c>
      <c r="R205" s="1">
        <v>0</v>
      </c>
      <c r="S205" s="1">
        <v>0</v>
      </c>
      <c r="T205" s="1">
        <v>0</v>
      </c>
      <c r="U205" s="1">
        <v>0</v>
      </c>
      <c r="V205" s="1"/>
      <c r="W205" s="1"/>
      <c r="X205" s="1" t="s">
        <v>207</v>
      </c>
      <c r="Y205" s="1">
        <v>0</v>
      </c>
      <c r="Z205" s="1">
        <v>0</v>
      </c>
      <c r="AA205" s="1">
        <v>0</v>
      </c>
      <c r="AB205" s="1">
        <v>0</v>
      </c>
      <c r="AC205" s="1"/>
      <c r="AD205" s="1"/>
      <c r="AE205" s="6" t="s">
        <v>207</v>
      </c>
      <c r="AF205" s="6">
        <v>0</v>
      </c>
      <c r="AG205" s="6">
        <v>0</v>
      </c>
      <c r="AH205" s="6">
        <v>0</v>
      </c>
      <c r="AI205" s="6">
        <v>0</v>
      </c>
      <c r="AJ205" s="1"/>
      <c r="AK205" s="1"/>
      <c r="AL205" s="6" t="s">
        <v>207</v>
      </c>
      <c r="AM205" s="6">
        <v>0</v>
      </c>
      <c r="AN205" s="6">
        <v>0</v>
      </c>
      <c r="AO205" s="6">
        <v>0</v>
      </c>
      <c r="AP205" s="6">
        <v>0</v>
      </c>
      <c r="AQ205" s="1"/>
      <c r="AR205" s="1"/>
      <c r="AS205" s="6" t="s">
        <v>207</v>
      </c>
      <c r="AT205" s="6">
        <v>0</v>
      </c>
      <c r="AU205" s="6">
        <v>0</v>
      </c>
      <c r="AV205" s="6">
        <v>0</v>
      </c>
      <c r="AW205" s="6">
        <v>0</v>
      </c>
      <c r="AZ205" s="3" t="s">
        <v>207</v>
      </c>
      <c r="BA205" s="3">
        <v>0</v>
      </c>
      <c r="BB205" s="3">
        <v>0</v>
      </c>
      <c r="BC205" s="3">
        <v>0</v>
      </c>
      <c r="BD205" s="3">
        <v>0</v>
      </c>
      <c r="BG205" t="s">
        <v>207</v>
      </c>
      <c r="BH205">
        <v>0</v>
      </c>
      <c r="BI205">
        <v>0</v>
      </c>
      <c r="BJ205">
        <v>0</v>
      </c>
      <c r="BK205">
        <v>0</v>
      </c>
      <c r="BN205" t="s">
        <v>207</v>
      </c>
      <c r="BO205">
        <v>0</v>
      </c>
      <c r="BP205">
        <v>0</v>
      </c>
      <c r="BQ205">
        <v>0</v>
      </c>
      <c r="BR205">
        <v>0</v>
      </c>
      <c r="BU205" t="s">
        <v>207</v>
      </c>
      <c r="BV205">
        <v>0</v>
      </c>
      <c r="BW205">
        <v>0</v>
      </c>
      <c r="BX205">
        <v>0</v>
      </c>
      <c r="BY205">
        <v>0</v>
      </c>
      <c r="CB205" s="6" t="s">
        <v>207</v>
      </c>
      <c r="CC205" s="6">
        <v>0</v>
      </c>
      <c r="CD205" s="6">
        <v>0</v>
      </c>
      <c r="CE205" s="6">
        <v>0</v>
      </c>
      <c r="CF205" s="6">
        <v>0</v>
      </c>
      <c r="CI205" s="6" t="s">
        <v>207</v>
      </c>
      <c r="CJ205" s="6">
        <v>0</v>
      </c>
      <c r="CK205" s="6">
        <v>0</v>
      </c>
      <c r="CL205" s="6">
        <v>0</v>
      </c>
      <c r="CM205" s="6">
        <v>0</v>
      </c>
      <c r="CP205" s="6" t="s">
        <v>207</v>
      </c>
      <c r="CQ205" s="6">
        <v>0</v>
      </c>
      <c r="CR205" s="6">
        <v>0</v>
      </c>
      <c r="CS205" s="6">
        <v>0</v>
      </c>
      <c r="CT205" s="6">
        <v>0</v>
      </c>
      <c r="CW205" s="6" t="s">
        <v>207</v>
      </c>
      <c r="CX205" s="6">
        <v>0</v>
      </c>
      <c r="CY205" s="6">
        <v>0</v>
      </c>
      <c r="CZ205" s="6">
        <v>0</v>
      </c>
      <c r="DA205" s="6">
        <v>0</v>
      </c>
      <c r="DD205" s="6" t="s">
        <v>207</v>
      </c>
      <c r="DE205" s="6">
        <v>0</v>
      </c>
      <c r="DF205" s="6">
        <v>0</v>
      </c>
      <c r="DG205" s="6">
        <v>0</v>
      </c>
      <c r="DH205" s="6">
        <v>0</v>
      </c>
      <c r="DK205" s="6" t="s">
        <v>207</v>
      </c>
      <c r="DL205" s="6">
        <v>0</v>
      </c>
      <c r="DM205" s="6">
        <v>0</v>
      </c>
      <c r="DN205" s="6">
        <v>0</v>
      </c>
      <c r="DO205" s="6">
        <v>0</v>
      </c>
      <c r="DR205" s="6" t="s">
        <v>207</v>
      </c>
      <c r="DS205" s="6">
        <v>0</v>
      </c>
      <c r="DT205" s="6">
        <v>0</v>
      </c>
      <c r="DU205" s="6">
        <v>0</v>
      </c>
      <c r="DV205" s="6">
        <v>0</v>
      </c>
      <c r="DY205" s="6" t="s">
        <v>207</v>
      </c>
      <c r="DZ205" s="6">
        <v>0</v>
      </c>
      <c r="EA205" s="6">
        <v>0</v>
      </c>
      <c r="EB205" s="6">
        <v>0</v>
      </c>
      <c r="EC205" s="6">
        <v>0</v>
      </c>
      <c r="EF205" s="6" t="s">
        <v>207</v>
      </c>
      <c r="EG205" s="6">
        <v>0</v>
      </c>
      <c r="EH205" s="6">
        <v>0</v>
      </c>
      <c r="EI205" s="6">
        <v>0</v>
      </c>
      <c r="EJ205" s="6">
        <v>0</v>
      </c>
      <c r="EM205" s="6" t="s">
        <v>207</v>
      </c>
      <c r="EN205" s="6">
        <v>0</v>
      </c>
      <c r="EO205" s="6">
        <v>0</v>
      </c>
      <c r="EP205" s="6">
        <v>0</v>
      </c>
      <c r="EQ205" s="6">
        <v>0</v>
      </c>
      <c r="ET205" s="6" t="s">
        <v>207</v>
      </c>
      <c r="EU205" s="6">
        <v>0</v>
      </c>
      <c r="EV205" s="6">
        <v>0</v>
      </c>
      <c r="EW205" s="6">
        <v>0</v>
      </c>
      <c r="EX205" s="6">
        <v>0</v>
      </c>
      <c r="FA205" s="6" t="s">
        <v>207</v>
      </c>
      <c r="FB205" s="6">
        <v>0</v>
      </c>
      <c r="FC205" s="6">
        <v>0</v>
      </c>
      <c r="FD205" s="6">
        <v>0</v>
      </c>
      <c r="FE205" s="6">
        <v>0</v>
      </c>
      <c r="FH205" s="6" t="s">
        <v>207</v>
      </c>
      <c r="FI205" s="6">
        <v>0</v>
      </c>
      <c r="FJ205" s="6">
        <v>0</v>
      </c>
      <c r="FK205" s="6">
        <v>0</v>
      </c>
      <c r="FL205" s="6">
        <v>0</v>
      </c>
      <c r="FO205" s="6" t="s">
        <v>207</v>
      </c>
      <c r="FP205" s="6">
        <v>0</v>
      </c>
      <c r="FQ205" s="6">
        <v>0</v>
      </c>
      <c r="FR205" s="6">
        <v>0</v>
      </c>
      <c r="FS205" s="6">
        <v>0</v>
      </c>
    </row>
    <row r="206" spans="1:175" x14ac:dyDescent="0.3">
      <c r="A206" s="1">
        <v>10.050000000000015</v>
      </c>
      <c r="B206" s="1">
        <v>10.100000000000016</v>
      </c>
      <c r="C206" s="1" t="s">
        <v>208</v>
      </c>
      <c r="D206" s="1">
        <v>0</v>
      </c>
      <c r="E206" s="1">
        <v>0</v>
      </c>
      <c r="F206" s="1">
        <v>0</v>
      </c>
      <c r="G206" s="1">
        <v>0</v>
      </c>
      <c r="H206" s="1"/>
      <c r="I206" s="1"/>
      <c r="J206" s="1" t="s">
        <v>208</v>
      </c>
      <c r="K206" s="1">
        <v>0</v>
      </c>
      <c r="L206" s="1">
        <v>0</v>
      </c>
      <c r="M206" s="1">
        <v>0</v>
      </c>
      <c r="N206" s="1">
        <v>0</v>
      </c>
      <c r="O206" s="1"/>
      <c r="P206" s="1"/>
      <c r="Q206" s="1" t="s">
        <v>208</v>
      </c>
      <c r="R206" s="1">
        <v>0</v>
      </c>
      <c r="S206" s="1">
        <v>0</v>
      </c>
      <c r="T206" s="1">
        <v>0</v>
      </c>
      <c r="U206" s="1">
        <v>0</v>
      </c>
      <c r="V206" s="1"/>
      <c r="W206" s="1"/>
      <c r="X206" s="1" t="s">
        <v>208</v>
      </c>
      <c r="Y206" s="1">
        <v>0</v>
      </c>
      <c r="Z206" s="1">
        <v>0</v>
      </c>
      <c r="AA206" s="1">
        <v>0</v>
      </c>
      <c r="AB206" s="1">
        <v>0</v>
      </c>
      <c r="AC206" s="1"/>
      <c r="AD206" s="1"/>
      <c r="AE206" s="6" t="s">
        <v>208</v>
      </c>
      <c r="AF206" s="6">
        <v>0</v>
      </c>
      <c r="AG206" s="6">
        <v>0</v>
      </c>
      <c r="AH206" s="6">
        <v>0</v>
      </c>
      <c r="AI206" s="6">
        <v>0</v>
      </c>
      <c r="AJ206" s="1"/>
      <c r="AK206" s="1"/>
      <c r="AL206" s="6" t="s">
        <v>208</v>
      </c>
      <c r="AM206" s="6">
        <v>0</v>
      </c>
      <c r="AN206" s="6">
        <v>0</v>
      </c>
      <c r="AO206" s="6">
        <v>0</v>
      </c>
      <c r="AP206" s="6">
        <v>0</v>
      </c>
      <c r="AQ206" s="1"/>
      <c r="AR206" s="1"/>
      <c r="AS206" s="6" t="s">
        <v>208</v>
      </c>
      <c r="AT206" s="6">
        <v>0</v>
      </c>
      <c r="AU206" s="6">
        <v>0</v>
      </c>
      <c r="AV206" s="6">
        <v>0</v>
      </c>
      <c r="AW206" s="6">
        <v>0</v>
      </c>
      <c r="AZ206" s="3" t="s">
        <v>208</v>
      </c>
      <c r="BA206" s="3">
        <v>0</v>
      </c>
      <c r="BB206" s="3">
        <v>0</v>
      </c>
      <c r="BC206" s="3">
        <v>0</v>
      </c>
      <c r="BD206" s="3">
        <v>0</v>
      </c>
      <c r="BG206" t="s">
        <v>208</v>
      </c>
      <c r="BH206">
        <v>0</v>
      </c>
      <c r="BI206">
        <v>0</v>
      </c>
      <c r="BJ206">
        <v>0</v>
      </c>
      <c r="BK206">
        <v>0</v>
      </c>
      <c r="BN206" t="s">
        <v>208</v>
      </c>
      <c r="BO206">
        <v>0</v>
      </c>
      <c r="BP206">
        <v>0</v>
      </c>
      <c r="BQ206">
        <v>0</v>
      </c>
      <c r="BR206">
        <v>0</v>
      </c>
      <c r="BU206" t="s">
        <v>208</v>
      </c>
      <c r="BV206">
        <v>0</v>
      </c>
      <c r="BW206">
        <v>0</v>
      </c>
      <c r="BX206">
        <v>0</v>
      </c>
      <c r="BY206">
        <v>0</v>
      </c>
      <c r="CB206" s="6" t="s">
        <v>208</v>
      </c>
      <c r="CC206" s="6">
        <v>0</v>
      </c>
      <c r="CD206" s="6">
        <v>0</v>
      </c>
      <c r="CE206" s="6">
        <v>0</v>
      </c>
      <c r="CF206" s="6">
        <v>0</v>
      </c>
      <c r="CI206" s="6" t="s">
        <v>208</v>
      </c>
      <c r="CJ206" s="6">
        <v>0</v>
      </c>
      <c r="CK206" s="6">
        <v>0</v>
      </c>
      <c r="CL206" s="6">
        <v>0</v>
      </c>
      <c r="CM206" s="6">
        <v>0</v>
      </c>
      <c r="CP206" s="6" t="s">
        <v>208</v>
      </c>
      <c r="CQ206" s="6">
        <v>0</v>
      </c>
      <c r="CR206" s="6">
        <v>0</v>
      </c>
      <c r="CS206" s="6">
        <v>0</v>
      </c>
      <c r="CT206" s="6">
        <v>0</v>
      </c>
      <c r="CW206" s="6" t="s">
        <v>208</v>
      </c>
      <c r="CX206" s="6">
        <v>0</v>
      </c>
      <c r="CY206" s="6">
        <v>0</v>
      </c>
      <c r="CZ206" s="6">
        <v>0</v>
      </c>
      <c r="DA206" s="6">
        <v>0</v>
      </c>
      <c r="DD206" s="6" t="s">
        <v>208</v>
      </c>
      <c r="DE206" s="6">
        <v>0</v>
      </c>
      <c r="DF206" s="6">
        <v>0</v>
      </c>
      <c r="DG206" s="6">
        <v>0</v>
      </c>
      <c r="DH206" s="6">
        <v>0</v>
      </c>
      <c r="DK206" s="6" t="s">
        <v>208</v>
      </c>
      <c r="DL206" s="6">
        <v>0</v>
      </c>
      <c r="DM206" s="6">
        <v>0</v>
      </c>
      <c r="DN206" s="6">
        <v>0</v>
      </c>
      <c r="DO206" s="6">
        <v>0</v>
      </c>
      <c r="DR206" s="6" t="s">
        <v>208</v>
      </c>
      <c r="DS206" s="6">
        <v>0</v>
      </c>
      <c r="DT206" s="6">
        <v>0</v>
      </c>
      <c r="DU206" s="6">
        <v>0</v>
      </c>
      <c r="DV206" s="6">
        <v>0</v>
      </c>
      <c r="DY206" s="6" t="s">
        <v>208</v>
      </c>
      <c r="DZ206" s="6">
        <v>0</v>
      </c>
      <c r="EA206" s="6">
        <v>0</v>
      </c>
      <c r="EB206" s="6">
        <v>0</v>
      </c>
      <c r="EC206" s="6">
        <v>0</v>
      </c>
      <c r="EF206" s="6" t="s">
        <v>208</v>
      </c>
      <c r="EG206" s="6">
        <v>0</v>
      </c>
      <c r="EH206" s="6">
        <v>0</v>
      </c>
      <c r="EI206" s="6">
        <v>0</v>
      </c>
      <c r="EJ206" s="6">
        <v>0</v>
      </c>
      <c r="EM206" s="6" t="s">
        <v>208</v>
      </c>
      <c r="EN206" s="6">
        <v>0</v>
      </c>
      <c r="EO206" s="6">
        <v>0</v>
      </c>
      <c r="EP206" s="6">
        <v>0</v>
      </c>
      <c r="EQ206" s="6">
        <v>0</v>
      </c>
      <c r="ET206" s="6" t="s">
        <v>208</v>
      </c>
      <c r="EU206" s="6">
        <v>0</v>
      </c>
      <c r="EV206" s="6">
        <v>0</v>
      </c>
      <c r="EW206" s="6">
        <v>0</v>
      </c>
      <c r="EX206" s="6">
        <v>0</v>
      </c>
      <c r="FA206" s="6" t="s">
        <v>208</v>
      </c>
      <c r="FB206" s="6">
        <v>0</v>
      </c>
      <c r="FC206" s="6">
        <v>0</v>
      </c>
      <c r="FD206" s="6">
        <v>0</v>
      </c>
      <c r="FE206" s="6">
        <v>0</v>
      </c>
      <c r="FH206" s="6" t="s">
        <v>208</v>
      </c>
      <c r="FI206" s="6">
        <v>0</v>
      </c>
      <c r="FJ206" s="6">
        <v>0</v>
      </c>
      <c r="FK206" s="6">
        <v>0</v>
      </c>
      <c r="FL206" s="6">
        <v>0</v>
      </c>
      <c r="FO206" s="6" t="s">
        <v>208</v>
      </c>
      <c r="FP206" s="6">
        <v>0</v>
      </c>
      <c r="FQ206" s="6">
        <v>0</v>
      </c>
      <c r="FR206" s="6">
        <v>0</v>
      </c>
      <c r="FS206" s="6">
        <v>0</v>
      </c>
    </row>
    <row r="207" spans="1:175" x14ac:dyDescent="0.3">
      <c r="A207" s="1">
        <v>10.100000000000016</v>
      </c>
      <c r="B207" s="1">
        <v>10.150000000000016</v>
      </c>
      <c r="C207" s="1" t="s">
        <v>209</v>
      </c>
      <c r="D207" s="1">
        <v>0</v>
      </c>
      <c r="E207" s="1">
        <v>0</v>
      </c>
      <c r="F207" s="1">
        <v>0</v>
      </c>
      <c r="G207" s="1">
        <v>0</v>
      </c>
      <c r="H207" s="1"/>
      <c r="I207" s="1"/>
      <c r="J207" s="1" t="s">
        <v>209</v>
      </c>
      <c r="K207" s="1">
        <v>0</v>
      </c>
      <c r="L207" s="1">
        <v>0</v>
      </c>
      <c r="M207" s="1">
        <v>0</v>
      </c>
      <c r="N207" s="1">
        <v>0</v>
      </c>
      <c r="O207" s="1"/>
      <c r="P207" s="1"/>
      <c r="Q207" s="1" t="s">
        <v>209</v>
      </c>
      <c r="R207" s="1">
        <v>0</v>
      </c>
      <c r="S207" s="1">
        <v>0</v>
      </c>
      <c r="T207" s="1">
        <v>0</v>
      </c>
      <c r="U207" s="1">
        <v>0</v>
      </c>
      <c r="V207" s="1"/>
      <c r="W207" s="1"/>
      <c r="X207" s="1" t="s">
        <v>209</v>
      </c>
      <c r="Y207" s="1">
        <v>0</v>
      </c>
      <c r="Z207" s="1">
        <v>0</v>
      </c>
      <c r="AA207" s="1">
        <v>0</v>
      </c>
      <c r="AB207" s="1">
        <v>0</v>
      </c>
      <c r="AC207" s="1"/>
      <c r="AD207" s="1"/>
      <c r="AE207" s="6" t="s">
        <v>209</v>
      </c>
      <c r="AF207" s="6">
        <v>0</v>
      </c>
      <c r="AG207" s="6">
        <v>0</v>
      </c>
      <c r="AH207" s="6">
        <v>0</v>
      </c>
      <c r="AI207" s="6">
        <v>0</v>
      </c>
      <c r="AJ207" s="1"/>
      <c r="AK207" s="1"/>
      <c r="AL207" s="6" t="s">
        <v>209</v>
      </c>
      <c r="AM207" s="6">
        <v>0</v>
      </c>
      <c r="AN207" s="6">
        <v>0</v>
      </c>
      <c r="AO207" s="6">
        <v>0</v>
      </c>
      <c r="AP207" s="6">
        <v>0</v>
      </c>
      <c r="AQ207" s="1"/>
      <c r="AR207" s="1"/>
      <c r="AS207" s="6" t="s">
        <v>209</v>
      </c>
      <c r="AT207" s="6">
        <v>0</v>
      </c>
      <c r="AU207" s="6">
        <v>0</v>
      </c>
      <c r="AV207" s="6">
        <v>0</v>
      </c>
      <c r="AW207" s="6">
        <v>0</v>
      </c>
      <c r="AZ207" s="3" t="s">
        <v>209</v>
      </c>
      <c r="BA207" s="3">
        <v>0</v>
      </c>
      <c r="BB207" s="3">
        <v>0</v>
      </c>
      <c r="BC207" s="3">
        <v>0</v>
      </c>
      <c r="BD207" s="3">
        <v>0</v>
      </c>
      <c r="BG207" t="s">
        <v>209</v>
      </c>
      <c r="BH207">
        <v>0</v>
      </c>
      <c r="BI207">
        <v>0</v>
      </c>
      <c r="BJ207">
        <v>0</v>
      </c>
      <c r="BK207">
        <v>0</v>
      </c>
      <c r="BN207" t="s">
        <v>209</v>
      </c>
      <c r="BO207">
        <v>0</v>
      </c>
      <c r="BP207">
        <v>0</v>
      </c>
      <c r="BQ207">
        <v>0</v>
      </c>
      <c r="BR207">
        <v>0</v>
      </c>
      <c r="BU207" t="s">
        <v>209</v>
      </c>
      <c r="BV207">
        <v>0</v>
      </c>
      <c r="BW207">
        <v>0</v>
      </c>
      <c r="BX207">
        <v>0</v>
      </c>
      <c r="BY207">
        <v>0</v>
      </c>
      <c r="CB207" s="6" t="s">
        <v>209</v>
      </c>
      <c r="CC207" s="6">
        <v>0</v>
      </c>
      <c r="CD207" s="6">
        <v>0</v>
      </c>
      <c r="CE207" s="6">
        <v>0</v>
      </c>
      <c r="CF207" s="6">
        <v>0</v>
      </c>
      <c r="CI207" s="6" t="s">
        <v>209</v>
      </c>
      <c r="CJ207" s="6">
        <v>0</v>
      </c>
      <c r="CK207" s="6">
        <v>0</v>
      </c>
      <c r="CL207" s="6">
        <v>0</v>
      </c>
      <c r="CM207" s="6">
        <v>0</v>
      </c>
      <c r="CP207" s="6" t="s">
        <v>209</v>
      </c>
      <c r="CQ207" s="6">
        <v>0</v>
      </c>
      <c r="CR207" s="6">
        <v>0</v>
      </c>
      <c r="CS207" s="6">
        <v>0</v>
      </c>
      <c r="CT207" s="6">
        <v>0</v>
      </c>
      <c r="CW207" s="6" t="s">
        <v>209</v>
      </c>
      <c r="CX207" s="6">
        <v>0</v>
      </c>
      <c r="CY207" s="6">
        <v>0</v>
      </c>
      <c r="CZ207" s="6">
        <v>0</v>
      </c>
      <c r="DA207" s="6">
        <v>0</v>
      </c>
      <c r="DD207" s="6" t="s">
        <v>209</v>
      </c>
      <c r="DE207" s="6">
        <v>0</v>
      </c>
      <c r="DF207" s="6">
        <v>0</v>
      </c>
      <c r="DG207" s="6">
        <v>0</v>
      </c>
      <c r="DH207" s="6">
        <v>0</v>
      </c>
      <c r="DK207" s="6" t="s">
        <v>209</v>
      </c>
      <c r="DL207" s="6">
        <v>0</v>
      </c>
      <c r="DM207" s="6">
        <v>0</v>
      </c>
      <c r="DN207" s="6">
        <v>0</v>
      </c>
      <c r="DO207" s="6">
        <v>0</v>
      </c>
      <c r="DR207" s="6" t="s">
        <v>209</v>
      </c>
      <c r="DS207" s="6">
        <v>0</v>
      </c>
      <c r="DT207" s="6">
        <v>0</v>
      </c>
      <c r="DU207" s="6">
        <v>0</v>
      </c>
      <c r="DV207" s="6">
        <v>0</v>
      </c>
      <c r="DY207" s="6" t="s">
        <v>209</v>
      </c>
      <c r="DZ207" s="6">
        <v>0</v>
      </c>
      <c r="EA207" s="6">
        <v>0</v>
      </c>
      <c r="EB207" s="6">
        <v>0</v>
      </c>
      <c r="EC207" s="6">
        <v>0</v>
      </c>
      <c r="EF207" s="6" t="s">
        <v>209</v>
      </c>
      <c r="EG207" s="6">
        <v>0</v>
      </c>
      <c r="EH207" s="6">
        <v>0</v>
      </c>
      <c r="EI207" s="6">
        <v>0</v>
      </c>
      <c r="EJ207" s="6">
        <v>0</v>
      </c>
      <c r="EM207" s="6" t="s">
        <v>209</v>
      </c>
      <c r="EN207" s="6">
        <v>0</v>
      </c>
      <c r="EO207" s="6">
        <v>0</v>
      </c>
      <c r="EP207" s="6">
        <v>0</v>
      </c>
      <c r="EQ207" s="6">
        <v>0</v>
      </c>
      <c r="ET207" s="6" t="s">
        <v>209</v>
      </c>
      <c r="EU207" s="6">
        <v>0</v>
      </c>
      <c r="EV207" s="6">
        <v>0</v>
      </c>
      <c r="EW207" s="6">
        <v>0</v>
      </c>
      <c r="EX207" s="6">
        <v>0</v>
      </c>
      <c r="FA207" s="6" t="s">
        <v>209</v>
      </c>
      <c r="FB207" s="6">
        <v>0</v>
      </c>
      <c r="FC207" s="6">
        <v>0</v>
      </c>
      <c r="FD207" s="6">
        <v>0</v>
      </c>
      <c r="FE207" s="6">
        <v>0</v>
      </c>
      <c r="FH207" s="6" t="s">
        <v>209</v>
      </c>
      <c r="FI207" s="6">
        <v>0</v>
      </c>
      <c r="FJ207" s="6">
        <v>0</v>
      </c>
      <c r="FK207" s="6">
        <v>0</v>
      </c>
      <c r="FL207" s="6">
        <v>0</v>
      </c>
      <c r="FO207" s="6" t="s">
        <v>209</v>
      </c>
      <c r="FP207" s="6">
        <v>0</v>
      </c>
      <c r="FQ207" s="6">
        <v>0</v>
      </c>
      <c r="FR207" s="6">
        <v>0</v>
      </c>
      <c r="FS207" s="6">
        <v>0</v>
      </c>
    </row>
    <row r="208" spans="1:175" x14ac:dyDescent="0.3">
      <c r="A208" s="1">
        <v>10.150000000000016</v>
      </c>
      <c r="B208" s="1">
        <v>10.200000000000017</v>
      </c>
      <c r="C208" s="1" t="s">
        <v>210</v>
      </c>
      <c r="D208" s="1">
        <v>0</v>
      </c>
      <c r="E208" s="1">
        <v>0</v>
      </c>
      <c r="F208" s="1">
        <v>0</v>
      </c>
      <c r="G208" s="1">
        <v>0</v>
      </c>
      <c r="H208" s="1"/>
      <c r="I208" s="1"/>
      <c r="J208" s="1" t="s">
        <v>210</v>
      </c>
      <c r="K208" s="1">
        <v>0</v>
      </c>
      <c r="L208" s="1">
        <v>0</v>
      </c>
      <c r="M208" s="1">
        <v>0</v>
      </c>
      <c r="N208" s="1">
        <v>0</v>
      </c>
      <c r="O208" s="1"/>
      <c r="P208" s="1"/>
      <c r="Q208" s="1" t="s">
        <v>210</v>
      </c>
      <c r="R208" s="1">
        <v>0</v>
      </c>
      <c r="S208" s="1">
        <v>0</v>
      </c>
      <c r="T208" s="1">
        <v>0</v>
      </c>
      <c r="U208" s="1">
        <v>0</v>
      </c>
      <c r="V208" s="1"/>
      <c r="W208" s="1"/>
      <c r="X208" s="1" t="s">
        <v>210</v>
      </c>
      <c r="Y208" s="1">
        <v>0</v>
      </c>
      <c r="Z208" s="1">
        <v>0</v>
      </c>
      <c r="AA208" s="1">
        <v>0</v>
      </c>
      <c r="AB208" s="1">
        <v>0</v>
      </c>
      <c r="AC208" s="1"/>
      <c r="AD208" s="1"/>
      <c r="AE208" s="6" t="s">
        <v>210</v>
      </c>
      <c r="AF208" s="6">
        <v>0</v>
      </c>
      <c r="AG208" s="6">
        <v>0</v>
      </c>
      <c r="AH208" s="6">
        <v>0</v>
      </c>
      <c r="AI208" s="6">
        <v>0</v>
      </c>
      <c r="AJ208" s="1"/>
      <c r="AK208" s="1"/>
      <c r="AL208" s="6" t="s">
        <v>210</v>
      </c>
      <c r="AM208" s="6">
        <v>0</v>
      </c>
      <c r="AN208" s="6">
        <v>0</v>
      </c>
      <c r="AO208" s="6">
        <v>0</v>
      </c>
      <c r="AP208" s="6">
        <v>0</v>
      </c>
      <c r="AQ208" s="1"/>
      <c r="AR208" s="1"/>
      <c r="AS208" s="6" t="s">
        <v>210</v>
      </c>
      <c r="AT208" s="6">
        <v>0</v>
      </c>
      <c r="AU208" s="6">
        <v>0</v>
      </c>
      <c r="AV208" s="6">
        <v>0</v>
      </c>
      <c r="AW208" s="6">
        <v>0</v>
      </c>
      <c r="AZ208" s="3" t="s">
        <v>210</v>
      </c>
      <c r="BA208" s="3">
        <v>0</v>
      </c>
      <c r="BB208" s="3">
        <v>0</v>
      </c>
      <c r="BC208" s="3">
        <v>0</v>
      </c>
      <c r="BD208" s="3">
        <v>0</v>
      </c>
      <c r="BG208" t="s">
        <v>210</v>
      </c>
      <c r="BH208">
        <v>0</v>
      </c>
      <c r="BI208">
        <v>0</v>
      </c>
      <c r="BJ208">
        <v>0</v>
      </c>
      <c r="BK208">
        <v>0</v>
      </c>
      <c r="BN208" t="s">
        <v>210</v>
      </c>
      <c r="BO208">
        <v>0</v>
      </c>
      <c r="BP208">
        <v>0</v>
      </c>
      <c r="BQ208">
        <v>0</v>
      </c>
      <c r="BR208">
        <v>0</v>
      </c>
      <c r="BU208" t="s">
        <v>210</v>
      </c>
      <c r="BV208">
        <v>0</v>
      </c>
      <c r="BW208">
        <v>0</v>
      </c>
      <c r="BX208">
        <v>0</v>
      </c>
      <c r="BY208">
        <v>0</v>
      </c>
      <c r="CB208" s="6" t="s">
        <v>210</v>
      </c>
      <c r="CC208" s="6">
        <v>0</v>
      </c>
      <c r="CD208" s="6">
        <v>0</v>
      </c>
      <c r="CE208" s="6">
        <v>0</v>
      </c>
      <c r="CF208" s="6">
        <v>0</v>
      </c>
      <c r="CI208" s="6" t="s">
        <v>210</v>
      </c>
      <c r="CJ208" s="6">
        <v>0</v>
      </c>
      <c r="CK208" s="6">
        <v>0</v>
      </c>
      <c r="CL208" s="6">
        <v>0</v>
      </c>
      <c r="CM208" s="6">
        <v>0</v>
      </c>
      <c r="CP208" s="6" t="s">
        <v>210</v>
      </c>
      <c r="CQ208" s="6">
        <v>0</v>
      </c>
      <c r="CR208" s="6">
        <v>0</v>
      </c>
      <c r="CS208" s="6">
        <v>0</v>
      </c>
      <c r="CT208" s="6">
        <v>0</v>
      </c>
      <c r="CW208" s="6" t="s">
        <v>210</v>
      </c>
      <c r="CX208" s="6">
        <v>0</v>
      </c>
      <c r="CY208" s="6">
        <v>0</v>
      </c>
      <c r="CZ208" s="6">
        <v>0</v>
      </c>
      <c r="DA208" s="6">
        <v>0</v>
      </c>
      <c r="DD208" s="6" t="s">
        <v>210</v>
      </c>
      <c r="DE208" s="6">
        <v>0</v>
      </c>
      <c r="DF208" s="6">
        <v>0</v>
      </c>
      <c r="DG208" s="6">
        <v>0</v>
      </c>
      <c r="DH208" s="6">
        <v>0</v>
      </c>
      <c r="DK208" s="6" t="s">
        <v>210</v>
      </c>
      <c r="DL208" s="6">
        <v>0</v>
      </c>
      <c r="DM208" s="6">
        <v>0</v>
      </c>
      <c r="DN208" s="6">
        <v>0</v>
      </c>
      <c r="DO208" s="6">
        <v>0</v>
      </c>
      <c r="DR208" s="6" t="s">
        <v>210</v>
      </c>
      <c r="DS208" s="6">
        <v>0</v>
      </c>
      <c r="DT208" s="6">
        <v>0</v>
      </c>
      <c r="DU208" s="6">
        <v>0</v>
      </c>
      <c r="DV208" s="6">
        <v>0</v>
      </c>
      <c r="DY208" s="6" t="s">
        <v>210</v>
      </c>
      <c r="DZ208" s="6">
        <v>0</v>
      </c>
      <c r="EA208" s="6">
        <v>0</v>
      </c>
      <c r="EB208" s="6">
        <v>0</v>
      </c>
      <c r="EC208" s="6">
        <v>0</v>
      </c>
      <c r="EF208" s="6" t="s">
        <v>210</v>
      </c>
      <c r="EG208" s="6">
        <v>0</v>
      </c>
      <c r="EH208" s="6">
        <v>0</v>
      </c>
      <c r="EI208" s="6">
        <v>0</v>
      </c>
      <c r="EJ208" s="6">
        <v>0</v>
      </c>
      <c r="EM208" s="6" t="s">
        <v>210</v>
      </c>
      <c r="EN208" s="6">
        <v>0</v>
      </c>
      <c r="EO208" s="6">
        <v>0</v>
      </c>
      <c r="EP208" s="6">
        <v>0</v>
      </c>
      <c r="EQ208" s="6">
        <v>0</v>
      </c>
      <c r="ET208" s="6" t="s">
        <v>210</v>
      </c>
      <c r="EU208" s="6">
        <v>0</v>
      </c>
      <c r="EV208" s="6">
        <v>0</v>
      </c>
      <c r="EW208" s="6">
        <v>0</v>
      </c>
      <c r="EX208" s="6">
        <v>0</v>
      </c>
      <c r="FA208" s="6" t="s">
        <v>210</v>
      </c>
      <c r="FB208" s="6">
        <v>0</v>
      </c>
      <c r="FC208" s="6">
        <v>0</v>
      </c>
      <c r="FD208" s="6">
        <v>0</v>
      </c>
      <c r="FE208" s="6">
        <v>0</v>
      </c>
      <c r="FH208" s="6" t="s">
        <v>210</v>
      </c>
      <c r="FI208" s="6">
        <v>0</v>
      </c>
      <c r="FJ208" s="6">
        <v>0</v>
      </c>
      <c r="FK208" s="6">
        <v>0</v>
      </c>
      <c r="FL208" s="6">
        <v>0</v>
      </c>
      <c r="FO208" s="6" t="s">
        <v>210</v>
      </c>
      <c r="FP208" s="6">
        <v>0</v>
      </c>
      <c r="FQ208" s="6">
        <v>0</v>
      </c>
      <c r="FR208" s="6">
        <v>0</v>
      </c>
      <c r="FS208" s="6">
        <v>0</v>
      </c>
    </row>
    <row r="209" spans="1:175" x14ac:dyDescent="0.3">
      <c r="A209" s="1">
        <v>10.200000000000017</v>
      </c>
      <c r="B209" s="1">
        <v>10.250000000000018</v>
      </c>
      <c r="C209" s="1" t="s">
        <v>211</v>
      </c>
      <c r="D209" s="1">
        <v>0</v>
      </c>
      <c r="E209" s="1">
        <v>0</v>
      </c>
      <c r="F209" s="1">
        <v>0</v>
      </c>
      <c r="G209" s="1">
        <v>0</v>
      </c>
      <c r="H209" s="1"/>
      <c r="I209" s="1"/>
      <c r="J209" s="1" t="s">
        <v>211</v>
      </c>
      <c r="K209" s="1">
        <v>0</v>
      </c>
      <c r="L209" s="1">
        <v>0</v>
      </c>
      <c r="M209" s="1">
        <v>0</v>
      </c>
      <c r="N209" s="1">
        <v>0</v>
      </c>
      <c r="O209" s="1"/>
      <c r="P209" s="1"/>
      <c r="Q209" s="1" t="s">
        <v>211</v>
      </c>
      <c r="R209" s="1">
        <v>0</v>
      </c>
      <c r="S209" s="1">
        <v>0</v>
      </c>
      <c r="T209" s="1">
        <v>0</v>
      </c>
      <c r="U209" s="1">
        <v>0</v>
      </c>
      <c r="V209" s="1"/>
      <c r="W209" s="1"/>
      <c r="X209" s="1" t="s">
        <v>211</v>
      </c>
      <c r="Y209" s="1">
        <v>0</v>
      </c>
      <c r="Z209" s="1">
        <v>0</v>
      </c>
      <c r="AA209" s="1">
        <v>0</v>
      </c>
      <c r="AB209" s="1">
        <v>0</v>
      </c>
      <c r="AC209" s="1"/>
      <c r="AD209" s="1"/>
      <c r="AE209" s="6" t="s">
        <v>211</v>
      </c>
      <c r="AF209" s="6">
        <v>0</v>
      </c>
      <c r="AG209" s="6">
        <v>0</v>
      </c>
      <c r="AH209" s="6">
        <v>0</v>
      </c>
      <c r="AI209" s="6">
        <v>0</v>
      </c>
      <c r="AJ209" s="1"/>
      <c r="AK209" s="1"/>
      <c r="AL209" s="6" t="s">
        <v>211</v>
      </c>
      <c r="AM209" s="6">
        <v>0</v>
      </c>
      <c r="AN209" s="6">
        <v>0</v>
      </c>
      <c r="AO209" s="6">
        <v>0</v>
      </c>
      <c r="AP209" s="6">
        <v>0</v>
      </c>
      <c r="AQ209" s="1"/>
      <c r="AR209" s="1"/>
      <c r="AS209" s="6" t="s">
        <v>211</v>
      </c>
      <c r="AT209" s="6">
        <v>0</v>
      </c>
      <c r="AU209" s="6">
        <v>0</v>
      </c>
      <c r="AV209" s="6">
        <v>0</v>
      </c>
      <c r="AW209" s="6">
        <v>0</v>
      </c>
      <c r="AZ209" s="3" t="s">
        <v>211</v>
      </c>
      <c r="BA209" s="3">
        <v>0</v>
      </c>
      <c r="BB209" s="3">
        <v>0</v>
      </c>
      <c r="BC209" s="3">
        <v>0</v>
      </c>
      <c r="BD209" s="3">
        <v>0</v>
      </c>
      <c r="BG209" t="s">
        <v>211</v>
      </c>
      <c r="BH209">
        <v>0</v>
      </c>
      <c r="BI209">
        <v>0</v>
      </c>
      <c r="BJ209">
        <v>0</v>
      </c>
      <c r="BK209">
        <v>0</v>
      </c>
      <c r="BN209" t="s">
        <v>211</v>
      </c>
      <c r="BO209">
        <v>0</v>
      </c>
      <c r="BP209">
        <v>0</v>
      </c>
      <c r="BQ209">
        <v>0</v>
      </c>
      <c r="BR209">
        <v>0</v>
      </c>
      <c r="BU209" t="s">
        <v>211</v>
      </c>
      <c r="BV209">
        <v>0</v>
      </c>
      <c r="BW209">
        <v>0</v>
      </c>
      <c r="BX209">
        <v>0</v>
      </c>
      <c r="BY209">
        <v>0</v>
      </c>
      <c r="CB209" s="6" t="s">
        <v>211</v>
      </c>
      <c r="CC209" s="6">
        <v>0</v>
      </c>
      <c r="CD209" s="6">
        <v>0</v>
      </c>
      <c r="CE209" s="6">
        <v>0</v>
      </c>
      <c r="CF209" s="6">
        <v>0</v>
      </c>
      <c r="CI209" s="6" t="s">
        <v>211</v>
      </c>
      <c r="CJ209" s="6">
        <v>0</v>
      </c>
      <c r="CK209" s="6">
        <v>0</v>
      </c>
      <c r="CL209" s="6">
        <v>0</v>
      </c>
      <c r="CM209" s="6">
        <v>0</v>
      </c>
      <c r="CP209" s="6" t="s">
        <v>211</v>
      </c>
      <c r="CQ209" s="6">
        <v>0</v>
      </c>
      <c r="CR209" s="6">
        <v>0</v>
      </c>
      <c r="CS209" s="6">
        <v>0</v>
      </c>
      <c r="CT209" s="6">
        <v>0</v>
      </c>
      <c r="CW209" s="6" t="s">
        <v>211</v>
      </c>
      <c r="CX209" s="6">
        <v>0</v>
      </c>
      <c r="CY209" s="6">
        <v>0</v>
      </c>
      <c r="CZ209" s="6">
        <v>0</v>
      </c>
      <c r="DA209" s="6">
        <v>0</v>
      </c>
      <c r="DD209" s="6" t="s">
        <v>211</v>
      </c>
      <c r="DE209" s="6">
        <v>0</v>
      </c>
      <c r="DF209" s="6">
        <v>0</v>
      </c>
      <c r="DG209" s="6">
        <v>0</v>
      </c>
      <c r="DH209" s="6">
        <v>0</v>
      </c>
      <c r="DK209" s="6" t="s">
        <v>211</v>
      </c>
      <c r="DL209" s="6">
        <v>0</v>
      </c>
      <c r="DM209" s="6">
        <v>0</v>
      </c>
      <c r="DN209" s="6">
        <v>0</v>
      </c>
      <c r="DO209" s="6">
        <v>0</v>
      </c>
      <c r="DR209" s="6" t="s">
        <v>211</v>
      </c>
      <c r="DS209" s="6">
        <v>0</v>
      </c>
      <c r="DT209" s="6">
        <v>0</v>
      </c>
      <c r="DU209" s="6">
        <v>0</v>
      </c>
      <c r="DV209" s="6">
        <v>0</v>
      </c>
      <c r="DY209" s="6" t="s">
        <v>211</v>
      </c>
      <c r="DZ209" s="6">
        <v>0</v>
      </c>
      <c r="EA209" s="6">
        <v>0</v>
      </c>
      <c r="EB209" s="6">
        <v>0</v>
      </c>
      <c r="EC209" s="6">
        <v>0</v>
      </c>
      <c r="EF209" s="6" t="s">
        <v>211</v>
      </c>
      <c r="EG209" s="6">
        <v>0</v>
      </c>
      <c r="EH209" s="6">
        <v>0</v>
      </c>
      <c r="EI209" s="6">
        <v>0</v>
      </c>
      <c r="EJ209" s="6">
        <v>0</v>
      </c>
      <c r="EM209" s="6" t="s">
        <v>211</v>
      </c>
      <c r="EN209" s="6">
        <v>0</v>
      </c>
      <c r="EO209" s="6">
        <v>0</v>
      </c>
      <c r="EP209" s="6">
        <v>0</v>
      </c>
      <c r="EQ209" s="6">
        <v>0</v>
      </c>
      <c r="ET209" s="6" t="s">
        <v>211</v>
      </c>
      <c r="EU209" s="6">
        <v>0</v>
      </c>
      <c r="EV209" s="6">
        <v>0</v>
      </c>
      <c r="EW209" s="6">
        <v>0</v>
      </c>
      <c r="EX209" s="6">
        <v>0</v>
      </c>
      <c r="FA209" s="6" t="s">
        <v>211</v>
      </c>
      <c r="FB209" s="6">
        <v>0</v>
      </c>
      <c r="FC209" s="6">
        <v>0</v>
      </c>
      <c r="FD209" s="6">
        <v>0</v>
      </c>
      <c r="FE209" s="6">
        <v>0</v>
      </c>
      <c r="FH209" s="6" t="s">
        <v>211</v>
      </c>
      <c r="FI209" s="6">
        <v>0</v>
      </c>
      <c r="FJ209" s="6">
        <v>0</v>
      </c>
      <c r="FK209" s="6">
        <v>0</v>
      </c>
      <c r="FL209" s="6">
        <v>0</v>
      </c>
      <c r="FO209" s="6" t="s">
        <v>211</v>
      </c>
      <c r="FP209" s="6">
        <v>0</v>
      </c>
      <c r="FQ209" s="6">
        <v>0</v>
      </c>
      <c r="FR209" s="6">
        <v>0</v>
      </c>
      <c r="FS209" s="6">
        <v>0</v>
      </c>
    </row>
    <row r="210" spans="1:175" x14ac:dyDescent="0.3">
      <c r="A210" s="1">
        <v>10.250000000000018</v>
      </c>
      <c r="B210" s="1">
        <v>10.300000000000018</v>
      </c>
      <c r="C210" s="1" t="s">
        <v>212</v>
      </c>
      <c r="D210" s="1">
        <v>0</v>
      </c>
      <c r="E210" s="1">
        <v>0</v>
      </c>
      <c r="F210" s="1">
        <v>0</v>
      </c>
      <c r="G210" s="1">
        <v>0</v>
      </c>
      <c r="H210" s="1"/>
      <c r="I210" s="1"/>
      <c r="J210" s="1" t="s">
        <v>212</v>
      </c>
      <c r="K210" s="1">
        <v>0</v>
      </c>
      <c r="L210" s="1">
        <v>0</v>
      </c>
      <c r="M210" s="1">
        <v>0</v>
      </c>
      <c r="N210" s="1">
        <v>0</v>
      </c>
      <c r="O210" s="1"/>
      <c r="P210" s="1"/>
      <c r="Q210" s="1" t="s">
        <v>212</v>
      </c>
      <c r="R210" s="1">
        <v>0</v>
      </c>
      <c r="S210" s="1">
        <v>0</v>
      </c>
      <c r="T210" s="1">
        <v>0</v>
      </c>
      <c r="U210" s="1">
        <v>0</v>
      </c>
      <c r="V210" s="1"/>
      <c r="W210" s="1"/>
      <c r="X210" s="1" t="s">
        <v>212</v>
      </c>
      <c r="Y210" s="1">
        <v>0</v>
      </c>
      <c r="Z210" s="1">
        <v>0</v>
      </c>
      <c r="AA210" s="1">
        <v>0</v>
      </c>
      <c r="AB210" s="1">
        <v>0</v>
      </c>
      <c r="AC210" s="1"/>
      <c r="AD210" s="1"/>
      <c r="AE210" s="6" t="s">
        <v>212</v>
      </c>
      <c r="AF210" s="6">
        <v>0</v>
      </c>
      <c r="AG210" s="6">
        <v>0</v>
      </c>
      <c r="AH210" s="6">
        <v>0</v>
      </c>
      <c r="AI210" s="6">
        <v>0</v>
      </c>
      <c r="AJ210" s="1"/>
      <c r="AK210" s="1"/>
      <c r="AL210" s="6" t="s">
        <v>212</v>
      </c>
      <c r="AM210" s="6">
        <v>0</v>
      </c>
      <c r="AN210" s="6">
        <v>0</v>
      </c>
      <c r="AO210" s="6">
        <v>0</v>
      </c>
      <c r="AP210" s="6">
        <v>0</v>
      </c>
      <c r="AQ210" s="1"/>
      <c r="AR210" s="1"/>
      <c r="AS210" s="6" t="s">
        <v>212</v>
      </c>
      <c r="AT210" s="6">
        <v>0</v>
      </c>
      <c r="AU210" s="6">
        <v>0</v>
      </c>
      <c r="AV210" s="6">
        <v>0</v>
      </c>
      <c r="AW210" s="6">
        <v>0</v>
      </c>
      <c r="AZ210" s="3" t="s">
        <v>212</v>
      </c>
      <c r="BA210" s="3">
        <v>0</v>
      </c>
      <c r="BB210" s="3">
        <v>0</v>
      </c>
      <c r="BC210" s="3">
        <v>0</v>
      </c>
      <c r="BD210" s="3">
        <v>0</v>
      </c>
      <c r="BG210" t="s">
        <v>212</v>
      </c>
      <c r="BH210">
        <v>0</v>
      </c>
      <c r="BI210">
        <v>0</v>
      </c>
      <c r="BJ210">
        <v>0</v>
      </c>
      <c r="BK210">
        <v>0</v>
      </c>
      <c r="BN210" t="s">
        <v>212</v>
      </c>
      <c r="BO210">
        <v>0</v>
      </c>
      <c r="BP210">
        <v>0</v>
      </c>
      <c r="BQ210">
        <v>0</v>
      </c>
      <c r="BR210">
        <v>0</v>
      </c>
      <c r="BU210" t="s">
        <v>212</v>
      </c>
      <c r="BV210">
        <v>0</v>
      </c>
      <c r="BW210">
        <v>0</v>
      </c>
      <c r="BX210">
        <v>0</v>
      </c>
      <c r="BY210">
        <v>0</v>
      </c>
      <c r="CB210" s="6" t="s">
        <v>212</v>
      </c>
      <c r="CC210" s="6">
        <v>0</v>
      </c>
      <c r="CD210" s="6">
        <v>0</v>
      </c>
      <c r="CE210" s="6">
        <v>0</v>
      </c>
      <c r="CF210" s="6">
        <v>0</v>
      </c>
      <c r="CI210" s="6" t="s">
        <v>212</v>
      </c>
      <c r="CJ210" s="6">
        <v>0</v>
      </c>
      <c r="CK210" s="6">
        <v>0</v>
      </c>
      <c r="CL210" s="6">
        <v>0</v>
      </c>
      <c r="CM210" s="6">
        <v>0</v>
      </c>
      <c r="CP210" s="6" t="s">
        <v>212</v>
      </c>
      <c r="CQ210" s="6">
        <v>0</v>
      </c>
      <c r="CR210" s="6">
        <v>0</v>
      </c>
      <c r="CS210" s="6">
        <v>0</v>
      </c>
      <c r="CT210" s="6">
        <v>0</v>
      </c>
      <c r="CW210" s="6" t="s">
        <v>212</v>
      </c>
      <c r="CX210" s="6">
        <v>0</v>
      </c>
      <c r="CY210" s="6">
        <v>0</v>
      </c>
      <c r="CZ210" s="6">
        <v>0</v>
      </c>
      <c r="DA210" s="6">
        <v>0</v>
      </c>
      <c r="DD210" s="6" t="s">
        <v>212</v>
      </c>
      <c r="DE210" s="6">
        <v>0</v>
      </c>
      <c r="DF210" s="6">
        <v>0</v>
      </c>
      <c r="DG210" s="6">
        <v>0</v>
      </c>
      <c r="DH210" s="6">
        <v>0</v>
      </c>
      <c r="DK210" s="6" t="s">
        <v>212</v>
      </c>
      <c r="DL210" s="6">
        <v>0</v>
      </c>
      <c r="DM210" s="6">
        <v>0</v>
      </c>
      <c r="DN210" s="6">
        <v>0</v>
      </c>
      <c r="DO210" s="6">
        <v>0</v>
      </c>
      <c r="DR210" s="6" t="s">
        <v>212</v>
      </c>
      <c r="DS210" s="6">
        <v>0</v>
      </c>
      <c r="DT210" s="6">
        <v>0</v>
      </c>
      <c r="DU210" s="6">
        <v>0</v>
      </c>
      <c r="DV210" s="6">
        <v>0</v>
      </c>
      <c r="DY210" s="6" t="s">
        <v>212</v>
      </c>
      <c r="DZ210" s="6">
        <v>0</v>
      </c>
      <c r="EA210" s="6">
        <v>0</v>
      </c>
      <c r="EB210" s="6">
        <v>0</v>
      </c>
      <c r="EC210" s="6">
        <v>0</v>
      </c>
      <c r="EF210" s="6" t="s">
        <v>212</v>
      </c>
      <c r="EG210" s="6">
        <v>0</v>
      </c>
      <c r="EH210" s="6">
        <v>0</v>
      </c>
      <c r="EI210" s="6">
        <v>0</v>
      </c>
      <c r="EJ210" s="6">
        <v>0</v>
      </c>
      <c r="EM210" s="6" t="s">
        <v>212</v>
      </c>
      <c r="EN210" s="6">
        <v>0</v>
      </c>
      <c r="EO210" s="6">
        <v>0</v>
      </c>
      <c r="EP210" s="6">
        <v>0</v>
      </c>
      <c r="EQ210" s="6">
        <v>0</v>
      </c>
      <c r="ET210" s="6" t="s">
        <v>212</v>
      </c>
      <c r="EU210" s="6">
        <v>0</v>
      </c>
      <c r="EV210" s="6">
        <v>0</v>
      </c>
      <c r="EW210" s="6">
        <v>0</v>
      </c>
      <c r="EX210" s="6">
        <v>0</v>
      </c>
      <c r="FA210" s="6" t="s">
        <v>212</v>
      </c>
      <c r="FB210" s="6">
        <v>0</v>
      </c>
      <c r="FC210" s="6">
        <v>0</v>
      </c>
      <c r="FD210" s="6">
        <v>0</v>
      </c>
      <c r="FE210" s="6">
        <v>0</v>
      </c>
      <c r="FH210" s="6" t="s">
        <v>212</v>
      </c>
      <c r="FI210" s="6">
        <v>0</v>
      </c>
      <c r="FJ210" s="6">
        <v>0</v>
      </c>
      <c r="FK210" s="6">
        <v>0</v>
      </c>
      <c r="FL210" s="6">
        <v>0</v>
      </c>
      <c r="FO210" s="6" t="s">
        <v>212</v>
      </c>
      <c r="FP210" s="6">
        <v>0</v>
      </c>
      <c r="FQ210" s="6">
        <v>0</v>
      </c>
      <c r="FR210" s="6">
        <v>0</v>
      </c>
      <c r="FS210" s="6">
        <v>0</v>
      </c>
    </row>
    <row r="211" spans="1:175" x14ac:dyDescent="0.3">
      <c r="A211" s="1">
        <v>10.300000000000018</v>
      </c>
      <c r="B211" s="1">
        <v>10.350000000000019</v>
      </c>
      <c r="C211" s="1" t="s">
        <v>213</v>
      </c>
      <c r="D211" s="1">
        <v>0</v>
      </c>
      <c r="E211" s="1">
        <v>0</v>
      </c>
      <c r="F211" s="1">
        <v>0</v>
      </c>
      <c r="G211" s="1">
        <v>0</v>
      </c>
      <c r="H211" s="1"/>
      <c r="I211" s="1"/>
      <c r="J211" s="1" t="s">
        <v>213</v>
      </c>
      <c r="K211" s="1">
        <v>0</v>
      </c>
      <c r="L211" s="1">
        <v>0</v>
      </c>
      <c r="M211" s="1">
        <v>0</v>
      </c>
      <c r="N211" s="1">
        <v>0</v>
      </c>
      <c r="O211" s="1"/>
      <c r="P211" s="1"/>
      <c r="Q211" s="1" t="s">
        <v>213</v>
      </c>
      <c r="R211" s="1">
        <v>0</v>
      </c>
      <c r="S211" s="1">
        <v>0</v>
      </c>
      <c r="T211" s="1">
        <v>0</v>
      </c>
      <c r="U211" s="1">
        <v>0</v>
      </c>
      <c r="V211" s="1"/>
      <c r="W211" s="1"/>
      <c r="X211" s="1" t="s">
        <v>213</v>
      </c>
      <c r="Y211" s="1">
        <v>0</v>
      </c>
      <c r="Z211" s="1">
        <v>0</v>
      </c>
      <c r="AA211" s="1">
        <v>0</v>
      </c>
      <c r="AB211" s="1">
        <v>0</v>
      </c>
      <c r="AC211" s="1"/>
      <c r="AD211" s="1"/>
      <c r="AE211" s="6" t="s">
        <v>213</v>
      </c>
      <c r="AF211" s="6">
        <v>0</v>
      </c>
      <c r="AG211" s="6">
        <v>0</v>
      </c>
      <c r="AH211" s="6">
        <v>0</v>
      </c>
      <c r="AI211" s="6">
        <v>0</v>
      </c>
      <c r="AJ211" s="1"/>
      <c r="AK211" s="1"/>
      <c r="AL211" s="6" t="s">
        <v>213</v>
      </c>
      <c r="AM211" s="6">
        <v>0</v>
      </c>
      <c r="AN211" s="6">
        <v>0</v>
      </c>
      <c r="AO211" s="6">
        <v>0</v>
      </c>
      <c r="AP211" s="6">
        <v>0</v>
      </c>
      <c r="AQ211" s="1"/>
      <c r="AR211" s="1"/>
      <c r="AS211" s="6" t="s">
        <v>213</v>
      </c>
      <c r="AT211" s="6">
        <v>0</v>
      </c>
      <c r="AU211" s="6">
        <v>0</v>
      </c>
      <c r="AV211" s="6">
        <v>0</v>
      </c>
      <c r="AW211" s="6">
        <v>0</v>
      </c>
      <c r="AZ211" s="3" t="s">
        <v>213</v>
      </c>
      <c r="BA211" s="3">
        <v>0.12</v>
      </c>
      <c r="BB211" s="3">
        <v>0</v>
      </c>
      <c r="BC211" s="3">
        <v>0.28999999999999998</v>
      </c>
      <c r="BD211" s="3">
        <v>0</v>
      </c>
      <c r="BG211" t="s">
        <v>213</v>
      </c>
      <c r="BH211">
        <v>0</v>
      </c>
      <c r="BI211">
        <v>0</v>
      </c>
      <c r="BJ211">
        <v>0</v>
      </c>
      <c r="BK211">
        <v>0</v>
      </c>
      <c r="BN211" t="s">
        <v>213</v>
      </c>
      <c r="BO211">
        <v>0</v>
      </c>
      <c r="BP211">
        <v>0</v>
      </c>
      <c r="BQ211">
        <v>0</v>
      </c>
      <c r="BR211">
        <v>0</v>
      </c>
      <c r="BU211" t="s">
        <v>213</v>
      </c>
      <c r="BV211">
        <v>0</v>
      </c>
      <c r="BW211">
        <v>0</v>
      </c>
      <c r="BX211">
        <v>0</v>
      </c>
      <c r="BY211">
        <v>0</v>
      </c>
      <c r="CB211" s="6" t="s">
        <v>213</v>
      </c>
      <c r="CC211" s="6">
        <v>0</v>
      </c>
      <c r="CD211" s="6">
        <v>0</v>
      </c>
      <c r="CE211" s="6">
        <v>0</v>
      </c>
      <c r="CF211" s="6">
        <v>0</v>
      </c>
      <c r="CI211" s="6" t="s">
        <v>213</v>
      </c>
      <c r="CJ211" s="6">
        <v>0</v>
      </c>
      <c r="CK211" s="6">
        <v>0</v>
      </c>
      <c r="CL211" s="6">
        <v>0</v>
      </c>
      <c r="CM211" s="6">
        <v>0</v>
      </c>
      <c r="CP211" s="6" t="s">
        <v>213</v>
      </c>
      <c r="CQ211" s="6">
        <v>0</v>
      </c>
      <c r="CR211" s="6">
        <v>0</v>
      </c>
      <c r="CS211" s="6">
        <v>0</v>
      </c>
      <c r="CT211" s="6">
        <v>0</v>
      </c>
      <c r="CW211" s="6" t="s">
        <v>213</v>
      </c>
      <c r="CX211" s="6">
        <v>0</v>
      </c>
      <c r="CY211" s="6">
        <v>0</v>
      </c>
      <c r="CZ211" s="6">
        <v>0</v>
      </c>
      <c r="DA211" s="6">
        <v>0</v>
      </c>
      <c r="DD211" s="6" t="s">
        <v>213</v>
      </c>
      <c r="DE211" s="6">
        <v>0</v>
      </c>
      <c r="DF211" s="6">
        <v>0</v>
      </c>
      <c r="DG211" s="6">
        <v>0</v>
      </c>
      <c r="DH211" s="6">
        <v>0</v>
      </c>
      <c r="DK211" s="6" t="s">
        <v>213</v>
      </c>
      <c r="DL211" s="6">
        <v>0</v>
      </c>
      <c r="DM211" s="6">
        <v>0</v>
      </c>
      <c r="DN211" s="6">
        <v>0</v>
      </c>
      <c r="DO211" s="6">
        <v>0</v>
      </c>
      <c r="DR211" s="6" t="s">
        <v>213</v>
      </c>
      <c r="DS211" s="6">
        <v>0</v>
      </c>
      <c r="DT211" s="6">
        <v>0</v>
      </c>
      <c r="DU211" s="6">
        <v>0</v>
      </c>
      <c r="DV211" s="6">
        <v>0</v>
      </c>
      <c r="DY211" s="6" t="s">
        <v>213</v>
      </c>
      <c r="DZ211" s="6">
        <v>0</v>
      </c>
      <c r="EA211" s="6">
        <v>0</v>
      </c>
      <c r="EB211" s="6">
        <v>0</v>
      </c>
      <c r="EC211" s="6">
        <v>0</v>
      </c>
      <c r="EF211" s="6" t="s">
        <v>213</v>
      </c>
      <c r="EG211" s="6">
        <v>0</v>
      </c>
      <c r="EH211" s="6">
        <v>0</v>
      </c>
      <c r="EI211" s="6">
        <v>0</v>
      </c>
      <c r="EJ211" s="6">
        <v>0</v>
      </c>
      <c r="EM211" s="6" t="s">
        <v>213</v>
      </c>
      <c r="EN211" s="6">
        <v>0</v>
      </c>
      <c r="EO211" s="6">
        <v>0</v>
      </c>
      <c r="EP211" s="6">
        <v>0</v>
      </c>
      <c r="EQ211" s="6">
        <v>0</v>
      </c>
      <c r="ET211" s="6" t="s">
        <v>213</v>
      </c>
      <c r="EU211" s="6">
        <v>0</v>
      </c>
      <c r="EV211" s="6">
        <v>0</v>
      </c>
      <c r="EW211" s="6">
        <v>0</v>
      </c>
      <c r="EX211" s="6">
        <v>0</v>
      </c>
      <c r="FA211" s="6" t="s">
        <v>213</v>
      </c>
      <c r="FB211" s="6">
        <v>0</v>
      </c>
      <c r="FC211" s="6">
        <v>0</v>
      </c>
      <c r="FD211" s="6">
        <v>0</v>
      </c>
      <c r="FE211" s="6">
        <v>0</v>
      </c>
      <c r="FH211" s="6" t="s">
        <v>213</v>
      </c>
      <c r="FI211" s="6">
        <v>0</v>
      </c>
      <c r="FJ211" s="6">
        <v>0</v>
      </c>
      <c r="FK211" s="6">
        <v>0</v>
      </c>
      <c r="FL211" s="6">
        <v>0</v>
      </c>
      <c r="FO211" s="6" t="s">
        <v>213</v>
      </c>
      <c r="FP211" s="6">
        <v>0</v>
      </c>
      <c r="FQ211" s="6">
        <v>0</v>
      </c>
      <c r="FR211" s="6">
        <v>0</v>
      </c>
      <c r="FS211" s="6">
        <v>0</v>
      </c>
    </row>
    <row r="212" spans="1:175" x14ac:dyDescent="0.3">
      <c r="A212" s="1">
        <v>10.350000000000019</v>
      </c>
      <c r="B212" s="1">
        <v>10.40000000000002</v>
      </c>
      <c r="C212" s="1" t="s">
        <v>214</v>
      </c>
      <c r="D212" s="1">
        <v>0</v>
      </c>
      <c r="E212" s="1">
        <v>0</v>
      </c>
      <c r="F212" s="1">
        <v>0</v>
      </c>
      <c r="G212" s="1">
        <v>0</v>
      </c>
      <c r="H212" s="1"/>
      <c r="I212" s="1"/>
      <c r="J212" s="1" t="s">
        <v>214</v>
      </c>
      <c r="K212" s="1">
        <v>0</v>
      </c>
      <c r="L212" s="1">
        <v>0</v>
      </c>
      <c r="M212" s="1">
        <v>0</v>
      </c>
      <c r="N212" s="1">
        <v>0</v>
      </c>
      <c r="O212" s="1"/>
      <c r="P212" s="1"/>
      <c r="Q212" s="1" t="s">
        <v>214</v>
      </c>
      <c r="R212" s="1">
        <v>0</v>
      </c>
      <c r="S212" s="1">
        <v>0</v>
      </c>
      <c r="T212" s="1">
        <v>0</v>
      </c>
      <c r="U212" s="1">
        <v>0</v>
      </c>
      <c r="V212" s="1"/>
      <c r="W212" s="1"/>
      <c r="X212" s="1" t="s">
        <v>214</v>
      </c>
      <c r="Y212" s="1">
        <v>0</v>
      </c>
      <c r="Z212" s="1">
        <v>0</v>
      </c>
      <c r="AA212" s="1">
        <v>0</v>
      </c>
      <c r="AB212" s="1">
        <v>0</v>
      </c>
      <c r="AC212" s="1"/>
      <c r="AD212" s="1"/>
      <c r="AE212" s="6" t="s">
        <v>214</v>
      </c>
      <c r="AF212" s="6">
        <v>0</v>
      </c>
      <c r="AG212" s="6">
        <v>0</v>
      </c>
      <c r="AH212" s="6">
        <v>0</v>
      </c>
      <c r="AI212" s="6">
        <v>0</v>
      </c>
      <c r="AJ212" s="1"/>
      <c r="AK212" s="1"/>
      <c r="AL212" s="6" t="s">
        <v>214</v>
      </c>
      <c r="AM212" s="6">
        <v>0</v>
      </c>
      <c r="AN212" s="6">
        <v>0</v>
      </c>
      <c r="AO212" s="6">
        <v>0</v>
      </c>
      <c r="AP212" s="6">
        <v>0</v>
      </c>
      <c r="AQ212" s="1"/>
      <c r="AR212" s="1"/>
      <c r="AS212" s="6" t="s">
        <v>214</v>
      </c>
      <c r="AT212" s="6">
        <v>0</v>
      </c>
      <c r="AU212" s="6">
        <v>0</v>
      </c>
      <c r="AV212" s="6">
        <v>0</v>
      </c>
      <c r="AW212" s="6">
        <v>0</v>
      </c>
      <c r="AZ212" s="3" t="s">
        <v>214</v>
      </c>
      <c r="BA212" s="3">
        <v>0</v>
      </c>
      <c r="BB212" s="3">
        <v>0</v>
      </c>
      <c r="BC212" s="3">
        <v>0</v>
      </c>
      <c r="BD212" s="3">
        <v>0</v>
      </c>
      <c r="BG212" t="s">
        <v>214</v>
      </c>
      <c r="BH212">
        <v>0</v>
      </c>
      <c r="BI212">
        <v>0</v>
      </c>
      <c r="BJ212">
        <v>0</v>
      </c>
      <c r="BK212">
        <v>0</v>
      </c>
      <c r="BN212" t="s">
        <v>214</v>
      </c>
      <c r="BO212">
        <v>0</v>
      </c>
      <c r="BP212">
        <v>0</v>
      </c>
      <c r="BQ212">
        <v>0</v>
      </c>
      <c r="BR212">
        <v>0</v>
      </c>
      <c r="BU212" t="s">
        <v>214</v>
      </c>
      <c r="BV212">
        <v>0</v>
      </c>
      <c r="BW212">
        <v>0</v>
      </c>
      <c r="BX212">
        <v>0</v>
      </c>
      <c r="BY212">
        <v>0</v>
      </c>
      <c r="CB212" s="6" t="s">
        <v>214</v>
      </c>
      <c r="CC212" s="6">
        <v>0</v>
      </c>
      <c r="CD212" s="6">
        <v>0</v>
      </c>
      <c r="CE212" s="6">
        <v>0</v>
      </c>
      <c r="CF212" s="6">
        <v>0</v>
      </c>
      <c r="CI212" s="6" t="s">
        <v>214</v>
      </c>
      <c r="CJ212" s="6">
        <v>0</v>
      </c>
      <c r="CK212" s="6">
        <v>0</v>
      </c>
      <c r="CL212" s="6">
        <v>0</v>
      </c>
      <c r="CM212" s="6">
        <v>0</v>
      </c>
      <c r="CP212" s="6" t="s">
        <v>214</v>
      </c>
      <c r="CQ212" s="6">
        <v>0</v>
      </c>
      <c r="CR212" s="6">
        <v>0</v>
      </c>
      <c r="CS212" s="6">
        <v>0</v>
      </c>
      <c r="CT212" s="6">
        <v>0</v>
      </c>
      <c r="CW212" s="6" t="s">
        <v>214</v>
      </c>
      <c r="CX212" s="6">
        <v>0</v>
      </c>
      <c r="CY212" s="6">
        <v>0</v>
      </c>
      <c r="CZ212" s="6">
        <v>0</v>
      </c>
      <c r="DA212" s="6">
        <v>0</v>
      </c>
      <c r="DD212" s="6" t="s">
        <v>214</v>
      </c>
      <c r="DE212" s="6">
        <v>0</v>
      </c>
      <c r="DF212" s="6">
        <v>0</v>
      </c>
      <c r="DG212" s="6">
        <v>0</v>
      </c>
      <c r="DH212" s="6">
        <v>0</v>
      </c>
      <c r="DK212" s="6" t="s">
        <v>214</v>
      </c>
      <c r="DL212" s="6">
        <v>0</v>
      </c>
      <c r="DM212" s="6">
        <v>0</v>
      </c>
      <c r="DN212" s="6">
        <v>0</v>
      </c>
      <c r="DO212" s="6">
        <v>0</v>
      </c>
      <c r="DR212" s="6" t="s">
        <v>214</v>
      </c>
      <c r="DS212" s="6">
        <v>0</v>
      </c>
      <c r="DT212" s="6">
        <v>0</v>
      </c>
      <c r="DU212" s="6">
        <v>0</v>
      </c>
      <c r="DV212" s="6">
        <v>0</v>
      </c>
      <c r="DY212" s="6" t="s">
        <v>214</v>
      </c>
      <c r="DZ212" s="6">
        <v>0</v>
      </c>
      <c r="EA212" s="6">
        <v>0</v>
      </c>
      <c r="EB212" s="6">
        <v>0</v>
      </c>
      <c r="EC212" s="6">
        <v>0</v>
      </c>
      <c r="EF212" s="6" t="s">
        <v>214</v>
      </c>
      <c r="EG212" s="6">
        <v>0</v>
      </c>
      <c r="EH212" s="6">
        <v>0</v>
      </c>
      <c r="EI212" s="6">
        <v>0</v>
      </c>
      <c r="EJ212" s="6">
        <v>0</v>
      </c>
      <c r="EM212" s="6" t="s">
        <v>214</v>
      </c>
      <c r="EN212" s="6">
        <v>0</v>
      </c>
      <c r="EO212" s="6">
        <v>0</v>
      </c>
      <c r="EP212" s="6">
        <v>0</v>
      </c>
      <c r="EQ212" s="6">
        <v>0</v>
      </c>
      <c r="ET212" s="6" t="s">
        <v>214</v>
      </c>
      <c r="EU212" s="6">
        <v>0</v>
      </c>
      <c r="EV212" s="6">
        <v>0</v>
      </c>
      <c r="EW212" s="6">
        <v>0</v>
      </c>
      <c r="EX212" s="6">
        <v>0</v>
      </c>
      <c r="FA212" s="6" t="s">
        <v>214</v>
      </c>
      <c r="FB212" s="6">
        <v>0</v>
      </c>
      <c r="FC212" s="6">
        <v>0</v>
      </c>
      <c r="FD212" s="6">
        <v>0</v>
      </c>
      <c r="FE212" s="6">
        <v>0</v>
      </c>
      <c r="FH212" s="6" t="s">
        <v>214</v>
      </c>
      <c r="FI212" s="6">
        <v>0</v>
      </c>
      <c r="FJ212" s="6">
        <v>0</v>
      </c>
      <c r="FK212" s="6">
        <v>0</v>
      </c>
      <c r="FL212" s="6">
        <v>0</v>
      </c>
      <c r="FO212" s="6" t="s">
        <v>214</v>
      </c>
      <c r="FP212" s="6">
        <v>0</v>
      </c>
      <c r="FQ212" s="6">
        <v>0</v>
      </c>
      <c r="FR212" s="6">
        <v>0</v>
      </c>
      <c r="FS212" s="6">
        <v>0</v>
      </c>
    </row>
    <row r="213" spans="1:175" x14ac:dyDescent="0.3">
      <c r="A213" s="1">
        <v>10.40000000000002</v>
      </c>
      <c r="B213" s="1">
        <v>10.450000000000021</v>
      </c>
      <c r="C213" s="1" t="s">
        <v>215</v>
      </c>
      <c r="D213" s="1">
        <v>0</v>
      </c>
      <c r="E213" s="1">
        <v>0</v>
      </c>
      <c r="F213" s="1">
        <v>0</v>
      </c>
      <c r="G213" s="1">
        <v>0</v>
      </c>
      <c r="H213" s="1"/>
      <c r="I213" s="1"/>
      <c r="J213" s="1" t="s">
        <v>215</v>
      </c>
      <c r="K213" s="1">
        <v>0</v>
      </c>
      <c r="L213" s="1">
        <v>0</v>
      </c>
      <c r="M213" s="1">
        <v>0</v>
      </c>
      <c r="N213" s="1">
        <v>0</v>
      </c>
      <c r="O213" s="1"/>
      <c r="P213" s="1"/>
      <c r="Q213" s="1" t="s">
        <v>215</v>
      </c>
      <c r="R213" s="1">
        <v>0</v>
      </c>
      <c r="S213" s="1">
        <v>0</v>
      </c>
      <c r="T213" s="1">
        <v>0</v>
      </c>
      <c r="U213" s="1">
        <v>0</v>
      </c>
      <c r="V213" s="1"/>
      <c r="W213" s="1"/>
      <c r="X213" s="1" t="s">
        <v>215</v>
      </c>
      <c r="Y213" s="1">
        <v>0</v>
      </c>
      <c r="Z213" s="1">
        <v>0</v>
      </c>
      <c r="AA213" s="1">
        <v>0</v>
      </c>
      <c r="AB213" s="1">
        <v>0</v>
      </c>
      <c r="AC213" s="1"/>
      <c r="AD213" s="1"/>
      <c r="AE213" s="6" t="s">
        <v>215</v>
      </c>
      <c r="AF213" s="6">
        <v>0</v>
      </c>
      <c r="AG213" s="6">
        <v>0</v>
      </c>
      <c r="AH213" s="6">
        <v>0</v>
      </c>
      <c r="AI213" s="6">
        <v>0</v>
      </c>
      <c r="AJ213" s="1"/>
      <c r="AK213" s="1"/>
      <c r="AL213" s="6" t="s">
        <v>215</v>
      </c>
      <c r="AM213" s="6">
        <v>0</v>
      </c>
      <c r="AN213" s="6">
        <v>0</v>
      </c>
      <c r="AO213" s="6">
        <v>0</v>
      </c>
      <c r="AP213" s="6">
        <v>0</v>
      </c>
      <c r="AQ213" s="1"/>
      <c r="AR213" s="1"/>
      <c r="AS213" s="6" t="s">
        <v>215</v>
      </c>
      <c r="AT213" s="6">
        <v>0</v>
      </c>
      <c r="AU213" s="6">
        <v>0</v>
      </c>
      <c r="AV213" s="6">
        <v>0</v>
      </c>
      <c r="AW213" s="6">
        <v>0</v>
      </c>
      <c r="AZ213" s="3" t="s">
        <v>215</v>
      </c>
      <c r="BA213" s="3">
        <v>0</v>
      </c>
      <c r="BB213" s="3">
        <v>0</v>
      </c>
      <c r="BC213" s="3">
        <v>0</v>
      </c>
      <c r="BD213" s="3">
        <v>0</v>
      </c>
      <c r="BG213" t="s">
        <v>215</v>
      </c>
      <c r="BH213">
        <v>0</v>
      </c>
      <c r="BI213">
        <v>0</v>
      </c>
      <c r="BJ213">
        <v>0</v>
      </c>
      <c r="BK213">
        <v>0</v>
      </c>
      <c r="BN213" t="s">
        <v>215</v>
      </c>
      <c r="BO213">
        <v>0</v>
      </c>
      <c r="BP213">
        <v>0</v>
      </c>
      <c r="BQ213">
        <v>0</v>
      </c>
      <c r="BR213">
        <v>0</v>
      </c>
      <c r="BU213" t="s">
        <v>215</v>
      </c>
      <c r="BV213">
        <v>0</v>
      </c>
      <c r="BW213">
        <v>0</v>
      </c>
      <c r="BX213">
        <v>0</v>
      </c>
      <c r="BY213">
        <v>0</v>
      </c>
      <c r="CB213" s="6" t="s">
        <v>215</v>
      </c>
      <c r="CC213" s="6">
        <v>0</v>
      </c>
      <c r="CD213" s="6">
        <v>0</v>
      </c>
      <c r="CE213" s="6">
        <v>0</v>
      </c>
      <c r="CF213" s="6">
        <v>0</v>
      </c>
      <c r="CI213" s="6" t="s">
        <v>215</v>
      </c>
      <c r="CJ213" s="6">
        <v>0</v>
      </c>
      <c r="CK213" s="6">
        <v>0</v>
      </c>
      <c r="CL213" s="6">
        <v>0</v>
      </c>
      <c r="CM213" s="6">
        <v>0</v>
      </c>
      <c r="CP213" s="6" t="s">
        <v>215</v>
      </c>
      <c r="CQ213" s="6">
        <v>0</v>
      </c>
      <c r="CR213" s="6">
        <v>0</v>
      </c>
      <c r="CS213" s="6">
        <v>0</v>
      </c>
      <c r="CT213" s="6">
        <v>0</v>
      </c>
      <c r="CW213" s="6" t="s">
        <v>215</v>
      </c>
      <c r="CX213" s="6">
        <v>0</v>
      </c>
      <c r="CY213" s="6">
        <v>0</v>
      </c>
      <c r="CZ213" s="6">
        <v>0</v>
      </c>
      <c r="DA213" s="6">
        <v>0</v>
      </c>
      <c r="DD213" s="6" t="s">
        <v>215</v>
      </c>
      <c r="DE213" s="6">
        <v>0</v>
      </c>
      <c r="DF213" s="6">
        <v>0</v>
      </c>
      <c r="DG213" s="6">
        <v>0</v>
      </c>
      <c r="DH213" s="6">
        <v>0</v>
      </c>
      <c r="DK213" s="6" t="s">
        <v>215</v>
      </c>
      <c r="DL213" s="6">
        <v>0</v>
      </c>
      <c r="DM213" s="6">
        <v>0</v>
      </c>
      <c r="DN213" s="6">
        <v>0</v>
      </c>
      <c r="DO213" s="6">
        <v>0</v>
      </c>
      <c r="DR213" s="6" t="s">
        <v>215</v>
      </c>
      <c r="DS213" s="6">
        <v>0</v>
      </c>
      <c r="DT213" s="6">
        <v>0</v>
      </c>
      <c r="DU213" s="6">
        <v>0</v>
      </c>
      <c r="DV213" s="6">
        <v>0</v>
      </c>
      <c r="DY213" s="6" t="s">
        <v>215</v>
      </c>
      <c r="DZ213" s="6">
        <v>0</v>
      </c>
      <c r="EA213" s="6">
        <v>0</v>
      </c>
      <c r="EB213" s="6">
        <v>0</v>
      </c>
      <c r="EC213" s="6">
        <v>0</v>
      </c>
      <c r="EF213" s="6" t="s">
        <v>215</v>
      </c>
      <c r="EG213" s="6">
        <v>0</v>
      </c>
      <c r="EH213" s="6">
        <v>0</v>
      </c>
      <c r="EI213" s="6">
        <v>0</v>
      </c>
      <c r="EJ213" s="6">
        <v>0</v>
      </c>
      <c r="EM213" s="6" t="s">
        <v>215</v>
      </c>
      <c r="EN213" s="6">
        <v>0</v>
      </c>
      <c r="EO213" s="6">
        <v>0</v>
      </c>
      <c r="EP213" s="6">
        <v>0</v>
      </c>
      <c r="EQ213" s="6">
        <v>0</v>
      </c>
      <c r="ET213" s="6" t="s">
        <v>215</v>
      </c>
      <c r="EU213" s="6">
        <v>0</v>
      </c>
      <c r="EV213" s="6">
        <v>0</v>
      </c>
      <c r="EW213" s="6">
        <v>0</v>
      </c>
      <c r="EX213" s="6">
        <v>0</v>
      </c>
      <c r="FA213" s="6" t="s">
        <v>215</v>
      </c>
      <c r="FB213" s="6">
        <v>0</v>
      </c>
      <c r="FC213" s="6">
        <v>0</v>
      </c>
      <c r="FD213" s="6">
        <v>0</v>
      </c>
      <c r="FE213" s="6">
        <v>0</v>
      </c>
      <c r="FH213" s="6" t="s">
        <v>215</v>
      </c>
      <c r="FI213" s="6">
        <v>0</v>
      </c>
      <c r="FJ213" s="6">
        <v>0</v>
      </c>
      <c r="FK213" s="6">
        <v>0</v>
      </c>
      <c r="FL213" s="6">
        <v>0</v>
      </c>
      <c r="FO213" s="6" t="s">
        <v>215</v>
      </c>
      <c r="FP213" s="6">
        <v>0.03</v>
      </c>
      <c r="FQ213" s="6">
        <v>0.14000000000000001</v>
      </c>
      <c r="FR213" s="6">
        <v>0</v>
      </c>
      <c r="FS213" s="6">
        <v>0</v>
      </c>
    </row>
    <row r="214" spans="1:175" x14ac:dyDescent="0.3">
      <c r="A214" s="1">
        <v>10.450000000000021</v>
      </c>
      <c r="B214" s="1">
        <v>10.500000000000021</v>
      </c>
      <c r="C214" s="1" t="s">
        <v>216</v>
      </c>
      <c r="D214" s="1">
        <v>0</v>
      </c>
      <c r="E214" s="1">
        <v>0</v>
      </c>
      <c r="F214" s="1">
        <v>0</v>
      </c>
      <c r="G214" s="1">
        <v>0</v>
      </c>
      <c r="H214" s="1"/>
      <c r="I214" s="1"/>
      <c r="J214" s="1" t="s">
        <v>216</v>
      </c>
      <c r="K214" s="1">
        <v>0</v>
      </c>
      <c r="L214" s="1">
        <v>0</v>
      </c>
      <c r="M214" s="1">
        <v>0</v>
      </c>
      <c r="N214" s="1">
        <v>0</v>
      </c>
      <c r="O214" s="1"/>
      <c r="P214" s="1"/>
      <c r="Q214" s="1" t="s">
        <v>216</v>
      </c>
      <c r="R214" s="1">
        <v>0</v>
      </c>
      <c r="S214" s="1">
        <v>0</v>
      </c>
      <c r="T214" s="1">
        <v>0</v>
      </c>
      <c r="U214" s="1">
        <v>0</v>
      </c>
      <c r="V214" s="1"/>
      <c r="W214" s="1"/>
      <c r="X214" s="1" t="s">
        <v>216</v>
      </c>
      <c r="Y214" s="1">
        <v>0</v>
      </c>
      <c r="Z214" s="1">
        <v>0</v>
      </c>
      <c r="AA214" s="1">
        <v>0</v>
      </c>
      <c r="AB214" s="1">
        <v>0</v>
      </c>
      <c r="AC214" s="1"/>
      <c r="AD214" s="1"/>
      <c r="AE214" s="6" t="s">
        <v>216</v>
      </c>
      <c r="AF214" s="6">
        <v>0</v>
      </c>
      <c r="AG214" s="6">
        <v>0</v>
      </c>
      <c r="AH214" s="6">
        <v>0</v>
      </c>
      <c r="AI214" s="6">
        <v>0</v>
      </c>
      <c r="AJ214" s="1"/>
      <c r="AK214" s="1"/>
      <c r="AL214" s="6" t="s">
        <v>216</v>
      </c>
      <c r="AM214" s="6">
        <v>0</v>
      </c>
      <c r="AN214" s="6">
        <v>0</v>
      </c>
      <c r="AO214" s="6">
        <v>0</v>
      </c>
      <c r="AP214" s="6">
        <v>0</v>
      </c>
      <c r="AQ214" s="1"/>
      <c r="AR214" s="1"/>
      <c r="AS214" s="6" t="s">
        <v>216</v>
      </c>
      <c r="AT214" s="6">
        <v>0</v>
      </c>
      <c r="AU214" s="6">
        <v>0</v>
      </c>
      <c r="AV214" s="6">
        <v>0</v>
      </c>
      <c r="AW214" s="6">
        <v>0</v>
      </c>
      <c r="AZ214" s="3" t="s">
        <v>216</v>
      </c>
      <c r="BA214" s="3">
        <v>0</v>
      </c>
      <c r="BB214" s="3">
        <v>0</v>
      </c>
      <c r="BC214" s="3">
        <v>0</v>
      </c>
      <c r="BD214" s="3">
        <v>0</v>
      </c>
      <c r="BG214" t="s">
        <v>216</v>
      </c>
      <c r="BH214">
        <v>0</v>
      </c>
      <c r="BI214">
        <v>0</v>
      </c>
      <c r="BJ214">
        <v>0</v>
      </c>
      <c r="BK214">
        <v>0</v>
      </c>
      <c r="BN214" t="s">
        <v>216</v>
      </c>
      <c r="BO214">
        <v>0</v>
      </c>
      <c r="BP214">
        <v>0</v>
      </c>
      <c r="BQ214">
        <v>0</v>
      </c>
      <c r="BR214">
        <v>0</v>
      </c>
      <c r="BU214" t="s">
        <v>216</v>
      </c>
      <c r="BV214">
        <v>0.09</v>
      </c>
      <c r="BW214">
        <v>0</v>
      </c>
      <c r="BX214">
        <v>0.19</v>
      </c>
      <c r="BY214">
        <v>0</v>
      </c>
      <c r="CB214" s="6" t="s">
        <v>216</v>
      </c>
      <c r="CC214" s="6">
        <v>0</v>
      </c>
      <c r="CD214" s="6">
        <v>0</v>
      </c>
      <c r="CE214" s="6">
        <v>0</v>
      </c>
      <c r="CF214" s="6">
        <v>0</v>
      </c>
      <c r="CI214" s="6" t="s">
        <v>216</v>
      </c>
      <c r="CJ214" s="6">
        <v>0</v>
      </c>
      <c r="CK214" s="6">
        <v>0</v>
      </c>
      <c r="CL214" s="6">
        <v>0</v>
      </c>
      <c r="CM214" s="6">
        <v>0</v>
      </c>
      <c r="CP214" s="6" t="s">
        <v>216</v>
      </c>
      <c r="CQ214" s="6">
        <v>0</v>
      </c>
      <c r="CR214" s="6">
        <v>0</v>
      </c>
      <c r="CS214" s="6">
        <v>0</v>
      </c>
      <c r="CT214" s="6">
        <v>0</v>
      </c>
      <c r="CW214" s="6" t="s">
        <v>216</v>
      </c>
      <c r="CX214" s="6">
        <v>0</v>
      </c>
      <c r="CY214" s="6">
        <v>0</v>
      </c>
      <c r="CZ214" s="6">
        <v>0</v>
      </c>
      <c r="DA214" s="6">
        <v>0</v>
      </c>
      <c r="DD214" s="6" t="s">
        <v>216</v>
      </c>
      <c r="DE214" s="6">
        <v>0</v>
      </c>
      <c r="DF214" s="6">
        <v>0</v>
      </c>
      <c r="DG214" s="6">
        <v>0</v>
      </c>
      <c r="DH214" s="6">
        <v>0</v>
      </c>
      <c r="DK214" s="6" t="s">
        <v>216</v>
      </c>
      <c r="DL214" s="6">
        <v>0</v>
      </c>
      <c r="DM214" s="6">
        <v>0</v>
      </c>
      <c r="DN214" s="6">
        <v>0</v>
      </c>
      <c r="DO214" s="6">
        <v>0</v>
      </c>
      <c r="DR214" s="6" t="s">
        <v>216</v>
      </c>
      <c r="DS214" s="6">
        <v>0</v>
      </c>
      <c r="DT214" s="6">
        <v>0</v>
      </c>
      <c r="DU214" s="6">
        <v>0</v>
      </c>
      <c r="DV214" s="6">
        <v>0</v>
      </c>
      <c r="DY214" s="6" t="s">
        <v>216</v>
      </c>
      <c r="DZ214" s="6">
        <v>0</v>
      </c>
      <c r="EA214" s="6">
        <v>0</v>
      </c>
      <c r="EB214" s="6">
        <v>0</v>
      </c>
      <c r="EC214" s="6">
        <v>0</v>
      </c>
      <c r="EF214" s="6" t="s">
        <v>216</v>
      </c>
      <c r="EG214" s="6">
        <v>0</v>
      </c>
      <c r="EH214" s="6">
        <v>0</v>
      </c>
      <c r="EI214" s="6">
        <v>0</v>
      </c>
      <c r="EJ214" s="6">
        <v>0</v>
      </c>
      <c r="EM214" s="6" t="s">
        <v>216</v>
      </c>
      <c r="EN214" s="6">
        <v>0</v>
      </c>
      <c r="EO214" s="6">
        <v>0</v>
      </c>
      <c r="EP214" s="6">
        <v>0</v>
      </c>
      <c r="EQ214" s="6">
        <v>0</v>
      </c>
      <c r="ET214" s="6" t="s">
        <v>216</v>
      </c>
      <c r="EU214" s="6">
        <v>0</v>
      </c>
      <c r="EV214" s="6">
        <v>0</v>
      </c>
      <c r="EW214" s="6">
        <v>0</v>
      </c>
      <c r="EX214" s="6">
        <v>0</v>
      </c>
      <c r="FA214" s="6" t="s">
        <v>216</v>
      </c>
      <c r="FB214" s="6">
        <v>0</v>
      </c>
      <c r="FC214" s="6">
        <v>0</v>
      </c>
      <c r="FD214" s="6">
        <v>0</v>
      </c>
      <c r="FE214" s="6">
        <v>0</v>
      </c>
      <c r="FH214" s="6" t="s">
        <v>216</v>
      </c>
      <c r="FI214" s="6">
        <v>0</v>
      </c>
      <c r="FJ214" s="6">
        <v>0</v>
      </c>
      <c r="FK214" s="6">
        <v>0</v>
      </c>
      <c r="FL214" s="6">
        <v>0</v>
      </c>
      <c r="FO214" s="6" t="s">
        <v>216</v>
      </c>
      <c r="FP214" s="6">
        <v>0</v>
      </c>
      <c r="FQ214" s="6">
        <v>0</v>
      </c>
      <c r="FR214" s="6">
        <v>0</v>
      </c>
      <c r="FS214" s="6">
        <v>0</v>
      </c>
    </row>
    <row r="215" spans="1:175" x14ac:dyDescent="0.3">
      <c r="A215" s="1">
        <v>10.500000000000021</v>
      </c>
      <c r="B215" s="1">
        <v>10.550000000000022</v>
      </c>
      <c r="C215" s="1" t="s">
        <v>217</v>
      </c>
      <c r="D215" s="1">
        <v>0</v>
      </c>
      <c r="E215" s="1">
        <v>0</v>
      </c>
      <c r="F215" s="1">
        <v>0</v>
      </c>
      <c r="G215" s="1">
        <v>0</v>
      </c>
      <c r="H215" s="1"/>
      <c r="I215" s="1"/>
      <c r="J215" s="1" t="s">
        <v>217</v>
      </c>
      <c r="K215" s="1">
        <v>0</v>
      </c>
      <c r="L215" s="1">
        <v>0</v>
      </c>
      <c r="M215" s="1">
        <v>0</v>
      </c>
      <c r="N215" s="1">
        <v>0</v>
      </c>
      <c r="O215" s="1"/>
      <c r="P215" s="1"/>
      <c r="Q215" s="1" t="s">
        <v>217</v>
      </c>
      <c r="R215" s="1">
        <v>0</v>
      </c>
      <c r="S215" s="1">
        <v>0</v>
      </c>
      <c r="T215" s="1">
        <v>0</v>
      </c>
      <c r="U215" s="1">
        <v>0</v>
      </c>
      <c r="V215" s="1"/>
      <c r="W215" s="1"/>
      <c r="X215" s="1" t="s">
        <v>217</v>
      </c>
      <c r="Y215" s="1">
        <v>0</v>
      </c>
      <c r="Z215" s="1">
        <v>0</v>
      </c>
      <c r="AA215" s="1">
        <v>0</v>
      </c>
      <c r="AB215" s="1">
        <v>0</v>
      </c>
      <c r="AC215" s="1"/>
      <c r="AD215" s="1"/>
      <c r="AE215" s="6" t="s">
        <v>217</v>
      </c>
      <c r="AF215" s="6">
        <v>0</v>
      </c>
      <c r="AG215" s="6">
        <v>0</v>
      </c>
      <c r="AH215" s="6">
        <v>0</v>
      </c>
      <c r="AI215" s="6">
        <v>0</v>
      </c>
      <c r="AJ215" s="1"/>
      <c r="AK215" s="1"/>
      <c r="AL215" s="6" t="s">
        <v>217</v>
      </c>
      <c r="AM215" s="6">
        <v>0</v>
      </c>
      <c r="AN215" s="6">
        <v>0</v>
      </c>
      <c r="AO215" s="6">
        <v>0</v>
      </c>
      <c r="AP215" s="6">
        <v>0</v>
      </c>
      <c r="AQ215" s="1"/>
      <c r="AR215" s="1"/>
      <c r="AS215" s="6" t="s">
        <v>217</v>
      </c>
      <c r="AT215" s="6">
        <v>0</v>
      </c>
      <c r="AU215" s="6">
        <v>0</v>
      </c>
      <c r="AV215" s="6">
        <v>0</v>
      </c>
      <c r="AW215" s="6">
        <v>0</v>
      </c>
      <c r="AZ215" s="3" t="s">
        <v>217</v>
      </c>
      <c r="BA215" s="3">
        <v>0</v>
      </c>
      <c r="BB215" s="3">
        <v>0</v>
      </c>
      <c r="BC215" s="3">
        <v>0</v>
      </c>
      <c r="BD215" s="3">
        <v>0</v>
      </c>
      <c r="BG215" t="s">
        <v>217</v>
      </c>
      <c r="BH215">
        <v>0</v>
      </c>
      <c r="BI215">
        <v>0</v>
      </c>
      <c r="BJ215">
        <v>0</v>
      </c>
      <c r="BK215">
        <v>0</v>
      </c>
      <c r="BN215" t="s">
        <v>217</v>
      </c>
      <c r="BO215">
        <v>0</v>
      </c>
      <c r="BP215">
        <v>0</v>
      </c>
      <c r="BQ215">
        <v>0</v>
      </c>
      <c r="BR215">
        <v>0</v>
      </c>
      <c r="BU215" t="s">
        <v>217</v>
      </c>
      <c r="BV215">
        <v>0</v>
      </c>
      <c r="BW215">
        <v>0</v>
      </c>
      <c r="BX215">
        <v>0</v>
      </c>
      <c r="BY215">
        <v>0</v>
      </c>
      <c r="CB215" s="6" t="s">
        <v>217</v>
      </c>
      <c r="CC215" s="6">
        <v>0</v>
      </c>
      <c r="CD215" s="6">
        <v>0</v>
      </c>
      <c r="CE215" s="6">
        <v>0</v>
      </c>
      <c r="CF215" s="6">
        <v>0</v>
      </c>
      <c r="CI215" s="6" t="s">
        <v>217</v>
      </c>
      <c r="CJ215" s="6">
        <v>0</v>
      </c>
      <c r="CK215" s="6">
        <v>0</v>
      </c>
      <c r="CL215" s="6">
        <v>0</v>
      </c>
      <c r="CM215" s="6">
        <v>0</v>
      </c>
      <c r="CP215" s="6" t="s">
        <v>217</v>
      </c>
      <c r="CQ215" s="6">
        <v>0</v>
      </c>
      <c r="CR215" s="6">
        <v>0</v>
      </c>
      <c r="CS215" s="6">
        <v>0</v>
      </c>
      <c r="CT215" s="6">
        <v>0</v>
      </c>
      <c r="CW215" s="6" t="s">
        <v>217</v>
      </c>
      <c r="CX215" s="6">
        <v>0</v>
      </c>
      <c r="CY215" s="6">
        <v>0</v>
      </c>
      <c r="CZ215" s="6">
        <v>0</v>
      </c>
      <c r="DA215" s="6">
        <v>0</v>
      </c>
      <c r="DD215" s="6" t="s">
        <v>217</v>
      </c>
      <c r="DE215" s="6">
        <v>0</v>
      </c>
      <c r="DF215" s="6">
        <v>0</v>
      </c>
      <c r="DG215" s="6">
        <v>0</v>
      </c>
      <c r="DH215" s="6">
        <v>0</v>
      </c>
      <c r="DK215" s="6" t="s">
        <v>217</v>
      </c>
      <c r="DL215" s="6">
        <v>0</v>
      </c>
      <c r="DM215" s="6">
        <v>0</v>
      </c>
      <c r="DN215" s="6">
        <v>0</v>
      </c>
      <c r="DO215" s="6">
        <v>0</v>
      </c>
      <c r="DR215" s="6" t="s">
        <v>217</v>
      </c>
      <c r="DS215" s="6">
        <v>0</v>
      </c>
      <c r="DT215" s="6">
        <v>0</v>
      </c>
      <c r="DU215" s="6">
        <v>0</v>
      </c>
      <c r="DV215" s="6">
        <v>0</v>
      </c>
      <c r="DY215" s="6" t="s">
        <v>217</v>
      </c>
      <c r="DZ215" s="6">
        <v>0</v>
      </c>
      <c r="EA215" s="6">
        <v>0</v>
      </c>
      <c r="EB215" s="6">
        <v>0</v>
      </c>
      <c r="EC215" s="6">
        <v>0</v>
      </c>
      <c r="EF215" s="6" t="s">
        <v>217</v>
      </c>
      <c r="EG215" s="6">
        <v>0</v>
      </c>
      <c r="EH215" s="6">
        <v>0</v>
      </c>
      <c r="EI215" s="6">
        <v>0</v>
      </c>
      <c r="EJ215" s="6">
        <v>0</v>
      </c>
      <c r="EM215" s="6" t="s">
        <v>217</v>
      </c>
      <c r="EN215" s="6">
        <v>0</v>
      </c>
      <c r="EO215" s="6">
        <v>0</v>
      </c>
      <c r="EP215" s="6">
        <v>0</v>
      </c>
      <c r="EQ215" s="6">
        <v>0</v>
      </c>
      <c r="ET215" s="6" t="s">
        <v>217</v>
      </c>
      <c r="EU215" s="6">
        <v>0</v>
      </c>
      <c r="EV215" s="6">
        <v>0</v>
      </c>
      <c r="EW215" s="6">
        <v>0</v>
      </c>
      <c r="EX215" s="6">
        <v>0</v>
      </c>
      <c r="FA215" s="6" t="s">
        <v>217</v>
      </c>
      <c r="FB215" s="6">
        <v>0</v>
      </c>
      <c r="FC215" s="6">
        <v>0</v>
      </c>
      <c r="FD215" s="6">
        <v>0</v>
      </c>
      <c r="FE215" s="6">
        <v>0</v>
      </c>
      <c r="FH215" s="6" t="s">
        <v>217</v>
      </c>
      <c r="FI215" s="6">
        <v>0</v>
      </c>
      <c r="FJ215" s="6">
        <v>0</v>
      </c>
      <c r="FK215" s="6">
        <v>0</v>
      </c>
      <c r="FL215" s="6">
        <v>0</v>
      </c>
      <c r="FO215" s="6" t="s">
        <v>217</v>
      </c>
      <c r="FP215" s="6">
        <v>0</v>
      </c>
      <c r="FQ215" s="6">
        <v>0</v>
      </c>
      <c r="FR215" s="6">
        <v>0</v>
      </c>
      <c r="FS215" s="6">
        <v>0</v>
      </c>
    </row>
    <row r="216" spans="1:175" x14ac:dyDescent="0.3">
      <c r="A216" s="1">
        <v>10.550000000000022</v>
      </c>
      <c r="B216" s="1">
        <v>10.600000000000023</v>
      </c>
      <c r="C216" s="1" t="s">
        <v>218</v>
      </c>
      <c r="D216" s="1">
        <v>0</v>
      </c>
      <c r="E216" s="1">
        <v>0</v>
      </c>
      <c r="F216" s="1">
        <v>0</v>
      </c>
      <c r="G216" s="1">
        <v>0</v>
      </c>
      <c r="H216" s="1"/>
      <c r="I216" s="1"/>
      <c r="J216" s="1" t="s">
        <v>218</v>
      </c>
      <c r="K216" s="1">
        <v>0</v>
      </c>
      <c r="L216" s="1">
        <v>0</v>
      </c>
      <c r="M216" s="1">
        <v>0</v>
      </c>
      <c r="N216" s="1">
        <v>0</v>
      </c>
      <c r="O216" s="1"/>
      <c r="P216" s="1"/>
      <c r="Q216" s="1" t="s">
        <v>218</v>
      </c>
      <c r="R216" s="1">
        <v>0.02</v>
      </c>
      <c r="S216" s="1">
        <v>0</v>
      </c>
      <c r="T216" s="1">
        <v>0.03</v>
      </c>
      <c r="U216" s="1">
        <v>0</v>
      </c>
      <c r="V216" s="1"/>
      <c r="W216" s="1"/>
      <c r="X216" s="1" t="s">
        <v>218</v>
      </c>
      <c r="Y216" s="1">
        <v>0</v>
      </c>
      <c r="Z216" s="1">
        <v>0</v>
      </c>
      <c r="AA216" s="1">
        <v>0</v>
      </c>
      <c r="AB216" s="1">
        <v>0</v>
      </c>
      <c r="AC216" s="1"/>
      <c r="AD216" s="1"/>
      <c r="AE216" s="6" t="s">
        <v>218</v>
      </c>
      <c r="AF216" s="6">
        <v>0</v>
      </c>
      <c r="AG216" s="6">
        <v>0</v>
      </c>
      <c r="AH216" s="6">
        <v>0</v>
      </c>
      <c r="AI216" s="6">
        <v>0</v>
      </c>
      <c r="AJ216" s="1"/>
      <c r="AK216" s="1"/>
      <c r="AL216" s="6" t="s">
        <v>218</v>
      </c>
      <c r="AM216" s="6">
        <v>0</v>
      </c>
      <c r="AN216" s="6">
        <v>0</v>
      </c>
      <c r="AO216" s="6">
        <v>0</v>
      </c>
      <c r="AP216" s="6">
        <v>0</v>
      </c>
      <c r="AQ216" s="1"/>
      <c r="AR216" s="1"/>
      <c r="AS216" s="6" t="s">
        <v>218</v>
      </c>
      <c r="AT216" s="6">
        <v>0</v>
      </c>
      <c r="AU216" s="6">
        <v>0</v>
      </c>
      <c r="AV216" s="6">
        <v>0</v>
      </c>
      <c r="AW216" s="6">
        <v>0</v>
      </c>
      <c r="AZ216" s="3" t="s">
        <v>218</v>
      </c>
      <c r="BA216" s="3">
        <v>0</v>
      </c>
      <c r="BB216" s="3">
        <v>0</v>
      </c>
      <c r="BC216" s="3">
        <v>0</v>
      </c>
      <c r="BD216" s="3">
        <v>0</v>
      </c>
      <c r="BG216" t="s">
        <v>218</v>
      </c>
      <c r="BH216">
        <v>0</v>
      </c>
      <c r="BI216">
        <v>0</v>
      </c>
      <c r="BJ216">
        <v>0</v>
      </c>
      <c r="BK216">
        <v>0</v>
      </c>
      <c r="BN216" t="s">
        <v>218</v>
      </c>
      <c r="BO216">
        <v>0</v>
      </c>
      <c r="BP216">
        <v>0</v>
      </c>
      <c r="BQ216">
        <v>0</v>
      </c>
      <c r="BR216">
        <v>0</v>
      </c>
      <c r="BU216" t="s">
        <v>218</v>
      </c>
      <c r="BV216">
        <v>0</v>
      </c>
      <c r="BW216">
        <v>0</v>
      </c>
      <c r="BX216">
        <v>0</v>
      </c>
      <c r="BY216">
        <v>0</v>
      </c>
      <c r="CB216" s="6" t="s">
        <v>218</v>
      </c>
      <c r="CC216" s="6">
        <v>0</v>
      </c>
      <c r="CD216" s="6">
        <v>0</v>
      </c>
      <c r="CE216" s="6">
        <v>0</v>
      </c>
      <c r="CF216" s="6">
        <v>0</v>
      </c>
      <c r="CI216" s="6" t="s">
        <v>218</v>
      </c>
      <c r="CJ216" s="6">
        <v>0</v>
      </c>
      <c r="CK216" s="6">
        <v>0</v>
      </c>
      <c r="CL216" s="6">
        <v>0</v>
      </c>
      <c r="CM216" s="6">
        <v>0</v>
      </c>
      <c r="CP216" s="6" t="s">
        <v>218</v>
      </c>
      <c r="CQ216" s="6">
        <v>0</v>
      </c>
      <c r="CR216" s="6">
        <v>0</v>
      </c>
      <c r="CS216" s="6">
        <v>0</v>
      </c>
      <c r="CT216" s="6">
        <v>0</v>
      </c>
      <c r="CW216" s="6" t="s">
        <v>218</v>
      </c>
      <c r="CX216" s="6">
        <v>0</v>
      </c>
      <c r="CY216" s="6">
        <v>0</v>
      </c>
      <c r="CZ216" s="6">
        <v>0</v>
      </c>
      <c r="DA216" s="6">
        <v>0</v>
      </c>
      <c r="DD216" s="6" t="s">
        <v>218</v>
      </c>
      <c r="DE216" s="6">
        <v>0</v>
      </c>
      <c r="DF216" s="6">
        <v>0</v>
      </c>
      <c r="DG216" s="6">
        <v>0</v>
      </c>
      <c r="DH216" s="6">
        <v>0</v>
      </c>
      <c r="DK216" s="6" t="s">
        <v>218</v>
      </c>
      <c r="DL216" s="6">
        <v>0</v>
      </c>
      <c r="DM216" s="6">
        <v>0</v>
      </c>
      <c r="DN216" s="6">
        <v>0</v>
      </c>
      <c r="DO216" s="6">
        <v>0</v>
      </c>
      <c r="DR216" s="6" t="s">
        <v>218</v>
      </c>
      <c r="DS216" s="6">
        <v>0</v>
      </c>
      <c r="DT216" s="6">
        <v>0</v>
      </c>
      <c r="DU216" s="6">
        <v>0</v>
      </c>
      <c r="DV216" s="6">
        <v>0</v>
      </c>
      <c r="DY216" s="6" t="s">
        <v>218</v>
      </c>
      <c r="DZ216" s="6">
        <v>0</v>
      </c>
      <c r="EA216" s="6">
        <v>0</v>
      </c>
      <c r="EB216" s="6">
        <v>0</v>
      </c>
      <c r="EC216" s="6">
        <v>0</v>
      </c>
      <c r="EF216" s="6" t="s">
        <v>218</v>
      </c>
      <c r="EG216" s="6">
        <v>0</v>
      </c>
      <c r="EH216" s="6">
        <v>0</v>
      </c>
      <c r="EI216" s="6">
        <v>0</v>
      </c>
      <c r="EJ216" s="6">
        <v>0</v>
      </c>
      <c r="EM216" s="6" t="s">
        <v>218</v>
      </c>
      <c r="EN216" s="6">
        <v>0</v>
      </c>
      <c r="EO216" s="6">
        <v>0</v>
      </c>
      <c r="EP216" s="6">
        <v>0</v>
      </c>
      <c r="EQ216" s="6">
        <v>0</v>
      </c>
      <c r="ET216" s="6" t="s">
        <v>218</v>
      </c>
      <c r="EU216" s="6">
        <v>0</v>
      </c>
      <c r="EV216" s="6">
        <v>0</v>
      </c>
      <c r="EW216" s="6">
        <v>0</v>
      </c>
      <c r="EX216" s="6">
        <v>0</v>
      </c>
      <c r="FA216" s="6" t="s">
        <v>218</v>
      </c>
      <c r="FB216" s="6">
        <v>0</v>
      </c>
      <c r="FC216" s="6">
        <v>0</v>
      </c>
      <c r="FD216" s="6">
        <v>0</v>
      </c>
      <c r="FE216" s="6">
        <v>0</v>
      </c>
      <c r="FH216" s="6" t="s">
        <v>218</v>
      </c>
      <c r="FI216" s="6">
        <v>0</v>
      </c>
      <c r="FJ216" s="6">
        <v>0</v>
      </c>
      <c r="FK216" s="6">
        <v>0</v>
      </c>
      <c r="FL216" s="6">
        <v>0</v>
      </c>
      <c r="FO216" s="6" t="s">
        <v>218</v>
      </c>
      <c r="FP216" s="6">
        <v>0</v>
      </c>
      <c r="FQ216" s="6">
        <v>0</v>
      </c>
      <c r="FR216" s="6">
        <v>0</v>
      </c>
      <c r="FS216" s="6">
        <v>0</v>
      </c>
    </row>
    <row r="217" spans="1:175" x14ac:dyDescent="0.3">
      <c r="A217" s="1">
        <v>10.600000000000023</v>
      </c>
      <c r="B217" s="1">
        <v>10.650000000000023</v>
      </c>
      <c r="C217" s="1" t="s">
        <v>219</v>
      </c>
      <c r="D217" s="1">
        <v>0</v>
      </c>
      <c r="E217" s="1">
        <v>0</v>
      </c>
      <c r="F217" s="1">
        <v>0</v>
      </c>
      <c r="G217" s="1">
        <v>0</v>
      </c>
      <c r="H217" s="1"/>
      <c r="I217" s="1"/>
      <c r="J217" s="1" t="s">
        <v>219</v>
      </c>
      <c r="K217" s="1">
        <v>0</v>
      </c>
      <c r="L217" s="1">
        <v>0</v>
      </c>
      <c r="M217" s="1">
        <v>0</v>
      </c>
      <c r="N217" s="1">
        <v>0</v>
      </c>
      <c r="O217" s="1"/>
      <c r="P217" s="1"/>
      <c r="Q217" s="1" t="s">
        <v>219</v>
      </c>
      <c r="R217" s="1">
        <v>0</v>
      </c>
      <c r="S217" s="1">
        <v>0</v>
      </c>
      <c r="T217" s="1">
        <v>0</v>
      </c>
      <c r="U217" s="1">
        <v>0</v>
      </c>
      <c r="V217" s="1"/>
      <c r="W217" s="1"/>
      <c r="X217" s="1" t="s">
        <v>219</v>
      </c>
      <c r="Y217" s="1">
        <v>0</v>
      </c>
      <c r="Z217" s="1">
        <v>0</v>
      </c>
      <c r="AA217" s="1">
        <v>0</v>
      </c>
      <c r="AB217" s="1">
        <v>0</v>
      </c>
      <c r="AC217" s="1"/>
      <c r="AD217" s="1"/>
      <c r="AE217" s="6" t="s">
        <v>219</v>
      </c>
      <c r="AF217" s="6">
        <v>0</v>
      </c>
      <c r="AG217" s="6">
        <v>0</v>
      </c>
      <c r="AH217" s="6">
        <v>0</v>
      </c>
      <c r="AI217" s="6">
        <v>0</v>
      </c>
      <c r="AJ217" s="1"/>
      <c r="AK217" s="1"/>
      <c r="AL217" s="6" t="s">
        <v>219</v>
      </c>
      <c r="AM217" s="6">
        <v>0</v>
      </c>
      <c r="AN217" s="6">
        <v>0</v>
      </c>
      <c r="AO217" s="6">
        <v>0</v>
      </c>
      <c r="AP217" s="6">
        <v>0</v>
      </c>
      <c r="AQ217" s="1"/>
      <c r="AR217" s="1"/>
      <c r="AS217" s="6" t="s">
        <v>219</v>
      </c>
      <c r="AT217" s="6">
        <v>0</v>
      </c>
      <c r="AU217" s="6">
        <v>0</v>
      </c>
      <c r="AV217" s="6">
        <v>0</v>
      </c>
      <c r="AW217" s="6">
        <v>0</v>
      </c>
      <c r="AZ217" s="3" t="s">
        <v>219</v>
      </c>
      <c r="BA217" s="3">
        <v>0</v>
      </c>
      <c r="BB217" s="3">
        <v>0</v>
      </c>
      <c r="BC217" s="3">
        <v>0</v>
      </c>
      <c r="BD217" s="3">
        <v>0</v>
      </c>
      <c r="BG217" t="s">
        <v>219</v>
      </c>
      <c r="BH217">
        <v>0</v>
      </c>
      <c r="BI217">
        <v>0</v>
      </c>
      <c r="BJ217">
        <v>0</v>
      </c>
      <c r="BK217">
        <v>0</v>
      </c>
      <c r="BN217" t="s">
        <v>219</v>
      </c>
      <c r="BO217">
        <v>0</v>
      </c>
      <c r="BP217">
        <v>0</v>
      </c>
      <c r="BQ217">
        <v>0</v>
      </c>
      <c r="BR217">
        <v>0</v>
      </c>
      <c r="BU217" t="s">
        <v>219</v>
      </c>
      <c r="BV217">
        <v>0</v>
      </c>
      <c r="BW217">
        <v>0</v>
      </c>
      <c r="BX217">
        <v>0</v>
      </c>
      <c r="BY217">
        <v>0</v>
      </c>
      <c r="CB217" s="6" t="s">
        <v>219</v>
      </c>
      <c r="CC217" s="6">
        <v>0</v>
      </c>
      <c r="CD217" s="6">
        <v>0</v>
      </c>
      <c r="CE217" s="6">
        <v>0</v>
      </c>
      <c r="CF217" s="6">
        <v>0</v>
      </c>
      <c r="CI217" s="6" t="s">
        <v>219</v>
      </c>
      <c r="CJ217" s="6">
        <v>0</v>
      </c>
      <c r="CK217" s="6">
        <v>0</v>
      </c>
      <c r="CL217" s="6">
        <v>0</v>
      </c>
      <c r="CM217" s="6">
        <v>0</v>
      </c>
      <c r="CP217" s="6" t="s">
        <v>219</v>
      </c>
      <c r="CQ217" s="6">
        <v>0</v>
      </c>
      <c r="CR217" s="6">
        <v>0</v>
      </c>
      <c r="CS217" s="6">
        <v>0</v>
      </c>
      <c r="CT217" s="6">
        <v>0</v>
      </c>
      <c r="CW217" s="6" t="s">
        <v>219</v>
      </c>
      <c r="CX217" s="6">
        <v>0</v>
      </c>
      <c r="CY217" s="6">
        <v>0</v>
      </c>
      <c r="CZ217" s="6">
        <v>0</v>
      </c>
      <c r="DA217" s="6">
        <v>0</v>
      </c>
      <c r="DD217" s="6" t="s">
        <v>219</v>
      </c>
      <c r="DE217" s="6">
        <v>0</v>
      </c>
      <c r="DF217" s="6">
        <v>0</v>
      </c>
      <c r="DG217" s="6">
        <v>0</v>
      </c>
      <c r="DH217" s="6">
        <v>0</v>
      </c>
      <c r="DK217" s="6" t="s">
        <v>219</v>
      </c>
      <c r="DL217" s="6">
        <v>0</v>
      </c>
      <c r="DM217" s="6">
        <v>0</v>
      </c>
      <c r="DN217" s="6">
        <v>0</v>
      </c>
      <c r="DO217" s="6">
        <v>0</v>
      </c>
      <c r="DR217" s="6" t="s">
        <v>219</v>
      </c>
      <c r="DS217" s="6">
        <v>0</v>
      </c>
      <c r="DT217" s="6">
        <v>0</v>
      </c>
      <c r="DU217" s="6">
        <v>0</v>
      </c>
      <c r="DV217" s="6">
        <v>0</v>
      </c>
      <c r="DY217" s="6" t="s">
        <v>219</v>
      </c>
      <c r="DZ217" s="6">
        <v>0</v>
      </c>
      <c r="EA217" s="6">
        <v>0</v>
      </c>
      <c r="EB217" s="6">
        <v>0</v>
      </c>
      <c r="EC217" s="6">
        <v>0</v>
      </c>
      <c r="EF217" s="6" t="s">
        <v>219</v>
      </c>
      <c r="EG217" s="6">
        <v>0</v>
      </c>
      <c r="EH217" s="6">
        <v>0</v>
      </c>
      <c r="EI217" s="6">
        <v>0</v>
      </c>
      <c r="EJ217" s="6">
        <v>0</v>
      </c>
      <c r="EM217" s="6" t="s">
        <v>219</v>
      </c>
      <c r="EN217" s="6">
        <v>0</v>
      </c>
      <c r="EO217" s="6">
        <v>0</v>
      </c>
      <c r="EP217" s="6">
        <v>0</v>
      </c>
      <c r="EQ217" s="6">
        <v>0</v>
      </c>
      <c r="ET217" s="6" t="s">
        <v>219</v>
      </c>
      <c r="EU217" s="6">
        <v>0</v>
      </c>
      <c r="EV217" s="6">
        <v>0</v>
      </c>
      <c r="EW217" s="6">
        <v>0</v>
      </c>
      <c r="EX217" s="6">
        <v>0</v>
      </c>
      <c r="FA217" s="6" t="s">
        <v>219</v>
      </c>
      <c r="FB217" s="6">
        <v>0</v>
      </c>
      <c r="FC217" s="6">
        <v>0</v>
      </c>
      <c r="FD217" s="6">
        <v>0</v>
      </c>
      <c r="FE217" s="6">
        <v>0</v>
      </c>
      <c r="FH217" s="6" t="s">
        <v>219</v>
      </c>
      <c r="FI217" s="6">
        <v>0</v>
      </c>
      <c r="FJ217" s="6">
        <v>0</v>
      </c>
      <c r="FK217" s="6">
        <v>0</v>
      </c>
      <c r="FL217" s="6">
        <v>0</v>
      </c>
      <c r="FO217" s="6" t="s">
        <v>219</v>
      </c>
      <c r="FP217" s="6">
        <v>0</v>
      </c>
      <c r="FQ217" s="6">
        <v>0</v>
      </c>
      <c r="FR217" s="6">
        <v>0</v>
      </c>
      <c r="FS217" s="6">
        <v>0</v>
      </c>
    </row>
    <row r="218" spans="1:175" x14ac:dyDescent="0.3">
      <c r="A218" s="1">
        <v>10.650000000000023</v>
      </c>
      <c r="B218" s="1">
        <v>10.700000000000024</v>
      </c>
      <c r="C218" s="1" t="s">
        <v>220</v>
      </c>
      <c r="D218" s="1">
        <v>0</v>
      </c>
      <c r="E218" s="1">
        <v>0</v>
      </c>
      <c r="F218" s="1">
        <v>0</v>
      </c>
      <c r="G218" s="1">
        <v>0</v>
      </c>
      <c r="H218" s="1"/>
      <c r="I218" s="1"/>
      <c r="J218" s="1" t="s">
        <v>220</v>
      </c>
      <c r="K218" s="1">
        <v>0</v>
      </c>
      <c r="L218" s="1">
        <v>0</v>
      </c>
      <c r="M218" s="1">
        <v>0</v>
      </c>
      <c r="N218" s="1">
        <v>0</v>
      </c>
      <c r="O218" s="1"/>
      <c r="P218" s="1"/>
      <c r="Q218" s="1" t="s">
        <v>220</v>
      </c>
      <c r="R218" s="1">
        <v>0</v>
      </c>
      <c r="S218" s="1">
        <v>0</v>
      </c>
      <c r="T218" s="1">
        <v>0</v>
      </c>
      <c r="U218" s="1">
        <v>0</v>
      </c>
      <c r="V218" s="1"/>
      <c r="W218" s="1"/>
      <c r="X218" s="1" t="s">
        <v>220</v>
      </c>
      <c r="Y218" s="1">
        <v>0</v>
      </c>
      <c r="Z218" s="1">
        <v>0</v>
      </c>
      <c r="AA218" s="1">
        <v>0</v>
      </c>
      <c r="AB218" s="1">
        <v>0</v>
      </c>
      <c r="AC218" s="1"/>
      <c r="AD218" s="1"/>
      <c r="AE218" s="6" t="s">
        <v>220</v>
      </c>
      <c r="AF218" s="6">
        <v>0</v>
      </c>
      <c r="AG218" s="6">
        <v>0</v>
      </c>
      <c r="AH218" s="6">
        <v>0</v>
      </c>
      <c r="AI218" s="6">
        <v>0</v>
      </c>
      <c r="AJ218" s="1"/>
      <c r="AK218" s="1"/>
      <c r="AL218" s="6" t="s">
        <v>220</v>
      </c>
      <c r="AM218" s="6">
        <v>0</v>
      </c>
      <c r="AN218" s="6">
        <v>0</v>
      </c>
      <c r="AO218" s="6">
        <v>0</v>
      </c>
      <c r="AP218" s="6">
        <v>0</v>
      </c>
      <c r="AQ218" s="1"/>
      <c r="AR218" s="1"/>
      <c r="AS218" s="6" t="s">
        <v>220</v>
      </c>
      <c r="AT218" s="6">
        <v>0</v>
      </c>
      <c r="AU218" s="6">
        <v>0</v>
      </c>
      <c r="AV218" s="6">
        <v>0</v>
      </c>
      <c r="AW218" s="6">
        <v>0</v>
      </c>
      <c r="AZ218" s="3" t="s">
        <v>220</v>
      </c>
      <c r="BA218" s="3">
        <v>0</v>
      </c>
      <c r="BB218" s="3">
        <v>0</v>
      </c>
      <c r="BC218" s="3">
        <v>0</v>
      </c>
      <c r="BD218" s="3">
        <v>0</v>
      </c>
      <c r="BG218" t="s">
        <v>220</v>
      </c>
      <c r="BH218">
        <v>0</v>
      </c>
      <c r="BI218">
        <v>0</v>
      </c>
      <c r="BJ218">
        <v>0</v>
      </c>
      <c r="BK218">
        <v>0</v>
      </c>
      <c r="BN218" t="s">
        <v>220</v>
      </c>
      <c r="BO218">
        <v>0</v>
      </c>
      <c r="BP218">
        <v>0</v>
      </c>
      <c r="BQ218">
        <v>0</v>
      </c>
      <c r="BR218">
        <v>0</v>
      </c>
      <c r="BU218" t="s">
        <v>220</v>
      </c>
      <c r="BV218">
        <v>0</v>
      </c>
      <c r="BW218">
        <v>0</v>
      </c>
      <c r="BX218">
        <v>0</v>
      </c>
      <c r="BY218">
        <v>0</v>
      </c>
      <c r="CB218" s="6" t="s">
        <v>220</v>
      </c>
      <c r="CC218" s="6">
        <v>0</v>
      </c>
      <c r="CD218" s="6">
        <v>0</v>
      </c>
      <c r="CE218" s="6">
        <v>0</v>
      </c>
      <c r="CF218" s="6">
        <v>0</v>
      </c>
      <c r="CI218" s="6" t="s">
        <v>220</v>
      </c>
      <c r="CJ218" s="6">
        <v>0</v>
      </c>
      <c r="CK218" s="6">
        <v>0</v>
      </c>
      <c r="CL218" s="6">
        <v>0</v>
      </c>
      <c r="CM218" s="6">
        <v>0</v>
      </c>
      <c r="CP218" s="6" t="s">
        <v>220</v>
      </c>
      <c r="CQ218" s="6">
        <v>0</v>
      </c>
      <c r="CR218" s="6">
        <v>0</v>
      </c>
      <c r="CS218" s="6">
        <v>0</v>
      </c>
      <c r="CT218" s="6">
        <v>0</v>
      </c>
      <c r="CW218" s="6" t="s">
        <v>220</v>
      </c>
      <c r="CX218" s="6">
        <v>0</v>
      </c>
      <c r="CY218" s="6">
        <v>0</v>
      </c>
      <c r="CZ218" s="6">
        <v>0</v>
      </c>
      <c r="DA218" s="6">
        <v>0</v>
      </c>
      <c r="DD218" s="6" t="s">
        <v>220</v>
      </c>
      <c r="DE218" s="6">
        <v>0</v>
      </c>
      <c r="DF218" s="6">
        <v>0</v>
      </c>
      <c r="DG218" s="6">
        <v>0</v>
      </c>
      <c r="DH218" s="6">
        <v>0</v>
      </c>
      <c r="DK218" s="6" t="s">
        <v>220</v>
      </c>
      <c r="DL218" s="6">
        <v>0</v>
      </c>
      <c r="DM218" s="6">
        <v>0</v>
      </c>
      <c r="DN218" s="6">
        <v>0</v>
      </c>
      <c r="DO218" s="6">
        <v>0</v>
      </c>
      <c r="DR218" s="6" t="s">
        <v>220</v>
      </c>
      <c r="DS218" s="6">
        <v>0</v>
      </c>
      <c r="DT218" s="6">
        <v>0</v>
      </c>
      <c r="DU218" s="6">
        <v>0</v>
      </c>
      <c r="DV218" s="6">
        <v>0</v>
      </c>
      <c r="DY218" s="6" t="s">
        <v>220</v>
      </c>
      <c r="DZ218" s="6">
        <v>0</v>
      </c>
      <c r="EA218" s="6">
        <v>0</v>
      </c>
      <c r="EB218" s="6">
        <v>0</v>
      </c>
      <c r="EC218" s="6">
        <v>0</v>
      </c>
      <c r="EF218" s="6" t="s">
        <v>220</v>
      </c>
      <c r="EG218" s="6">
        <v>0</v>
      </c>
      <c r="EH218" s="6">
        <v>0</v>
      </c>
      <c r="EI218" s="6">
        <v>0</v>
      </c>
      <c r="EJ218" s="6">
        <v>0</v>
      </c>
      <c r="EM218" s="6" t="s">
        <v>220</v>
      </c>
      <c r="EN218" s="6">
        <v>0</v>
      </c>
      <c r="EO218" s="6">
        <v>0</v>
      </c>
      <c r="EP218" s="6">
        <v>0</v>
      </c>
      <c r="EQ218" s="6">
        <v>0</v>
      </c>
      <c r="ET218" s="6" t="s">
        <v>220</v>
      </c>
      <c r="EU218" s="6">
        <v>0</v>
      </c>
      <c r="EV218" s="6">
        <v>0</v>
      </c>
      <c r="EW218" s="6">
        <v>0</v>
      </c>
      <c r="EX218" s="6">
        <v>0</v>
      </c>
      <c r="FA218" s="6" t="s">
        <v>220</v>
      </c>
      <c r="FB218" s="6">
        <v>0</v>
      </c>
      <c r="FC218" s="6">
        <v>0</v>
      </c>
      <c r="FD218" s="6">
        <v>0</v>
      </c>
      <c r="FE218" s="6">
        <v>0</v>
      </c>
      <c r="FH218" s="6" t="s">
        <v>220</v>
      </c>
      <c r="FI218" s="6">
        <v>0</v>
      </c>
      <c r="FJ218" s="6">
        <v>0</v>
      </c>
      <c r="FK218" s="6">
        <v>0</v>
      </c>
      <c r="FL218" s="6">
        <v>0</v>
      </c>
      <c r="FO218" s="6" t="s">
        <v>220</v>
      </c>
      <c r="FP218" s="6">
        <v>0</v>
      </c>
      <c r="FQ218" s="6">
        <v>0</v>
      </c>
      <c r="FR218" s="6">
        <v>0</v>
      </c>
      <c r="FS218" s="6">
        <v>0</v>
      </c>
    </row>
    <row r="219" spans="1:175" x14ac:dyDescent="0.3">
      <c r="A219" s="1">
        <v>10.700000000000024</v>
      </c>
      <c r="B219" s="1">
        <v>10.750000000000025</v>
      </c>
      <c r="C219" s="1" t="s">
        <v>221</v>
      </c>
      <c r="D219" s="1">
        <v>0</v>
      </c>
      <c r="E219" s="1">
        <v>0</v>
      </c>
      <c r="F219" s="1">
        <v>0</v>
      </c>
      <c r="G219" s="1">
        <v>0</v>
      </c>
      <c r="H219" s="1"/>
      <c r="I219" s="1"/>
      <c r="J219" s="1" t="s">
        <v>221</v>
      </c>
      <c r="K219" s="1">
        <v>0</v>
      </c>
      <c r="L219" s="1">
        <v>0</v>
      </c>
      <c r="M219" s="1">
        <v>0</v>
      </c>
      <c r="N219" s="1">
        <v>0</v>
      </c>
      <c r="O219" s="1"/>
      <c r="P219" s="1"/>
      <c r="Q219" s="1" t="s">
        <v>221</v>
      </c>
      <c r="R219" s="1">
        <v>0</v>
      </c>
      <c r="S219" s="1">
        <v>0</v>
      </c>
      <c r="T219" s="1">
        <v>0</v>
      </c>
      <c r="U219" s="1">
        <v>0</v>
      </c>
      <c r="V219" s="1"/>
      <c r="W219" s="1"/>
      <c r="X219" s="1" t="s">
        <v>221</v>
      </c>
      <c r="Y219" s="1">
        <v>0</v>
      </c>
      <c r="Z219" s="1">
        <v>0</v>
      </c>
      <c r="AA219" s="1">
        <v>0</v>
      </c>
      <c r="AB219" s="1">
        <v>0</v>
      </c>
      <c r="AC219" s="1"/>
      <c r="AD219" s="1"/>
      <c r="AE219" s="6" t="s">
        <v>221</v>
      </c>
      <c r="AF219" s="6">
        <v>0</v>
      </c>
      <c r="AG219" s="6">
        <v>0</v>
      </c>
      <c r="AH219" s="6">
        <v>0</v>
      </c>
      <c r="AI219" s="6">
        <v>0</v>
      </c>
      <c r="AJ219" s="1"/>
      <c r="AK219" s="1"/>
      <c r="AL219" s="6" t="s">
        <v>221</v>
      </c>
      <c r="AM219" s="6">
        <v>0</v>
      </c>
      <c r="AN219" s="6">
        <v>0</v>
      </c>
      <c r="AO219" s="6">
        <v>0</v>
      </c>
      <c r="AP219" s="6">
        <v>0</v>
      </c>
      <c r="AQ219" s="1"/>
      <c r="AR219" s="1"/>
      <c r="AS219" s="6" t="s">
        <v>221</v>
      </c>
      <c r="AT219" s="6">
        <v>0</v>
      </c>
      <c r="AU219" s="6">
        <v>0</v>
      </c>
      <c r="AV219" s="6">
        <v>0</v>
      </c>
      <c r="AW219" s="6">
        <v>0</v>
      </c>
      <c r="AZ219" s="3" t="s">
        <v>221</v>
      </c>
      <c r="BA219" s="3">
        <v>0</v>
      </c>
      <c r="BB219" s="3">
        <v>0</v>
      </c>
      <c r="BC219" s="3">
        <v>0</v>
      </c>
      <c r="BD219" s="3">
        <v>0</v>
      </c>
      <c r="BG219" t="s">
        <v>221</v>
      </c>
      <c r="BH219">
        <v>0</v>
      </c>
      <c r="BI219">
        <v>0</v>
      </c>
      <c r="BJ219">
        <v>0</v>
      </c>
      <c r="BK219">
        <v>0</v>
      </c>
      <c r="BN219" t="s">
        <v>221</v>
      </c>
      <c r="BO219">
        <v>0</v>
      </c>
      <c r="BP219">
        <v>0</v>
      </c>
      <c r="BQ219">
        <v>0</v>
      </c>
      <c r="BR219">
        <v>0</v>
      </c>
      <c r="BU219" t="s">
        <v>221</v>
      </c>
      <c r="BV219">
        <v>0</v>
      </c>
      <c r="BW219">
        <v>0</v>
      </c>
      <c r="BX219">
        <v>0</v>
      </c>
      <c r="BY219">
        <v>0</v>
      </c>
      <c r="CB219" s="6" t="s">
        <v>221</v>
      </c>
      <c r="CC219" s="6">
        <v>0</v>
      </c>
      <c r="CD219" s="6">
        <v>0</v>
      </c>
      <c r="CE219" s="6">
        <v>0</v>
      </c>
      <c r="CF219" s="6">
        <v>0</v>
      </c>
      <c r="CI219" s="6" t="s">
        <v>221</v>
      </c>
      <c r="CJ219" s="6">
        <v>0</v>
      </c>
      <c r="CK219" s="6">
        <v>0</v>
      </c>
      <c r="CL219" s="6">
        <v>0</v>
      </c>
      <c r="CM219" s="6">
        <v>0</v>
      </c>
      <c r="CP219" s="6" t="s">
        <v>221</v>
      </c>
      <c r="CQ219" s="6">
        <v>0</v>
      </c>
      <c r="CR219" s="6">
        <v>0</v>
      </c>
      <c r="CS219" s="6">
        <v>0</v>
      </c>
      <c r="CT219" s="6">
        <v>0</v>
      </c>
      <c r="CW219" s="6" t="s">
        <v>221</v>
      </c>
      <c r="CX219" s="6">
        <v>0</v>
      </c>
      <c r="CY219" s="6">
        <v>0</v>
      </c>
      <c r="CZ219" s="6">
        <v>0</v>
      </c>
      <c r="DA219" s="6">
        <v>0</v>
      </c>
      <c r="DD219" s="6" t="s">
        <v>221</v>
      </c>
      <c r="DE219" s="6">
        <v>0</v>
      </c>
      <c r="DF219" s="6">
        <v>0</v>
      </c>
      <c r="DG219" s="6">
        <v>0</v>
      </c>
      <c r="DH219" s="6">
        <v>0</v>
      </c>
      <c r="DK219" s="6" t="s">
        <v>221</v>
      </c>
      <c r="DL219" s="6">
        <v>0</v>
      </c>
      <c r="DM219" s="6">
        <v>0</v>
      </c>
      <c r="DN219" s="6">
        <v>0</v>
      </c>
      <c r="DO219" s="6">
        <v>0</v>
      </c>
      <c r="DR219" s="6" t="s">
        <v>221</v>
      </c>
      <c r="DS219" s="6">
        <v>0</v>
      </c>
      <c r="DT219" s="6">
        <v>0</v>
      </c>
      <c r="DU219" s="6">
        <v>0</v>
      </c>
      <c r="DV219" s="6">
        <v>0</v>
      </c>
      <c r="DY219" s="6" t="s">
        <v>221</v>
      </c>
      <c r="DZ219" s="6">
        <v>0</v>
      </c>
      <c r="EA219" s="6">
        <v>0</v>
      </c>
      <c r="EB219" s="6">
        <v>0</v>
      </c>
      <c r="EC219" s="6">
        <v>0</v>
      </c>
      <c r="EF219" s="6" t="s">
        <v>221</v>
      </c>
      <c r="EG219" s="6">
        <v>0</v>
      </c>
      <c r="EH219" s="6">
        <v>0</v>
      </c>
      <c r="EI219" s="6">
        <v>0</v>
      </c>
      <c r="EJ219" s="6">
        <v>0</v>
      </c>
      <c r="EM219" s="6" t="s">
        <v>221</v>
      </c>
      <c r="EN219" s="6">
        <v>0</v>
      </c>
      <c r="EO219" s="6">
        <v>0</v>
      </c>
      <c r="EP219" s="6">
        <v>0</v>
      </c>
      <c r="EQ219" s="6">
        <v>0</v>
      </c>
      <c r="ET219" s="6" t="s">
        <v>221</v>
      </c>
      <c r="EU219" s="6">
        <v>0</v>
      </c>
      <c r="EV219" s="6">
        <v>0</v>
      </c>
      <c r="EW219" s="6">
        <v>0</v>
      </c>
      <c r="EX219" s="6">
        <v>0</v>
      </c>
      <c r="FA219" s="6" t="s">
        <v>221</v>
      </c>
      <c r="FB219" s="6">
        <v>0</v>
      </c>
      <c r="FC219" s="6">
        <v>0</v>
      </c>
      <c r="FD219" s="6">
        <v>0</v>
      </c>
      <c r="FE219" s="6">
        <v>0</v>
      </c>
      <c r="FH219" s="6" t="s">
        <v>221</v>
      </c>
      <c r="FI219" s="6">
        <v>0</v>
      </c>
      <c r="FJ219" s="6">
        <v>0</v>
      </c>
      <c r="FK219" s="6">
        <v>0</v>
      </c>
      <c r="FL219" s="6">
        <v>0</v>
      </c>
      <c r="FO219" s="6" t="s">
        <v>221</v>
      </c>
      <c r="FP219" s="6">
        <v>0</v>
      </c>
      <c r="FQ219" s="6">
        <v>0</v>
      </c>
      <c r="FR219" s="6">
        <v>0</v>
      </c>
      <c r="FS219" s="6">
        <v>0</v>
      </c>
    </row>
    <row r="220" spans="1:175" x14ac:dyDescent="0.3">
      <c r="A220" s="1">
        <v>10.750000000000025</v>
      </c>
      <c r="B220" s="1">
        <v>10.800000000000026</v>
      </c>
      <c r="C220" s="1" t="s">
        <v>222</v>
      </c>
      <c r="D220" s="1">
        <v>0</v>
      </c>
      <c r="E220" s="1">
        <v>0</v>
      </c>
      <c r="F220" s="1">
        <v>0</v>
      </c>
      <c r="G220" s="1">
        <v>0</v>
      </c>
      <c r="H220" s="1"/>
      <c r="I220" s="1"/>
      <c r="J220" s="1" t="s">
        <v>222</v>
      </c>
      <c r="K220" s="1">
        <v>0</v>
      </c>
      <c r="L220" s="1">
        <v>0</v>
      </c>
      <c r="M220" s="1">
        <v>0</v>
      </c>
      <c r="N220" s="1">
        <v>0</v>
      </c>
      <c r="O220" s="1"/>
      <c r="P220" s="1"/>
      <c r="Q220" s="1" t="s">
        <v>222</v>
      </c>
      <c r="R220" s="1">
        <v>0</v>
      </c>
      <c r="S220" s="1">
        <v>0</v>
      </c>
      <c r="T220" s="1">
        <v>0</v>
      </c>
      <c r="U220" s="1">
        <v>0</v>
      </c>
      <c r="V220" s="1"/>
      <c r="W220" s="1"/>
      <c r="X220" s="1" t="s">
        <v>222</v>
      </c>
      <c r="Y220" s="1">
        <v>0</v>
      </c>
      <c r="Z220" s="1">
        <v>0</v>
      </c>
      <c r="AA220" s="1">
        <v>0</v>
      </c>
      <c r="AB220" s="1">
        <v>0</v>
      </c>
      <c r="AC220" s="1"/>
      <c r="AD220" s="1"/>
      <c r="AE220" s="6" t="s">
        <v>222</v>
      </c>
      <c r="AF220" s="6">
        <v>0</v>
      </c>
      <c r="AG220" s="6">
        <v>0</v>
      </c>
      <c r="AH220" s="6">
        <v>0</v>
      </c>
      <c r="AI220" s="6">
        <v>0</v>
      </c>
      <c r="AJ220" s="1"/>
      <c r="AK220" s="1"/>
      <c r="AL220" s="6" t="s">
        <v>222</v>
      </c>
      <c r="AM220" s="6">
        <v>0</v>
      </c>
      <c r="AN220" s="6">
        <v>0</v>
      </c>
      <c r="AO220" s="6">
        <v>0</v>
      </c>
      <c r="AP220" s="6">
        <v>0</v>
      </c>
      <c r="AQ220" s="1"/>
      <c r="AR220" s="1"/>
      <c r="AS220" s="6" t="s">
        <v>222</v>
      </c>
      <c r="AT220" s="6">
        <v>0</v>
      </c>
      <c r="AU220" s="6">
        <v>0</v>
      </c>
      <c r="AV220" s="6">
        <v>0</v>
      </c>
      <c r="AW220" s="6">
        <v>0</v>
      </c>
      <c r="AZ220" s="3" t="s">
        <v>222</v>
      </c>
      <c r="BA220" s="3">
        <v>0</v>
      </c>
      <c r="BB220" s="3">
        <v>0</v>
      </c>
      <c r="BC220" s="3">
        <v>0</v>
      </c>
      <c r="BD220" s="3">
        <v>0</v>
      </c>
      <c r="BG220" t="s">
        <v>222</v>
      </c>
      <c r="BH220">
        <v>0</v>
      </c>
      <c r="BI220">
        <v>0</v>
      </c>
      <c r="BJ220">
        <v>0</v>
      </c>
      <c r="BK220">
        <v>0</v>
      </c>
      <c r="BN220" t="s">
        <v>222</v>
      </c>
      <c r="BO220">
        <v>0</v>
      </c>
      <c r="BP220">
        <v>0</v>
      </c>
      <c r="BQ220">
        <v>0</v>
      </c>
      <c r="BR220">
        <v>0</v>
      </c>
      <c r="BU220" t="s">
        <v>222</v>
      </c>
      <c r="BV220">
        <v>0</v>
      </c>
      <c r="BW220">
        <v>0</v>
      </c>
      <c r="BX220">
        <v>0</v>
      </c>
      <c r="BY220">
        <v>0</v>
      </c>
      <c r="CB220" s="6" t="s">
        <v>222</v>
      </c>
      <c r="CC220" s="6">
        <v>0</v>
      </c>
      <c r="CD220" s="6">
        <v>0</v>
      </c>
      <c r="CE220" s="6">
        <v>0</v>
      </c>
      <c r="CF220" s="6">
        <v>0</v>
      </c>
      <c r="CI220" s="6" t="s">
        <v>222</v>
      </c>
      <c r="CJ220" s="6">
        <v>0</v>
      </c>
      <c r="CK220" s="6">
        <v>0</v>
      </c>
      <c r="CL220" s="6">
        <v>0</v>
      </c>
      <c r="CM220" s="6">
        <v>0</v>
      </c>
      <c r="CP220" s="6" t="s">
        <v>222</v>
      </c>
      <c r="CQ220" s="6">
        <v>0</v>
      </c>
      <c r="CR220" s="6">
        <v>0</v>
      </c>
      <c r="CS220" s="6">
        <v>0</v>
      </c>
      <c r="CT220" s="6">
        <v>0</v>
      </c>
      <c r="CW220" s="6" t="s">
        <v>222</v>
      </c>
      <c r="CX220" s="6">
        <v>0</v>
      </c>
      <c r="CY220" s="6">
        <v>0</v>
      </c>
      <c r="CZ220" s="6">
        <v>0</v>
      </c>
      <c r="DA220" s="6">
        <v>0</v>
      </c>
      <c r="DD220" s="6" t="s">
        <v>222</v>
      </c>
      <c r="DE220" s="6">
        <v>0</v>
      </c>
      <c r="DF220" s="6">
        <v>0</v>
      </c>
      <c r="DG220" s="6">
        <v>0</v>
      </c>
      <c r="DH220" s="6">
        <v>0</v>
      </c>
      <c r="DK220" s="6" t="s">
        <v>222</v>
      </c>
      <c r="DL220" s="6">
        <v>0</v>
      </c>
      <c r="DM220" s="6">
        <v>0</v>
      </c>
      <c r="DN220" s="6">
        <v>0</v>
      </c>
      <c r="DO220" s="6">
        <v>0</v>
      </c>
      <c r="DR220" s="6" t="s">
        <v>222</v>
      </c>
      <c r="DS220" s="6">
        <v>0</v>
      </c>
      <c r="DT220" s="6">
        <v>0</v>
      </c>
      <c r="DU220" s="6">
        <v>0</v>
      </c>
      <c r="DV220" s="6">
        <v>0</v>
      </c>
      <c r="DY220" s="6" t="s">
        <v>222</v>
      </c>
      <c r="DZ220" s="6">
        <v>0</v>
      </c>
      <c r="EA220" s="6">
        <v>0</v>
      </c>
      <c r="EB220" s="6">
        <v>0</v>
      </c>
      <c r="EC220" s="6">
        <v>0</v>
      </c>
      <c r="EF220" s="6" t="s">
        <v>222</v>
      </c>
      <c r="EG220" s="6">
        <v>0</v>
      </c>
      <c r="EH220" s="6">
        <v>0</v>
      </c>
      <c r="EI220" s="6">
        <v>0</v>
      </c>
      <c r="EJ220" s="6">
        <v>0</v>
      </c>
      <c r="EM220" s="6" t="s">
        <v>222</v>
      </c>
      <c r="EN220" s="6">
        <v>0</v>
      </c>
      <c r="EO220" s="6">
        <v>0</v>
      </c>
      <c r="EP220" s="6">
        <v>0</v>
      </c>
      <c r="EQ220" s="6">
        <v>0</v>
      </c>
      <c r="ET220" s="6" t="s">
        <v>222</v>
      </c>
      <c r="EU220" s="6">
        <v>0</v>
      </c>
      <c r="EV220" s="6">
        <v>0</v>
      </c>
      <c r="EW220" s="6">
        <v>0</v>
      </c>
      <c r="EX220" s="6">
        <v>0</v>
      </c>
      <c r="FA220" s="6" t="s">
        <v>222</v>
      </c>
      <c r="FB220" s="6">
        <v>0</v>
      </c>
      <c r="FC220" s="6">
        <v>0</v>
      </c>
      <c r="FD220" s="6">
        <v>0</v>
      </c>
      <c r="FE220" s="6">
        <v>0</v>
      </c>
      <c r="FH220" s="6" t="s">
        <v>222</v>
      </c>
      <c r="FI220" s="6">
        <v>0</v>
      </c>
      <c r="FJ220" s="6">
        <v>0</v>
      </c>
      <c r="FK220" s="6">
        <v>0</v>
      </c>
      <c r="FL220" s="6">
        <v>0</v>
      </c>
      <c r="FO220" s="6" t="s">
        <v>222</v>
      </c>
      <c r="FP220" s="6">
        <v>0</v>
      </c>
      <c r="FQ220" s="6">
        <v>0</v>
      </c>
      <c r="FR220" s="6">
        <v>0</v>
      </c>
      <c r="FS220" s="6">
        <v>0</v>
      </c>
    </row>
    <row r="221" spans="1:175" x14ac:dyDescent="0.3">
      <c r="A221" s="1">
        <v>10.800000000000026</v>
      </c>
      <c r="B221" s="1">
        <v>10.850000000000026</v>
      </c>
      <c r="C221" s="1" t="s">
        <v>223</v>
      </c>
      <c r="D221" s="1">
        <v>0.03</v>
      </c>
      <c r="E221" s="1">
        <v>0</v>
      </c>
      <c r="F221" s="1">
        <v>0.06</v>
      </c>
      <c r="G221" s="1">
        <v>0</v>
      </c>
      <c r="H221" s="1"/>
      <c r="I221" s="1"/>
      <c r="J221" s="1" t="s">
        <v>223</v>
      </c>
      <c r="K221" s="1">
        <v>0</v>
      </c>
      <c r="L221" s="1">
        <v>0</v>
      </c>
      <c r="M221" s="1">
        <v>0</v>
      </c>
      <c r="N221" s="1">
        <v>0</v>
      </c>
      <c r="O221" s="1"/>
      <c r="P221" s="1"/>
      <c r="Q221" s="1" t="s">
        <v>223</v>
      </c>
      <c r="R221" s="1">
        <v>0</v>
      </c>
      <c r="S221" s="1">
        <v>0</v>
      </c>
      <c r="T221" s="1">
        <v>0</v>
      </c>
      <c r="U221" s="1">
        <v>0</v>
      </c>
      <c r="V221" s="1"/>
      <c r="W221" s="1"/>
      <c r="X221" s="1" t="s">
        <v>223</v>
      </c>
      <c r="Y221" s="1">
        <v>0.03</v>
      </c>
      <c r="Z221" s="1">
        <v>0</v>
      </c>
      <c r="AA221" s="1">
        <v>0.06</v>
      </c>
      <c r="AB221" s="1">
        <v>0</v>
      </c>
      <c r="AC221" s="1"/>
      <c r="AD221" s="1"/>
      <c r="AE221" s="6" t="s">
        <v>223</v>
      </c>
      <c r="AF221" s="6">
        <v>0</v>
      </c>
      <c r="AG221" s="6">
        <v>0</v>
      </c>
      <c r="AH221" s="6">
        <v>0</v>
      </c>
      <c r="AI221" s="6">
        <v>0</v>
      </c>
      <c r="AJ221" s="1"/>
      <c r="AK221" s="1"/>
      <c r="AL221" s="6" t="s">
        <v>223</v>
      </c>
      <c r="AM221" s="6">
        <v>0</v>
      </c>
      <c r="AN221" s="6">
        <v>0</v>
      </c>
      <c r="AO221" s="6">
        <v>0</v>
      </c>
      <c r="AP221" s="6">
        <v>0</v>
      </c>
      <c r="AQ221" s="1"/>
      <c r="AR221" s="1"/>
      <c r="AS221" s="6" t="s">
        <v>223</v>
      </c>
      <c r="AT221" s="6">
        <v>0.18</v>
      </c>
      <c r="AU221" s="6">
        <v>0.77</v>
      </c>
      <c r="AV221" s="6">
        <v>0</v>
      </c>
      <c r="AW221" s="6">
        <v>0</v>
      </c>
      <c r="AZ221" s="3" t="s">
        <v>223</v>
      </c>
      <c r="BA221" s="3">
        <v>0</v>
      </c>
      <c r="BB221" s="3">
        <v>0</v>
      </c>
      <c r="BC221" s="3">
        <v>0</v>
      </c>
      <c r="BD221" s="3">
        <v>0</v>
      </c>
      <c r="BG221" t="s">
        <v>223</v>
      </c>
      <c r="BH221">
        <v>0</v>
      </c>
      <c r="BI221">
        <v>0</v>
      </c>
      <c r="BJ221">
        <v>0</v>
      </c>
      <c r="BK221">
        <v>0</v>
      </c>
      <c r="BN221" t="s">
        <v>223</v>
      </c>
      <c r="BO221">
        <v>0</v>
      </c>
      <c r="BP221">
        <v>0</v>
      </c>
      <c r="BQ221">
        <v>0</v>
      </c>
      <c r="BR221">
        <v>0</v>
      </c>
      <c r="BU221" t="s">
        <v>223</v>
      </c>
      <c r="BV221">
        <v>0</v>
      </c>
      <c r="BW221">
        <v>0</v>
      </c>
      <c r="BX221">
        <v>0</v>
      </c>
      <c r="BY221">
        <v>0</v>
      </c>
      <c r="CB221" s="6" t="s">
        <v>223</v>
      </c>
      <c r="CC221" s="6">
        <v>0.03</v>
      </c>
      <c r="CD221" s="6">
        <v>0</v>
      </c>
      <c r="CE221" s="6">
        <v>0.06</v>
      </c>
      <c r="CF221" s="6">
        <v>0</v>
      </c>
      <c r="CI221" s="6" t="s">
        <v>223</v>
      </c>
      <c r="CJ221" s="6">
        <v>0</v>
      </c>
      <c r="CK221" s="6">
        <v>0</v>
      </c>
      <c r="CL221" s="6">
        <v>0</v>
      </c>
      <c r="CM221" s="6">
        <v>0</v>
      </c>
      <c r="CP221" s="6" t="s">
        <v>223</v>
      </c>
      <c r="CQ221" s="6">
        <v>0</v>
      </c>
      <c r="CR221" s="6">
        <v>0</v>
      </c>
      <c r="CS221" s="6">
        <v>0</v>
      </c>
      <c r="CT221" s="6">
        <v>0</v>
      </c>
      <c r="CW221" s="6" t="s">
        <v>223</v>
      </c>
      <c r="CX221" s="6">
        <v>0</v>
      </c>
      <c r="CY221" s="6">
        <v>0</v>
      </c>
      <c r="CZ221" s="6">
        <v>0</v>
      </c>
      <c r="DA221" s="6">
        <v>0</v>
      </c>
      <c r="DD221" s="6" t="s">
        <v>223</v>
      </c>
      <c r="DE221" s="6">
        <v>0</v>
      </c>
      <c r="DF221" s="6">
        <v>0</v>
      </c>
      <c r="DG221" s="6">
        <v>0</v>
      </c>
      <c r="DH221" s="6">
        <v>0</v>
      </c>
      <c r="DK221" s="6" t="s">
        <v>223</v>
      </c>
      <c r="DL221" s="6">
        <v>0</v>
      </c>
      <c r="DM221" s="6">
        <v>0</v>
      </c>
      <c r="DN221" s="6">
        <v>0</v>
      </c>
      <c r="DO221" s="6">
        <v>0</v>
      </c>
      <c r="DR221" s="6" t="s">
        <v>223</v>
      </c>
      <c r="DS221" s="6">
        <v>0</v>
      </c>
      <c r="DT221" s="6">
        <v>0</v>
      </c>
      <c r="DU221" s="6">
        <v>0</v>
      </c>
      <c r="DV221" s="6">
        <v>0</v>
      </c>
      <c r="DY221" s="6" t="s">
        <v>223</v>
      </c>
      <c r="DZ221" s="6">
        <v>0</v>
      </c>
      <c r="EA221" s="6">
        <v>0</v>
      </c>
      <c r="EB221" s="6">
        <v>0</v>
      </c>
      <c r="EC221" s="6">
        <v>0</v>
      </c>
      <c r="EF221" s="6" t="s">
        <v>223</v>
      </c>
      <c r="EG221" s="6">
        <v>0</v>
      </c>
      <c r="EH221" s="6">
        <v>0</v>
      </c>
      <c r="EI221" s="6">
        <v>0</v>
      </c>
      <c r="EJ221" s="6">
        <v>0</v>
      </c>
      <c r="EM221" s="6" t="s">
        <v>223</v>
      </c>
      <c r="EN221" s="6">
        <v>0</v>
      </c>
      <c r="EO221" s="6">
        <v>0</v>
      </c>
      <c r="EP221" s="6">
        <v>0</v>
      </c>
      <c r="EQ221" s="6">
        <v>0</v>
      </c>
      <c r="ET221" s="6" t="s">
        <v>223</v>
      </c>
      <c r="EU221" s="6">
        <v>0.09</v>
      </c>
      <c r="EV221" s="6">
        <v>0.48</v>
      </c>
      <c r="EW221" s="6">
        <v>0</v>
      </c>
      <c r="EX221" s="6">
        <v>0</v>
      </c>
      <c r="FA221" s="6" t="s">
        <v>223</v>
      </c>
      <c r="FB221" s="6">
        <v>0.03</v>
      </c>
      <c r="FC221" s="6">
        <v>0</v>
      </c>
      <c r="FD221" s="6">
        <v>0.06</v>
      </c>
      <c r="FE221" s="6">
        <v>0</v>
      </c>
      <c r="FH221" s="6" t="s">
        <v>223</v>
      </c>
      <c r="FI221" s="6">
        <v>0</v>
      </c>
      <c r="FJ221" s="6">
        <v>0</v>
      </c>
      <c r="FK221" s="6">
        <v>0</v>
      </c>
      <c r="FL221" s="6">
        <v>0</v>
      </c>
      <c r="FO221" s="6" t="s">
        <v>223</v>
      </c>
      <c r="FP221" s="6">
        <v>0.04</v>
      </c>
      <c r="FQ221" s="6">
        <v>0.2</v>
      </c>
      <c r="FR221" s="6">
        <v>0</v>
      </c>
      <c r="FS221" s="6">
        <v>0</v>
      </c>
    </row>
    <row r="222" spans="1:175" x14ac:dyDescent="0.3">
      <c r="A222" s="1">
        <v>10.850000000000026</v>
      </c>
      <c r="B222" s="1">
        <v>10.900000000000027</v>
      </c>
      <c r="C222" s="1" t="s">
        <v>224</v>
      </c>
      <c r="D222" s="1">
        <v>0</v>
      </c>
      <c r="E222" s="1">
        <v>0</v>
      </c>
      <c r="F222" s="1">
        <v>0</v>
      </c>
      <c r="G222" s="1">
        <v>0</v>
      </c>
      <c r="H222" s="1"/>
      <c r="I222" s="1"/>
      <c r="J222" s="1" t="s">
        <v>224</v>
      </c>
      <c r="K222" s="1">
        <v>0</v>
      </c>
      <c r="L222" s="1">
        <v>0</v>
      </c>
      <c r="M222" s="1">
        <v>0</v>
      </c>
      <c r="N222" s="1">
        <v>0</v>
      </c>
      <c r="O222" s="1"/>
      <c r="P222" s="1"/>
      <c r="Q222" s="1" t="s">
        <v>224</v>
      </c>
      <c r="R222" s="1">
        <v>0</v>
      </c>
      <c r="S222" s="1">
        <v>0</v>
      </c>
      <c r="T222" s="1">
        <v>0</v>
      </c>
      <c r="U222" s="1">
        <v>0</v>
      </c>
      <c r="V222" s="1"/>
      <c r="W222" s="1"/>
      <c r="X222" s="1" t="s">
        <v>224</v>
      </c>
      <c r="Y222" s="1">
        <v>0</v>
      </c>
      <c r="Z222" s="1">
        <v>0</v>
      </c>
      <c r="AA222" s="1">
        <v>0</v>
      </c>
      <c r="AB222" s="1">
        <v>0</v>
      </c>
      <c r="AC222" s="1"/>
      <c r="AD222" s="1"/>
      <c r="AE222" s="6" t="s">
        <v>224</v>
      </c>
      <c r="AF222" s="6">
        <v>0</v>
      </c>
      <c r="AG222" s="6">
        <v>0</v>
      </c>
      <c r="AH222" s="6">
        <v>0</v>
      </c>
      <c r="AI222" s="6">
        <v>0</v>
      </c>
      <c r="AJ222" s="1"/>
      <c r="AK222" s="1"/>
      <c r="AL222" s="6" t="s">
        <v>224</v>
      </c>
      <c r="AM222" s="6">
        <v>0</v>
      </c>
      <c r="AN222" s="6">
        <v>0</v>
      </c>
      <c r="AO222" s="6">
        <v>0</v>
      </c>
      <c r="AP222" s="6">
        <v>0</v>
      </c>
      <c r="AQ222" s="1"/>
      <c r="AR222" s="1"/>
      <c r="AS222" s="6" t="s">
        <v>224</v>
      </c>
      <c r="AT222" s="6">
        <v>0</v>
      </c>
      <c r="AU222" s="6">
        <v>0</v>
      </c>
      <c r="AV222" s="6">
        <v>0</v>
      </c>
      <c r="AW222" s="6">
        <v>0</v>
      </c>
      <c r="AZ222" s="3" t="s">
        <v>224</v>
      </c>
      <c r="BA222" s="3">
        <v>0</v>
      </c>
      <c r="BB222" s="3">
        <v>0</v>
      </c>
      <c r="BC222" s="3">
        <v>0</v>
      </c>
      <c r="BD222" s="3">
        <v>0</v>
      </c>
      <c r="BG222" t="s">
        <v>224</v>
      </c>
      <c r="BH222">
        <v>0</v>
      </c>
      <c r="BI222">
        <v>0</v>
      </c>
      <c r="BJ222">
        <v>0</v>
      </c>
      <c r="BK222">
        <v>0</v>
      </c>
      <c r="BN222" t="s">
        <v>224</v>
      </c>
      <c r="BO222">
        <v>0</v>
      </c>
      <c r="BP222">
        <v>0</v>
      </c>
      <c r="BQ222">
        <v>0</v>
      </c>
      <c r="BR222">
        <v>0</v>
      </c>
      <c r="BU222" t="s">
        <v>224</v>
      </c>
      <c r="BV222">
        <v>0</v>
      </c>
      <c r="BW222">
        <v>0</v>
      </c>
      <c r="BX222">
        <v>0</v>
      </c>
      <c r="BY222">
        <v>0</v>
      </c>
      <c r="CB222" s="6" t="s">
        <v>224</v>
      </c>
      <c r="CC222" s="6">
        <v>0</v>
      </c>
      <c r="CD222" s="6">
        <v>0</v>
      </c>
      <c r="CE222" s="6">
        <v>0</v>
      </c>
      <c r="CF222" s="6">
        <v>0</v>
      </c>
      <c r="CI222" s="6" t="s">
        <v>224</v>
      </c>
      <c r="CJ222" s="6">
        <v>0</v>
      </c>
      <c r="CK222" s="6">
        <v>0</v>
      </c>
      <c r="CL222" s="6">
        <v>0</v>
      </c>
      <c r="CM222" s="6">
        <v>0</v>
      </c>
      <c r="CP222" s="6" t="s">
        <v>224</v>
      </c>
      <c r="CQ222" s="6">
        <v>0</v>
      </c>
      <c r="CR222" s="6">
        <v>0</v>
      </c>
      <c r="CS222" s="6">
        <v>0</v>
      </c>
      <c r="CT222" s="6">
        <v>0</v>
      </c>
      <c r="CW222" s="6" t="s">
        <v>224</v>
      </c>
      <c r="CX222" s="6">
        <v>0</v>
      </c>
      <c r="CY222" s="6">
        <v>0</v>
      </c>
      <c r="CZ222" s="6">
        <v>0</v>
      </c>
      <c r="DA222" s="6">
        <v>0</v>
      </c>
      <c r="DD222" s="6" t="s">
        <v>224</v>
      </c>
      <c r="DE222" s="6">
        <v>0</v>
      </c>
      <c r="DF222" s="6">
        <v>0</v>
      </c>
      <c r="DG222" s="6">
        <v>0</v>
      </c>
      <c r="DH222" s="6">
        <v>0</v>
      </c>
      <c r="DK222" s="6" t="s">
        <v>224</v>
      </c>
      <c r="DL222" s="6">
        <v>0</v>
      </c>
      <c r="DM222" s="6">
        <v>0</v>
      </c>
      <c r="DN222" s="6">
        <v>0</v>
      </c>
      <c r="DO222" s="6">
        <v>0</v>
      </c>
      <c r="DR222" s="6" t="s">
        <v>224</v>
      </c>
      <c r="DS222" s="6">
        <v>0</v>
      </c>
      <c r="DT222" s="6">
        <v>0</v>
      </c>
      <c r="DU222" s="6">
        <v>0</v>
      </c>
      <c r="DV222" s="6">
        <v>0</v>
      </c>
      <c r="DY222" s="6" t="s">
        <v>224</v>
      </c>
      <c r="DZ222" s="6">
        <v>0</v>
      </c>
      <c r="EA222" s="6">
        <v>0</v>
      </c>
      <c r="EB222" s="6">
        <v>0</v>
      </c>
      <c r="EC222" s="6">
        <v>0</v>
      </c>
      <c r="EF222" s="6" t="s">
        <v>224</v>
      </c>
      <c r="EG222" s="6">
        <v>0.09</v>
      </c>
      <c r="EH222" s="6">
        <v>0.37</v>
      </c>
      <c r="EI222" s="6">
        <v>0</v>
      </c>
      <c r="EJ222" s="6">
        <v>0</v>
      </c>
      <c r="EM222" s="6" t="s">
        <v>224</v>
      </c>
      <c r="EN222" s="6">
        <v>0</v>
      </c>
      <c r="EO222" s="6">
        <v>0</v>
      </c>
      <c r="EP222" s="6">
        <v>0</v>
      </c>
      <c r="EQ222" s="6">
        <v>0</v>
      </c>
      <c r="ET222" s="6" t="s">
        <v>224</v>
      </c>
      <c r="EU222" s="6">
        <v>0</v>
      </c>
      <c r="EV222" s="6">
        <v>0</v>
      </c>
      <c r="EW222" s="6">
        <v>0</v>
      </c>
      <c r="EX222" s="6">
        <v>0</v>
      </c>
      <c r="FA222" s="6" t="s">
        <v>224</v>
      </c>
      <c r="FB222" s="6">
        <v>0</v>
      </c>
      <c r="FC222" s="6">
        <v>0</v>
      </c>
      <c r="FD222" s="6">
        <v>0</v>
      </c>
      <c r="FE222" s="6">
        <v>0</v>
      </c>
      <c r="FH222" s="6" t="s">
        <v>224</v>
      </c>
      <c r="FI222" s="6">
        <v>0</v>
      </c>
      <c r="FJ222" s="6">
        <v>0</v>
      </c>
      <c r="FK222" s="6">
        <v>0</v>
      </c>
      <c r="FL222" s="6">
        <v>0</v>
      </c>
      <c r="FO222" s="6" t="s">
        <v>224</v>
      </c>
      <c r="FP222" s="6">
        <v>0</v>
      </c>
      <c r="FQ222" s="6">
        <v>0</v>
      </c>
      <c r="FR222" s="6">
        <v>0</v>
      </c>
      <c r="FS222" s="6">
        <v>0</v>
      </c>
    </row>
    <row r="223" spans="1:175" x14ac:dyDescent="0.3">
      <c r="A223" s="1">
        <v>10.900000000000027</v>
      </c>
      <c r="B223" s="1">
        <v>10.950000000000028</v>
      </c>
      <c r="C223" s="1" t="s">
        <v>225</v>
      </c>
      <c r="D223" s="1">
        <v>0</v>
      </c>
      <c r="E223" s="1">
        <v>0</v>
      </c>
      <c r="F223" s="1">
        <v>0</v>
      </c>
      <c r="G223" s="1">
        <v>0</v>
      </c>
      <c r="H223" s="1"/>
      <c r="I223" s="1"/>
      <c r="J223" s="1" t="s">
        <v>225</v>
      </c>
      <c r="K223" s="1">
        <v>0</v>
      </c>
      <c r="L223" s="1">
        <v>0</v>
      </c>
      <c r="M223" s="1">
        <v>0</v>
      </c>
      <c r="N223" s="1">
        <v>0</v>
      </c>
      <c r="O223" s="1"/>
      <c r="P223" s="1"/>
      <c r="Q223" s="1" t="s">
        <v>225</v>
      </c>
      <c r="R223" s="1">
        <v>0</v>
      </c>
      <c r="S223" s="1">
        <v>0</v>
      </c>
      <c r="T223" s="1">
        <v>0</v>
      </c>
      <c r="U223" s="1">
        <v>0</v>
      </c>
      <c r="V223" s="1"/>
      <c r="W223" s="1"/>
      <c r="X223" s="1" t="s">
        <v>225</v>
      </c>
      <c r="Y223" s="1">
        <v>0</v>
      </c>
      <c r="Z223" s="1">
        <v>0</v>
      </c>
      <c r="AA223" s="1">
        <v>0</v>
      </c>
      <c r="AB223" s="1">
        <v>0</v>
      </c>
      <c r="AC223" s="1"/>
      <c r="AD223" s="1"/>
      <c r="AE223" s="6" t="s">
        <v>225</v>
      </c>
      <c r="AF223" s="6">
        <v>0</v>
      </c>
      <c r="AG223" s="6">
        <v>0</v>
      </c>
      <c r="AH223" s="6">
        <v>0</v>
      </c>
      <c r="AI223" s="6">
        <v>0</v>
      </c>
      <c r="AJ223" s="1"/>
      <c r="AK223" s="1"/>
      <c r="AL223" s="6" t="s">
        <v>225</v>
      </c>
      <c r="AM223" s="6">
        <v>0</v>
      </c>
      <c r="AN223" s="6">
        <v>0</v>
      </c>
      <c r="AO223" s="6">
        <v>0</v>
      </c>
      <c r="AP223" s="6">
        <v>0</v>
      </c>
      <c r="AQ223" s="1"/>
      <c r="AR223" s="1"/>
      <c r="AS223" s="6" t="s">
        <v>225</v>
      </c>
      <c r="AT223" s="6">
        <v>0</v>
      </c>
      <c r="AU223" s="6">
        <v>0</v>
      </c>
      <c r="AV223" s="6">
        <v>0</v>
      </c>
      <c r="AW223" s="6">
        <v>0</v>
      </c>
      <c r="AZ223" s="3" t="s">
        <v>225</v>
      </c>
      <c r="BA223" s="3">
        <v>0</v>
      </c>
      <c r="BB223" s="3">
        <v>0</v>
      </c>
      <c r="BC223" s="3">
        <v>0</v>
      </c>
      <c r="BD223" s="3">
        <v>0</v>
      </c>
      <c r="BG223" t="s">
        <v>225</v>
      </c>
      <c r="BH223">
        <v>0</v>
      </c>
      <c r="BI223">
        <v>0</v>
      </c>
      <c r="BJ223">
        <v>0</v>
      </c>
      <c r="BK223">
        <v>0</v>
      </c>
      <c r="BN223" t="s">
        <v>225</v>
      </c>
      <c r="BO223">
        <v>0</v>
      </c>
      <c r="BP223">
        <v>0</v>
      </c>
      <c r="BQ223">
        <v>0</v>
      </c>
      <c r="BR223">
        <v>0</v>
      </c>
      <c r="BU223" t="s">
        <v>225</v>
      </c>
      <c r="BV223">
        <v>0</v>
      </c>
      <c r="BW223">
        <v>0</v>
      </c>
      <c r="BX223">
        <v>0</v>
      </c>
      <c r="BY223">
        <v>0</v>
      </c>
      <c r="CB223" s="6" t="s">
        <v>225</v>
      </c>
      <c r="CC223" s="6">
        <v>0</v>
      </c>
      <c r="CD223" s="6">
        <v>0</v>
      </c>
      <c r="CE223" s="6">
        <v>0</v>
      </c>
      <c r="CF223" s="6">
        <v>0</v>
      </c>
      <c r="CI223" s="6" t="s">
        <v>225</v>
      </c>
      <c r="CJ223" s="6">
        <v>0</v>
      </c>
      <c r="CK223" s="6">
        <v>0</v>
      </c>
      <c r="CL223" s="6">
        <v>0</v>
      </c>
      <c r="CM223" s="6">
        <v>0</v>
      </c>
      <c r="CP223" s="6" t="s">
        <v>225</v>
      </c>
      <c r="CQ223" s="6">
        <v>0</v>
      </c>
      <c r="CR223" s="6">
        <v>0</v>
      </c>
      <c r="CS223" s="6">
        <v>0</v>
      </c>
      <c r="CT223" s="6">
        <v>0</v>
      </c>
      <c r="CW223" s="6" t="s">
        <v>225</v>
      </c>
      <c r="CX223" s="6">
        <v>0</v>
      </c>
      <c r="CY223" s="6">
        <v>0</v>
      </c>
      <c r="CZ223" s="6">
        <v>0</v>
      </c>
      <c r="DA223" s="6">
        <v>0</v>
      </c>
      <c r="DD223" s="6" t="s">
        <v>225</v>
      </c>
      <c r="DE223" s="6">
        <v>0</v>
      </c>
      <c r="DF223" s="6">
        <v>0</v>
      </c>
      <c r="DG223" s="6">
        <v>0</v>
      </c>
      <c r="DH223" s="6">
        <v>0</v>
      </c>
      <c r="DK223" s="6" t="s">
        <v>225</v>
      </c>
      <c r="DL223" s="6">
        <v>0</v>
      </c>
      <c r="DM223" s="6">
        <v>0</v>
      </c>
      <c r="DN223" s="6">
        <v>0</v>
      </c>
      <c r="DO223" s="6">
        <v>0</v>
      </c>
      <c r="DR223" s="6" t="s">
        <v>225</v>
      </c>
      <c r="DS223" s="6">
        <v>0</v>
      </c>
      <c r="DT223" s="6">
        <v>0</v>
      </c>
      <c r="DU223" s="6">
        <v>0</v>
      </c>
      <c r="DV223" s="6">
        <v>0</v>
      </c>
      <c r="DY223" s="6" t="s">
        <v>225</v>
      </c>
      <c r="DZ223" s="6">
        <v>0</v>
      </c>
      <c r="EA223" s="6">
        <v>0</v>
      </c>
      <c r="EB223" s="6">
        <v>0</v>
      </c>
      <c r="EC223" s="6">
        <v>0</v>
      </c>
      <c r="EF223" s="6" t="s">
        <v>225</v>
      </c>
      <c r="EG223" s="6">
        <v>0</v>
      </c>
      <c r="EH223" s="6">
        <v>0</v>
      </c>
      <c r="EI223" s="6">
        <v>0</v>
      </c>
      <c r="EJ223" s="6">
        <v>0</v>
      </c>
      <c r="EM223" s="6" t="s">
        <v>225</v>
      </c>
      <c r="EN223" s="6">
        <v>0</v>
      </c>
      <c r="EO223" s="6">
        <v>0</v>
      </c>
      <c r="EP223" s="6">
        <v>0</v>
      </c>
      <c r="EQ223" s="6">
        <v>0</v>
      </c>
      <c r="ET223" s="6" t="s">
        <v>225</v>
      </c>
      <c r="EU223" s="6">
        <v>0</v>
      </c>
      <c r="EV223" s="6">
        <v>0</v>
      </c>
      <c r="EW223" s="6">
        <v>0</v>
      </c>
      <c r="EX223" s="6">
        <v>0</v>
      </c>
      <c r="FA223" s="6" t="s">
        <v>225</v>
      </c>
      <c r="FB223" s="6">
        <v>0</v>
      </c>
      <c r="FC223" s="6">
        <v>0</v>
      </c>
      <c r="FD223" s="6">
        <v>0</v>
      </c>
      <c r="FE223" s="6">
        <v>0</v>
      </c>
      <c r="FH223" s="6" t="s">
        <v>225</v>
      </c>
      <c r="FI223" s="6">
        <v>0</v>
      </c>
      <c r="FJ223" s="6">
        <v>0</v>
      </c>
      <c r="FK223" s="6">
        <v>0</v>
      </c>
      <c r="FL223" s="6">
        <v>0</v>
      </c>
      <c r="FO223" s="6" t="s">
        <v>225</v>
      </c>
      <c r="FP223" s="6">
        <v>0</v>
      </c>
      <c r="FQ223" s="6">
        <v>0</v>
      </c>
      <c r="FR223" s="6">
        <v>0</v>
      </c>
      <c r="FS223" s="6">
        <v>0</v>
      </c>
    </row>
    <row r="224" spans="1:175" x14ac:dyDescent="0.3">
      <c r="A224" s="1">
        <v>10.950000000000028</v>
      </c>
      <c r="B224" s="1">
        <v>11.000000000000028</v>
      </c>
      <c r="C224" s="1" t="s">
        <v>226</v>
      </c>
      <c r="D224" s="1">
        <v>0</v>
      </c>
      <c r="E224" s="1">
        <v>0</v>
      </c>
      <c r="F224" s="1">
        <v>0</v>
      </c>
      <c r="G224" s="1">
        <v>0</v>
      </c>
      <c r="H224" s="1"/>
      <c r="I224" s="1"/>
      <c r="J224" s="1" t="s">
        <v>226</v>
      </c>
      <c r="K224" s="1">
        <v>0</v>
      </c>
      <c r="L224" s="1">
        <v>0</v>
      </c>
      <c r="M224" s="1">
        <v>0</v>
      </c>
      <c r="N224" s="1">
        <v>0</v>
      </c>
      <c r="O224" s="1"/>
      <c r="P224" s="1"/>
      <c r="Q224" s="1" t="s">
        <v>226</v>
      </c>
      <c r="R224" s="1">
        <v>0</v>
      </c>
      <c r="S224" s="1">
        <v>0</v>
      </c>
      <c r="T224" s="1">
        <v>0</v>
      </c>
      <c r="U224" s="1">
        <v>0</v>
      </c>
      <c r="V224" s="1"/>
      <c r="W224" s="1"/>
      <c r="X224" s="1" t="s">
        <v>226</v>
      </c>
      <c r="Y224" s="1">
        <v>0</v>
      </c>
      <c r="Z224" s="1">
        <v>0</v>
      </c>
      <c r="AA224" s="1">
        <v>0</v>
      </c>
      <c r="AB224" s="1">
        <v>0</v>
      </c>
      <c r="AC224" s="1"/>
      <c r="AD224" s="1"/>
      <c r="AE224" s="6" t="s">
        <v>226</v>
      </c>
      <c r="AF224" s="6">
        <v>0</v>
      </c>
      <c r="AG224" s="6">
        <v>0</v>
      </c>
      <c r="AH224" s="6">
        <v>0</v>
      </c>
      <c r="AI224" s="6">
        <v>0</v>
      </c>
      <c r="AJ224" s="1"/>
      <c r="AK224" s="1"/>
      <c r="AL224" s="6" t="s">
        <v>226</v>
      </c>
      <c r="AM224" s="6">
        <v>0</v>
      </c>
      <c r="AN224" s="6">
        <v>0</v>
      </c>
      <c r="AO224" s="6">
        <v>0</v>
      </c>
      <c r="AP224" s="6">
        <v>0</v>
      </c>
      <c r="AQ224" s="1"/>
      <c r="AR224" s="1"/>
      <c r="AS224" s="6" t="s">
        <v>226</v>
      </c>
      <c r="AT224" s="6">
        <v>0</v>
      </c>
      <c r="AU224" s="6">
        <v>0</v>
      </c>
      <c r="AV224" s="6">
        <v>0</v>
      </c>
      <c r="AW224" s="6">
        <v>0</v>
      </c>
      <c r="AZ224" s="3" t="s">
        <v>226</v>
      </c>
      <c r="BA224" s="3">
        <v>0</v>
      </c>
      <c r="BB224" s="3">
        <v>0</v>
      </c>
      <c r="BC224" s="3">
        <v>0</v>
      </c>
      <c r="BD224" s="3">
        <v>0</v>
      </c>
      <c r="BG224" t="s">
        <v>226</v>
      </c>
      <c r="BH224">
        <v>0</v>
      </c>
      <c r="BI224">
        <v>0</v>
      </c>
      <c r="BJ224">
        <v>0</v>
      </c>
      <c r="BK224">
        <v>0</v>
      </c>
      <c r="BN224" t="s">
        <v>226</v>
      </c>
      <c r="BO224">
        <v>0.1</v>
      </c>
      <c r="BP224">
        <v>0</v>
      </c>
      <c r="BQ224">
        <v>0</v>
      </c>
      <c r="BR224">
        <v>0</v>
      </c>
      <c r="BU224" t="s">
        <v>226</v>
      </c>
      <c r="BV224">
        <v>0.18</v>
      </c>
      <c r="BW224">
        <v>0</v>
      </c>
      <c r="BX224">
        <v>0.39</v>
      </c>
      <c r="BY224">
        <v>0</v>
      </c>
      <c r="CB224" s="6" t="s">
        <v>226</v>
      </c>
      <c r="CC224" s="6">
        <v>0</v>
      </c>
      <c r="CD224" s="6">
        <v>0</v>
      </c>
      <c r="CE224" s="6">
        <v>0</v>
      </c>
      <c r="CF224" s="6">
        <v>0</v>
      </c>
      <c r="CI224" s="6" t="s">
        <v>226</v>
      </c>
      <c r="CJ224" s="6">
        <v>0</v>
      </c>
      <c r="CK224" s="6">
        <v>0</v>
      </c>
      <c r="CL224" s="6">
        <v>0</v>
      </c>
      <c r="CM224" s="6">
        <v>0</v>
      </c>
      <c r="CP224" s="6" t="s">
        <v>226</v>
      </c>
      <c r="CQ224" s="6">
        <v>0</v>
      </c>
      <c r="CR224" s="6">
        <v>0</v>
      </c>
      <c r="CS224" s="6">
        <v>0</v>
      </c>
      <c r="CT224" s="6">
        <v>0</v>
      </c>
      <c r="CW224" s="6" t="s">
        <v>226</v>
      </c>
      <c r="CX224" s="6">
        <v>0</v>
      </c>
      <c r="CY224" s="6">
        <v>0</v>
      </c>
      <c r="CZ224" s="6">
        <v>0</v>
      </c>
      <c r="DA224" s="6">
        <v>0</v>
      </c>
      <c r="DD224" s="6" t="s">
        <v>226</v>
      </c>
      <c r="DE224" s="6">
        <v>0</v>
      </c>
      <c r="DF224" s="6">
        <v>0</v>
      </c>
      <c r="DG224" s="6">
        <v>0</v>
      </c>
      <c r="DH224" s="6">
        <v>0</v>
      </c>
      <c r="DK224" s="6" t="s">
        <v>226</v>
      </c>
      <c r="DL224" s="6">
        <v>0</v>
      </c>
      <c r="DM224" s="6">
        <v>0</v>
      </c>
      <c r="DN224" s="6">
        <v>0</v>
      </c>
      <c r="DO224" s="6">
        <v>0</v>
      </c>
      <c r="DR224" s="6" t="s">
        <v>226</v>
      </c>
      <c r="DS224" s="6">
        <v>0</v>
      </c>
      <c r="DT224" s="6">
        <v>0</v>
      </c>
      <c r="DU224" s="6">
        <v>0</v>
      </c>
      <c r="DV224" s="6">
        <v>0</v>
      </c>
      <c r="DY224" s="6" t="s">
        <v>226</v>
      </c>
      <c r="DZ224" s="6">
        <v>0.06</v>
      </c>
      <c r="EA224" s="6">
        <v>0</v>
      </c>
      <c r="EB224" s="6">
        <v>0.1</v>
      </c>
      <c r="EC224" s="6">
        <v>0</v>
      </c>
      <c r="EF224" s="6" t="s">
        <v>226</v>
      </c>
      <c r="EG224" s="6">
        <v>0</v>
      </c>
      <c r="EH224" s="6">
        <v>0</v>
      </c>
      <c r="EI224" s="6">
        <v>0</v>
      </c>
      <c r="EJ224" s="6">
        <v>0</v>
      </c>
      <c r="EM224" s="6" t="s">
        <v>226</v>
      </c>
      <c r="EN224" s="6">
        <v>0</v>
      </c>
      <c r="EO224" s="6">
        <v>0</v>
      </c>
      <c r="EP224" s="6">
        <v>0</v>
      </c>
      <c r="EQ224" s="6">
        <v>0</v>
      </c>
      <c r="ET224" s="6" t="s">
        <v>226</v>
      </c>
      <c r="EU224" s="6">
        <v>0</v>
      </c>
      <c r="EV224" s="6">
        <v>0</v>
      </c>
      <c r="EW224" s="6">
        <v>0</v>
      </c>
      <c r="EX224" s="6">
        <v>0</v>
      </c>
      <c r="FA224" s="6" t="s">
        <v>226</v>
      </c>
      <c r="FB224" s="6">
        <v>0</v>
      </c>
      <c r="FC224" s="6">
        <v>0</v>
      </c>
      <c r="FD224" s="6">
        <v>0</v>
      </c>
      <c r="FE224" s="6">
        <v>0</v>
      </c>
      <c r="FH224" s="6" t="s">
        <v>226</v>
      </c>
      <c r="FI224" s="6">
        <v>0</v>
      </c>
      <c r="FJ224" s="6">
        <v>0</v>
      </c>
      <c r="FK224" s="6">
        <v>0</v>
      </c>
      <c r="FL224" s="6">
        <v>0</v>
      </c>
      <c r="FO224" s="6" t="s">
        <v>226</v>
      </c>
      <c r="FP224" s="6">
        <v>0</v>
      </c>
      <c r="FQ224" s="6">
        <v>0</v>
      </c>
      <c r="FR224" s="6">
        <v>0</v>
      </c>
      <c r="FS224" s="6">
        <v>0</v>
      </c>
    </row>
    <row r="225" spans="1:175" x14ac:dyDescent="0.3">
      <c r="A225" s="1">
        <v>11.000000000000028</v>
      </c>
      <c r="B225" s="1">
        <v>11.050000000000029</v>
      </c>
      <c r="C225" s="1" t="s">
        <v>227</v>
      </c>
      <c r="D225" s="1">
        <v>0</v>
      </c>
      <c r="E225" s="1">
        <v>0</v>
      </c>
      <c r="F225" s="1">
        <v>0</v>
      </c>
      <c r="G225" s="1">
        <v>0</v>
      </c>
      <c r="H225" s="1"/>
      <c r="I225" s="1"/>
      <c r="J225" s="1" t="s">
        <v>227</v>
      </c>
      <c r="K225" s="1">
        <v>0</v>
      </c>
      <c r="L225" s="1">
        <v>0</v>
      </c>
      <c r="M225" s="1">
        <v>0</v>
      </c>
      <c r="N225" s="1">
        <v>0</v>
      </c>
      <c r="O225" s="1"/>
      <c r="P225" s="1"/>
      <c r="Q225" s="1" t="s">
        <v>227</v>
      </c>
      <c r="R225" s="1">
        <v>0</v>
      </c>
      <c r="S225" s="1">
        <v>0</v>
      </c>
      <c r="T225" s="1">
        <v>0</v>
      </c>
      <c r="U225" s="1">
        <v>0</v>
      </c>
      <c r="V225" s="1"/>
      <c r="W225" s="1"/>
      <c r="X225" s="1" t="s">
        <v>227</v>
      </c>
      <c r="Y225" s="1">
        <v>0</v>
      </c>
      <c r="Z225" s="1">
        <v>0</v>
      </c>
      <c r="AA225" s="1">
        <v>0</v>
      </c>
      <c r="AB225" s="1">
        <v>0</v>
      </c>
      <c r="AC225" s="1"/>
      <c r="AD225" s="1"/>
      <c r="AE225" s="6" t="s">
        <v>227</v>
      </c>
      <c r="AF225" s="6">
        <v>0</v>
      </c>
      <c r="AG225" s="6">
        <v>0</v>
      </c>
      <c r="AH225" s="6">
        <v>0</v>
      </c>
      <c r="AI225" s="6">
        <v>0</v>
      </c>
      <c r="AJ225" s="1"/>
      <c r="AK225" s="1"/>
      <c r="AL225" s="6" t="s">
        <v>227</v>
      </c>
      <c r="AM225" s="6">
        <v>0</v>
      </c>
      <c r="AN225" s="6">
        <v>0</v>
      </c>
      <c r="AO225" s="6">
        <v>0</v>
      </c>
      <c r="AP225" s="6">
        <v>0</v>
      </c>
      <c r="AQ225" s="1"/>
      <c r="AR225" s="1"/>
      <c r="AS225" s="6" t="s">
        <v>227</v>
      </c>
      <c r="AT225" s="6">
        <v>0</v>
      </c>
      <c r="AU225" s="6">
        <v>0</v>
      </c>
      <c r="AV225" s="6">
        <v>0</v>
      </c>
      <c r="AW225" s="6">
        <v>0</v>
      </c>
      <c r="AZ225" s="3" t="s">
        <v>227</v>
      </c>
      <c r="BA225" s="3">
        <v>0</v>
      </c>
      <c r="BB225" s="3">
        <v>0</v>
      </c>
      <c r="BC225" s="3">
        <v>0</v>
      </c>
      <c r="BD225" s="3">
        <v>0</v>
      </c>
      <c r="BG225" t="s">
        <v>227</v>
      </c>
      <c r="BH225">
        <v>0</v>
      </c>
      <c r="BI225">
        <v>0</v>
      </c>
      <c r="BJ225">
        <v>0</v>
      </c>
      <c r="BK225">
        <v>0</v>
      </c>
      <c r="BN225" t="s">
        <v>227</v>
      </c>
      <c r="BO225">
        <v>0</v>
      </c>
      <c r="BP225">
        <v>0</v>
      </c>
      <c r="BQ225">
        <v>0</v>
      </c>
      <c r="BR225">
        <v>0</v>
      </c>
      <c r="BU225" t="s">
        <v>227</v>
      </c>
      <c r="BV225">
        <v>0</v>
      </c>
      <c r="BW225">
        <v>0</v>
      </c>
      <c r="BX225">
        <v>0</v>
      </c>
      <c r="BY225">
        <v>0</v>
      </c>
      <c r="CB225" s="6" t="s">
        <v>227</v>
      </c>
      <c r="CC225" s="6">
        <v>0</v>
      </c>
      <c r="CD225" s="6">
        <v>0</v>
      </c>
      <c r="CE225" s="6">
        <v>0</v>
      </c>
      <c r="CF225" s="6">
        <v>0</v>
      </c>
      <c r="CI225" s="6" t="s">
        <v>227</v>
      </c>
      <c r="CJ225" s="6">
        <v>0</v>
      </c>
      <c r="CK225" s="6">
        <v>0</v>
      </c>
      <c r="CL225" s="6">
        <v>0</v>
      </c>
      <c r="CM225" s="6">
        <v>0</v>
      </c>
      <c r="CP225" s="6" t="s">
        <v>227</v>
      </c>
      <c r="CQ225" s="6">
        <v>0</v>
      </c>
      <c r="CR225" s="6">
        <v>0</v>
      </c>
      <c r="CS225" s="6">
        <v>0</v>
      </c>
      <c r="CT225" s="6">
        <v>0</v>
      </c>
      <c r="CW225" s="6" t="s">
        <v>227</v>
      </c>
      <c r="CX225" s="6">
        <v>0.1</v>
      </c>
      <c r="CY225" s="6">
        <v>0</v>
      </c>
      <c r="CZ225" s="6">
        <v>0</v>
      </c>
      <c r="DA225" s="6">
        <v>0</v>
      </c>
      <c r="DD225" s="6" t="s">
        <v>227</v>
      </c>
      <c r="DE225" s="6">
        <v>0</v>
      </c>
      <c r="DF225" s="6">
        <v>0</v>
      </c>
      <c r="DG225" s="6">
        <v>0</v>
      </c>
      <c r="DH225" s="6">
        <v>0</v>
      </c>
      <c r="DK225" s="6" t="s">
        <v>227</v>
      </c>
      <c r="DL225" s="6">
        <v>0</v>
      </c>
      <c r="DM225" s="6">
        <v>0</v>
      </c>
      <c r="DN225" s="6">
        <v>0</v>
      </c>
      <c r="DO225" s="6">
        <v>0</v>
      </c>
      <c r="DR225" s="6" t="s">
        <v>227</v>
      </c>
      <c r="DS225" s="6">
        <v>0</v>
      </c>
      <c r="DT225" s="6">
        <v>0</v>
      </c>
      <c r="DU225" s="6">
        <v>0</v>
      </c>
      <c r="DV225" s="6">
        <v>0</v>
      </c>
      <c r="DY225" s="6" t="s">
        <v>227</v>
      </c>
      <c r="DZ225" s="6">
        <v>0</v>
      </c>
      <c r="EA225" s="6">
        <v>0</v>
      </c>
      <c r="EB225" s="6">
        <v>0</v>
      </c>
      <c r="EC225" s="6">
        <v>0</v>
      </c>
      <c r="EF225" s="6" t="s">
        <v>227</v>
      </c>
      <c r="EG225" s="6">
        <v>0</v>
      </c>
      <c r="EH225" s="6">
        <v>0</v>
      </c>
      <c r="EI225" s="6">
        <v>0</v>
      </c>
      <c r="EJ225" s="6">
        <v>0</v>
      </c>
      <c r="EM225" s="6" t="s">
        <v>227</v>
      </c>
      <c r="EN225" s="6">
        <v>0</v>
      </c>
      <c r="EO225" s="6">
        <v>0</v>
      </c>
      <c r="EP225" s="6">
        <v>0</v>
      </c>
      <c r="EQ225" s="6">
        <v>0</v>
      </c>
      <c r="ET225" s="6" t="s">
        <v>227</v>
      </c>
      <c r="EU225" s="6">
        <v>0</v>
      </c>
      <c r="EV225" s="6">
        <v>0</v>
      </c>
      <c r="EW225" s="6">
        <v>0</v>
      </c>
      <c r="EX225" s="6">
        <v>0</v>
      </c>
      <c r="FA225" s="6" t="s">
        <v>227</v>
      </c>
      <c r="FB225" s="6">
        <v>0</v>
      </c>
      <c r="FC225" s="6">
        <v>0</v>
      </c>
      <c r="FD225" s="6">
        <v>0</v>
      </c>
      <c r="FE225" s="6">
        <v>0</v>
      </c>
      <c r="FH225" s="6" t="s">
        <v>227</v>
      </c>
      <c r="FI225" s="6">
        <v>0</v>
      </c>
      <c r="FJ225" s="6">
        <v>0</v>
      </c>
      <c r="FK225" s="6">
        <v>0</v>
      </c>
      <c r="FL225" s="6">
        <v>0</v>
      </c>
      <c r="FO225" s="6" t="s">
        <v>227</v>
      </c>
      <c r="FP225" s="6">
        <v>0</v>
      </c>
      <c r="FQ225" s="6">
        <v>0</v>
      </c>
      <c r="FR225" s="6">
        <v>0</v>
      </c>
      <c r="FS225" s="6">
        <v>0</v>
      </c>
    </row>
    <row r="226" spans="1:175" x14ac:dyDescent="0.3">
      <c r="A226" s="1">
        <v>11.050000000000029</v>
      </c>
      <c r="B226" s="1">
        <v>11.10000000000003</v>
      </c>
      <c r="C226" s="1" t="s">
        <v>228</v>
      </c>
      <c r="D226" s="1">
        <v>0</v>
      </c>
      <c r="E226" s="1">
        <v>0</v>
      </c>
      <c r="F226" s="1">
        <v>0</v>
      </c>
      <c r="G226" s="1">
        <v>0</v>
      </c>
      <c r="H226" s="1"/>
      <c r="I226" s="1"/>
      <c r="J226" s="1" t="s">
        <v>228</v>
      </c>
      <c r="K226" s="1">
        <v>0</v>
      </c>
      <c r="L226" s="1">
        <v>0</v>
      </c>
      <c r="M226" s="1">
        <v>0</v>
      </c>
      <c r="N226" s="1">
        <v>0</v>
      </c>
      <c r="O226" s="1"/>
      <c r="P226" s="1"/>
      <c r="Q226" s="1" t="s">
        <v>228</v>
      </c>
      <c r="R226" s="1">
        <v>0</v>
      </c>
      <c r="S226" s="1">
        <v>0</v>
      </c>
      <c r="T226" s="1">
        <v>0</v>
      </c>
      <c r="U226" s="1">
        <v>0</v>
      </c>
      <c r="V226" s="1"/>
      <c r="W226" s="1"/>
      <c r="X226" s="1" t="s">
        <v>228</v>
      </c>
      <c r="Y226" s="1">
        <v>0</v>
      </c>
      <c r="Z226" s="1">
        <v>0</v>
      </c>
      <c r="AA226" s="1">
        <v>0</v>
      </c>
      <c r="AB226" s="1">
        <v>0</v>
      </c>
      <c r="AC226" s="1"/>
      <c r="AD226" s="1"/>
      <c r="AE226" s="6" t="s">
        <v>228</v>
      </c>
      <c r="AF226" s="6">
        <v>0</v>
      </c>
      <c r="AG226" s="6">
        <v>0</v>
      </c>
      <c r="AH226" s="6">
        <v>0</v>
      </c>
      <c r="AI226" s="6">
        <v>0</v>
      </c>
      <c r="AJ226" s="1"/>
      <c r="AK226" s="1"/>
      <c r="AL226" s="6" t="s">
        <v>228</v>
      </c>
      <c r="AM226" s="6">
        <v>0</v>
      </c>
      <c r="AN226" s="6">
        <v>0</v>
      </c>
      <c r="AO226" s="6">
        <v>0</v>
      </c>
      <c r="AP226" s="6">
        <v>0</v>
      </c>
      <c r="AQ226" s="1"/>
      <c r="AR226" s="1"/>
      <c r="AS226" s="6" t="s">
        <v>228</v>
      </c>
      <c r="AT226" s="6">
        <v>0</v>
      </c>
      <c r="AU226" s="6">
        <v>0</v>
      </c>
      <c r="AV226" s="6">
        <v>0</v>
      </c>
      <c r="AW226" s="6">
        <v>0</v>
      </c>
      <c r="AZ226" s="3" t="s">
        <v>228</v>
      </c>
      <c r="BA226" s="3">
        <v>0</v>
      </c>
      <c r="BB226" s="3">
        <v>0</v>
      </c>
      <c r="BC226" s="3">
        <v>0</v>
      </c>
      <c r="BD226" s="3">
        <v>0</v>
      </c>
      <c r="BG226" t="s">
        <v>228</v>
      </c>
      <c r="BH226">
        <v>0</v>
      </c>
      <c r="BI226">
        <v>0</v>
      </c>
      <c r="BJ226">
        <v>0</v>
      </c>
      <c r="BK226">
        <v>0</v>
      </c>
      <c r="BN226" t="s">
        <v>228</v>
      </c>
      <c r="BO226">
        <v>0</v>
      </c>
      <c r="BP226">
        <v>0</v>
      </c>
      <c r="BQ226">
        <v>0</v>
      </c>
      <c r="BR226">
        <v>0</v>
      </c>
      <c r="BU226" t="s">
        <v>228</v>
      </c>
      <c r="BV226">
        <v>0</v>
      </c>
      <c r="BW226">
        <v>0</v>
      </c>
      <c r="BX226">
        <v>0</v>
      </c>
      <c r="BY226">
        <v>0</v>
      </c>
      <c r="CB226" s="6" t="s">
        <v>228</v>
      </c>
      <c r="CC226" s="6">
        <v>0</v>
      </c>
      <c r="CD226" s="6">
        <v>0</v>
      </c>
      <c r="CE226" s="6">
        <v>0</v>
      </c>
      <c r="CF226" s="6">
        <v>0</v>
      </c>
      <c r="CI226" s="6" t="s">
        <v>228</v>
      </c>
      <c r="CJ226" s="6">
        <v>0</v>
      </c>
      <c r="CK226" s="6">
        <v>0</v>
      </c>
      <c r="CL226" s="6">
        <v>0</v>
      </c>
      <c r="CM226" s="6">
        <v>0</v>
      </c>
      <c r="CP226" s="6" t="s">
        <v>228</v>
      </c>
      <c r="CQ226" s="6">
        <v>0</v>
      </c>
      <c r="CR226" s="6">
        <v>0</v>
      </c>
      <c r="CS226" s="6">
        <v>0</v>
      </c>
      <c r="CT226" s="6">
        <v>0</v>
      </c>
      <c r="CW226" s="6" t="s">
        <v>228</v>
      </c>
      <c r="CX226" s="6">
        <v>0</v>
      </c>
      <c r="CY226" s="6">
        <v>0</v>
      </c>
      <c r="CZ226" s="6">
        <v>0</v>
      </c>
      <c r="DA226" s="6">
        <v>0</v>
      </c>
      <c r="DD226" s="6" t="s">
        <v>228</v>
      </c>
      <c r="DE226" s="6">
        <v>0</v>
      </c>
      <c r="DF226" s="6">
        <v>0</v>
      </c>
      <c r="DG226" s="6">
        <v>0</v>
      </c>
      <c r="DH226" s="6">
        <v>0</v>
      </c>
      <c r="DK226" s="6" t="s">
        <v>228</v>
      </c>
      <c r="DL226" s="6">
        <v>0</v>
      </c>
      <c r="DM226" s="6">
        <v>0</v>
      </c>
      <c r="DN226" s="6">
        <v>0</v>
      </c>
      <c r="DO226" s="6">
        <v>0</v>
      </c>
      <c r="DR226" s="6" t="s">
        <v>228</v>
      </c>
      <c r="DS226" s="6">
        <v>0</v>
      </c>
      <c r="DT226" s="6">
        <v>0</v>
      </c>
      <c r="DU226" s="6">
        <v>0</v>
      </c>
      <c r="DV226" s="6">
        <v>0</v>
      </c>
      <c r="DY226" s="6" t="s">
        <v>228</v>
      </c>
      <c r="DZ226" s="6">
        <v>0</v>
      </c>
      <c r="EA226" s="6">
        <v>0</v>
      </c>
      <c r="EB226" s="6">
        <v>0</v>
      </c>
      <c r="EC226" s="6">
        <v>0</v>
      </c>
      <c r="EF226" s="6" t="s">
        <v>228</v>
      </c>
      <c r="EG226" s="6">
        <v>0</v>
      </c>
      <c r="EH226" s="6">
        <v>0</v>
      </c>
      <c r="EI226" s="6">
        <v>0</v>
      </c>
      <c r="EJ226" s="6">
        <v>0</v>
      </c>
      <c r="EM226" s="6" t="s">
        <v>228</v>
      </c>
      <c r="EN226" s="6">
        <v>0</v>
      </c>
      <c r="EO226" s="6">
        <v>0</v>
      </c>
      <c r="EP226" s="6">
        <v>0</v>
      </c>
      <c r="EQ226" s="6">
        <v>0</v>
      </c>
      <c r="ET226" s="6" t="s">
        <v>228</v>
      </c>
      <c r="EU226" s="6">
        <v>0</v>
      </c>
      <c r="EV226" s="6">
        <v>0</v>
      </c>
      <c r="EW226" s="6">
        <v>0</v>
      </c>
      <c r="EX226" s="6">
        <v>0</v>
      </c>
      <c r="FA226" s="6" t="s">
        <v>228</v>
      </c>
      <c r="FB226" s="6">
        <v>0</v>
      </c>
      <c r="FC226" s="6">
        <v>0</v>
      </c>
      <c r="FD226" s="6">
        <v>0</v>
      </c>
      <c r="FE226" s="6">
        <v>0</v>
      </c>
      <c r="FH226" s="6" t="s">
        <v>228</v>
      </c>
      <c r="FI226" s="6">
        <v>0</v>
      </c>
      <c r="FJ226" s="6">
        <v>0</v>
      </c>
      <c r="FK226" s="6">
        <v>0</v>
      </c>
      <c r="FL226" s="6">
        <v>0</v>
      </c>
      <c r="FO226" s="6" t="s">
        <v>228</v>
      </c>
      <c r="FP226" s="6">
        <v>0</v>
      </c>
      <c r="FQ226" s="6">
        <v>0</v>
      </c>
      <c r="FR226" s="6">
        <v>0</v>
      </c>
      <c r="FS226" s="6">
        <v>0</v>
      </c>
    </row>
    <row r="227" spans="1:175" x14ac:dyDescent="0.3">
      <c r="A227" s="1">
        <v>11.10000000000003</v>
      </c>
      <c r="B227" s="1">
        <v>11.150000000000031</v>
      </c>
      <c r="C227" s="1" t="s">
        <v>229</v>
      </c>
      <c r="D227" s="1">
        <v>0</v>
      </c>
      <c r="E227" s="1">
        <v>0</v>
      </c>
      <c r="F227" s="1">
        <v>0</v>
      </c>
      <c r="G227" s="1">
        <v>0</v>
      </c>
      <c r="H227" s="1"/>
      <c r="I227" s="1"/>
      <c r="J227" s="1" t="s">
        <v>229</v>
      </c>
      <c r="K227" s="1">
        <v>0</v>
      </c>
      <c r="L227" s="1">
        <v>0</v>
      </c>
      <c r="M227" s="1">
        <v>0</v>
      </c>
      <c r="N227" s="1">
        <v>0</v>
      </c>
      <c r="O227" s="1"/>
      <c r="P227" s="1"/>
      <c r="Q227" s="1" t="s">
        <v>229</v>
      </c>
      <c r="R227" s="1">
        <v>0</v>
      </c>
      <c r="S227" s="1">
        <v>0</v>
      </c>
      <c r="T227" s="1">
        <v>0</v>
      </c>
      <c r="U227" s="1">
        <v>0</v>
      </c>
      <c r="V227" s="1"/>
      <c r="W227" s="1"/>
      <c r="X227" s="1" t="s">
        <v>229</v>
      </c>
      <c r="Y227" s="1">
        <v>0</v>
      </c>
      <c r="Z227" s="1">
        <v>0</v>
      </c>
      <c r="AA227" s="1">
        <v>0</v>
      </c>
      <c r="AB227" s="1">
        <v>0</v>
      </c>
      <c r="AC227" s="1"/>
      <c r="AD227" s="1"/>
      <c r="AE227" s="6" t="s">
        <v>229</v>
      </c>
      <c r="AF227" s="6">
        <v>0</v>
      </c>
      <c r="AG227" s="6">
        <v>0</v>
      </c>
      <c r="AH227" s="6">
        <v>0</v>
      </c>
      <c r="AI227" s="6">
        <v>0</v>
      </c>
      <c r="AJ227" s="1"/>
      <c r="AK227" s="1"/>
      <c r="AL227" s="6" t="s">
        <v>229</v>
      </c>
      <c r="AM227" s="6">
        <v>0</v>
      </c>
      <c r="AN227" s="6">
        <v>0</v>
      </c>
      <c r="AO227" s="6">
        <v>0</v>
      </c>
      <c r="AP227" s="6">
        <v>0</v>
      </c>
      <c r="AQ227" s="1"/>
      <c r="AR227" s="1"/>
      <c r="AS227" s="6" t="s">
        <v>229</v>
      </c>
      <c r="AT227" s="6">
        <v>0</v>
      </c>
      <c r="AU227" s="6">
        <v>0</v>
      </c>
      <c r="AV227" s="6">
        <v>0</v>
      </c>
      <c r="AW227" s="6">
        <v>0</v>
      </c>
      <c r="AZ227" s="3" t="s">
        <v>229</v>
      </c>
      <c r="BA227" s="3">
        <v>0</v>
      </c>
      <c r="BB227" s="3">
        <v>0</v>
      </c>
      <c r="BC227" s="3">
        <v>0</v>
      </c>
      <c r="BD227" s="3">
        <v>0</v>
      </c>
      <c r="BG227" t="s">
        <v>229</v>
      </c>
      <c r="BH227">
        <v>0</v>
      </c>
      <c r="BI227">
        <v>0</v>
      </c>
      <c r="BJ227">
        <v>0</v>
      </c>
      <c r="BK227">
        <v>0</v>
      </c>
      <c r="BN227" t="s">
        <v>229</v>
      </c>
      <c r="BO227">
        <v>0</v>
      </c>
      <c r="BP227">
        <v>0</v>
      </c>
      <c r="BQ227">
        <v>0</v>
      </c>
      <c r="BR227">
        <v>0</v>
      </c>
      <c r="BU227" t="s">
        <v>229</v>
      </c>
      <c r="BV227">
        <v>0</v>
      </c>
      <c r="BW227">
        <v>0</v>
      </c>
      <c r="BX227">
        <v>0</v>
      </c>
      <c r="BY227">
        <v>0</v>
      </c>
      <c r="CB227" s="6" t="s">
        <v>229</v>
      </c>
      <c r="CC227" s="6">
        <v>0</v>
      </c>
      <c r="CD227" s="6">
        <v>0</v>
      </c>
      <c r="CE227" s="6">
        <v>0</v>
      </c>
      <c r="CF227" s="6">
        <v>0</v>
      </c>
      <c r="CI227" s="6" t="s">
        <v>229</v>
      </c>
      <c r="CJ227" s="6">
        <v>0</v>
      </c>
      <c r="CK227" s="6">
        <v>0</v>
      </c>
      <c r="CL227" s="6">
        <v>0</v>
      </c>
      <c r="CM227" s="6">
        <v>0</v>
      </c>
      <c r="CP227" s="6" t="s">
        <v>229</v>
      </c>
      <c r="CQ227" s="6">
        <v>0</v>
      </c>
      <c r="CR227" s="6">
        <v>0</v>
      </c>
      <c r="CS227" s="6">
        <v>0</v>
      </c>
      <c r="CT227" s="6">
        <v>0</v>
      </c>
      <c r="CW227" s="6" t="s">
        <v>229</v>
      </c>
      <c r="CX227" s="6">
        <v>0</v>
      </c>
      <c r="CY227" s="6">
        <v>0</v>
      </c>
      <c r="CZ227" s="6">
        <v>0</v>
      </c>
      <c r="DA227" s="6">
        <v>0</v>
      </c>
      <c r="DD227" s="6" t="s">
        <v>229</v>
      </c>
      <c r="DE227" s="6">
        <v>0</v>
      </c>
      <c r="DF227" s="6">
        <v>0</v>
      </c>
      <c r="DG227" s="6">
        <v>0</v>
      </c>
      <c r="DH227" s="6">
        <v>0</v>
      </c>
      <c r="DK227" s="6" t="s">
        <v>229</v>
      </c>
      <c r="DL227" s="6">
        <v>0</v>
      </c>
      <c r="DM227" s="6">
        <v>0</v>
      </c>
      <c r="DN227" s="6">
        <v>0</v>
      </c>
      <c r="DO227" s="6">
        <v>0</v>
      </c>
      <c r="DR227" s="6" t="s">
        <v>229</v>
      </c>
      <c r="DS227" s="6">
        <v>0</v>
      </c>
      <c r="DT227" s="6">
        <v>0</v>
      </c>
      <c r="DU227" s="6">
        <v>0</v>
      </c>
      <c r="DV227" s="6">
        <v>0</v>
      </c>
      <c r="DY227" s="6" t="s">
        <v>229</v>
      </c>
      <c r="DZ227" s="6">
        <v>0</v>
      </c>
      <c r="EA227" s="6">
        <v>0</v>
      </c>
      <c r="EB227" s="6">
        <v>0</v>
      </c>
      <c r="EC227" s="6">
        <v>0</v>
      </c>
      <c r="EF227" s="6" t="s">
        <v>229</v>
      </c>
      <c r="EG227" s="6">
        <v>0</v>
      </c>
      <c r="EH227" s="6">
        <v>0</v>
      </c>
      <c r="EI227" s="6">
        <v>0</v>
      </c>
      <c r="EJ227" s="6">
        <v>0</v>
      </c>
      <c r="EM227" s="6" t="s">
        <v>229</v>
      </c>
      <c r="EN227" s="6">
        <v>0</v>
      </c>
      <c r="EO227" s="6">
        <v>0</v>
      </c>
      <c r="EP227" s="6">
        <v>0</v>
      </c>
      <c r="EQ227" s="6">
        <v>0</v>
      </c>
      <c r="ET227" s="6" t="s">
        <v>229</v>
      </c>
      <c r="EU227" s="6">
        <v>0</v>
      </c>
      <c r="EV227" s="6">
        <v>0</v>
      </c>
      <c r="EW227" s="6">
        <v>0</v>
      </c>
      <c r="EX227" s="6">
        <v>0</v>
      </c>
      <c r="FA227" s="6" t="s">
        <v>229</v>
      </c>
      <c r="FB227" s="6">
        <v>0</v>
      </c>
      <c r="FC227" s="6">
        <v>0</v>
      </c>
      <c r="FD227" s="6">
        <v>0</v>
      </c>
      <c r="FE227" s="6">
        <v>0</v>
      </c>
      <c r="FH227" s="6" t="s">
        <v>229</v>
      </c>
      <c r="FI227" s="6">
        <v>0</v>
      </c>
      <c r="FJ227" s="6">
        <v>0</v>
      </c>
      <c r="FK227" s="6">
        <v>0</v>
      </c>
      <c r="FL227" s="6">
        <v>0</v>
      </c>
      <c r="FO227" s="6" t="s">
        <v>229</v>
      </c>
      <c r="FP227" s="6">
        <v>0</v>
      </c>
      <c r="FQ227" s="6">
        <v>0</v>
      </c>
      <c r="FR227" s="6">
        <v>0</v>
      </c>
      <c r="FS227" s="6">
        <v>0</v>
      </c>
    </row>
    <row r="228" spans="1:175" x14ac:dyDescent="0.3">
      <c r="A228" s="1">
        <v>11.150000000000031</v>
      </c>
      <c r="B228" s="1">
        <v>11.200000000000031</v>
      </c>
      <c r="C228" s="1" t="s">
        <v>230</v>
      </c>
      <c r="D228" s="1">
        <v>0</v>
      </c>
      <c r="E228" s="1">
        <v>0</v>
      </c>
      <c r="F228" s="1">
        <v>0</v>
      </c>
      <c r="G228" s="1">
        <v>0</v>
      </c>
      <c r="H228" s="1"/>
      <c r="I228" s="1"/>
      <c r="J228" s="1" t="s">
        <v>230</v>
      </c>
      <c r="K228" s="1">
        <v>0</v>
      </c>
      <c r="L228" s="1">
        <v>0</v>
      </c>
      <c r="M228" s="1">
        <v>0</v>
      </c>
      <c r="N228" s="1">
        <v>0</v>
      </c>
      <c r="O228" s="1"/>
      <c r="P228" s="1"/>
      <c r="Q228" s="1" t="s">
        <v>230</v>
      </c>
      <c r="R228" s="1">
        <v>0</v>
      </c>
      <c r="S228" s="1">
        <v>0</v>
      </c>
      <c r="T228" s="1">
        <v>0</v>
      </c>
      <c r="U228" s="1">
        <v>0</v>
      </c>
      <c r="V228" s="1"/>
      <c r="W228" s="1"/>
      <c r="X228" s="1" t="s">
        <v>230</v>
      </c>
      <c r="Y228" s="1">
        <v>0</v>
      </c>
      <c r="Z228" s="1">
        <v>0</v>
      </c>
      <c r="AA228" s="1">
        <v>0</v>
      </c>
      <c r="AB228" s="1">
        <v>0</v>
      </c>
      <c r="AC228" s="1"/>
      <c r="AD228" s="1"/>
      <c r="AE228" s="6" t="s">
        <v>230</v>
      </c>
      <c r="AF228" s="6">
        <v>0</v>
      </c>
      <c r="AG228" s="6">
        <v>0</v>
      </c>
      <c r="AH228" s="6">
        <v>0</v>
      </c>
      <c r="AI228" s="6">
        <v>0</v>
      </c>
      <c r="AJ228" s="1"/>
      <c r="AK228" s="1"/>
      <c r="AL228" s="6" t="s">
        <v>230</v>
      </c>
      <c r="AM228" s="6">
        <v>0</v>
      </c>
      <c r="AN228" s="6">
        <v>0</v>
      </c>
      <c r="AO228" s="6">
        <v>0</v>
      </c>
      <c r="AP228" s="6">
        <v>0</v>
      </c>
      <c r="AQ228" s="1"/>
      <c r="AR228" s="1"/>
      <c r="AS228" s="6" t="s">
        <v>230</v>
      </c>
      <c r="AT228" s="6">
        <v>0</v>
      </c>
      <c r="AU228" s="6">
        <v>0</v>
      </c>
      <c r="AV228" s="6">
        <v>0</v>
      </c>
      <c r="AW228" s="6">
        <v>0</v>
      </c>
      <c r="AZ228" s="3" t="s">
        <v>230</v>
      </c>
      <c r="BA228" s="3">
        <v>0</v>
      </c>
      <c r="BB228" s="3">
        <v>0</v>
      </c>
      <c r="BC228" s="3">
        <v>0</v>
      </c>
      <c r="BD228" s="3">
        <v>0</v>
      </c>
      <c r="BG228" t="s">
        <v>230</v>
      </c>
      <c r="BH228">
        <v>0</v>
      </c>
      <c r="BI228">
        <v>0</v>
      </c>
      <c r="BJ228">
        <v>0</v>
      </c>
      <c r="BK228">
        <v>0</v>
      </c>
      <c r="BN228" t="s">
        <v>230</v>
      </c>
      <c r="BO228">
        <v>0</v>
      </c>
      <c r="BP228">
        <v>0</v>
      </c>
      <c r="BQ228">
        <v>0</v>
      </c>
      <c r="BR228">
        <v>0</v>
      </c>
      <c r="BU228" t="s">
        <v>230</v>
      </c>
      <c r="BV228">
        <v>0</v>
      </c>
      <c r="BW228">
        <v>0</v>
      </c>
      <c r="BX228">
        <v>0</v>
      </c>
      <c r="BY228">
        <v>0</v>
      </c>
      <c r="CB228" s="6" t="s">
        <v>230</v>
      </c>
      <c r="CC228" s="6">
        <v>0</v>
      </c>
      <c r="CD228" s="6">
        <v>0</v>
      </c>
      <c r="CE228" s="6">
        <v>0</v>
      </c>
      <c r="CF228" s="6">
        <v>0</v>
      </c>
      <c r="CI228" s="6" t="s">
        <v>230</v>
      </c>
      <c r="CJ228" s="6">
        <v>0</v>
      </c>
      <c r="CK228" s="6">
        <v>0</v>
      </c>
      <c r="CL228" s="6">
        <v>0</v>
      </c>
      <c r="CM228" s="6">
        <v>0</v>
      </c>
      <c r="CP228" s="6" t="s">
        <v>230</v>
      </c>
      <c r="CQ228" s="6">
        <v>0</v>
      </c>
      <c r="CR228" s="6">
        <v>0</v>
      </c>
      <c r="CS228" s="6">
        <v>0</v>
      </c>
      <c r="CT228" s="6">
        <v>0</v>
      </c>
      <c r="CW228" s="6" t="s">
        <v>230</v>
      </c>
      <c r="CX228" s="6">
        <v>0</v>
      </c>
      <c r="CY228" s="6">
        <v>0</v>
      </c>
      <c r="CZ228" s="6">
        <v>0</v>
      </c>
      <c r="DA228" s="6">
        <v>0</v>
      </c>
      <c r="DD228" s="6" t="s">
        <v>230</v>
      </c>
      <c r="DE228" s="6">
        <v>0</v>
      </c>
      <c r="DF228" s="6">
        <v>0</v>
      </c>
      <c r="DG228" s="6">
        <v>0</v>
      </c>
      <c r="DH228" s="6">
        <v>0</v>
      </c>
      <c r="DK228" s="6" t="s">
        <v>230</v>
      </c>
      <c r="DL228" s="6">
        <v>0</v>
      </c>
      <c r="DM228" s="6">
        <v>0</v>
      </c>
      <c r="DN228" s="6">
        <v>0</v>
      </c>
      <c r="DO228" s="6">
        <v>0</v>
      </c>
      <c r="DR228" s="6" t="s">
        <v>230</v>
      </c>
      <c r="DS228" s="6">
        <v>0</v>
      </c>
      <c r="DT228" s="6">
        <v>0</v>
      </c>
      <c r="DU228" s="6">
        <v>0</v>
      </c>
      <c r="DV228" s="6">
        <v>0</v>
      </c>
      <c r="DY228" s="6" t="s">
        <v>230</v>
      </c>
      <c r="DZ228" s="6">
        <v>0</v>
      </c>
      <c r="EA228" s="6">
        <v>0</v>
      </c>
      <c r="EB228" s="6">
        <v>0</v>
      </c>
      <c r="EC228" s="6">
        <v>0</v>
      </c>
      <c r="EF228" s="6" t="s">
        <v>230</v>
      </c>
      <c r="EG228" s="6">
        <v>0</v>
      </c>
      <c r="EH228" s="6">
        <v>0</v>
      </c>
      <c r="EI228" s="6">
        <v>0</v>
      </c>
      <c r="EJ228" s="6">
        <v>0</v>
      </c>
      <c r="EM228" s="6" t="s">
        <v>230</v>
      </c>
      <c r="EN228" s="6">
        <v>0</v>
      </c>
      <c r="EO228" s="6">
        <v>0</v>
      </c>
      <c r="EP228" s="6">
        <v>0</v>
      </c>
      <c r="EQ228" s="6">
        <v>0</v>
      </c>
      <c r="ET228" s="6" t="s">
        <v>230</v>
      </c>
      <c r="EU228" s="6">
        <v>0</v>
      </c>
      <c r="EV228" s="6">
        <v>0</v>
      </c>
      <c r="EW228" s="6">
        <v>0</v>
      </c>
      <c r="EX228" s="6">
        <v>0</v>
      </c>
      <c r="FA228" s="6" t="s">
        <v>230</v>
      </c>
      <c r="FB228" s="6">
        <v>0</v>
      </c>
      <c r="FC228" s="6">
        <v>0</v>
      </c>
      <c r="FD228" s="6">
        <v>0</v>
      </c>
      <c r="FE228" s="6">
        <v>0</v>
      </c>
      <c r="FH228" s="6" t="s">
        <v>230</v>
      </c>
      <c r="FI228" s="6">
        <v>0</v>
      </c>
      <c r="FJ228" s="6">
        <v>0</v>
      </c>
      <c r="FK228" s="6">
        <v>0</v>
      </c>
      <c r="FL228" s="6">
        <v>0</v>
      </c>
      <c r="FO228" s="6" t="s">
        <v>230</v>
      </c>
      <c r="FP228" s="6">
        <v>0</v>
      </c>
      <c r="FQ228" s="6">
        <v>0</v>
      </c>
      <c r="FR228" s="6">
        <v>0</v>
      </c>
      <c r="FS228" s="6">
        <v>0</v>
      </c>
    </row>
    <row r="229" spans="1:175" x14ac:dyDescent="0.3">
      <c r="A229" s="1">
        <v>11.200000000000031</v>
      </c>
      <c r="B229" s="1">
        <v>11.250000000000032</v>
      </c>
      <c r="C229" s="1" t="s">
        <v>231</v>
      </c>
      <c r="D229" s="1">
        <v>0</v>
      </c>
      <c r="E229" s="1">
        <v>0</v>
      </c>
      <c r="F229" s="1">
        <v>0</v>
      </c>
      <c r="G229" s="1">
        <v>0</v>
      </c>
      <c r="H229" s="1"/>
      <c r="I229" s="1"/>
      <c r="J229" s="1" t="s">
        <v>231</v>
      </c>
      <c r="K229" s="1">
        <v>0</v>
      </c>
      <c r="L229" s="1">
        <v>0</v>
      </c>
      <c r="M229" s="1">
        <v>0</v>
      </c>
      <c r="N229" s="1">
        <v>0</v>
      </c>
      <c r="O229" s="1"/>
      <c r="P229" s="1"/>
      <c r="Q229" s="1" t="s">
        <v>231</v>
      </c>
      <c r="R229" s="1">
        <v>0</v>
      </c>
      <c r="S229" s="1">
        <v>0</v>
      </c>
      <c r="T229" s="1">
        <v>0</v>
      </c>
      <c r="U229" s="1">
        <v>0</v>
      </c>
      <c r="V229" s="1"/>
      <c r="W229" s="1"/>
      <c r="X229" s="1" t="s">
        <v>231</v>
      </c>
      <c r="Y229" s="1">
        <v>0</v>
      </c>
      <c r="Z229" s="1">
        <v>0</v>
      </c>
      <c r="AA229" s="1">
        <v>0</v>
      </c>
      <c r="AB229" s="1">
        <v>0</v>
      </c>
      <c r="AC229" s="1"/>
      <c r="AD229" s="1"/>
      <c r="AE229" s="6" t="s">
        <v>231</v>
      </c>
      <c r="AF229" s="6">
        <v>0</v>
      </c>
      <c r="AG229" s="6">
        <v>0</v>
      </c>
      <c r="AH229" s="6">
        <v>0</v>
      </c>
      <c r="AI229" s="6">
        <v>0</v>
      </c>
      <c r="AJ229" s="1"/>
      <c r="AK229" s="1"/>
      <c r="AL229" s="6" t="s">
        <v>231</v>
      </c>
      <c r="AM229" s="6">
        <v>0</v>
      </c>
      <c r="AN229" s="6">
        <v>0</v>
      </c>
      <c r="AO229" s="6">
        <v>0</v>
      </c>
      <c r="AP229" s="6">
        <v>0</v>
      </c>
      <c r="AQ229" s="1"/>
      <c r="AR229" s="1"/>
      <c r="AS229" s="6" t="s">
        <v>231</v>
      </c>
      <c r="AT229" s="6">
        <v>0</v>
      </c>
      <c r="AU229" s="6">
        <v>0</v>
      </c>
      <c r="AV229" s="6">
        <v>0</v>
      </c>
      <c r="AW229" s="6">
        <v>0</v>
      </c>
      <c r="AZ229" s="3" t="s">
        <v>231</v>
      </c>
      <c r="BA229" s="3">
        <v>0</v>
      </c>
      <c r="BB229" s="3">
        <v>0</v>
      </c>
      <c r="BC229" s="3">
        <v>0</v>
      </c>
      <c r="BD229" s="3">
        <v>0</v>
      </c>
      <c r="BG229" t="s">
        <v>231</v>
      </c>
      <c r="BH229">
        <v>0</v>
      </c>
      <c r="BI229">
        <v>0</v>
      </c>
      <c r="BJ229">
        <v>0</v>
      </c>
      <c r="BK229">
        <v>0</v>
      </c>
      <c r="BN229" t="s">
        <v>231</v>
      </c>
      <c r="BO229">
        <v>0</v>
      </c>
      <c r="BP229">
        <v>0</v>
      </c>
      <c r="BQ229">
        <v>0</v>
      </c>
      <c r="BR229">
        <v>0</v>
      </c>
      <c r="BU229" t="s">
        <v>231</v>
      </c>
      <c r="BV229">
        <v>0</v>
      </c>
      <c r="BW229">
        <v>0</v>
      </c>
      <c r="BX229">
        <v>0</v>
      </c>
      <c r="BY229">
        <v>0</v>
      </c>
      <c r="CB229" s="6" t="s">
        <v>231</v>
      </c>
      <c r="CC229" s="6">
        <v>0</v>
      </c>
      <c r="CD229" s="6">
        <v>0</v>
      </c>
      <c r="CE229" s="6">
        <v>0</v>
      </c>
      <c r="CF229" s="6">
        <v>0</v>
      </c>
      <c r="CI229" s="6" t="s">
        <v>231</v>
      </c>
      <c r="CJ229" s="6">
        <v>0</v>
      </c>
      <c r="CK229" s="6">
        <v>0</v>
      </c>
      <c r="CL229" s="6">
        <v>0</v>
      </c>
      <c r="CM229" s="6">
        <v>0</v>
      </c>
      <c r="CP229" s="6" t="s">
        <v>231</v>
      </c>
      <c r="CQ229" s="6">
        <v>0</v>
      </c>
      <c r="CR229" s="6">
        <v>0</v>
      </c>
      <c r="CS229" s="6">
        <v>0</v>
      </c>
      <c r="CT229" s="6">
        <v>0</v>
      </c>
      <c r="CW229" s="6" t="s">
        <v>231</v>
      </c>
      <c r="CX229" s="6">
        <v>0</v>
      </c>
      <c r="CY229" s="6">
        <v>0</v>
      </c>
      <c r="CZ229" s="6">
        <v>0</v>
      </c>
      <c r="DA229" s="6">
        <v>0</v>
      </c>
      <c r="DD229" s="6" t="s">
        <v>231</v>
      </c>
      <c r="DE229" s="6">
        <v>0</v>
      </c>
      <c r="DF229" s="6">
        <v>0</v>
      </c>
      <c r="DG229" s="6">
        <v>0</v>
      </c>
      <c r="DH229" s="6">
        <v>0</v>
      </c>
      <c r="DK229" s="6" t="s">
        <v>231</v>
      </c>
      <c r="DL229" s="6">
        <v>0</v>
      </c>
      <c r="DM229" s="6">
        <v>0</v>
      </c>
      <c r="DN229" s="6">
        <v>0</v>
      </c>
      <c r="DO229" s="6">
        <v>0</v>
      </c>
      <c r="DR229" s="6" t="s">
        <v>231</v>
      </c>
      <c r="DS229" s="6">
        <v>0</v>
      </c>
      <c r="DT229" s="6">
        <v>0</v>
      </c>
      <c r="DU229" s="6">
        <v>0</v>
      </c>
      <c r="DV229" s="6">
        <v>0</v>
      </c>
      <c r="DY229" s="6" t="s">
        <v>231</v>
      </c>
      <c r="DZ229" s="6">
        <v>0</v>
      </c>
      <c r="EA229" s="6">
        <v>0</v>
      </c>
      <c r="EB229" s="6">
        <v>0</v>
      </c>
      <c r="EC229" s="6">
        <v>0</v>
      </c>
      <c r="EF229" s="6" t="s">
        <v>231</v>
      </c>
      <c r="EG229" s="6">
        <v>0</v>
      </c>
      <c r="EH229" s="6">
        <v>0</v>
      </c>
      <c r="EI229" s="6">
        <v>0</v>
      </c>
      <c r="EJ229" s="6">
        <v>0</v>
      </c>
      <c r="EM229" s="6" t="s">
        <v>231</v>
      </c>
      <c r="EN229" s="6">
        <v>0</v>
      </c>
      <c r="EO229" s="6">
        <v>0</v>
      </c>
      <c r="EP229" s="6">
        <v>0</v>
      </c>
      <c r="EQ229" s="6">
        <v>0</v>
      </c>
      <c r="ET229" s="6" t="s">
        <v>231</v>
      </c>
      <c r="EU229" s="6">
        <v>0</v>
      </c>
      <c r="EV229" s="6">
        <v>0</v>
      </c>
      <c r="EW229" s="6">
        <v>0</v>
      </c>
      <c r="EX229" s="6">
        <v>0</v>
      </c>
      <c r="FA229" s="6" t="s">
        <v>231</v>
      </c>
      <c r="FB229" s="6">
        <v>0</v>
      </c>
      <c r="FC229" s="6">
        <v>0</v>
      </c>
      <c r="FD229" s="6">
        <v>0</v>
      </c>
      <c r="FE229" s="6">
        <v>0</v>
      </c>
      <c r="FH229" s="6" t="s">
        <v>231</v>
      </c>
      <c r="FI229" s="6">
        <v>0</v>
      </c>
      <c r="FJ229" s="6">
        <v>0</v>
      </c>
      <c r="FK229" s="6">
        <v>0</v>
      </c>
      <c r="FL229" s="6">
        <v>0</v>
      </c>
      <c r="FO229" s="6" t="s">
        <v>231</v>
      </c>
      <c r="FP229" s="6">
        <v>0</v>
      </c>
      <c r="FQ229" s="6">
        <v>0</v>
      </c>
      <c r="FR229" s="6">
        <v>0</v>
      </c>
      <c r="FS229" s="6">
        <v>0</v>
      </c>
    </row>
    <row r="230" spans="1:175" x14ac:dyDescent="0.3">
      <c r="A230" s="1">
        <v>11.250000000000032</v>
      </c>
      <c r="B230" s="1">
        <v>11.300000000000033</v>
      </c>
      <c r="C230" s="1" t="s">
        <v>232</v>
      </c>
      <c r="D230" s="1">
        <v>0</v>
      </c>
      <c r="E230" s="1">
        <v>0</v>
      </c>
      <c r="F230" s="1">
        <v>0</v>
      </c>
      <c r="G230" s="1">
        <v>0</v>
      </c>
      <c r="H230" s="1"/>
      <c r="I230" s="1"/>
      <c r="J230" s="1" t="s">
        <v>232</v>
      </c>
      <c r="K230" s="1">
        <v>0</v>
      </c>
      <c r="L230" s="1">
        <v>0</v>
      </c>
      <c r="M230" s="1">
        <v>0</v>
      </c>
      <c r="N230" s="1">
        <v>0</v>
      </c>
      <c r="O230" s="1"/>
      <c r="P230" s="1"/>
      <c r="Q230" s="1" t="s">
        <v>232</v>
      </c>
      <c r="R230" s="1">
        <v>0</v>
      </c>
      <c r="S230" s="1">
        <v>0</v>
      </c>
      <c r="T230" s="1">
        <v>0</v>
      </c>
      <c r="U230" s="1">
        <v>0</v>
      </c>
      <c r="V230" s="1"/>
      <c r="W230" s="1"/>
      <c r="X230" s="1" t="s">
        <v>232</v>
      </c>
      <c r="Y230" s="1">
        <v>0</v>
      </c>
      <c r="Z230" s="1">
        <v>0</v>
      </c>
      <c r="AA230" s="1">
        <v>0</v>
      </c>
      <c r="AB230" s="1">
        <v>0</v>
      </c>
      <c r="AC230" s="1"/>
      <c r="AD230" s="1"/>
      <c r="AE230" s="6" t="s">
        <v>232</v>
      </c>
      <c r="AF230" s="6">
        <v>0</v>
      </c>
      <c r="AG230" s="6">
        <v>0</v>
      </c>
      <c r="AH230" s="6">
        <v>0</v>
      </c>
      <c r="AI230" s="6">
        <v>0</v>
      </c>
      <c r="AJ230" s="1"/>
      <c r="AK230" s="1"/>
      <c r="AL230" s="6" t="s">
        <v>232</v>
      </c>
      <c r="AM230" s="6">
        <v>0</v>
      </c>
      <c r="AN230" s="6">
        <v>0</v>
      </c>
      <c r="AO230" s="6">
        <v>0</v>
      </c>
      <c r="AP230" s="6">
        <v>0</v>
      </c>
      <c r="AQ230" s="1"/>
      <c r="AR230" s="1"/>
      <c r="AS230" s="6" t="s">
        <v>232</v>
      </c>
      <c r="AT230" s="6">
        <v>0</v>
      </c>
      <c r="AU230" s="6">
        <v>0</v>
      </c>
      <c r="AV230" s="6">
        <v>0</v>
      </c>
      <c r="AW230" s="6">
        <v>0</v>
      </c>
      <c r="AZ230" s="3" t="s">
        <v>232</v>
      </c>
      <c r="BA230" s="3">
        <v>0</v>
      </c>
      <c r="BB230" s="3">
        <v>0</v>
      </c>
      <c r="BC230" s="3">
        <v>0</v>
      </c>
      <c r="BD230" s="3">
        <v>0</v>
      </c>
      <c r="BG230" t="s">
        <v>232</v>
      </c>
      <c r="BH230">
        <v>0.08</v>
      </c>
      <c r="BI230">
        <v>0</v>
      </c>
      <c r="BJ230">
        <v>0.18</v>
      </c>
      <c r="BK230">
        <v>0</v>
      </c>
      <c r="BN230" t="s">
        <v>232</v>
      </c>
      <c r="BO230">
        <v>0</v>
      </c>
      <c r="BP230">
        <v>0</v>
      </c>
      <c r="BQ230">
        <v>0</v>
      </c>
      <c r="BR230">
        <v>0</v>
      </c>
      <c r="BU230" t="s">
        <v>232</v>
      </c>
      <c r="BV230">
        <v>0</v>
      </c>
      <c r="BW230">
        <v>0</v>
      </c>
      <c r="BX230">
        <v>0</v>
      </c>
      <c r="BY230">
        <v>0</v>
      </c>
      <c r="CB230" s="6" t="s">
        <v>232</v>
      </c>
      <c r="CC230" s="6">
        <v>0</v>
      </c>
      <c r="CD230" s="6">
        <v>0</v>
      </c>
      <c r="CE230" s="6">
        <v>0</v>
      </c>
      <c r="CF230" s="6">
        <v>0</v>
      </c>
      <c r="CI230" s="6" t="s">
        <v>232</v>
      </c>
      <c r="CJ230" s="6">
        <v>0</v>
      </c>
      <c r="CK230" s="6">
        <v>0</v>
      </c>
      <c r="CL230" s="6">
        <v>0</v>
      </c>
      <c r="CM230" s="6">
        <v>0</v>
      </c>
      <c r="CP230" s="6" t="s">
        <v>232</v>
      </c>
      <c r="CQ230" s="6">
        <v>0.05</v>
      </c>
      <c r="CR230" s="6">
        <v>0</v>
      </c>
      <c r="CS230" s="6">
        <v>0.08</v>
      </c>
      <c r="CT230" s="6">
        <v>0</v>
      </c>
      <c r="CW230" s="6" t="s">
        <v>232</v>
      </c>
      <c r="CX230" s="6">
        <v>0.13</v>
      </c>
      <c r="CY230" s="6">
        <v>0</v>
      </c>
      <c r="CZ230" s="6">
        <v>0.23</v>
      </c>
      <c r="DA230" s="6">
        <v>0</v>
      </c>
      <c r="DD230" s="6" t="s">
        <v>232</v>
      </c>
      <c r="DE230" s="6">
        <v>0</v>
      </c>
      <c r="DF230" s="6">
        <v>0</v>
      </c>
      <c r="DG230" s="6">
        <v>0</v>
      </c>
      <c r="DH230" s="6">
        <v>0</v>
      </c>
      <c r="DK230" s="6" t="s">
        <v>232</v>
      </c>
      <c r="DL230" s="6">
        <v>0</v>
      </c>
      <c r="DM230" s="6">
        <v>0</v>
      </c>
      <c r="DN230" s="6">
        <v>0</v>
      </c>
      <c r="DO230" s="6">
        <v>0</v>
      </c>
      <c r="DR230" s="6" t="s">
        <v>232</v>
      </c>
      <c r="DS230" s="6">
        <v>0</v>
      </c>
      <c r="DT230" s="6">
        <v>0</v>
      </c>
      <c r="DU230" s="6">
        <v>0</v>
      </c>
      <c r="DV230" s="6">
        <v>0</v>
      </c>
      <c r="DY230" s="6" t="s">
        <v>232</v>
      </c>
      <c r="DZ230" s="6">
        <v>0.03</v>
      </c>
      <c r="EA230" s="6">
        <v>0</v>
      </c>
      <c r="EB230" s="6">
        <v>0.04</v>
      </c>
      <c r="EC230" s="6">
        <v>0</v>
      </c>
      <c r="EF230" s="6" t="s">
        <v>232</v>
      </c>
      <c r="EG230" s="6">
        <v>0</v>
      </c>
      <c r="EH230" s="6">
        <v>0</v>
      </c>
      <c r="EI230" s="6">
        <v>0</v>
      </c>
      <c r="EJ230" s="6">
        <v>0</v>
      </c>
      <c r="EM230" s="6" t="s">
        <v>232</v>
      </c>
      <c r="EN230" s="6">
        <v>0</v>
      </c>
      <c r="EO230" s="6">
        <v>0</v>
      </c>
      <c r="EP230" s="6">
        <v>0</v>
      </c>
      <c r="EQ230" s="6">
        <v>0</v>
      </c>
      <c r="ET230" s="6" t="s">
        <v>232</v>
      </c>
      <c r="EU230" s="6">
        <v>0</v>
      </c>
      <c r="EV230" s="6">
        <v>0</v>
      </c>
      <c r="EW230" s="6">
        <v>0</v>
      </c>
      <c r="EX230" s="6">
        <v>0</v>
      </c>
      <c r="FA230" s="6" t="s">
        <v>232</v>
      </c>
      <c r="FB230" s="6">
        <v>0</v>
      </c>
      <c r="FC230" s="6">
        <v>0</v>
      </c>
      <c r="FD230" s="6">
        <v>0</v>
      </c>
      <c r="FE230" s="6">
        <v>0</v>
      </c>
      <c r="FH230" s="6" t="s">
        <v>232</v>
      </c>
      <c r="FI230" s="6">
        <v>0</v>
      </c>
      <c r="FJ230" s="6">
        <v>0</v>
      </c>
      <c r="FK230" s="6">
        <v>0</v>
      </c>
      <c r="FL230" s="6">
        <v>0</v>
      </c>
      <c r="FO230" s="6" t="s">
        <v>232</v>
      </c>
      <c r="FP230" s="6">
        <v>0</v>
      </c>
      <c r="FQ230" s="6">
        <v>0</v>
      </c>
      <c r="FR230" s="6">
        <v>0</v>
      </c>
      <c r="FS230" s="6">
        <v>0</v>
      </c>
    </row>
    <row r="231" spans="1:175" x14ac:dyDescent="0.3">
      <c r="A231" s="1">
        <v>11.300000000000033</v>
      </c>
      <c r="B231" s="1">
        <v>11.350000000000033</v>
      </c>
      <c r="C231" s="1" t="s">
        <v>233</v>
      </c>
      <c r="D231" s="1">
        <v>0</v>
      </c>
      <c r="E231" s="1">
        <v>0</v>
      </c>
      <c r="F231" s="1">
        <v>0</v>
      </c>
      <c r="G231" s="1">
        <v>0</v>
      </c>
      <c r="H231" s="1"/>
      <c r="I231" s="1"/>
      <c r="J231" s="1" t="s">
        <v>233</v>
      </c>
      <c r="K231" s="1">
        <v>0</v>
      </c>
      <c r="L231" s="1">
        <v>0</v>
      </c>
      <c r="M231" s="1">
        <v>0</v>
      </c>
      <c r="N231" s="1">
        <v>0</v>
      </c>
      <c r="O231" s="1"/>
      <c r="P231" s="1"/>
      <c r="Q231" s="1" t="s">
        <v>233</v>
      </c>
      <c r="R231" s="1">
        <v>0</v>
      </c>
      <c r="S231" s="1">
        <v>0</v>
      </c>
      <c r="T231" s="1">
        <v>0</v>
      </c>
      <c r="U231" s="1">
        <v>0</v>
      </c>
      <c r="V231" s="1"/>
      <c r="W231" s="1"/>
      <c r="X231" s="1" t="s">
        <v>233</v>
      </c>
      <c r="Y231" s="1">
        <v>0</v>
      </c>
      <c r="Z231" s="1">
        <v>0</v>
      </c>
      <c r="AA231" s="1">
        <v>0</v>
      </c>
      <c r="AB231" s="1">
        <v>0</v>
      </c>
      <c r="AC231" s="1"/>
      <c r="AD231" s="1"/>
      <c r="AE231" s="6" t="s">
        <v>233</v>
      </c>
      <c r="AF231" s="6">
        <v>0</v>
      </c>
      <c r="AG231" s="6">
        <v>0</v>
      </c>
      <c r="AH231" s="6">
        <v>0</v>
      </c>
      <c r="AI231" s="6">
        <v>0</v>
      </c>
      <c r="AJ231" s="1"/>
      <c r="AK231" s="1"/>
      <c r="AL231" s="6" t="s">
        <v>233</v>
      </c>
      <c r="AM231" s="6">
        <v>0</v>
      </c>
      <c r="AN231" s="6">
        <v>0</v>
      </c>
      <c r="AO231" s="6">
        <v>0</v>
      </c>
      <c r="AP231" s="6">
        <v>0</v>
      </c>
      <c r="AQ231" s="1"/>
      <c r="AR231" s="1"/>
      <c r="AS231" s="6" t="s">
        <v>233</v>
      </c>
      <c r="AT231" s="6">
        <v>0</v>
      </c>
      <c r="AU231" s="6">
        <v>0</v>
      </c>
      <c r="AV231" s="6">
        <v>0</v>
      </c>
      <c r="AW231" s="6">
        <v>0</v>
      </c>
      <c r="AZ231" s="3" t="s">
        <v>233</v>
      </c>
      <c r="BA231" s="3">
        <v>0</v>
      </c>
      <c r="BB231" s="3">
        <v>0</v>
      </c>
      <c r="BC231" s="3">
        <v>0</v>
      </c>
      <c r="BD231" s="3">
        <v>0</v>
      </c>
      <c r="BG231" t="s">
        <v>233</v>
      </c>
      <c r="BH231">
        <v>0</v>
      </c>
      <c r="BI231">
        <v>0</v>
      </c>
      <c r="BJ231">
        <v>0</v>
      </c>
      <c r="BK231">
        <v>0</v>
      </c>
      <c r="BN231" t="s">
        <v>233</v>
      </c>
      <c r="BO231">
        <v>0</v>
      </c>
      <c r="BP231">
        <v>0</v>
      </c>
      <c r="BQ231">
        <v>0</v>
      </c>
      <c r="BR231">
        <v>0</v>
      </c>
      <c r="BU231" t="s">
        <v>233</v>
      </c>
      <c r="BV231">
        <v>0</v>
      </c>
      <c r="BW231">
        <v>0</v>
      </c>
      <c r="BX231">
        <v>0</v>
      </c>
      <c r="BY231">
        <v>0</v>
      </c>
      <c r="CB231" s="6" t="s">
        <v>233</v>
      </c>
      <c r="CC231" s="6">
        <v>0</v>
      </c>
      <c r="CD231" s="6">
        <v>0</v>
      </c>
      <c r="CE231" s="6">
        <v>0</v>
      </c>
      <c r="CF231" s="6">
        <v>0</v>
      </c>
      <c r="CI231" s="6" t="s">
        <v>233</v>
      </c>
      <c r="CJ231" s="6">
        <v>0</v>
      </c>
      <c r="CK231" s="6">
        <v>0</v>
      </c>
      <c r="CL231" s="6">
        <v>0</v>
      </c>
      <c r="CM231" s="6">
        <v>0</v>
      </c>
      <c r="CP231" s="6" t="s">
        <v>233</v>
      </c>
      <c r="CQ231" s="6">
        <v>0</v>
      </c>
      <c r="CR231" s="6">
        <v>0</v>
      </c>
      <c r="CS231" s="6">
        <v>0</v>
      </c>
      <c r="CT231" s="6">
        <v>0</v>
      </c>
      <c r="CW231" s="6" t="s">
        <v>233</v>
      </c>
      <c r="CX231" s="6">
        <v>0</v>
      </c>
      <c r="CY231" s="6">
        <v>0</v>
      </c>
      <c r="CZ231" s="6">
        <v>0</v>
      </c>
      <c r="DA231" s="6">
        <v>0</v>
      </c>
      <c r="DD231" s="6" t="s">
        <v>233</v>
      </c>
      <c r="DE231" s="6">
        <v>0</v>
      </c>
      <c r="DF231" s="6">
        <v>0</v>
      </c>
      <c r="DG231" s="6">
        <v>0</v>
      </c>
      <c r="DH231" s="6">
        <v>0</v>
      </c>
      <c r="DK231" s="6" t="s">
        <v>233</v>
      </c>
      <c r="DL231" s="6">
        <v>0</v>
      </c>
      <c r="DM231" s="6">
        <v>0</v>
      </c>
      <c r="DN231" s="6">
        <v>0</v>
      </c>
      <c r="DO231" s="6">
        <v>0</v>
      </c>
      <c r="DR231" s="6" t="s">
        <v>233</v>
      </c>
      <c r="DS231" s="6">
        <v>0</v>
      </c>
      <c r="DT231" s="6">
        <v>0</v>
      </c>
      <c r="DU231" s="6">
        <v>0</v>
      </c>
      <c r="DV231" s="6">
        <v>0</v>
      </c>
      <c r="DY231" s="6" t="s">
        <v>233</v>
      </c>
      <c r="DZ231" s="6">
        <v>0</v>
      </c>
      <c r="EA231" s="6">
        <v>0</v>
      </c>
      <c r="EB231" s="6">
        <v>0</v>
      </c>
      <c r="EC231" s="6">
        <v>0</v>
      </c>
      <c r="EF231" s="6" t="s">
        <v>233</v>
      </c>
      <c r="EG231" s="6">
        <v>0</v>
      </c>
      <c r="EH231" s="6">
        <v>0</v>
      </c>
      <c r="EI231" s="6">
        <v>0</v>
      </c>
      <c r="EJ231" s="6">
        <v>0</v>
      </c>
      <c r="EM231" s="6" t="s">
        <v>233</v>
      </c>
      <c r="EN231" s="6">
        <v>0</v>
      </c>
      <c r="EO231" s="6">
        <v>0</v>
      </c>
      <c r="EP231" s="6">
        <v>0</v>
      </c>
      <c r="EQ231" s="6">
        <v>0</v>
      </c>
      <c r="ET231" s="6" t="s">
        <v>233</v>
      </c>
      <c r="EU231" s="6">
        <v>0</v>
      </c>
      <c r="EV231" s="6">
        <v>0</v>
      </c>
      <c r="EW231" s="6">
        <v>0</v>
      </c>
      <c r="EX231" s="6">
        <v>0</v>
      </c>
      <c r="FA231" s="6" t="s">
        <v>233</v>
      </c>
      <c r="FB231" s="6">
        <v>0</v>
      </c>
      <c r="FC231" s="6">
        <v>0</v>
      </c>
      <c r="FD231" s="6">
        <v>0</v>
      </c>
      <c r="FE231" s="6">
        <v>0</v>
      </c>
      <c r="FH231" s="6" t="s">
        <v>233</v>
      </c>
      <c r="FI231" s="6">
        <v>0</v>
      </c>
      <c r="FJ231" s="6">
        <v>0</v>
      </c>
      <c r="FK231" s="6">
        <v>0</v>
      </c>
      <c r="FL231" s="6">
        <v>0</v>
      </c>
      <c r="FO231" s="6" t="s">
        <v>233</v>
      </c>
      <c r="FP231" s="6">
        <v>0</v>
      </c>
      <c r="FQ231" s="6">
        <v>0</v>
      </c>
      <c r="FR231" s="6">
        <v>0</v>
      </c>
      <c r="FS231" s="6">
        <v>0</v>
      </c>
    </row>
    <row r="232" spans="1:175" x14ac:dyDescent="0.3">
      <c r="A232" s="1">
        <v>11.350000000000033</v>
      </c>
      <c r="B232" s="1">
        <v>11.400000000000034</v>
      </c>
      <c r="C232" s="1" t="s">
        <v>234</v>
      </c>
      <c r="D232" s="1">
        <v>0</v>
      </c>
      <c r="E232" s="1">
        <v>0</v>
      </c>
      <c r="F232" s="1">
        <v>0</v>
      </c>
      <c r="G232" s="1">
        <v>0</v>
      </c>
      <c r="H232" s="1"/>
      <c r="I232" s="1"/>
      <c r="J232" s="1" t="s">
        <v>234</v>
      </c>
      <c r="K232" s="1">
        <v>0</v>
      </c>
      <c r="L232" s="1">
        <v>0</v>
      </c>
      <c r="M232" s="1">
        <v>0</v>
      </c>
      <c r="N232" s="1">
        <v>0</v>
      </c>
      <c r="O232" s="1"/>
      <c r="P232" s="1"/>
      <c r="Q232" s="1" t="s">
        <v>234</v>
      </c>
      <c r="R232" s="1">
        <v>0</v>
      </c>
      <c r="S232" s="1">
        <v>0</v>
      </c>
      <c r="T232" s="1">
        <v>0</v>
      </c>
      <c r="U232" s="1">
        <v>0</v>
      </c>
      <c r="V232" s="1"/>
      <c r="W232" s="1"/>
      <c r="X232" s="1" t="s">
        <v>234</v>
      </c>
      <c r="Y232" s="1">
        <v>0</v>
      </c>
      <c r="Z232" s="1">
        <v>0</v>
      </c>
      <c r="AA232" s="1">
        <v>0</v>
      </c>
      <c r="AB232" s="1">
        <v>0</v>
      </c>
      <c r="AC232" s="1"/>
      <c r="AD232" s="1"/>
      <c r="AE232" s="6" t="s">
        <v>234</v>
      </c>
      <c r="AF232" s="6">
        <v>0</v>
      </c>
      <c r="AG232" s="6">
        <v>0</v>
      </c>
      <c r="AH232" s="6">
        <v>0</v>
      </c>
      <c r="AI232" s="6">
        <v>0</v>
      </c>
      <c r="AJ232" s="1"/>
      <c r="AK232" s="1"/>
      <c r="AL232" s="6" t="s">
        <v>234</v>
      </c>
      <c r="AM232" s="6">
        <v>0</v>
      </c>
      <c r="AN232" s="6">
        <v>0</v>
      </c>
      <c r="AO232" s="6">
        <v>0</v>
      </c>
      <c r="AP232" s="6">
        <v>0</v>
      </c>
      <c r="AQ232" s="1"/>
      <c r="AR232" s="1"/>
      <c r="AS232" s="6" t="s">
        <v>234</v>
      </c>
      <c r="AT232" s="6">
        <v>0</v>
      </c>
      <c r="AU232" s="6">
        <v>0</v>
      </c>
      <c r="AV232" s="6">
        <v>0</v>
      </c>
      <c r="AW232" s="6">
        <v>0</v>
      </c>
      <c r="AZ232" s="3" t="s">
        <v>234</v>
      </c>
      <c r="BA232" s="3">
        <v>0</v>
      </c>
      <c r="BB232" s="3">
        <v>0</v>
      </c>
      <c r="BC232" s="3">
        <v>0</v>
      </c>
      <c r="BD232" s="3">
        <v>0</v>
      </c>
      <c r="BG232" t="s">
        <v>234</v>
      </c>
      <c r="BH232">
        <v>0</v>
      </c>
      <c r="BI232">
        <v>0</v>
      </c>
      <c r="BJ232">
        <v>0</v>
      </c>
      <c r="BK232">
        <v>0</v>
      </c>
      <c r="BN232" t="s">
        <v>234</v>
      </c>
      <c r="BO232">
        <v>0</v>
      </c>
      <c r="BP232">
        <v>0</v>
      </c>
      <c r="BQ232">
        <v>0</v>
      </c>
      <c r="BR232">
        <v>0</v>
      </c>
      <c r="BU232" t="s">
        <v>234</v>
      </c>
      <c r="BV232">
        <v>0</v>
      </c>
      <c r="BW232">
        <v>0</v>
      </c>
      <c r="BX232">
        <v>0</v>
      </c>
      <c r="BY232">
        <v>0</v>
      </c>
      <c r="CB232" s="6" t="s">
        <v>234</v>
      </c>
      <c r="CC232" s="6">
        <v>0</v>
      </c>
      <c r="CD232" s="6">
        <v>0</v>
      </c>
      <c r="CE232" s="6">
        <v>0</v>
      </c>
      <c r="CF232" s="6">
        <v>0</v>
      </c>
      <c r="CI232" s="6" t="s">
        <v>234</v>
      </c>
      <c r="CJ232" s="6">
        <v>0</v>
      </c>
      <c r="CK232" s="6">
        <v>0</v>
      </c>
      <c r="CL232" s="6">
        <v>0</v>
      </c>
      <c r="CM232" s="6">
        <v>0</v>
      </c>
      <c r="CP232" s="6" t="s">
        <v>234</v>
      </c>
      <c r="CQ232" s="6">
        <v>0</v>
      </c>
      <c r="CR232" s="6">
        <v>0</v>
      </c>
      <c r="CS232" s="6">
        <v>0</v>
      </c>
      <c r="CT232" s="6">
        <v>0</v>
      </c>
      <c r="CW232" s="6" t="s">
        <v>234</v>
      </c>
      <c r="CX232" s="6">
        <v>0</v>
      </c>
      <c r="CY232" s="6">
        <v>0</v>
      </c>
      <c r="CZ232" s="6">
        <v>0</v>
      </c>
      <c r="DA232" s="6">
        <v>0</v>
      </c>
      <c r="DD232" s="6" t="s">
        <v>234</v>
      </c>
      <c r="DE232" s="6">
        <v>0</v>
      </c>
      <c r="DF232" s="6">
        <v>0</v>
      </c>
      <c r="DG232" s="6">
        <v>0</v>
      </c>
      <c r="DH232" s="6">
        <v>0</v>
      </c>
      <c r="DK232" s="6" t="s">
        <v>234</v>
      </c>
      <c r="DL232" s="6">
        <v>0</v>
      </c>
      <c r="DM232" s="6">
        <v>0</v>
      </c>
      <c r="DN232" s="6">
        <v>0</v>
      </c>
      <c r="DO232" s="6">
        <v>0</v>
      </c>
      <c r="DR232" s="6" t="s">
        <v>234</v>
      </c>
      <c r="DS232" s="6">
        <v>0</v>
      </c>
      <c r="DT232" s="6">
        <v>0</v>
      </c>
      <c r="DU232" s="6">
        <v>0</v>
      </c>
      <c r="DV232" s="6">
        <v>0</v>
      </c>
      <c r="DY232" s="6" t="s">
        <v>234</v>
      </c>
      <c r="DZ232" s="6">
        <v>0</v>
      </c>
      <c r="EA232" s="6">
        <v>0</v>
      </c>
      <c r="EB232" s="6">
        <v>0</v>
      </c>
      <c r="EC232" s="6">
        <v>0</v>
      </c>
      <c r="EF232" s="6" t="s">
        <v>234</v>
      </c>
      <c r="EG232" s="6">
        <v>0</v>
      </c>
      <c r="EH232" s="6">
        <v>0</v>
      </c>
      <c r="EI232" s="6">
        <v>0</v>
      </c>
      <c r="EJ232" s="6">
        <v>0</v>
      </c>
      <c r="EM232" s="6" t="s">
        <v>234</v>
      </c>
      <c r="EN232" s="6">
        <v>0</v>
      </c>
      <c r="EO232" s="6">
        <v>0</v>
      </c>
      <c r="EP232" s="6">
        <v>0</v>
      </c>
      <c r="EQ232" s="6">
        <v>0</v>
      </c>
      <c r="ET232" s="6" t="s">
        <v>234</v>
      </c>
      <c r="EU232" s="6">
        <v>0</v>
      </c>
      <c r="EV232" s="6">
        <v>0</v>
      </c>
      <c r="EW232" s="6">
        <v>0</v>
      </c>
      <c r="EX232" s="6">
        <v>0</v>
      </c>
      <c r="FA232" s="6" t="s">
        <v>234</v>
      </c>
      <c r="FB232" s="6">
        <v>0</v>
      </c>
      <c r="FC232" s="6">
        <v>0</v>
      </c>
      <c r="FD232" s="6">
        <v>0</v>
      </c>
      <c r="FE232" s="6">
        <v>0</v>
      </c>
      <c r="FH232" s="6" t="s">
        <v>234</v>
      </c>
      <c r="FI232" s="6">
        <v>0</v>
      </c>
      <c r="FJ232" s="6">
        <v>0</v>
      </c>
      <c r="FK232" s="6">
        <v>0</v>
      </c>
      <c r="FL232" s="6">
        <v>0</v>
      </c>
      <c r="FO232" s="6" t="s">
        <v>234</v>
      </c>
      <c r="FP232" s="6">
        <v>0</v>
      </c>
      <c r="FQ232" s="6">
        <v>0</v>
      </c>
      <c r="FR232" s="6">
        <v>0</v>
      </c>
      <c r="FS232" s="6">
        <v>0</v>
      </c>
    </row>
    <row r="233" spans="1:175" x14ac:dyDescent="0.3">
      <c r="A233" s="1">
        <v>11.400000000000034</v>
      </c>
      <c r="B233" s="1">
        <v>11.450000000000035</v>
      </c>
      <c r="C233" s="1" t="s">
        <v>235</v>
      </c>
      <c r="D233" s="1">
        <v>0</v>
      </c>
      <c r="E233" s="1">
        <v>0</v>
      </c>
      <c r="F233" s="1">
        <v>0</v>
      </c>
      <c r="G233" s="1">
        <v>0</v>
      </c>
      <c r="H233" s="1"/>
      <c r="I233" s="1"/>
      <c r="J233" s="1" t="s">
        <v>235</v>
      </c>
      <c r="K233" s="1">
        <v>0</v>
      </c>
      <c r="L233" s="1">
        <v>0</v>
      </c>
      <c r="M233" s="1">
        <v>0</v>
      </c>
      <c r="N233" s="1">
        <v>0</v>
      </c>
      <c r="O233" s="1"/>
      <c r="P233" s="1"/>
      <c r="Q233" s="1" t="s">
        <v>235</v>
      </c>
      <c r="R233" s="1">
        <v>0</v>
      </c>
      <c r="S233" s="1">
        <v>0</v>
      </c>
      <c r="T233" s="1">
        <v>0</v>
      </c>
      <c r="U233" s="1">
        <v>0</v>
      </c>
      <c r="V233" s="1"/>
      <c r="W233" s="1"/>
      <c r="X233" s="1" t="s">
        <v>235</v>
      </c>
      <c r="Y233" s="1">
        <v>0.03</v>
      </c>
      <c r="Z233" s="1">
        <v>0.17</v>
      </c>
      <c r="AA233" s="1">
        <v>0</v>
      </c>
      <c r="AB233" s="1">
        <v>0</v>
      </c>
      <c r="AC233" s="1"/>
      <c r="AD233" s="1"/>
      <c r="AE233" s="6" t="s">
        <v>235</v>
      </c>
      <c r="AF233" s="6">
        <v>0</v>
      </c>
      <c r="AG233" s="6">
        <v>0</v>
      </c>
      <c r="AH233" s="6">
        <v>0</v>
      </c>
      <c r="AI233" s="6">
        <v>0</v>
      </c>
      <c r="AJ233" s="1"/>
      <c r="AK233" s="1"/>
      <c r="AL233" s="6" t="s">
        <v>235</v>
      </c>
      <c r="AM233" s="6">
        <v>0</v>
      </c>
      <c r="AN233" s="6">
        <v>0</v>
      </c>
      <c r="AO233" s="6">
        <v>0</v>
      </c>
      <c r="AP233" s="6">
        <v>0</v>
      </c>
      <c r="AQ233" s="1"/>
      <c r="AR233" s="1"/>
      <c r="AS233" s="6" t="s">
        <v>235</v>
      </c>
      <c r="AT233" s="6">
        <v>0</v>
      </c>
      <c r="AU233" s="6">
        <v>0</v>
      </c>
      <c r="AV233" s="6">
        <v>0</v>
      </c>
      <c r="AW233" s="6">
        <v>0</v>
      </c>
      <c r="AZ233" s="3" t="s">
        <v>235</v>
      </c>
      <c r="BA233" s="3">
        <v>0</v>
      </c>
      <c r="BB233" s="3">
        <v>0</v>
      </c>
      <c r="BC233" s="3">
        <v>0</v>
      </c>
      <c r="BD233" s="3">
        <v>0</v>
      </c>
      <c r="BG233" t="s">
        <v>235</v>
      </c>
      <c r="BH233">
        <v>0</v>
      </c>
      <c r="BI233">
        <v>0</v>
      </c>
      <c r="BJ233">
        <v>0</v>
      </c>
      <c r="BK233">
        <v>0</v>
      </c>
      <c r="BN233" t="s">
        <v>235</v>
      </c>
      <c r="BO233">
        <v>0</v>
      </c>
      <c r="BP233">
        <v>0</v>
      </c>
      <c r="BQ233">
        <v>0</v>
      </c>
      <c r="BR233">
        <v>0</v>
      </c>
      <c r="BU233" t="s">
        <v>235</v>
      </c>
      <c r="BV233">
        <v>0</v>
      </c>
      <c r="BW233">
        <v>0</v>
      </c>
      <c r="BX233">
        <v>0</v>
      </c>
      <c r="BY233">
        <v>0</v>
      </c>
      <c r="CB233" s="6" t="s">
        <v>235</v>
      </c>
      <c r="CC233" s="6">
        <v>0</v>
      </c>
      <c r="CD233" s="6">
        <v>0</v>
      </c>
      <c r="CE233" s="6">
        <v>0</v>
      </c>
      <c r="CF233" s="6">
        <v>0</v>
      </c>
      <c r="CI233" s="6" t="s">
        <v>235</v>
      </c>
      <c r="CJ233" s="6">
        <v>0</v>
      </c>
      <c r="CK233" s="6">
        <v>0</v>
      </c>
      <c r="CL233" s="6">
        <v>0</v>
      </c>
      <c r="CM233" s="6">
        <v>0</v>
      </c>
      <c r="CP233" s="6" t="s">
        <v>235</v>
      </c>
      <c r="CQ233" s="6">
        <v>0</v>
      </c>
      <c r="CR233" s="6">
        <v>0</v>
      </c>
      <c r="CS233" s="6">
        <v>0</v>
      </c>
      <c r="CT233" s="6">
        <v>0</v>
      </c>
      <c r="CW233" s="6" t="s">
        <v>235</v>
      </c>
      <c r="CX233" s="6">
        <v>0</v>
      </c>
      <c r="CY233" s="6">
        <v>0</v>
      </c>
      <c r="CZ233" s="6">
        <v>0</v>
      </c>
      <c r="DA233" s="6">
        <v>0</v>
      </c>
      <c r="DD233" s="6" t="s">
        <v>235</v>
      </c>
      <c r="DE233" s="6">
        <v>0</v>
      </c>
      <c r="DF233" s="6">
        <v>0</v>
      </c>
      <c r="DG233" s="6">
        <v>0</v>
      </c>
      <c r="DH233" s="6">
        <v>0</v>
      </c>
      <c r="DK233" s="6" t="s">
        <v>235</v>
      </c>
      <c r="DL233" s="6">
        <v>0</v>
      </c>
      <c r="DM233" s="6">
        <v>0</v>
      </c>
      <c r="DN233" s="6">
        <v>0</v>
      </c>
      <c r="DO233" s="6">
        <v>0</v>
      </c>
      <c r="DR233" s="6" t="s">
        <v>235</v>
      </c>
      <c r="DS233" s="6">
        <v>0</v>
      </c>
      <c r="DT233" s="6">
        <v>0</v>
      </c>
      <c r="DU233" s="6">
        <v>0</v>
      </c>
      <c r="DV233" s="6">
        <v>0</v>
      </c>
      <c r="DY233" s="6" t="s">
        <v>235</v>
      </c>
      <c r="DZ233" s="6">
        <v>0</v>
      </c>
      <c r="EA233" s="6">
        <v>0</v>
      </c>
      <c r="EB233" s="6">
        <v>0</v>
      </c>
      <c r="EC233" s="6">
        <v>0</v>
      </c>
      <c r="EF233" s="6" t="s">
        <v>235</v>
      </c>
      <c r="EG233" s="6">
        <v>0</v>
      </c>
      <c r="EH233" s="6">
        <v>0</v>
      </c>
      <c r="EI233" s="6">
        <v>0</v>
      </c>
      <c r="EJ233" s="6">
        <v>0</v>
      </c>
      <c r="EM233" s="6" t="s">
        <v>235</v>
      </c>
      <c r="EN233" s="6">
        <v>0</v>
      </c>
      <c r="EO233" s="6">
        <v>0</v>
      </c>
      <c r="EP233" s="6">
        <v>0</v>
      </c>
      <c r="EQ233" s="6">
        <v>0</v>
      </c>
      <c r="ET233" s="6" t="s">
        <v>235</v>
      </c>
      <c r="EU233" s="6">
        <v>0</v>
      </c>
      <c r="EV233" s="6">
        <v>0</v>
      </c>
      <c r="EW233" s="6">
        <v>0</v>
      </c>
      <c r="EX233" s="6">
        <v>0</v>
      </c>
      <c r="FA233" s="6" t="s">
        <v>235</v>
      </c>
      <c r="FB233" s="6">
        <v>0</v>
      </c>
      <c r="FC233" s="6">
        <v>0</v>
      </c>
      <c r="FD233" s="6">
        <v>0</v>
      </c>
      <c r="FE233" s="6">
        <v>0</v>
      </c>
      <c r="FH233" s="6" t="s">
        <v>235</v>
      </c>
      <c r="FI233" s="6">
        <v>0</v>
      </c>
      <c r="FJ233" s="6">
        <v>0</v>
      </c>
      <c r="FK233" s="6">
        <v>0</v>
      </c>
      <c r="FL233" s="6">
        <v>0</v>
      </c>
      <c r="FO233" s="6" t="s">
        <v>235</v>
      </c>
      <c r="FP233" s="6">
        <v>0</v>
      </c>
      <c r="FQ233" s="6">
        <v>0</v>
      </c>
      <c r="FR233" s="6">
        <v>0</v>
      </c>
      <c r="FS233" s="6">
        <v>0</v>
      </c>
    </row>
    <row r="234" spans="1:175" x14ac:dyDescent="0.3">
      <c r="A234" s="1">
        <v>11.450000000000035</v>
      </c>
      <c r="B234" s="1">
        <v>11.500000000000036</v>
      </c>
      <c r="C234" s="1" t="s">
        <v>236</v>
      </c>
      <c r="D234" s="1">
        <v>0</v>
      </c>
      <c r="E234" s="1">
        <v>0</v>
      </c>
      <c r="F234" s="1">
        <v>0</v>
      </c>
      <c r="G234" s="1">
        <v>0</v>
      </c>
      <c r="H234" s="1"/>
      <c r="I234" s="1"/>
      <c r="J234" s="1" t="s">
        <v>236</v>
      </c>
      <c r="K234" s="1">
        <v>0</v>
      </c>
      <c r="L234" s="1">
        <v>0</v>
      </c>
      <c r="M234" s="1">
        <v>0</v>
      </c>
      <c r="N234" s="1">
        <v>0</v>
      </c>
      <c r="O234" s="1"/>
      <c r="P234" s="1"/>
      <c r="Q234" s="1" t="s">
        <v>236</v>
      </c>
      <c r="R234" s="1">
        <v>0.08</v>
      </c>
      <c r="S234" s="1">
        <v>0</v>
      </c>
      <c r="T234" s="1">
        <v>0.13</v>
      </c>
      <c r="U234" s="1">
        <v>0</v>
      </c>
      <c r="V234" s="1"/>
      <c r="W234" s="1"/>
      <c r="X234" s="1" t="s">
        <v>236</v>
      </c>
      <c r="Y234" s="1">
        <v>0</v>
      </c>
      <c r="Z234" s="1">
        <v>0</v>
      </c>
      <c r="AA234" s="1">
        <v>0</v>
      </c>
      <c r="AB234" s="1">
        <v>0</v>
      </c>
      <c r="AC234" s="1"/>
      <c r="AD234" s="1"/>
      <c r="AE234" s="6" t="s">
        <v>236</v>
      </c>
      <c r="AF234" s="6">
        <v>0</v>
      </c>
      <c r="AG234" s="6">
        <v>0</v>
      </c>
      <c r="AH234" s="6">
        <v>0</v>
      </c>
      <c r="AI234" s="6">
        <v>0</v>
      </c>
      <c r="AJ234" s="1"/>
      <c r="AK234" s="1"/>
      <c r="AL234" s="6" t="s">
        <v>236</v>
      </c>
      <c r="AM234" s="6">
        <v>0</v>
      </c>
      <c r="AN234" s="6">
        <v>0</v>
      </c>
      <c r="AO234" s="6">
        <v>0</v>
      </c>
      <c r="AP234" s="6">
        <v>0</v>
      </c>
      <c r="AQ234" s="1"/>
      <c r="AR234" s="1"/>
      <c r="AS234" s="6" t="s">
        <v>236</v>
      </c>
      <c r="AT234" s="6">
        <v>0</v>
      </c>
      <c r="AU234" s="6">
        <v>0</v>
      </c>
      <c r="AV234" s="6">
        <v>0</v>
      </c>
      <c r="AW234" s="6">
        <v>0</v>
      </c>
      <c r="AZ234" s="3" t="s">
        <v>236</v>
      </c>
      <c r="BA234" s="3">
        <v>0</v>
      </c>
      <c r="BB234" s="3">
        <v>0</v>
      </c>
      <c r="BC234" s="3">
        <v>0</v>
      </c>
      <c r="BD234" s="3">
        <v>0</v>
      </c>
      <c r="BG234" t="s">
        <v>236</v>
      </c>
      <c r="BH234">
        <v>0</v>
      </c>
      <c r="BI234">
        <v>0</v>
      </c>
      <c r="BJ234">
        <v>0</v>
      </c>
      <c r="BK234">
        <v>0</v>
      </c>
      <c r="BN234" t="s">
        <v>236</v>
      </c>
      <c r="BO234">
        <v>0</v>
      </c>
      <c r="BP234">
        <v>0</v>
      </c>
      <c r="BQ234">
        <v>0</v>
      </c>
      <c r="BR234">
        <v>0</v>
      </c>
      <c r="BU234" t="s">
        <v>236</v>
      </c>
      <c r="BV234">
        <v>0</v>
      </c>
      <c r="BW234">
        <v>0</v>
      </c>
      <c r="BX234">
        <v>0</v>
      </c>
      <c r="BY234">
        <v>0</v>
      </c>
      <c r="CB234" s="6" t="s">
        <v>236</v>
      </c>
      <c r="CC234" s="6">
        <v>0</v>
      </c>
      <c r="CD234" s="6">
        <v>0</v>
      </c>
      <c r="CE234" s="6">
        <v>0</v>
      </c>
      <c r="CF234" s="6">
        <v>0</v>
      </c>
      <c r="CI234" s="6" t="s">
        <v>236</v>
      </c>
      <c r="CJ234" s="6">
        <v>0</v>
      </c>
      <c r="CK234" s="6">
        <v>0</v>
      </c>
      <c r="CL234" s="6">
        <v>0</v>
      </c>
      <c r="CM234" s="6">
        <v>0</v>
      </c>
      <c r="CP234" s="6" t="s">
        <v>236</v>
      </c>
      <c r="CQ234" s="6">
        <v>0</v>
      </c>
      <c r="CR234" s="6">
        <v>0</v>
      </c>
      <c r="CS234" s="6">
        <v>0</v>
      </c>
      <c r="CT234" s="6">
        <v>0</v>
      </c>
      <c r="CW234" s="6" t="s">
        <v>236</v>
      </c>
      <c r="CX234" s="6">
        <v>0</v>
      </c>
      <c r="CY234" s="6">
        <v>0</v>
      </c>
      <c r="CZ234" s="6">
        <v>0</v>
      </c>
      <c r="DA234" s="6">
        <v>0</v>
      </c>
      <c r="DD234" s="6" t="s">
        <v>236</v>
      </c>
      <c r="DE234" s="6">
        <v>0</v>
      </c>
      <c r="DF234" s="6">
        <v>0</v>
      </c>
      <c r="DG234" s="6">
        <v>0</v>
      </c>
      <c r="DH234" s="6">
        <v>0</v>
      </c>
      <c r="DK234" s="6" t="s">
        <v>236</v>
      </c>
      <c r="DL234" s="6">
        <v>0</v>
      </c>
      <c r="DM234" s="6">
        <v>0</v>
      </c>
      <c r="DN234" s="6">
        <v>0</v>
      </c>
      <c r="DO234" s="6">
        <v>0</v>
      </c>
      <c r="DR234" s="6" t="s">
        <v>236</v>
      </c>
      <c r="DS234" s="6">
        <v>0</v>
      </c>
      <c r="DT234" s="6">
        <v>0</v>
      </c>
      <c r="DU234" s="6">
        <v>0</v>
      </c>
      <c r="DV234" s="6">
        <v>0</v>
      </c>
      <c r="DY234" s="6" t="s">
        <v>236</v>
      </c>
      <c r="DZ234" s="6">
        <v>0</v>
      </c>
      <c r="EA234" s="6">
        <v>0</v>
      </c>
      <c r="EB234" s="6">
        <v>0</v>
      </c>
      <c r="EC234" s="6">
        <v>0</v>
      </c>
      <c r="EF234" s="6" t="s">
        <v>236</v>
      </c>
      <c r="EG234" s="6">
        <v>0</v>
      </c>
      <c r="EH234" s="6">
        <v>0</v>
      </c>
      <c r="EI234" s="6">
        <v>0</v>
      </c>
      <c r="EJ234" s="6">
        <v>0</v>
      </c>
      <c r="EM234" s="6" t="s">
        <v>236</v>
      </c>
      <c r="EN234" s="6">
        <v>0</v>
      </c>
      <c r="EO234" s="6">
        <v>0</v>
      </c>
      <c r="EP234" s="6">
        <v>0</v>
      </c>
      <c r="EQ234" s="6">
        <v>0</v>
      </c>
      <c r="ET234" s="6" t="s">
        <v>236</v>
      </c>
      <c r="EU234" s="6">
        <v>0</v>
      </c>
      <c r="EV234" s="6">
        <v>0</v>
      </c>
      <c r="EW234" s="6">
        <v>0</v>
      </c>
      <c r="EX234" s="6">
        <v>0</v>
      </c>
      <c r="FA234" s="6" t="s">
        <v>236</v>
      </c>
      <c r="FB234" s="6">
        <v>0</v>
      </c>
      <c r="FC234" s="6">
        <v>0</v>
      </c>
      <c r="FD234" s="6">
        <v>0</v>
      </c>
      <c r="FE234" s="6">
        <v>0</v>
      </c>
      <c r="FH234" s="6" t="s">
        <v>236</v>
      </c>
      <c r="FI234" s="6">
        <v>0</v>
      </c>
      <c r="FJ234" s="6">
        <v>0</v>
      </c>
      <c r="FK234" s="6">
        <v>0</v>
      </c>
      <c r="FL234" s="6">
        <v>0</v>
      </c>
      <c r="FO234" s="6" t="s">
        <v>236</v>
      </c>
      <c r="FP234" s="6">
        <v>0</v>
      </c>
      <c r="FQ234" s="6">
        <v>0</v>
      </c>
      <c r="FR234" s="6">
        <v>0</v>
      </c>
      <c r="FS234" s="6">
        <v>0</v>
      </c>
    </row>
    <row r="235" spans="1:175" x14ac:dyDescent="0.3">
      <c r="A235" s="1">
        <v>11.500000000000036</v>
      </c>
      <c r="B235" s="1">
        <v>11.550000000000036</v>
      </c>
      <c r="C235" s="1" t="s">
        <v>237</v>
      </c>
      <c r="D235" s="1">
        <v>0</v>
      </c>
      <c r="E235" s="1">
        <v>0</v>
      </c>
      <c r="F235" s="1">
        <v>0</v>
      </c>
      <c r="G235" s="1">
        <v>0</v>
      </c>
      <c r="H235" s="1"/>
      <c r="I235" s="1"/>
      <c r="J235" s="1" t="s">
        <v>237</v>
      </c>
      <c r="K235" s="1">
        <v>0</v>
      </c>
      <c r="L235" s="1">
        <v>0</v>
      </c>
      <c r="M235" s="1">
        <v>0</v>
      </c>
      <c r="N235" s="1">
        <v>0</v>
      </c>
      <c r="O235" s="1"/>
      <c r="P235" s="1"/>
      <c r="Q235" s="1" t="s">
        <v>237</v>
      </c>
      <c r="R235" s="1">
        <v>0</v>
      </c>
      <c r="S235" s="1">
        <v>0</v>
      </c>
      <c r="T235" s="1">
        <v>0</v>
      </c>
      <c r="U235" s="1">
        <v>0</v>
      </c>
      <c r="V235" s="1"/>
      <c r="W235" s="1"/>
      <c r="X235" s="1" t="s">
        <v>237</v>
      </c>
      <c r="Y235" s="1">
        <v>0</v>
      </c>
      <c r="Z235" s="1">
        <v>0</v>
      </c>
      <c r="AA235" s="1">
        <v>0</v>
      </c>
      <c r="AB235" s="1">
        <v>0</v>
      </c>
      <c r="AC235" s="1"/>
      <c r="AD235" s="1"/>
      <c r="AE235" s="6" t="s">
        <v>237</v>
      </c>
      <c r="AF235" s="6">
        <v>0</v>
      </c>
      <c r="AG235" s="6">
        <v>0</v>
      </c>
      <c r="AH235" s="6">
        <v>0</v>
      </c>
      <c r="AI235" s="6">
        <v>0</v>
      </c>
      <c r="AJ235" s="1"/>
      <c r="AK235" s="1"/>
      <c r="AL235" s="6" t="s">
        <v>237</v>
      </c>
      <c r="AM235" s="6">
        <v>0.3</v>
      </c>
      <c r="AN235" s="6">
        <v>0.44</v>
      </c>
      <c r="AO235" s="6">
        <v>0.49</v>
      </c>
      <c r="AP235" s="6">
        <v>0</v>
      </c>
      <c r="AQ235" s="1"/>
      <c r="AR235" s="1"/>
      <c r="AS235" s="6" t="s">
        <v>237</v>
      </c>
      <c r="AT235" s="6">
        <v>0</v>
      </c>
      <c r="AU235" s="6">
        <v>0</v>
      </c>
      <c r="AV235" s="6">
        <v>0</v>
      </c>
      <c r="AW235" s="6">
        <v>0</v>
      </c>
      <c r="AZ235" s="3" t="s">
        <v>237</v>
      </c>
      <c r="BA235" s="3">
        <v>0.03</v>
      </c>
      <c r="BB235" s="3">
        <v>0.1</v>
      </c>
      <c r="BC235" s="3">
        <v>0</v>
      </c>
      <c r="BD235" s="3">
        <v>0</v>
      </c>
      <c r="BG235" t="s">
        <v>237</v>
      </c>
      <c r="BH235">
        <v>0.15</v>
      </c>
      <c r="BI235">
        <v>0</v>
      </c>
      <c r="BJ235">
        <v>0.32</v>
      </c>
      <c r="BK235">
        <v>0</v>
      </c>
      <c r="BN235" t="s">
        <v>237</v>
      </c>
      <c r="BO235">
        <v>0</v>
      </c>
      <c r="BP235">
        <v>0</v>
      </c>
      <c r="BQ235">
        <v>0</v>
      </c>
      <c r="BR235">
        <v>0</v>
      </c>
      <c r="BU235" t="s">
        <v>237</v>
      </c>
      <c r="BV235">
        <v>0.24</v>
      </c>
      <c r="BW235">
        <v>0</v>
      </c>
      <c r="BX235">
        <v>0.14000000000000001</v>
      </c>
      <c r="BY235">
        <v>0</v>
      </c>
      <c r="CB235" s="6" t="s">
        <v>237</v>
      </c>
      <c r="CC235" s="6">
        <v>0.13</v>
      </c>
      <c r="CD235" s="6">
        <v>0</v>
      </c>
      <c r="CE235" s="6">
        <v>0.28000000000000003</v>
      </c>
      <c r="CF235" s="6">
        <v>0</v>
      </c>
      <c r="CI235" s="6" t="s">
        <v>237</v>
      </c>
      <c r="CJ235" s="6">
        <v>0</v>
      </c>
      <c r="CK235" s="6">
        <v>0</v>
      </c>
      <c r="CL235" s="6">
        <v>0</v>
      </c>
      <c r="CM235" s="6">
        <v>0</v>
      </c>
      <c r="CP235" s="6" t="s">
        <v>237</v>
      </c>
      <c r="CQ235" s="6">
        <v>0.21</v>
      </c>
      <c r="CR235" s="6">
        <v>0.74</v>
      </c>
      <c r="CS235" s="6">
        <v>0.08</v>
      </c>
      <c r="CT235" s="6">
        <v>0</v>
      </c>
      <c r="CW235" s="6" t="s">
        <v>237</v>
      </c>
      <c r="CX235" s="6">
        <v>0</v>
      </c>
      <c r="CY235" s="6">
        <v>0</v>
      </c>
      <c r="CZ235" s="6">
        <v>0</v>
      </c>
      <c r="DA235" s="6">
        <v>0</v>
      </c>
      <c r="DD235" s="6" t="s">
        <v>237</v>
      </c>
      <c r="DE235" s="6">
        <v>0.04</v>
      </c>
      <c r="DF235" s="6">
        <v>0.17</v>
      </c>
      <c r="DG235" s="6">
        <v>0</v>
      </c>
      <c r="DH235" s="6">
        <v>0</v>
      </c>
      <c r="DK235" s="6" t="s">
        <v>237</v>
      </c>
      <c r="DL235" s="6">
        <v>0.02</v>
      </c>
      <c r="DM235" s="6">
        <v>0.1</v>
      </c>
      <c r="DN235" s="6">
        <v>0</v>
      </c>
      <c r="DO235" s="6">
        <v>0</v>
      </c>
      <c r="DR235" s="6" t="s">
        <v>237</v>
      </c>
      <c r="DS235" s="6">
        <v>0.09</v>
      </c>
      <c r="DT235" s="6">
        <v>0</v>
      </c>
      <c r="DU235" s="6">
        <v>0.17</v>
      </c>
      <c r="DV235" s="6">
        <v>0</v>
      </c>
      <c r="DY235" s="6" t="s">
        <v>237</v>
      </c>
      <c r="DZ235" s="6">
        <v>0</v>
      </c>
      <c r="EA235" s="6">
        <v>0</v>
      </c>
      <c r="EB235" s="6">
        <v>0</v>
      </c>
      <c r="EC235" s="6">
        <v>0</v>
      </c>
      <c r="EF235" s="6" t="s">
        <v>237</v>
      </c>
      <c r="EG235" s="6">
        <v>0</v>
      </c>
      <c r="EH235" s="6">
        <v>0</v>
      </c>
      <c r="EI235" s="6">
        <v>0</v>
      </c>
      <c r="EJ235" s="6">
        <v>0</v>
      </c>
      <c r="EM235" s="6" t="s">
        <v>237</v>
      </c>
      <c r="EN235" s="6">
        <v>0</v>
      </c>
      <c r="EO235" s="6">
        <v>0</v>
      </c>
      <c r="EP235" s="6">
        <v>0</v>
      </c>
      <c r="EQ235" s="6">
        <v>0</v>
      </c>
      <c r="ET235" s="6" t="s">
        <v>237</v>
      </c>
      <c r="EU235" s="6">
        <v>0</v>
      </c>
      <c r="EV235" s="6">
        <v>0</v>
      </c>
      <c r="EW235" s="6">
        <v>0</v>
      </c>
      <c r="EX235" s="6">
        <v>0</v>
      </c>
      <c r="FA235" s="6" t="s">
        <v>237</v>
      </c>
      <c r="FB235" s="6">
        <v>0</v>
      </c>
      <c r="FC235" s="6">
        <v>0</v>
      </c>
      <c r="FD235" s="6">
        <v>0</v>
      </c>
      <c r="FE235" s="6">
        <v>0</v>
      </c>
      <c r="FH235" s="6" t="s">
        <v>237</v>
      </c>
      <c r="FI235" s="6">
        <v>0.08</v>
      </c>
      <c r="FJ235" s="6">
        <v>0</v>
      </c>
      <c r="FK235" s="6">
        <v>0.13</v>
      </c>
      <c r="FL235" s="6">
        <v>0</v>
      </c>
      <c r="FO235" s="6" t="s">
        <v>237</v>
      </c>
      <c r="FP235" s="6">
        <v>0.12</v>
      </c>
      <c r="FQ235" s="6">
        <v>0</v>
      </c>
      <c r="FR235" s="6">
        <v>0.21</v>
      </c>
      <c r="FS235" s="6">
        <v>0</v>
      </c>
    </row>
    <row r="236" spans="1:175" x14ac:dyDescent="0.3">
      <c r="A236" s="1">
        <v>11.550000000000036</v>
      </c>
      <c r="B236" s="1">
        <v>11.600000000000037</v>
      </c>
      <c r="C236" s="1" t="s">
        <v>238</v>
      </c>
      <c r="D236" s="1">
        <v>0</v>
      </c>
      <c r="E236" s="1">
        <v>0</v>
      </c>
      <c r="F236" s="1">
        <v>0</v>
      </c>
      <c r="G236" s="1">
        <v>0</v>
      </c>
      <c r="H236" s="1"/>
      <c r="I236" s="1"/>
      <c r="J236" s="1" t="s">
        <v>238</v>
      </c>
      <c r="K236" s="1">
        <v>0</v>
      </c>
      <c r="L236" s="1">
        <v>0</v>
      </c>
      <c r="M236" s="1">
        <v>0</v>
      </c>
      <c r="N236" s="1">
        <v>0</v>
      </c>
      <c r="O236" s="1"/>
      <c r="P236" s="1"/>
      <c r="Q236" s="1" t="s">
        <v>238</v>
      </c>
      <c r="R236" s="1">
        <v>0</v>
      </c>
      <c r="S236" s="1">
        <v>0</v>
      </c>
      <c r="T236" s="1">
        <v>0</v>
      </c>
      <c r="U236" s="1">
        <v>0</v>
      </c>
      <c r="V236" s="1"/>
      <c r="W236" s="1"/>
      <c r="X236" s="1" t="s">
        <v>238</v>
      </c>
      <c r="Y236" s="1">
        <v>0</v>
      </c>
      <c r="Z236" s="1">
        <v>0</v>
      </c>
      <c r="AA236" s="1">
        <v>0</v>
      </c>
      <c r="AB236" s="1">
        <v>0</v>
      </c>
      <c r="AC236" s="1"/>
      <c r="AD236" s="1"/>
      <c r="AE236" s="6" t="s">
        <v>238</v>
      </c>
      <c r="AF236" s="6">
        <v>0</v>
      </c>
      <c r="AG236" s="6">
        <v>0</v>
      </c>
      <c r="AH236" s="6">
        <v>0</v>
      </c>
      <c r="AI236" s="6">
        <v>0</v>
      </c>
      <c r="AJ236" s="1"/>
      <c r="AK236" s="1"/>
      <c r="AL236" s="6" t="s">
        <v>238</v>
      </c>
      <c r="AM236" s="6">
        <v>0</v>
      </c>
      <c r="AN236" s="6">
        <v>0</v>
      </c>
      <c r="AO236" s="6">
        <v>0</v>
      </c>
      <c r="AP236" s="6">
        <v>0</v>
      </c>
      <c r="AQ236" s="1"/>
      <c r="AR236" s="1"/>
      <c r="AS236" s="6" t="s">
        <v>238</v>
      </c>
      <c r="AT236" s="6">
        <v>0</v>
      </c>
      <c r="AU236" s="6">
        <v>0</v>
      </c>
      <c r="AV236" s="6">
        <v>0</v>
      </c>
      <c r="AW236" s="6">
        <v>0</v>
      </c>
      <c r="AZ236" s="3" t="s">
        <v>238</v>
      </c>
      <c r="BA236" s="3">
        <v>0</v>
      </c>
      <c r="BB236" s="3">
        <v>0</v>
      </c>
      <c r="BC236" s="3">
        <v>0</v>
      </c>
      <c r="BD236" s="3">
        <v>0</v>
      </c>
      <c r="BG236" t="s">
        <v>238</v>
      </c>
      <c r="BH236">
        <v>0</v>
      </c>
      <c r="BI236">
        <v>0</v>
      </c>
      <c r="BJ236">
        <v>0</v>
      </c>
      <c r="BK236">
        <v>0</v>
      </c>
      <c r="BN236" t="s">
        <v>238</v>
      </c>
      <c r="BO236">
        <v>0</v>
      </c>
      <c r="BP236">
        <v>0</v>
      </c>
      <c r="BQ236">
        <v>0</v>
      </c>
      <c r="BR236">
        <v>0</v>
      </c>
      <c r="BU236" t="s">
        <v>238</v>
      </c>
      <c r="BV236">
        <v>0</v>
      </c>
      <c r="BW236">
        <v>0</v>
      </c>
      <c r="BX236">
        <v>0</v>
      </c>
      <c r="BY236">
        <v>0</v>
      </c>
      <c r="CB236" s="6" t="s">
        <v>238</v>
      </c>
      <c r="CC236" s="6">
        <v>0</v>
      </c>
      <c r="CD236" s="6">
        <v>0</v>
      </c>
      <c r="CE236" s="6">
        <v>0</v>
      </c>
      <c r="CF236" s="6">
        <v>0</v>
      </c>
      <c r="CI236" s="6" t="s">
        <v>238</v>
      </c>
      <c r="CJ236" s="6">
        <v>0</v>
      </c>
      <c r="CK236" s="6">
        <v>0</v>
      </c>
      <c r="CL236" s="6">
        <v>0</v>
      </c>
      <c r="CM236" s="6">
        <v>0</v>
      </c>
      <c r="CP236" s="6" t="s">
        <v>238</v>
      </c>
      <c r="CQ236" s="6">
        <v>0</v>
      </c>
      <c r="CR236" s="6">
        <v>0</v>
      </c>
      <c r="CS236" s="6">
        <v>0</v>
      </c>
      <c r="CT236" s="6">
        <v>0</v>
      </c>
      <c r="CW236" s="6" t="s">
        <v>238</v>
      </c>
      <c r="CX236" s="6">
        <v>0</v>
      </c>
      <c r="CY236" s="6">
        <v>0</v>
      </c>
      <c r="CZ236" s="6">
        <v>0</v>
      </c>
      <c r="DA236" s="6">
        <v>0</v>
      </c>
      <c r="DD236" s="6" t="s">
        <v>238</v>
      </c>
      <c r="DE236" s="6">
        <v>0</v>
      </c>
      <c r="DF236" s="6">
        <v>0</v>
      </c>
      <c r="DG236" s="6">
        <v>0</v>
      </c>
      <c r="DH236" s="6">
        <v>0</v>
      </c>
      <c r="DK236" s="6" t="s">
        <v>238</v>
      </c>
      <c r="DL236" s="6">
        <v>0</v>
      </c>
      <c r="DM236" s="6">
        <v>0</v>
      </c>
      <c r="DN236" s="6">
        <v>0</v>
      </c>
      <c r="DO236" s="6">
        <v>0</v>
      </c>
      <c r="DR236" s="6" t="s">
        <v>238</v>
      </c>
      <c r="DS236" s="6">
        <v>0</v>
      </c>
      <c r="DT236" s="6">
        <v>0</v>
      </c>
      <c r="DU236" s="6">
        <v>0</v>
      </c>
      <c r="DV236" s="6">
        <v>0</v>
      </c>
      <c r="DY236" s="6" t="s">
        <v>238</v>
      </c>
      <c r="DZ236" s="6">
        <v>0</v>
      </c>
      <c r="EA236" s="6">
        <v>0</v>
      </c>
      <c r="EB236" s="6">
        <v>0</v>
      </c>
      <c r="EC236" s="6">
        <v>0</v>
      </c>
      <c r="EF236" s="6" t="s">
        <v>238</v>
      </c>
      <c r="EG236" s="6">
        <v>0</v>
      </c>
      <c r="EH236" s="6">
        <v>0</v>
      </c>
      <c r="EI236" s="6">
        <v>0</v>
      </c>
      <c r="EJ236" s="6">
        <v>0</v>
      </c>
      <c r="EM236" s="6" t="s">
        <v>238</v>
      </c>
      <c r="EN236" s="6">
        <v>0</v>
      </c>
      <c r="EO236" s="6">
        <v>0</v>
      </c>
      <c r="EP236" s="6">
        <v>0</v>
      </c>
      <c r="EQ236" s="6">
        <v>0</v>
      </c>
      <c r="ET236" s="6" t="s">
        <v>238</v>
      </c>
      <c r="EU236" s="6">
        <v>0</v>
      </c>
      <c r="EV236" s="6">
        <v>0</v>
      </c>
      <c r="EW236" s="6">
        <v>0</v>
      </c>
      <c r="EX236" s="6">
        <v>0</v>
      </c>
      <c r="FA236" s="6" t="s">
        <v>238</v>
      </c>
      <c r="FB236" s="6">
        <v>0</v>
      </c>
      <c r="FC236" s="6">
        <v>0</v>
      </c>
      <c r="FD236" s="6">
        <v>0</v>
      </c>
      <c r="FE236" s="6">
        <v>0</v>
      </c>
      <c r="FH236" s="6" t="s">
        <v>238</v>
      </c>
      <c r="FI236" s="6">
        <v>0</v>
      </c>
      <c r="FJ236" s="6">
        <v>0</v>
      </c>
      <c r="FK236" s="6">
        <v>0</v>
      </c>
      <c r="FL236" s="6">
        <v>0</v>
      </c>
      <c r="FO236" s="6" t="s">
        <v>238</v>
      </c>
      <c r="FP236" s="6">
        <v>0</v>
      </c>
      <c r="FQ236" s="6">
        <v>0</v>
      </c>
      <c r="FR236" s="6">
        <v>0</v>
      </c>
      <c r="FS236" s="6">
        <v>0</v>
      </c>
    </row>
    <row r="237" spans="1:175" x14ac:dyDescent="0.3">
      <c r="A237" s="1">
        <v>11.600000000000037</v>
      </c>
      <c r="B237" s="1">
        <v>11.650000000000038</v>
      </c>
      <c r="C237" s="1" t="s">
        <v>239</v>
      </c>
      <c r="D237" s="1">
        <v>0</v>
      </c>
      <c r="E237" s="1">
        <v>0</v>
      </c>
      <c r="F237" s="1">
        <v>0</v>
      </c>
      <c r="G237" s="1">
        <v>0</v>
      </c>
      <c r="H237" s="1"/>
      <c r="I237" s="1"/>
      <c r="J237" s="1" t="s">
        <v>239</v>
      </c>
      <c r="K237" s="1">
        <v>0</v>
      </c>
      <c r="L237" s="1">
        <v>0</v>
      </c>
      <c r="M237" s="1">
        <v>0</v>
      </c>
      <c r="N237" s="1">
        <v>0</v>
      </c>
      <c r="O237" s="1"/>
      <c r="P237" s="1"/>
      <c r="Q237" s="1" t="s">
        <v>239</v>
      </c>
      <c r="R237" s="1">
        <v>0</v>
      </c>
      <c r="S237" s="1">
        <v>0</v>
      </c>
      <c r="T237" s="1">
        <v>0</v>
      </c>
      <c r="U237" s="1">
        <v>0</v>
      </c>
      <c r="V237" s="1"/>
      <c r="W237" s="1"/>
      <c r="X237" s="1" t="s">
        <v>239</v>
      </c>
      <c r="Y237" s="1">
        <v>0</v>
      </c>
      <c r="Z237" s="1">
        <v>0</v>
      </c>
      <c r="AA237" s="1">
        <v>0</v>
      </c>
      <c r="AB237" s="1">
        <v>0</v>
      </c>
      <c r="AC237" s="1"/>
      <c r="AD237" s="1"/>
      <c r="AE237" s="6" t="s">
        <v>239</v>
      </c>
      <c r="AF237" s="6">
        <v>0</v>
      </c>
      <c r="AG237" s="6">
        <v>0</v>
      </c>
      <c r="AH237" s="6">
        <v>0</v>
      </c>
      <c r="AI237" s="6">
        <v>0</v>
      </c>
      <c r="AJ237" s="1"/>
      <c r="AK237" s="1"/>
      <c r="AL237" s="6" t="s">
        <v>239</v>
      </c>
      <c r="AM237" s="6">
        <v>0</v>
      </c>
      <c r="AN237" s="6">
        <v>0</v>
      </c>
      <c r="AO237" s="6">
        <v>0</v>
      </c>
      <c r="AP237" s="6">
        <v>0</v>
      </c>
      <c r="AQ237" s="1"/>
      <c r="AR237" s="1"/>
      <c r="AS237" s="6" t="s">
        <v>239</v>
      </c>
      <c r="AT237" s="6">
        <v>0</v>
      </c>
      <c r="AU237" s="6">
        <v>0</v>
      </c>
      <c r="AV237" s="6">
        <v>0</v>
      </c>
      <c r="AW237" s="6">
        <v>0</v>
      </c>
      <c r="AZ237" s="3" t="s">
        <v>239</v>
      </c>
      <c r="BA237" s="3">
        <v>0</v>
      </c>
      <c r="BB237" s="3">
        <v>0</v>
      </c>
      <c r="BC237" s="3">
        <v>0</v>
      </c>
      <c r="BD237" s="3">
        <v>0</v>
      </c>
      <c r="BG237" t="s">
        <v>239</v>
      </c>
      <c r="BH237">
        <v>0</v>
      </c>
      <c r="BI237">
        <v>0</v>
      </c>
      <c r="BJ237">
        <v>0</v>
      </c>
      <c r="BK237">
        <v>0</v>
      </c>
      <c r="BN237" t="s">
        <v>239</v>
      </c>
      <c r="BO237">
        <v>0</v>
      </c>
      <c r="BP237">
        <v>0</v>
      </c>
      <c r="BQ237">
        <v>0</v>
      </c>
      <c r="BR237">
        <v>0</v>
      </c>
      <c r="BU237" t="s">
        <v>239</v>
      </c>
      <c r="BV237">
        <v>0</v>
      </c>
      <c r="BW237">
        <v>0</v>
      </c>
      <c r="BX237">
        <v>0</v>
      </c>
      <c r="BY237">
        <v>0</v>
      </c>
      <c r="CB237" s="6" t="s">
        <v>239</v>
      </c>
      <c r="CC237" s="6">
        <v>0</v>
      </c>
      <c r="CD237" s="6">
        <v>0</v>
      </c>
      <c r="CE237" s="6">
        <v>0</v>
      </c>
      <c r="CF237" s="6">
        <v>0</v>
      </c>
      <c r="CI237" s="6" t="s">
        <v>239</v>
      </c>
      <c r="CJ237" s="6">
        <v>0</v>
      </c>
      <c r="CK237" s="6">
        <v>0</v>
      </c>
      <c r="CL237" s="6">
        <v>0</v>
      </c>
      <c r="CM237" s="6">
        <v>0</v>
      </c>
      <c r="CP237" s="6" t="s">
        <v>239</v>
      </c>
      <c r="CQ237" s="6">
        <v>0</v>
      </c>
      <c r="CR237" s="6">
        <v>0</v>
      </c>
      <c r="CS237" s="6">
        <v>0</v>
      </c>
      <c r="CT237" s="6">
        <v>0</v>
      </c>
      <c r="CW237" s="6" t="s">
        <v>239</v>
      </c>
      <c r="CX237" s="6">
        <v>0</v>
      </c>
      <c r="CY237" s="6">
        <v>0</v>
      </c>
      <c r="CZ237" s="6">
        <v>0</v>
      </c>
      <c r="DA237" s="6">
        <v>0</v>
      </c>
      <c r="DD237" s="6" t="s">
        <v>239</v>
      </c>
      <c r="DE237" s="6">
        <v>0</v>
      </c>
      <c r="DF237" s="6">
        <v>0</v>
      </c>
      <c r="DG237" s="6">
        <v>0</v>
      </c>
      <c r="DH237" s="6">
        <v>0</v>
      </c>
      <c r="DK237" s="6" t="s">
        <v>239</v>
      </c>
      <c r="DL237" s="6">
        <v>0</v>
      </c>
      <c r="DM237" s="6">
        <v>0</v>
      </c>
      <c r="DN237" s="6">
        <v>0</v>
      </c>
      <c r="DO237" s="6">
        <v>0</v>
      </c>
      <c r="DR237" s="6" t="s">
        <v>239</v>
      </c>
      <c r="DS237" s="6">
        <v>0</v>
      </c>
      <c r="DT237" s="6">
        <v>0</v>
      </c>
      <c r="DU237" s="6">
        <v>0</v>
      </c>
      <c r="DV237" s="6">
        <v>0</v>
      </c>
      <c r="DY237" s="6" t="s">
        <v>239</v>
      </c>
      <c r="DZ237" s="6">
        <v>0</v>
      </c>
      <c r="EA237" s="6">
        <v>0</v>
      </c>
      <c r="EB237" s="6">
        <v>0</v>
      </c>
      <c r="EC237" s="6">
        <v>0</v>
      </c>
      <c r="EF237" s="6" t="s">
        <v>239</v>
      </c>
      <c r="EG237" s="6">
        <v>0</v>
      </c>
      <c r="EH237" s="6">
        <v>0</v>
      </c>
      <c r="EI237" s="6">
        <v>0</v>
      </c>
      <c r="EJ237" s="6">
        <v>0</v>
      </c>
      <c r="EM237" s="6" t="s">
        <v>239</v>
      </c>
      <c r="EN237" s="6">
        <v>0</v>
      </c>
      <c r="EO237" s="6">
        <v>0</v>
      </c>
      <c r="EP237" s="6">
        <v>0</v>
      </c>
      <c r="EQ237" s="6">
        <v>0</v>
      </c>
      <c r="ET237" s="6" t="s">
        <v>239</v>
      </c>
      <c r="EU237" s="6">
        <v>0</v>
      </c>
      <c r="EV237" s="6">
        <v>0</v>
      </c>
      <c r="EW237" s="6">
        <v>0</v>
      </c>
      <c r="EX237" s="6">
        <v>0</v>
      </c>
      <c r="FA237" s="6" t="s">
        <v>239</v>
      </c>
      <c r="FB237" s="6">
        <v>0</v>
      </c>
      <c r="FC237" s="6">
        <v>0</v>
      </c>
      <c r="FD237" s="6">
        <v>0</v>
      </c>
      <c r="FE237" s="6">
        <v>0</v>
      </c>
      <c r="FH237" s="6" t="s">
        <v>239</v>
      </c>
      <c r="FI237" s="6">
        <v>0</v>
      </c>
      <c r="FJ237" s="6">
        <v>0</v>
      </c>
      <c r="FK237" s="6">
        <v>0</v>
      </c>
      <c r="FL237" s="6">
        <v>0</v>
      </c>
      <c r="FO237" s="6" t="s">
        <v>239</v>
      </c>
      <c r="FP237" s="6">
        <v>0</v>
      </c>
      <c r="FQ237" s="6">
        <v>0</v>
      </c>
      <c r="FR237" s="6">
        <v>0</v>
      </c>
      <c r="FS237" s="6">
        <v>0</v>
      </c>
    </row>
    <row r="238" spans="1:175" x14ac:dyDescent="0.3">
      <c r="A238" s="1">
        <v>11.650000000000038</v>
      </c>
      <c r="B238" s="1">
        <v>11.700000000000038</v>
      </c>
      <c r="C238" s="1" t="s">
        <v>240</v>
      </c>
      <c r="D238" s="1">
        <v>0</v>
      </c>
      <c r="E238" s="1">
        <v>0</v>
      </c>
      <c r="F238" s="1">
        <v>0</v>
      </c>
      <c r="G238" s="1">
        <v>0</v>
      </c>
      <c r="H238" s="1"/>
      <c r="I238" s="1"/>
      <c r="J238" s="1" t="s">
        <v>240</v>
      </c>
      <c r="K238" s="1">
        <v>0</v>
      </c>
      <c r="L238" s="1">
        <v>0</v>
      </c>
      <c r="M238" s="1">
        <v>0</v>
      </c>
      <c r="N238" s="1">
        <v>0</v>
      </c>
      <c r="O238" s="1"/>
      <c r="P238" s="1"/>
      <c r="Q238" s="1" t="s">
        <v>240</v>
      </c>
      <c r="R238" s="1">
        <v>0</v>
      </c>
      <c r="S238" s="1">
        <v>0</v>
      </c>
      <c r="T238" s="1">
        <v>0</v>
      </c>
      <c r="U238" s="1">
        <v>0</v>
      </c>
      <c r="V238" s="1"/>
      <c r="W238" s="1"/>
      <c r="X238" s="1" t="s">
        <v>240</v>
      </c>
      <c r="Y238" s="1">
        <v>0</v>
      </c>
      <c r="Z238" s="1">
        <v>0</v>
      </c>
      <c r="AA238" s="1">
        <v>0</v>
      </c>
      <c r="AB238" s="1">
        <v>0</v>
      </c>
      <c r="AC238" s="1"/>
      <c r="AD238" s="1"/>
      <c r="AE238" s="6" t="s">
        <v>240</v>
      </c>
      <c r="AF238" s="6">
        <v>0</v>
      </c>
      <c r="AG238" s="6">
        <v>0</v>
      </c>
      <c r="AH238" s="6">
        <v>0</v>
      </c>
      <c r="AI238" s="6">
        <v>0</v>
      </c>
      <c r="AJ238" s="1"/>
      <c r="AK238" s="1"/>
      <c r="AL238" s="6" t="s">
        <v>240</v>
      </c>
      <c r="AM238" s="6">
        <v>0</v>
      </c>
      <c r="AN238" s="6">
        <v>0</v>
      </c>
      <c r="AO238" s="6">
        <v>0</v>
      </c>
      <c r="AP238" s="6">
        <v>0</v>
      </c>
      <c r="AQ238" s="1"/>
      <c r="AR238" s="1"/>
      <c r="AS238" s="6" t="s">
        <v>240</v>
      </c>
      <c r="AT238" s="6">
        <v>0</v>
      </c>
      <c r="AU238" s="6">
        <v>0</v>
      </c>
      <c r="AV238" s="6">
        <v>0</v>
      </c>
      <c r="AW238" s="6">
        <v>0</v>
      </c>
      <c r="AZ238" s="3" t="s">
        <v>240</v>
      </c>
      <c r="BA238" s="3">
        <v>0</v>
      </c>
      <c r="BB238" s="3">
        <v>0</v>
      </c>
      <c r="BC238" s="3">
        <v>0</v>
      </c>
      <c r="BD238" s="3">
        <v>0</v>
      </c>
      <c r="BG238" t="s">
        <v>240</v>
      </c>
      <c r="BH238">
        <v>0</v>
      </c>
      <c r="BI238">
        <v>0</v>
      </c>
      <c r="BJ238">
        <v>0</v>
      </c>
      <c r="BK238">
        <v>0</v>
      </c>
      <c r="BN238" t="s">
        <v>240</v>
      </c>
      <c r="BO238">
        <v>0</v>
      </c>
      <c r="BP238">
        <v>0</v>
      </c>
      <c r="BQ238">
        <v>0</v>
      </c>
      <c r="BR238">
        <v>0</v>
      </c>
      <c r="BU238" t="s">
        <v>240</v>
      </c>
      <c r="BV238">
        <v>0</v>
      </c>
      <c r="BW238">
        <v>0</v>
      </c>
      <c r="BX238">
        <v>0</v>
      </c>
      <c r="BY238">
        <v>0</v>
      </c>
      <c r="CB238" s="6" t="s">
        <v>240</v>
      </c>
      <c r="CC238" s="6">
        <v>0</v>
      </c>
      <c r="CD238" s="6">
        <v>0</v>
      </c>
      <c r="CE238" s="6">
        <v>0</v>
      </c>
      <c r="CF238" s="6">
        <v>0</v>
      </c>
      <c r="CI238" s="6" t="s">
        <v>240</v>
      </c>
      <c r="CJ238" s="6">
        <v>0</v>
      </c>
      <c r="CK238" s="6">
        <v>0</v>
      </c>
      <c r="CL238" s="6">
        <v>0</v>
      </c>
      <c r="CM238" s="6">
        <v>0</v>
      </c>
      <c r="CP238" s="6" t="s">
        <v>240</v>
      </c>
      <c r="CQ238" s="6">
        <v>0</v>
      </c>
      <c r="CR238" s="6">
        <v>0</v>
      </c>
      <c r="CS238" s="6">
        <v>0</v>
      </c>
      <c r="CT238" s="6">
        <v>0</v>
      </c>
      <c r="CW238" s="6" t="s">
        <v>240</v>
      </c>
      <c r="CX238" s="6">
        <v>0</v>
      </c>
      <c r="CY238" s="6">
        <v>0</v>
      </c>
      <c r="CZ238" s="6">
        <v>0</v>
      </c>
      <c r="DA238" s="6">
        <v>0</v>
      </c>
      <c r="DD238" s="6" t="s">
        <v>240</v>
      </c>
      <c r="DE238" s="6">
        <v>0</v>
      </c>
      <c r="DF238" s="6">
        <v>0</v>
      </c>
      <c r="DG238" s="6">
        <v>0</v>
      </c>
      <c r="DH238" s="6">
        <v>0</v>
      </c>
      <c r="DK238" s="6" t="s">
        <v>240</v>
      </c>
      <c r="DL238" s="6">
        <v>0</v>
      </c>
      <c r="DM238" s="6">
        <v>0</v>
      </c>
      <c r="DN238" s="6">
        <v>0</v>
      </c>
      <c r="DO238" s="6">
        <v>0</v>
      </c>
      <c r="DR238" s="6" t="s">
        <v>240</v>
      </c>
      <c r="DS238" s="6">
        <v>0</v>
      </c>
      <c r="DT238" s="6">
        <v>0</v>
      </c>
      <c r="DU238" s="6">
        <v>0</v>
      </c>
      <c r="DV238" s="6">
        <v>0</v>
      </c>
      <c r="DY238" s="6" t="s">
        <v>240</v>
      </c>
      <c r="DZ238" s="6">
        <v>0</v>
      </c>
      <c r="EA238" s="6">
        <v>0</v>
      </c>
      <c r="EB238" s="6">
        <v>0</v>
      </c>
      <c r="EC238" s="6">
        <v>0</v>
      </c>
      <c r="EF238" s="6" t="s">
        <v>240</v>
      </c>
      <c r="EG238" s="6">
        <v>0</v>
      </c>
      <c r="EH238" s="6">
        <v>0</v>
      </c>
      <c r="EI238" s="6">
        <v>0</v>
      </c>
      <c r="EJ238" s="6">
        <v>0</v>
      </c>
      <c r="EM238" s="6" t="s">
        <v>240</v>
      </c>
      <c r="EN238" s="6">
        <v>0</v>
      </c>
      <c r="EO238" s="6">
        <v>0</v>
      </c>
      <c r="EP238" s="6">
        <v>0</v>
      </c>
      <c r="EQ238" s="6">
        <v>0</v>
      </c>
      <c r="ET238" s="6" t="s">
        <v>240</v>
      </c>
      <c r="EU238" s="6">
        <v>0</v>
      </c>
      <c r="EV238" s="6">
        <v>0</v>
      </c>
      <c r="EW238" s="6">
        <v>0</v>
      </c>
      <c r="EX238" s="6">
        <v>0</v>
      </c>
      <c r="FA238" s="6" t="s">
        <v>240</v>
      </c>
      <c r="FB238" s="6">
        <v>0</v>
      </c>
      <c r="FC238" s="6">
        <v>0</v>
      </c>
      <c r="FD238" s="6">
        <v>0</v>
      </c>
      <c r="FE238" s="6">
        <v>0</v>
      </c>
      <c r="FH238" s="6" t="s">
        <v>240</v>
      </c>
      <c r="FI238" s="6">
        <v>0</v>
      </c>
      <c r="FJ238" s="6">
        <v>0</v>
      </c>
      <c r="FK238" s="6">
        <v>0</v>
      </c>
      <c r="FL238" s="6">
        <v>0</v>
      </c>
      <c r="FO238" s="6" t="s">
        <v>240</v>
      </c>
      <c r="FP238" s="6">
        <v>0</v>
      </c>
      <c r="FQ238" s="6">
        <v>0</v>
      </c>
      <c r="FR238" s="6">
        <v>0</v>
      </c>
      <c r="FS238" s="6">
        <v>0</v>
      </c>
    </row>
    <row r="239" spans="1:175" x14ac:dyDescent="0.3">
      <c r="A239" s="1">
        <v>11.700000000000038</v>
      </c>
      <c r="B239" s="1">
        <v>11.750000000000039</v>
      </c>
      <c r="C239" s="1" t="s">
        <v>241</v>
      </c>
      <c r="D239" s="1">
        <v>0</v>
      </c>
      <c r="E239" s="1">
        <v>0</v>
      </c>
      <c r="F239" s="1">
        <v>0</v>
      </c>
      <c r="G239" s="1">
        <v>0</v>
      </c>
      <c r="H239" s="1"/>
      <c r="I239" s="1"/>
      <c r="J239" s="1" t="s">
        <v>241</v>
      </c>
      <c r="K239" s="1">
        <v>0</v>
      </c>
      <c r="L239" s="1">
        <v>0</v>
      </c>
      <c r="M239" s="1">
        <v>0</v>
      </c>
      <c r="N239" s="1">
        <v>0</v>
      </c>
      <c r="O239" s="1"/>
      <c r="P239" s="1"/>
      <c r="Q239" s="1" t="s">
        <v>241</v>
      </c>
      <c r="R239" s="1">
        <v>0</v>
      </c>
      <c r="S239" s="1">
        <v>0</v>
      </c>
      <c r="T239" s="1">
        <v>0</v>
      </c>
      <c r="U239" s="1">
        <v>0</v>
      </c>
      <c r="V239" s="1"/>
      <c r="W239" s="1"/>
      <c r="X239" s="1" t="s">
        <v>241</v>
      </c>
      <c r="Y239" s="1">
        <v>0</v>
      </c>
      <c r="Z239" s="1">
        <v>0</v>
      </c>
      <c r="AA239" s="1">
        <v>0</v>
      </c>
      <c r="AB239" s="1">
        <v>0</v>
      </c>
      <c r="AC239" s="1"/>
      <c r="AD239" s="1"/>
      <c r="AE239" s="6" t="s">
        <v>241</v>
      </c>
      <c r="AF239" s="6">
        <v>0</v>
      </c>
      <c r="AG239" s="6">
        <v>0</v>
      </c>
      <c r="AH239" s="6">
        <v>0</v>
      </c>
      <c r="AI239" s="6">
        <v>0</v>
      </c>
      <c r="AJ239" s="1"/>
      <c r="AK239" s="1"/>
      <c r="AL239" s="6" t="s">
        <v>241</v>
      </c>
      <c r="AM239" s="6">
        <v>0</v>
      </c>
      <c r="AN239" s="6">
        <v>0</v>
      </c>
      <c r="AO239" s="6">
        <v>0</v>
      </c>
      <c r="AP239" s="6">
        <v>0</v>
      </c>
      <c r="AQ239" s="1"/>
      <c r="AR239" s="1"/>
      <c r="AS239" s="6" t="s">
        <v>241</v>
      </c>
      <c r="AT239" s="6">
        <v>0</v>
      </c>
      <c r="AU239" s="6">
        <v>0</v>
      </c>
      <c r="AV239" s="6">
        <v>0</v>
      </c>
      <c r="AW239" s="6">
        <v>0</v>
      </c>
      <c r="AZ239" s="3" t="s">
        <v>241</v>
      </c>
      <c r="BA239" s="3">
        <v>0</v>
      </c>
      <c r="BB239" s="3">
        <v>0</v>
      </c>
      <c r="BC239" s="3">
        <v>0</v>
      </c>
      <c r="BD239" s="3">
        <v>0</v>
      </c>
      <c r="BG239" t="s">
        <v>241</v>
      </c>
      <c r="BH239">
        <v>0</v>
      </c>
      <c r="BI239">
        <v>0</v>
      </c>
      <c r="BJ239">
        <v>0</v>
      </c>
      <c r="BK239">
        <v>0</v>
      </c>
      <c r="BN239" t="s">
        <v>241</v>
      </c>
      <c r="BO239">
        <v>0</v>
      </c>
      <c r="BP239">
        <v>0</v>
      </c>
      <c r="BQ239">
        <v>0</v>
      </c>
      <c r="BR239">
        <v>0</v>
      </c>
      <c r="BU239" t="s">
        <v>241</v>
      </c>
      <c r="BV239">
        <v>0</v>
      </c>
      <c r="BW239">
        <v>0</v>
      </c>
      <c r="BX239">
        <v>0</v>
      </c>
      <c r="BY239">
        <v>0</v>
      </c>
      <c r="CB239" s="6" t="s">
        <v>241</v>
      </c>
      <c r="CC239" s="6">
        <v>0</v>
      </c>
      <c r="CD239" s="6">
        <v>0</v>
      </c>
      <c r="CE239" s="6">
        <v>0</v>
      </c>
      <c r="CF239" s="6">
        <v>0</v>
      </c>
      <c r="CI239" s="6" t="s">
        <v>241</v>
      </c>
      <c r="CJ239" s="6">
        <v>0</v>
      </c>
      <c r="CK239" s="6">
        <v>0</v>
      </c>
      <c r="CL239" s="6">
        <v>0</v>
      </c>
      <c r="CM239" s="6">
        <v>0</v>
      </c>
      <c r="CP239" s="6" t="s">
        <v>241</v>
      </c>
      <c r="CQ239" s="6">
        <v>0</v>
      </c>
      <c r="CR239" s="6">
        <v>0</v>
      </c>
      <c r="CS239" s="6">
        <v>0</v>
      </c>
      <c r="CT239" s="6">
        <v>0</v>
      </c>
      <c r="CW239" s="6" t="s">
        <v>241</v>
      </c>
      <c r="CX239" s="6">
        <v>0</v>
      </c>
      <c r="CY239" s="6">
        <v>0</v>
      </c>
      <c r="CZ239" s="6">
        <v>0</v>
      </c>
      <c r="DA239" s="6">
        <v>0</v>
      </c>
      <c r="DD239" s="6" t="s">
        <v>241</v>
      </c>
      <c r="DE239" s="6">
        <v>0</v>
      </c>
      <c r="DF239" s="6">
        <v>0</v>
      </c>
      <c r="DG239" s="6">
        <v>0</v>
      </c>
      <c r="DH239" s="6">
        <v>0</v>
      </c>
      <c r="DK239" s="6" t="s">
        <v>241</v>
      </c>
      <c r="DL239" s="6">
        <v>0</v>
      </c>
      <c r="DM239" s="6">
        <v>0</v>
      </c>
      <c r="DN239" s="6">
        <v>0</v>
      </c>
      <c r="DO239" s="6">
        <v>0</v>
      </c>
      <c r="DR239" s="6" t="s">
        <v>241</v>
      </c>
      <c r="DS239" s="6">
        <v>0</v>
      </c>
      <c r="DT239" s="6">
        <v>0</v>
      </c>
      <c r="DU239" s="6">
        <v>0</v>
      </c>
      <c r="DV239" s="6">
        <v>0</v>
      </c>
      <c r="DY239" s="6" t="s">
        <v>241</v>
      </c>
      <c r="DZ239" s="6">
        <v>0</v>
      </c>
      <c r="EA239" s="6">
        <v>0</v>
      </c>
      <c r="EB239" s="6">
        <v>0</v>
      </c>
      <c r="EC239" s="6">
        <v>0</v>
      </c>
      <c r="EF239" s="6" t="s">
        <v>241</v>
      </c>
      <c r="EG239" s="6">
        <v>0</v>
      </c>
      <c r="EH239" s="6">
        <v>0</v>
      </c>
      <c r="EI239" s="6">
        <v>0</v>
      </c>
      <c r="EJ239" s="6">
        <v>0</v>
      </c>
      <c r="EM239" s="6" t="s">
        <v>241</v>
      </c>
      <c r="EN239" s="6">
        <v>0</v>
      </c>
      <c r="EO239" s="6">
        <v>0</v>
      </c>
      <c r="EP239" s="6">
        <v>0</v>
      </c>
      <c r="EQ239" s="6">
        <v>0</v>
      </c>
      <c r="ET239" s="6" t="s">
        <v>241</v>
      </c>
      <c r="EU239" s="6">
        <v>0</v>
      </c>
      <c r="EV239" s="6">
        <v>0</v>
      </c>
      <c r="EW239" s="6">
        <v>0</v>
      </c>
      <c r="EX239" s="6">
        <v>0</v>
      </c>
      <c r="FA239" s="6" t="s">
        <v>241</v>
      </c>
      <c r="FB239" s="6">
        <v>0</v>
      </c>
      <c r="FC239" s="6">
        <v>0</v>
      </c>
      <c r="FD239" s="6">
        <v>0</v>
      </c>
      <c r="FE239" s="6">
        <v>0</v>
      </c>
      <c r="FH239" s="6" t="s">
        <v>241</v>
      </c>
      <c r="FI239" s="6">
        <v>0</v>
      </c>
      <c r="FJ239" s="6">
        <v>0</v>
      </c>
      <c r="FK239" s="6">
        <v>0</v>
      </c>
      <c r="FL239" s="6">
        <v>0</v>
      </c>
      <c r="FO239" s="6" t="s">
        <v>241</v>
      </c>
      <c r="FP239" s="6">
        <v>0</v>
      </c>
      <c r="FQ239" s="6">
        <v>0</v>
      </c>
      <c r="FR239" s="6">
        <v>0</v>
      </c>
      <c r="FS239" s="6">
        <v>0</v>
      </c>
    </row>
    <row r="240" spans="1:175" x14ac:dyDescent="0.3">
      <c r="A240" s="1">
        <v>11.750000000000039</v>
      </c>
      <c r="B240" s="1">
        <v>11.80000000000004</v>
      </c>
      <c r="C240" s="1" t="s">
        <v>242</v>
      </c>
      <c r="D240" s="1">
        <v>0</v>
      </c>
      <c r="E240" s="1">
        <v>0</v>
      </c>
      <c r="F240" s="1">
        <v>0</v>
      </c>
      <c r="G240" s="1">
        <v>0</v>
      </c>
      <c r="H240" s="1"/>
      <c r="I240" s="1"/>
      <c r="J240" s="1" t="s">
        <v>242</v>
      </c>
      <c r="K240" s="1">
        <v>0</v>
      </c>
      <c r="L240" s="1">
        <v>0</v>
      </c>
      <c r="M240" s="1">
        <v>0</v>
      </c>
      <c r="N240" s="1">
        <v>0</v>
      </c>
      <c r="O240" s="1"/>
      <c r="P240" s="1"/>
      <c r="Q240" s="1" t="s">
        <v>242</v>
      </c>
      <c r="R240" s="1">
        <v>0.05</v>
      </c>
      <c r="S240" s="1">
        <v>0</v>
      </c>
      <c r="T240" s="1">
        <v>0.08</v>
      </c>
      <c r="U240" s="1">
        <v>0</v>
      </c>
      <c r="V240" s="1"/>
      <c r="W240" s="1"/>
      <c r="X240" s="1" t="s">
        <v>242</v>
      </c>
      <c r="Y240" s="1">
        <v>0</v>
      </c>
      <c r="Z240" s="1">
        <v>0</v>
      </c>
      <c r="AA240" s="1">
        <v>0</v>
      </c>
      <c r="AB240" s="1">
        <v>0</v>
      </c>
      <c r="AC240" s="1"/>
      <c r="AD240" s="1"/>
      <c r="AE240" s="6" t="s">
        <v>242</v>
      </c>
      <c r="AF240" s="6">
        <v>0</v>
      </c>
      <c r="AG240" s="6">
        <v>0</v>
      </c>
      <c r="AH240" s="6">
        <v>0</v>
      </c>
      <c r="AI240" s="6">
        <v>0</v>
      </c>
      <c r="AJ240" s="1"/>
      <c r="AK240" s="1"/>
      <c r="AL240" s="6" t="s">
        <v>242</v>
      </c>
      <c r="AM240" s="6">
        <v>0</v>
      </c>
      <c r="AN240" s="6">
        <v>0</v>
      </c>
      <c r="AO240" s="6">
        <v>0</v>
      </c>
      <c r="AP240" s="6">
        <v>0</v>
      </c>
      <c r="AQ240" s="1"/>
      <c r="AR240" s="1"/>
      <c r="AS240" s="6" t="s">
        <v>242</v>
      </c>
      <c r="AT240" s="6">
        <v>0</v>
      </c>
      <c r="AU240" s="6">
        <v>0</v>
      </c>
      <c r="AV240" s="6">
        <v>0</v>
      </c>
      <c r="AW240" s="6">
        <v>0</v>
      </c>
      <c r="AZ240" s="3" t="s">
        <v>242</v>
      </c>
      <c r="BA240" s="3">
        <v>0</v>
      </c>
      <c r="BB240" s="3">
        <v>0</v>
      </c>
      <c r="BC240" s="3">
        <v>0</v>
      </c>
      <c r="BD240" s="3">
        <v>0</v>
      </c>
      <c r="BG240" t="s">
        <v>242</v>
      </c>
      <c r="BH240">
        <v>0</v>
      </c>
      <c r="BI240">
        <v>0</v>
      </c>
      <c r="BJ240">
        <v>0</v>
      </c>
      <c r="BK240">
        <v>0</v>
      </c>
      <c r="BN240" t="s">
        <v>242</v>
      </c>
      <c r="BO240">
        <v>0</v>
      </c>
      <c r="BP240">
        <v>0</v>
      </c>
      <c r="BQ240">
        <v>0</v>
      </c>
      <c r="BR240">
        <v>0</v>
      </c>
      <c r="BU240" t="s">
        <v>242</v>
      </c>
      <c r="BV240">
        <v>0</v>
      </c>
      <c r="BW240">
        <v>0</v>
      </c>
      <c r="BX240">
        <v>0</v>
      </c>
      <c r="BY240">
        <v>0</v>
      </c>
      <c r="CB240" s="6" t="s">
        <v>242</v>
      </c>
      <c r="CC240" s="6">
        <v>0</v>
      </c>
      <c r="CD240" s="6">
        <v>0</v>
      </c>
      <c r="CE240" s="6">
        <v>0</v>
      </c>
      <c r="CF240" s="6">
        <v>0</v>
      </c>
      <c r="CI240" s="6" t="s">
        <v>242</v>
      </c>
      <c r="CJ240" s="6">
        <v>0</v>
      </c>
      <c r="CK240" s="6">
        <v>0</v>
      </c>
      <c r="CL240" s="6">
        <v>0</v>
      </c>
      <c r="CM240" s="6">
        <v>0</v>
      </c>
      <c r="CP240" s="6" t="s">
        <v>242</v>
      </c>
      <c r="CQ240" s="6">
        <v>0</v>
      </c>
      <c r="CR240" s="6">
        <v>0</v>
      </c>
      <c r="CS240" s="6">
        <v>0</v>
      </c>
      <c r="CT240" s="6">
        <v>0</v>
      </c>
      <c r="CW240" s="6" t="s">
        <v>242</v>
      </c>
      <c r="CX240" s="6">
        <v>0</v>
      </c>
      <c r="CY240" s="6">
        <v>0</v>
      </c>
      <c r="CZ240" s="6">
        <v>0</v>
      </c>
      <c r="DA240" s="6">
        <v>0</v>
      </c>
      <c r="DD240" s="6" t="s">
        <v>242</v>
      </c>
      <c r="DE240" s="6">
        <v>0</v>
      </c>
      <c r="DF240" s="6">
        <v>0</v>
      </c>
      <c r="DG240" s="6">
        <v>0</v>
      </c>
      <c r="DH240" s="6">
        <v>0</v>
      </c>
      <c r="DK240" s="6" t="s">
        <v>242</v>
      </c>
      <c r="DL240" s="6">
        <v>0</v>
      </c>
      <c r="DM240" s="6">
        <v>0</v>
      </c>
      <c r="DN240" s="6">
        <v>0</v>
      </c>
      <c r="DO240" s="6">
        <v>0</v>
      </c>
      <c r="DR240" s="6" t="s">
        <v>242</v>
      </c>
      <c r="DS240" s="6">
        <v>0</v>
      </c>
      <c r="DT240" s="6">
        <v>0</v>
      </c>
      <c r="DU240" s="6">
        <v>0</v>
      </c>
      <c r="DV240" s="6">
        <v>0</v>
      </c>
      <c r="DY240" s="6" t="s">
        <v>242</v>
      </c>
      <c r="DZ240" s="6">
        <v>0</v>
      </c>
      <c r="EA240" s="6">
        <v>0</v>
      </c>
      <c r="EB240" s="6">
        <v>0</v>
      </c>
      <c r="EC240" s="6">
        <v>0</v>
      </c>
      <c r="EF240" s="6" t="s">
        <v>242</v>
      </c>
      <c r="EG240" s="6">
        <v>0</v>
      </c>
      <c r="EH240" s="6">
        <v>0</v>
      </c>
      <c r="EI240" s="6">
        <v>0</v>
      </c>
      <c r="EJ240" s="6">
        <v>0</v>
      </c>
      <c r="EM240" s="6" t="s">
        <v>242</v>
      </c>
      <c r="EN240" s="6">
        <v>0</v>
      </c>
      <c r="EO240" s="6">
        <v>0</v>
      </c>
      <c r="EP240" s="6">
        <v>0</v>
      </c>
      <c r="EQ240" s="6">
        <v>0</v>
      </c>
      <c r="ET240" s="6" t="s">
        <v>242</v>
      </c>
      <c r="EU240" s="6">
        <v>0</v>
      </c>
      <c r="EV240" s="6">
        <v>0</v>
      </c>
      <c r="EW240" s="6">
        <v>0</v>
      </c>
      <c r="EX240" s="6">
        <v>0</v>
      </c>
      <c r="FA240" s="6" t="s">
        <v>242</v>
      </c>
      <c r="FB240" s="6">
        <v>0</v>
      </c>
      <c r="FC240" s="6">
        <v>0</v>
      </c>
      <c r="FD240" s="6">
        <v>0</v>
      </c>
      <c r="FE240" s="6">
        <v>0</v>
      </c>
      <c r="FH240" s="6" t="s">
        <v>242</v>
      </c>
      <c r="FI240" s="6">
        <v>0</v>
      </c>
      <c r="FJ240" s="6">
        <v>0</v>
      </c>
      <c r="FK240" s="6">
        <v>0</v>
      </c>
      <c r="FL240" s="6">
        <v>0</v>
      </c>
      <c r="FO240" s="6" t="s">
        <v>242</v>
      </c>
      <c r="FP240" s="6">
        <v>0</v>
      </c>
      <c r="FQ240" s="6">
        <v>0</v>
      </c>
      <c r="FR240" s="6">
        <v>0</v>
      </c>
      <c r="FS240" s="6">
        <v>0</v>
      </c>
    </row>
    <row r="241" spans="1:175" x14ac:dyDescent="0.3">
      <c r="A241" s="1">
        <v>11.80000000000004</v>
      </c>
      <c r="B241" s="1">
        <v>11.850000000000041</v>
      </c>
      <c r="C241" s="1" t="s">
        <v>243</v>
      </c>
      <c r="D241" s="1">
        <v>0</v>
      </c>
      <c r="E241" s="1">
        <v>0</v>
      </c>
      <c r="F241" s="1">
        <v>0</v>
      </c>
      <c r="G241" s="1">
        <v>0</v>
      </c>
      <c r="H241" s="1"/>
      <c r="I241" s="1"/>
      <c r="J241" s="1" t="s">
        <v>243</v>
      </c>
      <c r="K241" s="1">
        <v>0</v>
      </c>
      <c r="L241" s="1">
        <v>0</v>
      </c>
      <c r="M241" s="1">
        <v>0</v>
      </c>
      <c r="N241" s="1">
        <v>0</v>
      </c>
      <c r="O241" s="1"/>
      <c r="P241" s="1"/>
      <c r="Q241" s="1" t="s">
        <v>243</v>
      </c>
      <c r="R241" s="1">
        <v>0</v>
      </c>
      <c r="S241" s="1">
        <v>0</v>
      </c>
      <c r="T241" s="1">
        <v>0</v>
      </c>
      <c r="U241" s="1">
        <v>0</v>
      </c>
      <c r="V241" s="1"/>
      <c r="W241" s="1"/>
      <c r="X241" s="1" t="s">
        <v>243</v>
      </c>
      <c r="Y241" s="1">
        <v>0</v>
      </c>
      <c r="Z241" s="1">
        <v>0</v>
      </c>
      <c r="AA241" s="1">
        <v>0</v>
      </c>
      <c r="AB241" s="1">
        <v>0</v>
      </c>
      <c r="AC241" s="1"/>
      <c r="AD241" s="1"/>
      <c r="AE241" s="6" t="s">
        <v>243</v>
      </c>
      <c r="AF241" s="6">
        <v>0</v>
      </c>
      <c r="AG241" s="6">
        <v>0</v>
      </c>
      <c r="AH241" s="6">
        <v>0</v>
      </c>
      <c r="AI241" s="6">
        <v>0</v>
      </c>
      <c r="AJ241" s="1"/>
      <c r="AK241" s="1"/>
      <c r="AL241" s="6" t="s">
        <v>243</v>
      </c>
      <c r="AM241" s="6">
        <v>0</v>
      </c>
      <c r="AN241" s="6">
        <v>0</v>
      </c>
      <c r="AO241" s="6">
        <v>0</v>
      </c>
      <c r="AP241" s="6">
        <v>0</v>
      </c>
      <c r="AQ241" s="1"/>
      <c r="AR241" s="1"/>
      <c r="AS241" s="6" t="s">
        <v>243</v>
      </c>
      <c r="AT241" s="6">
        <v>0</v>
      </c>
      <c r="AU241" s="6">
        <v>0</v>
      </c>
      <c r="AV241" s="6">
        <v>0</v>
      </c>
      <c r="AW241" s="6">
        <v>0</v>
      </c>
      <c r="AZ241" s="3" t="s">
        <v>243</v>
      </c>
      <c r="BA241" s="3">
        <v>0</v>
      </c>
      <c r="BB241" s="3">
        <v>0</v>
      </c>
      <c r="BC241" s="3">
        <v>0</v>
      </c>
      <c r="BD241" s="3">
        <v>0</v>
      </c>
      <c r="BG241" t="s">
        <v>243</v>
      </c>
      <c r="BH241">
        <v>0</v>
      </c>
      <c r="BI241">
        <v>0</v>
      </c>
      <c r="BJ241">
        <v>0</v>
      </c>
      <c r="BK241">
        <v>0</v>
      </c>
      <c r="BN241" t="s">
        <v>243</v>
      </c>
      <c r="BO241">
        <v>0</v>
      </c>
      <c r="BP241">
        <v>0</v>
      </c>
      <c r="BQ241">
        <v>0</v>
      </c>
      <c r="BR241">
        <v>0</v>
      </c>
      <c r="BU241" t="s">
        <v>243</v>
      </c>
      <c r="BV241">
        <v>0</v>
      </c>
      <c r="BW241">
        <v>0</v>
      </c>
      <c r="BX241">
        <v>0</v>
      </c>
      <c r="BY241">
        <v>0</v>
      </c>
      <c r="CB241" s="6" t="s">
        <v>243</v>
      </c>
      <c r="CC241" s="6">
        <v>0</v>
      </c>
      <c r="CD241" s="6">
        <v>0</v>
      </c>
      <c r="CE241" s="6">
        <v>0</v>
      </c>
      <c r="CF241" s="6">
        <v>0</v>
      </c>
      <c r="CI241" s="6" t="s">
        <v>243</v>
      </c>
      <c r="CJ241" s="6">
        <v>0</v>
      </c>
      <c r="CK241" s="6">
        <v>0</v>
      </c>
      <c r="CL241" s="6">
        <v>0</v>
      </c>
      <c r="CM241" s="6">
        <v>0</v>
      </c>
      <c r="CP241" s="6" t="s">
        <v>243</v>
      </c>
      <c r="CQ241" s="6">
        <v>0</v>
      </c>
      <c r="CR241" s="6">
        <v>0</v>
      </c>
      <c r="CS241" s="6">
        <v>0</v>
      </c>
      <c r="CT241" s="6">
        <v>0</v>
      </c>
      <c r="CW241" s="6" t="s">
        <v>243</v>
      </c>
      <c r="CX241" s="6">
        <v>0</v>
      </c>
      <c r="CY241" s="6">
        <v>0</v>
      </c>
      <c r="CZ241" s="6">
        <v>0</v>
      </c>
      <c r="DA241" s="6">
        <v>0</v>
      </c>
      <c r="DD241" s="6" t="s">
        <v>243</v>
      </c>
      <c r="DE241" s="6">
        <v>0</v>
      </c>
      <c r="DF241" s="6">
        <v>0</v>
      </c>
      <c r="DG241" s="6">
        <v>0</v>
      </c>
      <c r="DH241" s="6">
        <v>0</v>
      </c>
      <c r="DK241" s="6" t="s">
        <v>243</v>
      </c>
      <c r="DL241" s="6">
        <v>0</v>
      </c>
      <c r="DM241" s="6">
        <v>0</v>
      </c>
      <c r="DN241" s="6">
        <v>0</v>
      </c>
      <c r="DO241" s="6">
        <v>0</v>
      </c>
      <c r="DR241" s="6" t="s">
        <v>243</v>
      </c>
      <c r="DS241" s="6">
        <v>0</v>
      </c>
      <c r="DT241" s="6">
        <v>0</v>
      </c>
      <c r="DU241" s="6">
        <v>0</v>
      </c>
      <c r="DV241" s="6">
        <v>0</v>
      </c>
      <c r="DY241" s="6" t="s">
        <v>243</v>
      </c>
      <c r="DZ241" s="6">
        <v>0</v>
      </c>
      <c r="EA241" s="6">
        <v>0</v>
      </c>
      <c r="EB241" s="6">
        <v>0</v>
      </c>
      <c r="EC241" s="6">
        <v>0</v>
      </c>
      <c r="EF241" s="6" t="s">
        <v>243</v>
      </c>
      <c r="EG241" s="6">
        <v>0</v>
      </c>
      <c r="EH241" s="6">
        <v>0</v>
      </c>
      <c r="EI241" s="6">
        <v>0</v>
      </c>
      <c r="EJ241" s="6">
        <v>0</v>
      </c>
      <c r="EM241" s="6" t="s">
        <v>243</v>
      </c>
      <c r="EN241" s="6">
        <v>0</v>
      </c>
      <c r="EO241" s="6">
        <v>0</v>
      </c>
      <c r="EP241" s="6">
        <v>0</v>
      </c>
      <c r="EQ241" s="6">
        <v>0</v>
      </c>
      <c r="ET241" s="6" t="s">
        <v>243</v>
      </c>
      <c r="EU241" s="6">
        <v>0</v>
      </c>
      <c r="EV241" s="6">
        <v>0</v>
      </c>
      <c r="EW241" s="6">
        <v>0</v>
      </c>
      <c r="EX241" s="6">
        <v>0</v>
      </c>
      <c r="FA241" s="6" t="s">
        <v>243</v>
      </c>
      <c r="FB241" s="6">
        <v>0.03</v>
      </c>
      <c r="FC241" s="6">
        <v>0.16</v>
      </c>
      <c r="FD241" s="6">
        <v>0</v>
      </c>
      <c r="FE241" s="6">
        <v>0</v>
      </c>
      <c r="FH241" s="6" t="s">
        <v>243</v>
      </c>
      <c r="FI241" s="6">
        <v>0</v>
      </c>
      <c r="FJ241" s="6">
        <v>0</v>
      </c>
      <c r="FK241" s="6">
        <v>0</v>
      </c>
      <c r="FL241" s="6">
        <v>0</v>
      </c>
      <c r="FO241" s="6" t="s">
        <v>243</v>
      </c>
      <c r="FP241" s="6">
        <v>0</v>
      </c>
      <c r="FQ241" s="6">
        <v>0</v>
      </c>
      <c r="FR241" s="6">
        <v>0</v>
      </c>
      <c r="FS241" s="6">
        <v>0</v>
      </c>
    </row>
    <row r="242" spans="1:175" x14ac:dyDescent="0.3">
      <c r="A242" s="1">
        <v>11.850000000000041</v>
      </c>
      <c r="B242" s="1">
        <v>11.900000000000041</v>
      </c>
      <c r="C242" s="1" t="s">
        <v>244</v>
      </c>
      <c r="D242" s="1">
        <v>0</v>
      </c>
      <c r="E242" s="1">
        <v>0</v>
      </c>
      <c r="F242" s="1">
        <v>0</v>
      </c>
      <c r="G242" s="1">
        <v>0</v>
      </c>
      <c r="H242" s="1"/>
      <c r="I242" s="1"/>
      <c r="J242" s="1" t="s">
        <v>244</v>
      </c>
      <c r="K242" s="1">
        <v>0</v>
      </c>
      <c r="L242" s="1">
        <v>0</v>
      </c>
      <c r="M242" s="1">
        <v>0</v>
      </c>
      <c r="N242" s="1">
        <v>0</v>
      </c>
      <c r="O242" s="1"/>
      <c r="P242" s="1"/>
      <c r="Q242" s="1" t="s">
        <v>244</v>
      </c>
      <c r="R242" s="1">
        <v>0</v>
      </c>
      <c r="S242" s="1">
        <v>0</v>
      </c>
      <c r="T242" s="1">
        <v>0</v>
      </c>
      <c r="U242" s="1">
        <v>0</v>
      </c>
      <c r="V242" s="1"/>
      <c r="W242" s="1"/>
      <c r="X242" s="1" t="s">
        <v>244</v>
      </c>
      <c r="Y242" s="1">
        <v>0</v>
      </c>
      <c r="Z242" s="1">
        <v>0</v>
      </c>
      <c r="AA242" s="1">
        <v>0</v>
      </c>
      <c r="AB242" s="1">
        <v>0</v>
      </c>
      <c r="AC242" s="1"/>
      <c r="AD242" s="1"/>
      <c r="AE242" s="6" t="s">
        <v>244</v>
      </c>
      <c r="AF242" s="6">
        <v>0</v>
      </c>
      <c r="AG242" s="6">
        <v>0</v>
      </c>
      <c r="AH242" s="6">
        <v>0</v>
      </c>
      <c r="AI242" s="6">
        <v>0</v>
      </c>
      <c r="AJ242" s="1"/>
      <c r="AK242" s="1"/>
      <c r="AL242" s="6" t="s">
        <v>244</v>
      </c>
      <c r="AM242" s="6">
        <v>0</v>
      </c>
      <c r="AN242" s="6">
        <v>0</v>
      </c>
      <c r="AO242" s="6">
        <v>0</v>
      </c>
      <c r="AP242" s="6">
        <v>0</v>
      </c>
      <c r="AQ242" s="1"/>
      <c r="AR242" s="1"/>
      <c r="AS242" s="6" t="s">
        <v>244</v>
      </c>
      <c r="AT242" s="6">
        <v>0</v>
      </c>
      <c r="AU242" s="6">
        <v>0</v>
      </c>
      <c r="AV242" s="6">
        <v>0</v>
      </c>
      <c r="AW242" s="6">
        <v>0</v>
      </c>
      <c r="AZ242" s="3" t="s">
        <v>244</v>
      </c>
      <c r="BA242" s="3">
        <v>0</v>
      </c>
      <c r="BB242" s="3">
        <v>0</v>
      </c>
      <c r="BC242" s="3">
        <v>0</v>
      </c>
      <c r="BD242" s="3">
        <v>0</v>
      </c>
      <c r="BG242" t="s">
        <v>244</v>
      </c>
      <c r="BH242">
        <v>0</v>
      </c>
      <c r="BI242">
        <v>0</v>
      </c>
      <c r="BJ242">
        <v>0</v>
      </c>
      <c r="BK242">
        <v>0</v>
      </c>
      <c r="BN242" t="s">
        <v>244</v>
      </c>
      <c r="BO242">
        <v>0</v>
      </c>
      <c r="BP242">
        <v>0</v>
      </c>
      <c r="BQ242">
        <v>0</v>
      </c>
      <c r="BR242">
        <v>0</v>
      </c>
      <c r="BU242" t="s">
        <v>244</v>
      </c>
      <c r="BV242">
        <v>0</v>
      </c>
      <c r="BW242">
        <v>0</v>
      </c>
      <c r="BX242">
        <v>0</v>
      </c>
      <c r="BY242">
        <v>0</v>
      </c>
      <c r="CB242" s="6" t="s">
        <v>244</v>
      </c>
      <c r="CC242" s="6">
        <v>0</v>
      </c>
      <c r="CD242" s="6">
        <v>0</v>
      </c>
      <c r="CE242" s="6">
        <v>0</v>
      </c>
      <c r="CF242" s="6">
        <v>0</v>
      </c>
      <c r="CI242" s="6" t="s">
        <v>244</v>
      </c>
      <c r="CJ242" s="6">
        <v>0</v>
      </c>
      <c r="CK242" s="6">
        <v>0</v>
      </c>
      <c r="CL242" s="6">
        <v>0</v>
      </c>
      <c r="CM242" s="6">
        <v>0</v>
      </c>
      <c r="CP242" s="6" t="s">
        <v>244</v>
      </c>
      <c r="CQ242" s="6">
        <v>0</v>
      </c>
      <c r="CR242" s="6">
        <v>0</v>
      </c>
      <c r="CS242" s="6">
        <v>0</v>
      </c>
      <c r="CT242" s="6">
        <v>0</v>
      </c>
      <c r="CW242" s="6" t="s">
        <v>244</v>
      </c>
      <c r="CX242" s="6">
        <v>0</v>
      </c>
      <c r="CY242" s="6">
        <v>0</v>
      </c>
      <c r="CZ242" s="6">
        <v>0</v>
      </c>
      <c r="DA242" s="6">
        <v>0</v>
      </c>
      <c r="DD242" s="6" t="s">
        <v>244</v>
      </c>
      <c r="DE242" s="6">
        <v>0</v>
      </c>
      <c r="DF242" s="6">
        <v>0</v>
      </c>
      <c r="DG242" s="6">
        <v>0</v>
      </c>
      <c r="DH242" s="6">
        <v>0</v>
      </c>
      <c r="DK242" s="6" t="s">
        <v>244</v>
      </c>
      <c r="DL242" s="6">
        <v>0</v>
      </c>
      <c r="DM242" s="6">
        <v>0</v>
      </c>
      <c r="DN242" s="6">
        <v>0</v>
      </c>
      <c r="DO242" s="6">
        <v>0</v>
      </c>
      <c r="DR242" s="6" t="s">
        <v>244</v>
      </c>
      <c r="DS242" s="6">
        <v>0</v>
      </c>
      <c r="DT242" s="6">
        <v>0</v>
      </c>
      <c r="DU242" s="6">
        <v>0</v>
      </c>
      <c r="DV242" s="6">
        <v>0</v>
      </c>
      <c r="DY242" s="6" t="s">
        <v>244</v>
      </c>
      <c r="DZ242" s="6">
        <v>0</v>
      </c>
      <c r="EA242" s="6">
        <v>0</v>
      </c>
      <c r="EB242" s="6">
        <v>0</v>
      </c>
      <c r="EC242" s="6">
        <v>0</v>
      </c>
      <c r="EF242" s="6" t="s">
        <v>244</v>
      </c>
      <c r="EG242" s="6">
        <v>0</v>
      </c>
      <c r="EH242" s="6">
        <v>0</v>
      </c>
      <c r="EI242" s="6">
        <v>0</v>
      </c>
      <c r="EJ242" s="6">
        <v>0</v>
      </c>
      <c r="EM242" s="6" t="s">
        <v>244</v>
      </c>
      <c r="EN242" s="6">
        <v>0</v>
      </c>
      <c r="EO242" s="6">
        <v>0</v>
      </c>
      <c r="EP242" s="6">
        <v>0</v>
      </c>
      <c r="EQ242" s="6">
        <v>0</v>
      </c>
      <c r="ET242" s="6" t="s">
        <v>244</v>
      </c>
      <c r="EU242" s="6">
        <v>0</v>
      </c>
      <c r="EV242" s="6">
        <v>0</v>
      </c>
      <c r="EW242" s="6">
        <v>0</v>
      </c>
      <c r="EX242" s="6">
        <v>0</v>
      </c>
      <c r="FA242" s="6" t="s">
        <v>244</v>
      </c>
      <c r="FB242" s="6">
        <v>0</v>
      </c>
      <c r="FC242" s="6">
        <v>0</v>
      </c>
      <c r="FD242" s="6">
        <v>0</v>
      </c>
      <c r="FE242" s="6">
        <v>0</v>
      </c>
      <c r="FH242" s="6" t="s">
        <v>244</v>
      </c>
      <c r="FI242" s="6">
        <v>0</v>
      </c>
      <c r="FJ242" s="6">
        <v>0</v>
      </c>
      <c r="FK242" s="6">
        <v>0</v>
      </c>
      <c r="FL242" s="6">
        <v>0</v>
      </c>
      <c r="FO242" s="6" t="s">
        <v>244</v>
      </c>
      <c r="FP242" s="6">
        <v>0</v>
      </c>
      <c r="FQ242" s="6">
        <v>0</v>
      </c>
      <c r="FR242" s="6">
        <v>0</v>
      </c>
      <c r="FS242" s="6">
        <v>0</v>
      </c>
    </row>
    <row r="243" spans="1:175" x14ac:dyDescent="0.3">
      <c r="A243" s="1">
        <v>11.900000000000041</v>
      </c>
      <c r="B243" s="1">
        <v>11.950000000000042</v>
      </c>
      <c r="C243" s="1" t="s">
        <v>245</v>
      </c>
      <c r="D243" s="1">
        <v>0</v>
      </c>
      <c r="E243" s="1">
        <v>0</v>
      </c>
      <c r="F243" s="1">
        <v>0</v>
      </c>
      <c r="G243" s="1">
        <v>0</v>
      </c>
      <c r="H243" s="1"/>
      <c r="I243" s="1"/>
      <c r="J243" s="1" t="s">
        <v>245</v>
      </c>
      <c r="K243" s="1">
        <v>0</v>
      </c>
      <c r="L243" s="1">
        <v>0</v>
      </c>
      <c r="M243" s="1">
        <v>0</v>
      </c>
      <c r="N243" s="1">
        <v>0</v>
      </c>
      <c r="O243" s="1"/>
      <c r="P243" s="1"/>
      <c r="Q243" s="1" t="s">
        <v>245</v>
      </c>
      <c r="R243" s="1">
        <v>0</v>
      </c>
      <c r="S243" s="1">
        <v>0</v>
      </c>
      <c r="T243" s="1">
        <v>0</v>
      </c>
      <c r="U243" s="1">
        <v>0</v>
      </c>
      <c r="V243" s="1"/>
      <c r="W243" s="1"/>
      <c r="X243" s="1" t="s">
        <v>245</v>
      </c>
      <c r="Y243" s="1">
        <v>0</v>
      </c>
      <c r="Z243" s="1">
        <v>0</v>
      </c>
      <c r="AA243" s="1">
        <v>0</v>
      </c>
      <c r="AB243" s="1">
        <v>0</v>
      </c>
      <c r="AC243" s="1"/>
      <c r="AD243" s="1"/>
      <c r="AE243" s="6" t="s">
        <v>245</v>
      </c>
      <c r="AF243" s="6">
        <v>0</v>
      </c>
      <c r="AG243" s="6">
        <v>0</v>
      </c>
      <c r="AH243" s="6">
        <v>0</v>
      </c>
      <c r="AI243" s="6">
        <v>0</v>
      </c>
      <c r="AJ243" s="1"/>
      <c r="AK243" s="1"/>
      <c r="AL243" s="6" t="s">
        <v>245</v>
      </c>
      <c r="AM243" s="6">
        <v>0</v>
      </c>
      <c r="AN243" s="6">
        <v>0</v>
      </c>
      <c r="AO243" s="6">
        <v>0</v>
      </c>
      <c r="AP243" s="6">
        <v>0</v>
      </c>
      <c r="AQ243" s="1"/>
      <c r="AR243" s="1"/>
      <c r="AS243" s="6" t="s">
        <v>245</v>
      </c>
      <c r="AT243" s="6">
        <v>0</v>
      </c>
      <c r="AU243" s="6">
        <v>0</v>
      </c>
      <c r="AV243" s="6">
        <v>0</v>
      </c>
      <c r="AW243" s="6">
        <v>0</v>
      </c>
      <c r="AZ243" s="3" t="s">
        <v>245</v>
      </c>
      <c r="BA243" s="3">
        <v>0</v>
      </c>
      <c r="BB243" s="3">
        <v>0</v>
      </c>
      <c r="BC243" s="3">
        <v>0</v>
      </c>
      <c r="BD243" s="3">
        <v>0</v>
      </c>
      <c r="BG243" t="s">
        <v>245</v>
      </c>
      <c r="BH243">
        <v>0</v>
      </c>
      <c r="BI243">
        <v>0</v>
      </c>
      <c r="BJ243">
        <v>0</v>
      </c>
      <c r="BK243">
        <v>0</v>
      </c>
      <c r="BN243" t="s">
        <v>245</v>
      </c>
      <c r="BO243">
        <v>0</v>
      </c>
      <c r="BP243">
        <v>0</v>
      </c>
      <c r="BQ243">
        <v>0</v>
      </c>
      <c r="BR243">
        <v>0</v>
      </c>
      <c r="BU243" t="s">
        <v>245</v>
      </c>
      <c r="BV243">
        <v>0</v>
      </c>
      <c r="BW243">
        <v>0</v>
      </c>
      <c r="BX243">
        <v>0</v>
      </c>
      <c r="BY243">
        <v>0</v>
      </c>
      <c r="CB243" s="6" t="s">
        <v>245</v>
      </c>
      <c r="CC243" s="6">
        <v>0</v>
      </c>
      <c r="CD243" s="6">
        <v>0</v>
      </c>
      <c r="CE243" s="6">
        <v>0</v>
      </c>
      <c r="CF243" s="6">
        <v>0</v>
      </c>
      <c r="CI243" s="6" t="s">
        <v>245</v>
      </c>
      <c r="CJ243" s="6">
        <v>0</v>
      </c>
      <c r="CK243" s="6">
        <v>0</v>
      </c>
      <c r="CL243" s="6">
        <v>0</v>
      </c>
      <c r="CM243" s="6">
        <v>0</v>
      </c>
      <c r="CP243" s="6" t="s">
        <v>245</v>
      </c>
      <c r="CQ243" s="6">
        <v>0</v>
      </c>
      <c r="CR243" s="6">
        <v>0</v>
      </c>
      <c r="CS243" s="6">
        <v>0</v>
      </c>
      <c r="CT243" s="6">
        <v>0</v>
      </c>
      <c r="CW243" s="6" t="s">
        <v>245</v>
      </c>
      <c r="CX243" s="6">
        <v>0</v>
      </c>
      <c r="CY243" s="6">
        <v>0</v>
      </c>
      <c r="CZ243" s="6">
        <v>0</v>
      </c>
      <c r="DA243" s="6">
        <v>0</v>
      </c>
      <c r="DD243" s="6" t="s">
        <v>245</v>
      </c>
      <c r="DE243" s="6">
        <v>0</v>
      </c>
      <c r="DF243" s="6">
        <v>0</v>
      </c>
      <c r="DG243" s="6">
        <v>0</v>
      </c>
      <c r="DH243" s="6">
        <v>0</v>
      </c>
      <c r="DK243" s="6" t="s">
        <v>245</v>
      </c>
      <c r="DL243" s="6">
        <v>0</v>
      </c>
      <c r="DM243" s="6">
        <v>0</v>
      </c>
      <c r="DN243" s="6">
        <v>0</v>
      </c>
      <c r="DO243" s="6">
        <v>0</v>
      </c>
      <c r="DR243" s="6" t="s">
        <v>245</v>
      </c>
      <c r="DS243" s="6">
        <v>0</v>
      </c>
      <c r="DT243" s="6">
        <v>0</v>
      </c>
      <c r="DU243" s="6">
        <v>0</v>
      </c>
      <c r="DV243" s="6">
        <v>0</v>
      </c>
      <c r="DY243" s="6" t="s">
        <v>245</v>
      </c>
      <c r="DZ243" s="6">
        <v>0</v>
      </c>
      <c r="EA243" s="6">
        <v>0</v>
      </c>
      <c r="EB243" s="6">
        <v>0</v>
      </c>
      <c r="EC243" s="6">
        <v>0</v>
      </c>
      <c r="EF243" s="6" t="s">
        <v>245</v>
      </c>
      <c r="EG243" s="6">
        <v>0</v>
      </c>
      <c r="EH243" s="6">
        <v>0</v>
      </c>
      <c r="EI243" s="6">
        <v>0</v>
      </c>
      <c r="EJ243" s="6">
        <v>0</v>
      </c>
      <c r="EM243" s="6" t="s">
        <v>245</v>
      </c>
      <c r="EN243" s="6">
        <v>0</v>
      </c>
      <c r="EO243" s="6">
        <v>0</v>
      </c>
      <c r="EP243" s="6">
        <v>0</v>
      </c>
      <c r="EQ243" s="6">
        <v>0</v>
      </c>
      <c r="ET243" s="6" t="s">
        <v>245</v>
      </c>
      <c r="EU243" s="6">
        <v>0</v>
      </c>
      <c r="EV243" s="6">
        <v>0</v>
      </c>
      <c r="EW243" s="6">
        <v>0</v>
      </c>
      <c r="EX243" s="6">
        <v>0</v>
      </c>
      <c r="FA243" s="6" t="s">
        <v>245</v>
      </c>
      <c r="FB243" s="6">
        <v>0</v>
      </c>
      <c r="FC243" s="6">
        <v>0</v>
      </c>
      <c r="FD243" s="6">
        <v>0</v>
      </c>
      <c r="FE243" s="6">
        <v>0</v>
      </c>
      <c r="FH243" s="6" t="s">
        <v>245</v>
      </c>
      <c r="FI243" s="6">
        <v>0</v>
      </c>
      <c r="FJ243" s="6">
        <v>0</v>
      </c>
      <c r="FK243" s="6">
        <v>0</v>
      </c>
      <c r="FL243" s="6">
        <v>0</v>
      </c>
      <c r="FO243" s="6" t="s">
        <v>245</v>
      </c>
      <c r="FP243" s="6">
        <v>0</v>
      </c>
      <c r="FQ243" s="6">
        <v>0</v>
      </c>
      <c r="FR243" s="6">
        <v>0</v>
      </c>
      <c r="FS243" s="6">
        <v>0</v>
      </c>
    </row>
    <row r="244" spans="1:175" x14ac:dyDescent="0.3">
      <c r="A244" s="1">
        <v>11.950000000000042</v>
      </c>
      <c r="B244" s="1">
        <v>12.000000000000043</v>
      </c>
      <c r="C244" s="1" t="s">
        <v>246</v>
      </c>
      <c r="D244" s="1">
        <v>0</v>
      </c>
      <c r="E244" s="1">
        <v>0</v>
      </c>
      <c r="F244" s="1">
        <v>0</v>
      </c>
      <c r="G244" s="1">
        <v>0</v>
      </c>
      <c r="H244" s="1"/>
      <c r="I244" s="1"/>
      <c r="J244" s="1" t="s">
        <v>246</v>
      </c>
      <c r="K244" s="1">
        <v>0</v>
      </c>
      <c r="L244" s="1">
        <v>0</v>
      </c>
      <c r="M244" s="1">
        <v>0</v>
      </c>
      <c r="N244" s="1">
        <v>0</v>
      </c>
      <c r="O244" s="1"/>
      <c r="P244" s="1"/>
      <c r="Q244" s="1" t="s">
        <v>246</v>
      </c>
      <c r="R244" s="1">
        <v>0</v>
      </c>
      <c r="S244" s="1">
        <v>0</v>
      </c>
      <c r="T244" s="1">
        <v>0</v>
      </c>
      <c r="U244" s="1">
        <v>0</v>
      </c>
      <c r="V244" s="1"/>
      <c r="W244" s="1"/>
      <c r="X244" s="1" t="s">
        <v>246</v>
      </c>
      <c r="Y244" s="1">
        <v>0</v>
      </c>
      <c r="Z244" s="1">
        <v>0</v>
      </c>
      <c r="AA244" s="1">
        <v>0</v>
      </c>
      <c r="AB244" s="1">
        <v>0</v>
      </c>
      <c r="AC244" s="1"/>
      <c r="AD244" s="1"/>
      <c r="AE244" s="6" t="s">
        <v>246</v>
      </c>
      <c r="AF244" s="6">
        <v>0</v>
      </c>
      <c r="AG244" s="6">
        <v>0</v>
      </c>
      <c r="AH244" s="6">
        <v>0</v>
      </c>
      <c r="AI244" s="6">
        <v>0</v>
      </c>
      <c r="AJ244" s="1"/>
      <c r="AK244" s="1"/>
      <c r="AL244" s="6" t="s">
        <v>246</v>
      </c>
      <c r="AM244" s="6">
        <v>0</v>
      </c>
      <c r="AN244" s="6">
        <v>0</v>
      </c>
      <c r="AO244" s="6">
        <v>0</v>
      </c>
      <c r="AP244" s="6">
        <v>0</v>
      </c>
      <c r="AQ244" s="1"/>
      <c r="AR244" s="1"/>
      <c r="AS244" s="6" t="s">
        <v>246</v>
      </c>
      <c r="AT244" s="6">
        <v>0</v>
      </c>
      <c r="AU244" s="6">
        <v>0</v>
      </c>
      <c r="AV244" s="6">
        <v>0</v>
      </c>
      <c r="AW244" s="6">
        <v>0</v>
      </c>
      <c r="AZ244" s="3" t="s">
        <v>246</v>
      </c>
      <c r="BA244" s="3">
        <v>0</v>
      </c>
      <c r="BB244" s="3">
        <v>0</v>
      </c>
      <c r="BC244" s="3">
        <v>0</v>
      </c>
      <c r="BD244" s="3">
        <v>0</v>
      </c>
      <c r="BG244" t="s">
        <v>246</v>
      </c>
      <c r="BH244">
        <v>0</v>
      </c>
      <c r="BI244">
        <v>0</v>
      </c>
      <c r="BJ244">
        <v>0</v>
      </c>
      <c r="BK244">
        <v>0</v>
      </c>
      <c r="BN244" t="s">
        <v>246</v>
      </c>
      <c r="BO244">
        <v>0</v>
      </c>
      <c r="BP244">
        <v>0</v>
      </c>
      <c r="BQ244">
        <v>0</v>
      </c>
      <c r="BR244">
        <v>0</v>
      </c>
      <c r="BU244" t="s">
        <v>246</v>
      </c>
      <c r="BV244">
        <v>0</v>
      </c>
      <c r="BW244">
        <v>0</v>
      </c>
      <c r="BX244">
        <v>0</v>
      </c>
      <c r="BY244">
        <v>0</v>
      </c>
      <c r="CB244" s="6" t="s">
        <v>246</v>
      </c>
      <c r="CC244" s="6">
        <v>0</v>
      </c>
      <c r="CD244" s="6">
        <v>0</v>
      </c>
      <c r="CE244" s="6">
        <v>0</v>
      </c>
      <c r="CF244" s="6">
        <v>0</v>
      </c>
      <c r="CI244" s="6" t="s">
        <v>246</v>
      </c>
      <c r="CJ244" s="6">
        <v>0</v>
      </c>
      <c r="CK244" s="6">
        <v>0</v>
      </c>
      <c r="CL244" s="6">
        <v>0</v>
      </c>
      <c r="CM244" s="6">
        <v>0</v>
      </c>
      <c r="CP244" s="6" t="s">
        <v>246</v>
      </c>
      <c r="CQ244" s="6">
        <v>0</v>
      </c>
      <c r="CR244" s="6">
        <v>0</v>
      </c>
      <c r="CS244" s="6">
        <v>0</v>
      </c>
      <c r="CT244" s="6">
        <v>0</v>
      </c>
      <c r="CW244" s="6" t="s">
        <v>246</v>
      </c>
      <c r="CX244" s="6">
        <v>0</v>
      </c>
      <c r="CY244" s="6">
        <v>0</v>
      </c>
      <c r="CZ244" s="6">
        <v>0</v>
      </c>
      <c r="DA244" s="6">
        <v>0</v>
      </c>
      <c r="DD244" s="6" t="s">
        <v>246</v>
      </c>
      <c r="DE244" s="6">
        <v>0</v>
      </c>
      <c r="DF244" s="6">
        <v>0</v>
      </c>
      <c r="DG244" s="6">
        <v>0</v>
      </c>
      <c r="DH244" s="6">
        <v>0</v>
      </c>
      <c r="DK244" s="6" t="s">
        <v>246</v>
      </c>
      <c r="DL244" s="6">
        <v>0</v>
      </c>
      <c r="DM244" s="6">
        <v>0</v>
      </c>
      <c r="DN244" s="6">
        <v>0</v>
      </c>
      <c r="DO244" s="6">
        <v>0</v>
      </c>
      <c r="DR244" s="6" t="s">
        <v>246</v>
      </c>
      <c r="DS244" s="6">
        <v>0.02</v>
      </c>
      <c r="DT244" s="6">
        <v>0.15</v>
      </c>
      <c r="DU244" s="6">
        <v>0</v>
      </c>
      <c r="DV244" s="6">
        <v>0</v>
      </c>
      <c r="DY244" s="6" t="s">
        <v>246</v>
      </c>
      <c r="DZ244" s="6">
        <v>0</v>
      </c>
      <c r="EA244" s="6">
        <v>0</v>
      </c>
      <c r="EB244" s="6">
        <v>0</v>
      </c>
      <c r="EC244" s="6">
        <v>0</v>
      </c>
      <c r="EF244" s="6" t="s">
        <v>246</v>
      </c>
      <c r="EG244" s="6">
        <v>0</v>
      </c>
      <c r="EH244" s="6">
        <v>0</v>
      </c>
      <c r="EI244" s="6">
        <v>0</v>
      </c>
      <c r="EJ244" s="6">
        <v>0</v>
      </c>
      <c r="EM244" s="6" t="s">
        <v>246</v>
      </c>
      <c r="EN244" s="6">
        <v>0</v>
      </c>
      <c r="EO244" s="6">
        <v>0</v>
      </c>
      <c r="EP244" s="6">
        <v>0</v>
      </c>
      <c r="EQ244" s="6">
        <v>0</v>
      </c>
      <c r="ET244" s="6" t="s">
        <v>246</v>
      </c>
      <c r="EU244" s="6">
        <v>0</v>
      </c>
      <c r="EV244" s="6">
        <v>0</v>
      </c>
      <c r="EW244" s="6">
        <v>0</v>
      </c>
      <c r="EX244" s="6">
        <v>0</v>
      </c>
      <c r="FA244" s="6" t="s">
        <v>246</v>
      </c>
      <c r="FB244" s="6">
        <v>0</v>
      </c>
      <c r="FC244" s="6">
        <v>0</v>
      </c>
      <c r="FD244" s="6">
        <v>0</v>
      </c>
      <c r="FE244" s="6">
        <v>0</v>
      </c>
      <c r="FH244" s="6" t="s">
        <v>246</v>
      </c>
      <c r="FI244" s="6">
        <v>0</v>
      </c>
      <c r="FJ244" s="6">
        <v>0</v>
      </c>
      <c r="FK244" s="6">
        <v>0</v>
      </c>
      <c r="FL244" s="6">
        <v>0</v>
      </c>
      <c r="FO244" s="6" t="s">
        <v>246</v>
      </c>
      <c r="FP244" s="6">
        <v>0</v>
      </c>
      <c r="FQ244" s="6">
        <v>0</v>
      </c>
      <c r="FR244" s="6">
        <v>0</v>
      </c>
      <c r="FS244" s="6">
        <v>0</v>
      </c>
    </row>
    <row r="245" spans="1:175" x14ac:dyDescent="0.3">
      <c r="A245" s="1">
        <v>12.000000000000043</v>
      </c>
      <c r="B245" s="1">
        <v>12.050000000000043</v>
      </c>
      <c r="C245" s="1" t="s">
        <v>247</v>
      </c>
      <c r="D245" s="1">
        <v>0</v>
      </c>
      <c r="E245" s="1">
        <v>0</v>
      </c>
      <c r="F245" s="1">
        <v>0</v>
      </c>
      <c r="G245" s="1">
        <v>0</v>
      </c>
      <c r="H245" s="1"/>
      <c r="I245" s="1"/>
      <c r="J245" s="1" t="s">
        <v>247</v>
      </c>
      <c r="K245" s="1">
        <v>0</v>
      </c>
      <c r="L245" s="1">
        <v>0</v>
      </c>
      <c r="M245" s="1">
        <v>0</v>
      </c>
      <c r="N245" s="1">
        <v>0</v>
      </c>
      <c r="O245" s="1"/>
      <c r="P245" s="1"/>
      <c r="Q245" s="1" t="s">
        <v>247</v>
      </c>
      <c r="R245" s="1">
        <v>0</v>
      </c>
      <c r="S245" s="1">
        <v>0</v>
      </c>
      <c r="T245" s="1">
        <v>0</v>
      </c>
      <c r="U245" s="1">
        <v>0</v>
      </c>
      <c r="V245" s="1"/>
      <c r="W245" s="1"/>
      <c r="X245" s="1" t="s">
        <v>247</v>
      </c>
      <c r="Y245" s="1">
        <v>0</v>
      </c>
      <c r="Z245" s="1">
        <v>0</v>
      </c>
      <c r="AA245" s="1">
        <v>0</v>
      </c>
      <c r="AB245" s="1">
        <v>0</v>
      </c>
      <c r="AC245" s="1"/>
      <c r="AD245" s="1"/>
      <c r="AE245" s="6" t="s">
        <v>247</v>
      </c>
      <c r="AF245" s="6">
        <v>0</v>
      </c>
      <c r="AG245" s="6">
        <v>0</v>
      </c>
      <c r="AH245" s="6">
        <v>0</v>
      </c>
      <c r="AI245" s="6">
        <v>0</v>
      </c>
      <c r="AJ245" s="1"/>
      <c r="AK245" s="1"/>
      <c r="AL245" s="6" t="s">
        <v>247</v>
      </c>
      <c r="AM245" s="6">
        <v>0</v>
      </c>
      <c r="AN245" s="6">
        <v>0</v>
      </c>
      <c r="AO245" s="6">
        <v>0</v>
      </c>
      <c r="AP245" s="6">
        <v>0</v>
      </c>
      <c r="AQ245" s="1"/>
      <c r="AR245" s="1"/>
      <c r="AS245" s="6" t="s">
        <v>247</v>
      </c>
      <c r="AT245" s="6">
        <v>0</v>
      </c>
      <c r="AU245" s="6">
        <v>0</v>
      </c>
      <c r="AV245" s="6">
        <v>0</v>
      </c>
      <c r="AW245" s="6">
        <v>0</v>
      </c>
      <c r="AZ245" s="3" t="s">
        <v>247</v>
      </c>
      <c r="BA245" s="3">
        <v>0</v>
      </c>
      <c r="BB245" s="3">
        <v>0</v>
      </c>
      <c r="BC245" s="3">
        <v>0</v>
      </c>
      <c r="BD245" s="3">
        <v>0</v>
      </c>
      <c r="BG245" t="s">
        <v>247</v>
      </c>
      <c r="BH245">
        <v>0</v>
      </c>
      <c r="BI245">
        <v>0</v>
      </c>
      <c r="BJ245">
        <v>0</v>
      </c>
      <c r="BK245">
        <v>0</v>
      </c>
      <c r="BN245" t="s">
        <v>247</v>
      </c>
      <c r="BO245">
        <v>0</v>
      </c>
      <c r="BP245">
        <v>0</v>
      </c>
      <c r="BQ245">
        <v>0</v>
      </c>
      <c r="BR245">
        <v>0</v>
      </c>
      <c r="BU245" t="s">
        <v>247</v>
      </c>
      <c r="BV245">
        <v>0</v>
      </c>
      <c r="BW245">
        <v>0</v>
      </c>
      <c r="BX245">
        <v>0</v>
      </c>
      <c r="BY245">
        <v>0</v>
      </c>
      <c r="CB245" s="6" t="s">
        <v>247</v>
      </c>
      <c r="CC245" s="6">
        <v>0</v>
      </c>
      <c r="CD245" s="6">
        <v>0</v>
      </c>
      <c r="CE245" s="6">
        <v>0</v>
      </c>
      <c r="CF245" s="6">
        <v>0</v>
      </c>
      <c r="CI245" s="6" t="s">
        <v>247</v>
      </c>
      <c r="CJ245" s="6">
        <v>0</v>
      </c>
      <c r="CK245" s="6">
        <v>0</v>
      </c>
      <c r="CL245" s="6">
        <v>0</v>
      </c>
      <c r="CM245" s="6">
        <v>0</v>
      </c>
      <c r="CP245" s="6" t="s">
        <v>247</v>
      </c>
      <c r="CQ245" s="6">
        <v>0</v>
      </c>
      <c r="CR245" s="6">
        <v>0</v>
      </c>
      <c r="CS245" s="6">
        <v>0</v>
      </c>
      <c r="CT245" s="6">
        <v>0</v>
      </c>
      <c r="CW245" s="6" t="s">
        <v>247</v>
      </c>
      <c r="CX245" s="6">
        <v>0</v>
      </c>
      <c r="CY245" s="6">
        <v>0</v>
      </c>
      <c r="CZ245" s="6">
        <v>0</v>
      </c>
      <c r="DA245" s="6">
        <v>0</v>
      </c>
      <c r="DD245" s="6" t="s">
        <v>247</v>
      </c>
      <c r="DE245" s="6">
        <v>0</v>
      </c>
      <c r="DF245" s="6">
        <v>0</v>
      </c>
      <c r="DG245" s="6">
        <v>0</v>
      </c>
      <c r="DH245" s="6">
        <v>0</v>
      </c>
      <c r="DK245" s="6" t="s">
        <v>247</v>
      </c>
      <c r="DL245" s="6">
        <v>0</v>
      </c>
      <c r="DM245" s="6">
        <v>0</v>
      </c>
      <c r="DN245" s="6">
        <v>0</v>
      </c>
      <c r="DO245" s="6">
        <v>0</v>
      </c>
      <c r="DR245" s="6" t="s">
        <v>247</v>
      </c>
      <c r="DS245" s="6">
        <v>0</v>
      </c>
      <c r="DT245" s="6">
        <v>0</v>
      </c>
      <c r="DU245" s="6">
        <v>0</v>
      </c>
      <c r="DV245" s="6">
        <v>0</v>
      </c>
      <c r="DY245" s="6" t="s">
        <v>247</v>
      </c>
      <c r="DZ245" s="6">
        <v>0.03</v>
      </c>
      <c r="EA245" s="6">
        <v>0</v>
      </c>
      <c r="EB245" s="6">
        <v>0.04</v>
      </c>
      <c r="EC245" s="6">
        <v>0</v>
      </c>
      <c r="EF245" s="6" t="s">
        <v>247</v>
      </c>
      <c r="EG245" s="6">
        <v>0</v>
      </c>
      <c r="EH245" s="6">
        <v>0</v>
      </c>
      <c r="EI245" s="6">
        <v>0</v>
      </c>
      <c r="EJ245" s="6">
        <v>0</v>
      </c>
      <c r="EM245" s="6" t="s">
        <v>247</v>
      </c>
      <c r="EN245" s="6">
        <v>0</v>
      </c>
      <c r="EO245" s="6">
        <v>0</v>
      </c>
      <c r="EP245" s="6">
        <v>0</v>
      </c>
      <c r="EQ245" s="6">
        <v>0</v>
      </c>
      <c r="ET245" s="6" t="s">
        <v>247</v>
      </c>
      <c r="EU245" s="6">
        <v>0</v>
      </c>
      <c r="EV245" s="6">
        <v>0</v>
      </c>
      <c r="EW245" s="6">
        <v>0</v>
      </c>
      <c r="EX245" s="6">
        <v>0</v>
      </c>
      <c r="FA245" s="6" t="s">
        <v>247</v>
      </c>
      <c r="FB245" s="6">
        <v>0</v>
      </c>
      <c r="FC245" s="6">
        <v>0</v>
      </c>
      <c r="FD245" s="6">
        <v>0</v>
      </c>
      <c r="FE245" s="6">
        <v>0</v>
      </c>
      <c r="FH245" s="6" t="s">
        <v>247</v>
      </c>
      <c r="FI245" s="6">
        <v>0</v>
      </c>
      <c r="FJ245" s="6">
        <v>0</v>
      </c>
      <c r="FK245" s="6">
        <v>0</v>
      </c>
      <c r="FL245" s="6">
        <v>0</v>
      </c>
      <c r="FO245" s="6" t="s">
        <v>247</v>
      </c>
      <c r="FP245" s="6">
        <v>0</v>
      </c>
      <c r="FQ245" s="6">
        <v>0</v>
      </c>
      <c r="FR245" s="6">
        <v>0</v>
      </c>
      <c r="FS245" s="6">
        <v>0</v>
      </c>
    </row>
    <row r="246" spans="1:175" x14ac:dyDescent="0.3">
      <c r="A246" s="1">
        <v>12.050000000000043</v>
      </c>
      <c r="B246" s="1">
        <v>12.100000000000044</v>
      </c>
      <c r="C246" s="1" t="s">
        <v>248</v>
      </c>
      <c r="D246" s="1">
        <v>0</v>
      </c>
      <c r="E246" s="1">
        <v>0</v>
      </c>
      <c r="F246" s="1">
        <v>0</v>
      </c>
      <c r="G246" s="1">
        <v>0</v>
      </c>
      <c r="H246" s="1"/>
      <c r="I246" s="1"/>
      <c r="J246" s="1" t="s">
        <v>248</v>
      </c>
      <c r="K246" s="1">
        <v>0</v>
      </c>
      <c r="L246" s="1">
        <v>0</v>
      </c>
      <c r="M246" s="1">
        <v>0</v>
      </c>
      <c r="N246" s="1">
        <v>0</v>
      </c>
      <c r="O246" s="1"/>
      <c r="P246" s="1"/>
      <c r="Q246" s="1" t="s">
        <v>248</v>
      </c>
      <c r="R246" s="1">
        <v>0</v>
      </c>
      <c r="S246" s="1">
        <v>0</v>
      </c>
      <c r="T246" s="1">
        <v>0</v>
      </c>
      <c r="U246" s="1">
        <v>0</v>
      </c>
      <c r="V246" s="1"/>
      <c r="W246" s="1"/>
      <c r="X246" s="1" t="s">
        <v>248</v>
      </c>
      <c r="Y246" s="1">
        <v>0</v>
      </c>
      <c r="Z246" s="1">
        <v>0</v>
      </c>
      <c r="AA246" s="1">
        <v>0</v>
      </c>
      <c r="AB246" s="1">
        <v>0</v>
      </c>
      <c r="AC246" s="1"/>
      <c r="AD246" s="1"/>
      <c r="AE246" s="6" t="s">
        <v>248</v>
      </c>
      <c r="AF246" s="6">
        <v>0</v>
      </c>
      <c r="AG246" s="6">
        <v>0</v>
      </c>
      <c r="AH246" s="6">
        <v>0</v>
      </c>
      <c r="AI246" s="6">
        <v>0</v>
      </c>
      <c r="AJ246" s="1"/>
      <c r="AK246" s="1"/>
      <c r="AL246" s="6" t="s">
        <v>248</v>
      </c>
      <c r="AM246" s="6">
        <v>0</v>
      </c>
      <c r="AN246" s="6">
        <v>0</v>
      </c>
      <c r="AO246" s="6">
        <v>0</v>
      </c>
      <c r="AP246" s="6">
        <v>0</v>
      </c>
      <c r="AQ246" s="1"/>
      <c r="AR246" s="1"/>
      <c r="AS246" s="6" t="s">
        <v>248</v>
      </c>
      <c r="AT246" s="6">
        <v>0</v>
      </c>
      <c r="AU246" s="6">
        <v>0</v>
      </c>
      <c r="AV246" s="6">
        <v>0</v>
      </c>
      <c r="AW246" s="6">
        <v>0</v>
      </c>
      <c r="AZ246" s="3" t="s">
        <v>248</v>
      </c>
      <c r="BA246" s="3">
        <v>0</v>
      </c>
      <c r="BB246" s="3">
        <v>0</v>
      </c>
      <c r="BC246" s="3">
        <v>0</v>
      </c>
      <c r="BD246" s="3">
        <v>0</v>
      </c>
      <c r="BG246" t="s">
        <v>248</v>
      </c>
      <c r="BH246">
        <v>0</v>
      </c>
      <c r="BI246">
        <v>0</v>
      </c>
      <c r="BJ246">
        <v>0</v>
      </c>
      <c r="BK246">
        <v>0</v>
      </c>
      <c r="BN246" t="s">
        <v>248</v>
      </c>
      <c r="BO246">
        <v>0</v>
      </c>
      <c r="BP246">
        <v>0</v>
      </c>
      <c r="BQ246">
        <v>0</v>
      </c>
      <c r="BR246">
        <v>0</v>
      </c>
      <c r="BU246" t="s">
        <v>248</v>
      </c>
      <c r="BV246">
        <v>0</v>
      </c>
      <c r="BW246">
        <v>0</v>
      </c>
      <c r="BX246">
        <v>0</v>
      </c>
      <c r="BY246">
        <v>0</v>
      </c>
      <c r="CB246" s="6" t="s">
        <v>248</v>
      </c>
      <c r="CC246" s="6">
        <v>0</v>
      </c>
      <c r="CD246" s="6">
        <v>0</v>
      </c>
      <c r="CE246" s="6">
        <v>0</v>
      </c>
      <c r="CF246" s="6">
        <v>0</v>
      </c>
      <c r="CI246" s="6" t="s">
        <v>248</v>
      </c>
      <c r="CJ246" s="6">
        <v>0</v>
      </c>
      <c r="CK246" s="6">
        <v>0</v>
      </c>
      <c r="CL246" s="6">
        <v>0</v>
      </c>
      <c r="CM246" s="6">
        <v>0</v>
      </c>
      <c r="CP246" s="6" t="s">
        <v>248</v>
      </c>
      <c r="CQ246" s="6">
        <v>0</v>
      </c>
      <c r="CR246" s="6">
        <v>0</v>
      </c>
      <c r="CS246" s="6">
        <v>0</v>
      </c>
      <c r="CT246" s="6">
        <v>0</v>
      </c>
      <c r="CW246" s="6" t="s">
        <v>248</v>
      </c>
      <c r="CX246" s="6">
        <v>0</v>
      </c>
      <c r="CY246" s="6">
        <v>0</v>
      </c>
      <c r="CZ246" s="6">
        <v>0</v>
      </c>
      <c r="DA246" s="6">
        <v>0</v>
      </c>
      <c r="DD246" s="6" t="s">
        <v>248</v>
      </c>
      <c r="DE246" s="6">
        <v>0</v>
      </c>
      <c r="DF246" s="6">
        <v>0</v>
      </c>
      <c r="DG246" s="6">
        <v>0</v>
      </c>
      <c r="DH246" s="6">
        <v>0</v>
      </c>
      <c r="DK246" s="6" t="s">
        <v>248</v>
      </c>
      <c r="DL246" s="6">
        <v>0</v>
      </c>
      <c r="DM246" s="6">
        <v>0</v>
      </c>
      <c r="DN246" s="6">
        <v>0</v>
      </c>
      <c r="DO246" s="6">
        <v>0</v>
      </c>
      <c r="DR246" s="6" t="s">
        <v>248</v>
      </c>
      <c r="DS246" s="6">
        <v>0</v>
      </c>
      <c r="DT246" s="6">
        <v>0</v>
      </c>
      <c r="DU246" s="6">
        <v>0</v>
      </c>
      <c r="DV246" s="6">
        <v>0</v>
      </c>
      <c r="DY246" s="6" t="s">
        <v>248</v>
      </c>
      <c r="DZ246" s="6">
        <v>0</v>
      </c>
      <c r="EA246" s="6">
        <v>0</v>
      </c>
      <c r="EB246" s="6">
        <v>0</v>
      </c>
      <c r="EC246" s="6">
        <v>0</v>
      </c>
      <c r="EF246" s="6" t="s">
        <v>248</v>
      </c>
      <c r="EG246" s="6">
        <v>0</v>
      </c>
      <c r="EH246" s="6">
        <v>0</v>
      </c>
      <c r="EI246" s="6">
        <v>0</v>
      </c>
      <c r="EJ246" s="6">
        <v>0</v>
      </c>
      <c r="EM246" s="6" t="s">
        <v>248</v>
      </c>
      <c r="EN246" s="6">
        <v>0</v>
      </c>
      <c r="EO246" s="6">
        <v>0</v>
      </c>
      <c r="EP246" s="6">
        <v>0</v>
      </c>
      <c r="EQ246" s="6">
        <v>0</v>
      </c>
      <c r="ET246" s="6" t="s">
        <v>248</v>
      </c>
      <c r="EU246" s="6">
        <v>0</v>
      </c>
      <c r="EV246" s="6">
        <v>0</v>
      </c>
      <c r="EW246" s="6">
        <v>0</v>
      </c>
      <c r="EX246" s="6">
        <v>0</v>
      </c>
      <c r="FA246" s="6" t="s">
        <v>248</v>
      </c>
      <c r="FB246" s="6">
        <v>0</v>
      </c>
      <c r="FC246" s="6">
        <v>0</v>
      </c>
      <c r="FD246" s="6">
        <v>0</v>
      </c>
      <c r="FE246" s="6">
        <v>0</v>
      </c>
      <c r="FH246" s="6" t="s">
        <v>248</v>
      </c>
      <c r="FI246" s="6">
        <v>0</v>
      </c>
      <c r="FJ246" s="6">
        <v>0</v>
      </c>
      <c r="FK246" s="6">
        <v>0</v>
      </c>
      <c r="FL246" s="6">
        <v>0</v>
      </c>
      <c r="FO246" s="6" t="s">
        <v>248</v>
      </c>
      <c r="FP246" s="6">
        <v>0</v>
      </c>
      <c r="FQ246" s="6">
        <v>0</v>
      </c>
      <c r="FR246" s="6">
        <v>0</v>
      </c>
      <c r="FS246" s="6">
        <v>0</v>
      </c>
    </row>
    <row r="247" spans="1:175" x14ac:dyDescent="0.3">
      <c r="A247" s="1">
        <v>12.100000000000044</v>
      </c>
      <c r="B247" s="1">
        <v>12.150000000000045</v>
      </c>
      <c r="C247" s="1" t="s">
        <v>249</v>
      </c>
      <c r="D247" s="1">
        <v>0</v>
      </c>
      <c r="E247" s="1">
        <v>0</v>
      </c>
      <c r="F247" s="1">
        <v>0</v>
      </c>
      <c r="G247" s="1">
        <v>0</v>
      </c>
      <c r="H247" s="1"/>
      <c r="I247" s="1"/>
      <c r="J247" s="1" t="s">
        <v>249</v>
      </c>
      <c r="K247" s="1">
        <v>0</v>
      </c>
      <c r="L247" s="1">
        <v>0</v>
      </c>
      <c r="M247" s="1">
        <v>0</v>
      </c>
      <c r="N247" s="1">
        <v>0</v>
      </c>
      <c r="O247" s="1"/>
      <c r="P247" s="1"/>
      <c r="Q247" s="1" t="s">
        <v>249</v>
      </c>
      <c r="R247" s="1">
        <v>0</v>
      </c>
      <c r="S247" s="1">
        <v>0</v>
      </c>
      <c r="T247" s="1">
        <v>0</v>
      </c>
      <c r="U247" s="1">
        <v>0</v>
      </c>
      <c r="V247" s="1"/>
      <c r="W247" s="1"/>
      <c r="X247" s="1" t="s">
        <v>249</v>
      </c>
      <c r="Y247" s="1">
        <v>0</v>
      </c>
      <c r="Z247" s="1">
        <v>0</v>
      </c>
      <c r="AA247" s="1">
        <v>0</v>
      </c>
      <c r="AB247" s="1">
        <v>0</v>
      </c>
      <c r="AC247" s="1"/>
      <c r="AD247" s="1"/>
      <c r="AE247" s="6" t="s">
        <v>249</v>
      </c>
      <c r="AF247" s="6">
        <v>0</v>
      </c>
      <c r="AG247" s="6">
        <v>0</v>
      </c>
      <c r="AH247" s="6">
        <v>0</v>
      </c>
      <c r="AI247" s="6">
        <v>0</v>
      </c>
      <c r="AJ247" s="1"/>
      <c r="AK247" s="1"/>
      <c r="AL247" s="6" t="s">
        <v>249</v>
      </c>
      <c r="AM247" s="6">
        <v>0</v>
      </c>
      <c r="AN247" s="6">
        <v>0</v>
      </c>
      <c r="AO247" s="6">
        <v>0</v>
      </c>
      <c r="AP247" s="6">
        <v>0</v>
      </c>
      <c r="AQ247" s="1"/>
      <c r="AR247" s="1"/>
      <c r="AS247" s="6" t="s">
        <v>249</v>
      </c>
      <c r="AT247" s="6">
        <v>0</v>
      </c>
      <c r="AU247" s="6">
        <v>0</v>
      </c>
      <c r="AV247" s="6">
        <v>0</v>
      </c>
      <c r="AW247" s="6">
        <v>0</v>
      </c>
      <c r="AZ247" s="3" t="s">
        <v>249</v>
      </c>
      <c r="BA247" s="3">
        <v>0</v>
      </c>
      <c r="BB247" s="3">
        <v>0</v>
      </c>
      <c r="BC247" s="3">
        <v>0</v>
      </c>
      <c r="BD247" s="3">
        <v>0</v>
      </c>
      <c r="BG247" t="s">
        <v>249</v>
      </c>
      <c r="BH247">
        <v>0</v>
      </c>
      <c r="BI247">
        <v>0</v>
      </c>
      <c r="BJ247">
        <v>0</v>
      </c>
      <c r="BK247">
        <v>0</v>
      </c>
      <c r="BN247" t="s">
        <v>249</v>
      </c>
      <c r="BO247">
        <v>0</v>
      </c>
      <c r="BP247">
        <v>0</v>
      </c>
      <c r="BQ247">
        <v>0</v>
      </c>
      <c r="BR247">
        <v>0</v>
      </c>
      <c r="BU247" t="s">
        <v>249</v>
      </c>
      <c r="BV247">
        <v>0</v>
      </c>
      <c r="BW247">
        <v>0</v>
      </c>
      <c r="BX247">
        <v>0</v>
      </c>
      <c r="BY247">
        <v>0</v>
      </c>
      <c r="CB247" s="6" t="s">
        <v>249</v>
      </c>
      <c r="CC247" s="6">
        <v>0</v>
      </c>
      <c r="CD247" s="6">
        <v>0</v>
      </c>
      <c r="CE247" s="6">
        <v>0</v>
      </c>
      <c r="CF247" s="6">
        <v>0</v>
      </c>
      <c r="CI247" s="6" t="s">
        <v>249</v>
      </c>
      <c r="CJ247" s="6">
        <v>0</v>
      </c>
      <c r="CK247" s="6">
        <v>0</v>
      </c>
      <c r="CL247" s="6">
        <v>0</v>
      </c>
      <c r="CM247" s="6">
        <v>0</v>
      </c>
      <c r="CP247" s="6" t="s">
        <v>249</v>
      </c>
      <c r="CQ247" s="6">
        <v>0</v>
      </c>
      <c r="CR247" s="6">
        <v>0</v>
      </c>
      <c r="CS247" s="6">
        <v>0</v>
      </c>
      <c r="CT247" s="6">
        <v>0</v>
      </c>
      <c r="CW247" s="6" t="s">
        <v>249</v>
      </c>
      <c r="CX247" s="6">
        <v>0</v>
      </c>
      <c r="CY247" s="6">
        <v>0</v>
      </c>
      <c r="CZ247" s="6">
        <v>0</v>
      </c>
      <c r="DA247" s="6">
        <v>0</v>
      </c>
      <c r="DD247" s="6" t="s">
        <v>249</v>
      </c>
      <c r="DE247" s="6">
        <v>0</v>
      </c>
      <c r="DF247" s="6">
        <v>0</v>
      </c>
      <c r="DG247" s="6">
        <v>0</v>
      </c>
      <c r="DH247" s="6">
        <v>0</v>
      </c>
      <c r="DK247" s="6" t="s">
        <v>249</v>
      </c>
      <c r="DL247" s="6">
        <v>0</v>
      </c>
      <c r="DM247" s="6">
        <v>0</v>
      </c>
      <c r="DN247" s="6">
        <v>0</v>
      </c>
      <c r="DO247" s="6">
        <v>0</v>
      </c>
      <c r="DR247" s="6" t="s">
        <v>249</v>
      </c>
      <c r="DS247" s="6">
        <v>0</v>
      </c>
      <c r="DT247" s="6">
        <v>0</v>
      </c>
      <c r="DU247" s="6">
        <v>0</v>
      </c>
      <c r="DV247" s="6">
        <v>0</v>
      </c>
      <c r="DY247" s="6" t="s">
        <v>249</v>
      </c>
      <c r="DZ247" s="6">
        <v>0</v>
      </c>
      <c r="EA247" s="6">
        <v>0</v>
      </c>
      <c r="EB247" s="6">
        <v>0</v>
      </c>
      <c r="EC247" s="6">
        <v>0</v>
      </c>
      <c r="EF247" s="6" t="s">
        <v>249</v>
      </c>
      <c r="EG247" s="6">
        <v>0</v>
      </c>
      <c r="EH247" s="6">
        <v>0</v>
      </c>
      <c r="EI247" s="6">
        <v>0</v>
      </c>
      <c r="EJ247" s="6">
        <v>0</v>
      </c>
      <c r="EM247" s="6" t="s">
        <v>249</v>
      </c>
      <c r="EN247" s="6">
        <v>0</v>
      </c>
      <c r="EO247" s="6">
        <v>0</v>
      </c>
      <c r="EP247" s="6">
        <v>0</v>
      </c>
      <c r="EQ247" s="6">
        <v>0</v>
      </c>
      <c r="ET247" s="6" t="s">
        <v>249</v>
      </c>
      <c r="EU247" s="6">
        <v>0</v>
      </c>
      <c r="EV247" s="6">
        <v>0</v>
      </c>
      <c r="EW247" s="6">
        <v>0</v>
      </c>
      <c r="EX247" s="6">
        <v>0</v>
      </c>
      <c r="FA247" s="6" t="s">
        <v>249</v>
      </c>
      <c r="FB247" s="6">
        <v>0</v>
      </c>
      <c r="FC247" s="6">
        <v>0</v>
      </c>
      <c r="FD247" s="6">
        <v>0</v>
      </c>
      <c r="FE247" s="6">
        <v>0</v>
      </c>
      <c r="FH247" s="6" t="s">
        <v>249</v>
      </c>
      <c r="FI247" s="6">
        <v>0</v>
      </c>
      <c r="FJ247" s="6">
        <v>0</v>
      </c>
      <c r="FK247" s="6">
        <v>0</v>
      </c>
      <c r="FL247" s="6">
        <v>0</v>
      </c>
      <c r="FO247" s="6" t="s">
        <v>249</v>
      </c>
      <c r="FP247" s="6">
        <v>0</v>
      </c>
      <c r="FQ247" s="6">
        <v>0</v>
      </c>
      <c r="FR247" s="6">
        <v>0</v>
      </c>
      <c r="FS247" s="6">
        <v>0</v>
      </c>
    </row>
    <row r="248" spans="1:175" x14ac:dyDescent="0.3">
      <c r="A248" s="1">
        <v>12.150000000000045</v>
      </c>
      <c r="B248" s="1">
        <v>12.200000000000045</v>
      </c>
      <c r="C248" s="1" t="s">
        <v>250</v>
      </c>
      <c r="D248" s="1">
        <v>0</v>
      </c>
      <c r="E248" s="1">
        <v>0</v>
      </c>
      <c r="F248" s="1">
        <v>0</v>
      </c>
      <c r="G248" s="1">
        <v>0</v>
      </c>
      <c r="H248" s="1"/>
      <c r="I248" s="1"/>
      <c r="J248" s="1" t="s">
        <v>250</v>
      </c>
      <c r="K248" s="1">
        <v>0</v>
      </c>
      <c r="L248" s="1">
        <v>0</v>
      </c>
      <c r="M248" s="1">
        <v>0</v>
      </c>
      <c r="N248" s="1">
        <v>0</v>
      </c>
      <c r="O248" s="1"/>
      <c r="P248" s="1"/>
      <c r="Q248" s="1" t="s">
        <v>250</v>
      </c>
      <c r="R248" s="1">
        <v>0</v>
      </c>
      <c r="S248" s="1">
        <v>0</v>
      </c>
      <c r="T248" s="1">
        <v>0</v>
      </c>
      <c r="U248" s="1">
        <v>0</v>
      </c>
      <c r="V248" s="1"/>
      <c r="W248" s="1"/>
      <c r="X248" s="1" t="s">
        <v>250</v>
      </c>
      <c r="Y248" s="1">
        <v>0</v>
      </c>
      <c r="Z248" s="1">
        <v>0</v>
      </c>
      <c r="AA248" s="1">
        <v>0</v>
      </c>
      <c r="AB248" s="1">
        <v>0</v>
      </c>
      <c r="AC248" s="1"/>
      <c r="AD248" s="1"/>
      <c r="AE248" s="6" t="s">
        <v>250</v>
      </c>
      <c r="AF248" s="6">
        <v>0</v>
      </c>
      <c r="AG248" s="6">
        <v>0</v>
      </c>
      <c r="AH248" s="6">
        <v>0</v>
      </c>
      <c r="AI248" s="6">
        <v>0</v>
      </c>
      <c r="AJ248" s="1"/>
      <c r="AK248" s="1"/>
      <c r="AL248" s="6" t="s">
        <v>250</v>
      </c>
      <c r="AM248" s="6">
        <v>0</v>
      </c>
      <c r="AN248" s="6">
        <v>0</v>
      </c>
      <c r="AO248" s="6">
        <v>0</v>
      </c>
      <c r="AP248" s="6">
        <v>0</v>
      </c>
      <c r="AQ248" s="1"/>
      <c r="AR248" s="1"/>
      <c r="AS248" s="6" t="s">
        <v>250</v>
      </c>
      <c r="AT248" s="6">
        <v>0</v>
      </c>
      <c r="AU248" s="6">
        <v>0</v>
      </c>
      <c r="AV248" s="6">
        <v>0</v>
      </c>
      <c r="AW248" s="6">
        <v>0</v>
      </c>
      <c r="AZ248" s="3" t="s">
        <v>250</v>
      </c>
      <c r="BA248" s="3">
        <v>0</v>
      </c>
      <c r="BB248" s="3">
        <v>0</v>
      </c>
      <c r="BC248" s="3">
        <v>0</v>
      </c>
      <c r="BD248" s="3">
        <v>0</v>
      </c>
      <c r="BG248" t="s">
        <v>250</v>
      </c>
      <c r="BH248">
        <v>0</v>
      </c>
      <c r="BI248">
        <v>0</v>
      </c>
      <c r="BJ248">
        <v>0</v>
      </c>
      <c r="BK248">
        <v>0</v>
      </c>
      <c r="BN248" t="s">
        <v>250</v>
      </c>
      <c r="BO248">
        <v>0</v>
      </c>
      <c r="BP248">
        <v>0</v>
      </c>
      <c r="BQ248">
        <v>0</v>
      </c>
      <c r="BR248">
        <v>0</v>
      </c>
      <c r="BU248" t="s">
        <v>250</v>
      </c>
      <c r="BV248">
        <v>0</v>
      </c>
      <c r="BW248">
        <v>0</v>
      </c>
      <c r="BX248">
        <v>0</v>
      </c>
      <c r="BY248">
        <v>0</v>
      </c>
      <c r="CB248" s="6" t="s">
        <v>250</v>
      </c>
      <c r="CC248" s="6">
        <v>0</v>
      </c>
      <c r="CD248" s="6">
        <v>0</v>
      </c>
      <c r="CE248" s="6">
        <v>0</v>
      </c>
      <c r="CF248" s="6">
        <v>0</v>
      </c>
      <c r="CI248" s="6" t="s">
        <v>250</v>
      </c>
      <c r="CJ248" s="6">
        <v>0</v>
      </c>
      <c r="CK248" s="6">
        <v>0</v>
      </c>
      <c r="CL248" s="6">
        <v>0</v>
      </c>
      <c r="CM248" s="6">
        <v>0</v>
      </c>
      <c r="CP248" s="6" t="s">
        <v>250</v>
      </c>
      <c r="CQ248" s="6">
        <v>0</v>
      </c>
      <c r="CR248" s="6">
        <v>0</v>
      </c>
      <c r="CS248" s="6">
        <v>0</v>
      </c>
      <c r="CT248" s="6">
        <v>0</v>
      </c>
      <c r="CW248" s="6" t="s">
        <v>250</v>
      </c>
      <c r="CX248" s="6">
        <v>0</v>
      </c>
      <c r="CY248" s="6">
        <v>0</v>
      </c>
      <c r="CZ248" s="6">
        <v>0</v>
      </c>
      <c r="DA248" s="6">
        <v>0</v>
      </c>
      <c r="DD248" s="6" t="s">
        <v>250</v>
      </c>
      <c r="DE248" s="6">
        <v>0</v>
      </c>
      <c r="DF248" s="6">
        <v>0</v>
      </c>
      <c r="DG248" s="6">
        <v>0</v>
      </c>
      <c r="DH248" s="6">
        <v>0</v>
      </c>
      <c r="DK248" s="6" t="s">
        <v>250</v>
      </c>
      <c r="DL248" s="6">
        <v>0</v>
      </c>
      <c r="DM248" s="6">
        <v>0</v>
      </c>
      <c r="DN248" s="6">
        <v>0</v>
      </c>
      <c r="DO248" s="6">
        <v>0</v>
      </c>
      <c r="DR248" s="6" t="s">
        <v>250</v>
      </c>
      <c r="DS248" s="6">
        <v>0</v>
      </c>
      <c r="DT248" s="6">
        <v>0</v>
      </c>
      <c r="DU248" s="6">
        <v>0</v>
      </c>
      <c r="DV248" s="6">
        <v>0</v>
      </c>
      <c r="DY248" s="6" t="s">
        <v>250</v>
      </c>
      <c r="DZ248" s="6">
        <v>0</v>
      </c>
      <c r="EA248" s="6">
        <v>0</v>
      </c>
      <c r="EB248" s="6">
        <v>0</v>
      </c>
      <c r="EC248" s="6">
        <v>0</v>
      </c>
      <c r="EF248" s="6" t="s">
        <v>250</v>
      </c>
      <c r="EG248" s="6">
        <v>0</v>
      </c>
      <c r="EH248" s="6">
        <v>0</v>
      </c>
      <c r="EI248" s="6">
        <v>0</v>
      </c>
      <c r="EJ248" s="6">
        <v>0</v>
      </c>
      <c r="EM248" s="6" t="s">
        <v>250</v>
      </c>
      <c r="EN248" s="6">
        <v>0</v>
      </c>
      <c r="EO248" s="6">
        <v>0</v>
      </c>
      <c r="EP248" s="6">
        <v>0</v>
      </c>
      <c r="EQ248" s="6">
        <v>0</v>
      </c>
      <c r="ET248" s="6" t="s">
        <v>250</v>
      </c>
      <c r="EU248" s="6">
        <v>0</v>
      </c>
      <c r="EV248" s="6">
        <v>0</v>
      </c>
      <c r="EW248" s="6">
        <v>0</v>
      </c>
      <c r="EX248" s="6">
        <v>0</v>
      </c>
      <c r="FA248" s="6" t="s">
        <v>250</v>
      </c>
      <c r="FB248" s="6">
        <v>0</v>
      </c>
      <c r="FC248" s="6">
        <v>0</v>
      </c>
      <c r="FD248" s="6">
        <v>0</v>
      </c>
      <c r="FE248" s="6">
        <v>0</v>
      </c>
      <c r="FH248" s="6" t="s">
        <v>250</v>
      </c>
      <c r="FI248" s="6">
        <v>0</v>
      </c>
      <c r="FJ248" s="6">
        <v>0</v>
      </c>
      <c r="FK248" s="6">
        <v>0</v>
      </c>
      <c r="FL248" s="6">
        <v>0</v>
      </c>
      <c r="FO248" s="6" t="s">
        <v>250</v>
      </c>
      <c r="FP248" s="6">
        <v>0</v>
      </c>
      <c r="FQ248" s="6">
        <v>0</v>
      </c>
      <c r="FR248" s="6">
        <v>0</v>
      </c>
      <c r="FS248" s="6">
        <v>0</v>
      </c>
    </row>
    <row r="249" spans="1:175" x14ac:dyDescent="0.3">
      <c r="A249" s="1">
        <v>12.200000000000045</v>
      </c>
      <c r="B249" s="1">
        <v>12.250000000000046</v>
      </c>
      <c r="C249" s="1" t="s">
        <v>251</v>
      </c>
      <c r="D249" s="1">
        <v>0</v>
      </c>
      <c r="E249" s="1">
        <v>0</v>
      </c>
      <c r="F249" s="1">
        <v>0</v>
      </c>
      <c r="G249" s="1">
        <v>0</v>
      </c>
      <c r="H249" s="1"/>
      <c r="I249" s="1"/>
      <c r="J249" s="1" t="s">
        <v>251</v>
      </c>
      <c r="K249" s="1">
        <v>0</v>
      </c>
      <c r="L249" s="1">
        <v>0</v>
      </c>
      <c r="M249" s="1">
        <v>0</v>
      </c>
      <c r="N249" s="1">
        <v>0</v>
      </c>
      <c r="O249" s="1"/>
      <c r="P249" s="1"/>
      <c r="Q249" s="1" t="s">
        <v>251</v>
      </c>
      <c r="R249" s="1">
        <v>0</v>
      </c>
      <c r="S249" s="1">
        <v>0</v>
      </c>
      <c r="T249" s="1">
        <v>0</v>
      </c>
      <c r="U249" s="1">
        <v>0</v>
      </c>
      <c r="V249" s="1"/>
      <c r="W249" s="1"/>
      <c r="X249" s="1" t="s">
        <v>251</v>
      </c>
      <c r="Y249" s="1">
        <v>0</v>
      </c>
      <c r="Z249" s="1">
        <v>0</v>
      </c>
      <c r="AA249" s="1">
        <v>0</v>
      </c>
      <c r="AB249" s="1">
        <v>0</v>
      </c>
      <c r="AC249" s="1"/>
      <c r="AD249" s="1"/>
      <c r="AE249" s="6" t="s">
        <v>251</v>
      </c>
      <c r="AF249" s="6">
        <v>0</v>
      </c>
      <c r="AG249" s="6">
        <v>0</v>
      </c>
      <c r="AH249" s="6">
        <v>0</v>
      </c>
      <c r="AI249" s="6">
        <v>0</v>
      </c>
      <c r="AJ249" s="1"/>
      <c r="AK249" s="1"/>
      <c r="AL249" s="6" t="s">
        <v>251</v>
      </c>
      <c r="AM249" s="6">
        <v>0</v>
      </c>
      <c r="AN249" s="6">
        <v>0</v>
      </c>
      <c r="AO249" s="6">
        <v>0</v>
      </c>
      <c r="AP249" s="6">
        <v>0</v>
      </c>
      <c r="AQ249" s="1"/>
      <c r="AR249" s="1"/>
      <c r="AS249" s="6" t="s">
        <v>251</v>
      </c>
      <c r="AT249" s="6">
        <v>0</v>
      </c>
      <c r="AU249" s="6">
        <v>0</v>
      </c>
      <c r="AV249" s="6">
        <v>0</v>
      </c>
      <c r="AW249" s="6">
        <v>0</v>
      </c>
      <c r="AZ249" s="3" t="s">
        <v>251</v>
      </c>
      <c r="BA249" s="3">
        <v>0</v>
      </c>
      <c r="BB249" s="3">
        <v>0</v>
      </c>
      <c r="BC249" s="3">
        <v>0</v>
      </c>
      <c r="BD249" s="3">
        <v>0</v>
      </c>
      <c r="BG249" t="s">
        <v>251</v>
      </c>
      <c r="BH249">
        <v>0</v>
      </c>
      <c r="BI249">
        <v>0</v>
      </c>
      <c r="BJ249">
        <v>0</v>
      </c>
      <c r="BK249">
        <v>0</v>
      </c>
      <c r="BN249" t="s">
        <v>251</v>
      </c>
      <c r="BO249">
        <v>0</v>
      </c>
      <c r="BP249">
        <v>0</v>
      </c>
      <c r="BQ249">
        <v>0</v>
      </c>
      <c r="BR249">
        <v>0</v>
      </c>
      <c r="BU249" t="s">
        <v>251</v>
      </c>
      <c r="BV249">
        <v>0</v>
      </c>
      <c r="BW249">
        <v>0</v>
      </c>
      <c r="BX249">
        <v>0</v>
      </c>
      <c r="BY249">
        <v>0</v>
      </c>
      <c r="CB249" s="6" t="s">
        <v>251</v>
      </c>
      <c r="CC249" s="6">
        <v>0</v>
      </c>
      <c r="CD249" s="6">
        <v>0</v>
      </c>
      <c r="CE249" s="6">
        <v>0</v>
      </c>
      <c r="CF249" s="6">
        <v>0</v>
      </c>
      <c r="CI249" s="6" t="s">
        <v>251</v>
      </c>
      <c r="CJ249" s="6">
        <v>0</v>
      </c>
      <c r="CK249" s="6">
        <v>0</v>
      </c>
      <c r="CL249" s="6">
        <v>0</v>
      </c>
      <c r="CM249" s="6">
        <v>0</v>
      </c>
      <c r="CP249" s="6" t="s">
        <v>251</v>
      </c>
      <c r="CQ249" s="6">
        <v>0</v>
      </c>
      <c r="CR249" s="6">
        <v>0</v>
      </c>
      <c r="CS249" s="6">
        <v>0</v>
      </c>
      <c r="CT249" s="6">
        <v>0</v>
      </c>
      <c r="CW249" s="6" t="s">
        <v>251</v>
      </c>
      <c r="CX249" s="6">
        <v>0</v>
      </c>
      <c r="CY249" s="6">
        <v>0</v>
      </c>
      <c r="CZ249" s="6">
        <v>0</v>
      </c>
      <c r="DA249" s="6">
        <v>0</v>
      </c>
      <c r="DD249" s="6" t="s">
        <v>251</v>
      </c>
      <c r="DE249" s="6">
        <v>0</v>
      </c>
      <c r="DF249" s="6">
        <v>0</v>
      </c>
      <c r="DG249" s="6">
        <v>0</v>
      </c>
      <c r="DH249" s="6">
        <v>0</v>
      </c>
      <c r="DK249" s="6" t="s">
        <v>251</v>
      </c>
      <c r="DL249" s="6">
        <v>0</v>
      </c>
      <c r="DM249" s="6">
        <v>0</v>
      </c>
      <c r="DN249" s="6">
        <v>0</v>
      </c>
      <c r="DO249" s="6">
        <v>0</v>
      </c>
      <c r="DR249" s="6" t="s">
        <v>251</v>
      </c>
      <c r="DS249" s="6">
        <v>0</v>
      </c>
      <c r="DT249" s="6">
        <v>0</v>
      </c>
      <c r="DU249" s="6">
        <v>0</v>
      </c>
      <c r="DV249" s="6">
        <v>0</v>
      </c>
      <c r="DY249" s="6" t="s">
        <v>251</v>
      </c>
      <c r="DZ249" s="6">
        <v>0</v>
      </c>
      <c r="EA249" s="6">
        <v>0</v>
      </c>
      <c r="EB249" s="6">
        <v>0</v>
      </c>
      <c r="EC249" s="6">
        <v>0</v>
      </c>
      <c r="EF249" s="6" t="s">
        <v>251</v>
      </c>
      <c r="EG249" s="6">
        <v>0</v>
      </c>
      <c r="EH249" s="6">
        <v>0</v>
      </c>
      <c r="EI249" s="6">
        <v>0</v>
      </c>
      <c r="EJ249" s="6">
        <v>0</v>
      </c>
      <c r="EM249" s="6" t="s">
        <v>251</v>
      </c>
      <c r="EN249" s="6">
        <v>0</v>
      </c>
      <c r="EO249" s="6">
        <v>0</v>
      </c>
      <c r="EP249" s="6">
        <v>0</v>
      </c>
      <c r="EQ249" s="6">
        <v>0</v>
      </c>
      <c r="ET249" s="6" t="s">
        <v>251</v>
      </c>
      <c r="EU249" s="6">
        <v>0</v>
      </c>
      <c r="EV249" s="6">
        <v>0</v>
      </c>
      <c r="EW249" s="6">
        <v>0</v>
      </c>
      <c r="EX249" s="6">
        <v>0</v>
      </c>
      <c r="FA249" s="6" t="s">
        <v>251</v>
      </c>
      <c r="FB249" s="6">
        <v>0</v>
      </c>
      <c r="FC249" s="6">
        <v>0</v>
      </c>
      <c r="FD249" s="6">
        <v>0</v>
      </c>
      <c r="FE249" s="6">
        <v>0</v>
      </c>
      <c r="FH249" s="6" t="s">
        <v>251</v>
      </c>
      <c r="FI249" s="6">
        <v>0</v>
      </c>
      <c r="FJ249" s="6">
        <v>0</v>
      </c>
      <c r="FK249" s="6">
        <v>0</v>
      </c>
      <c r="FL249" s="6">
        <v>0</v>
      </c>
      <c r="FO249" s="6" t="s">
        <v>251</v>
      </c>
      <c r="FP249" s="6">
        <v>0</v>
      </c>
      <c r="FQ249" s="6">
        <v>0</v>
      </c>
      <c r="FR249" s="6">
        <v>0</v>
      </c>
      <c r="FS249" s="6">
        <v>0</v>
      </c>
    </row>
    <row r="250" spans="1:175" x14ac:dyDescent="0.3">
      <c r="A250" s="1">
        <v>12.250000000000046</v>
      </c>
      <c r="B250" s="1">
        <v>12.300000000000047</v>
      </c>
      <c r="C250" s="1" t="s">
        <v>252</v>
      </c>
      <c r="D250" s="1">
        <v>0.04</v>
      </c>
      <c r="E250" s="1">
        <v>0</v>
      </c>
      <c r="F250" s="1">
        <v>0</v>
      </c>
      <c r="G250" s="1">
        <v>0</v>
      </c>
      <c r="H250" s="1"/>
      <c r="I250" s="1"/>
      <c r="J250" s="1" t="s">
        <v>252</v>
      </c>
      <c r="K250" s="1">
        <v>0</v>
      </c>
      <c r="L250" s="1">
        <v>0</v>
      </c>
      <c r="M250" s="1">
        <v>0</v>
      </c>
      <c r="N250" s="1">
        <v>0</v>
      </c>
      <c r="O250" s="1"/>
      <c r="P250" s="1"/>
      <c r="Q250" s="1" t="s">
        <v>252</v>
      </c>
      <c r="R250" s="1">
        <v>0</v>
      </c>
      <c r="S250" s="1">
        <v>0</v>
      </c>
      <c r="T250" s="1">
        <v>0</v>
      </c>
      <c r="U250" s="1">
        <v>0</v>
      </c>
      <c r="V250" s="1"/>
      <c r="W250" s="1"/>
      <c r="X250" s="1" t="s">
        <v>252</v>
      </c>
      <c r="Y250" s="1">
        <v>0.03</v>
      </c>
      <c r="Z250" s="1">
        <v>0</v>
      </c>
      <c r="AA250" s="1">
        <v>0.06</v>
      </c>
      <c r="AB250" s="1">
        <v>0</v>
      </c>
      <c r="AC250" s="1"/>
      <c r="AD250" s="1"/>
      <c r="AE250" s="6" t="s">
        <v>252</v>
      </c>
      <c r="AF250" s="6">
        <v>0</v>
      </c>
      <c r="AG250" s="6">
        <v>0</v>
      </c>
      <c r="AH250" s="6">
        <v>0</v>
      </c>
      <c r="AI250" s="6">
        <v>0</v>
      </c>
      <c r="AJ250" s="1"/>
      <c r="AK250" s="1"/>
      <c r="AL250" s="6" t="s">
        <v>252</v>
      </c>
      <c r="AM250" s="6">
        <v>0</v>
      </c>
      <c r="AN250" s="6">
        <v>0</v>
      </c>
      <c r="AO250" s="6">
        <v>0</v>
      </c>
      <c r="AP250" s="6">
        <v>0</v>
      </c>
      <c r="AQ250" s="1"/>
      <c r="AR250" s="1"/>
      <c r="AS250" s="6" t="s">
        <v>252</v>
      </c>
      <c r="AT250" s="6">
        <v>0</v>
      </c>
      <c r="AU250" s="6">
        <v>0</v>
      </c>
      <c r="AV250" s="6">
        <v>0</v>
      </c>
      <c r="AW250" s="6">
        <v>0</v>
      </c>
      <c r="AZ250" s="3" t="s">
        <v>252</v>
      </c>
      <c r="BA250" s="3">
        <v>0</v>
      </c>
      <c r="BB250" s="3">
        <v>0</v>
      </c>
      <c r="BC250" s="3">
        <v>0</v>
      </c>
      <c r="BD250" s="3">
        <v>0</v>
      </c>
      <c r="BG250" t="s">
        <v>252</v>
      </c>
      <c r="BH250">
        <v>0</v>
      </c>
      <c r="BI250">
        <v>0</v>
      </c>
      <c r="BJ250">
        <v>0</v>
      </c>
      <c r="BK250">
        <v>0</v>
      </c>
      <c r="BN250" t="s">
        <v>252</v>
      </c>
      <c r="BO250">
        <v>0</v>
      </c>
      <c r="BP250">
        <v>0</v>
      </c>
      <c r="BQ250">
        <v>0</v>
      </c>
      <c r="BR250">
        <v>0</v>
      </c>
      <c r="BU250" t="s">
        <v>252</v>
      </c>
      <c r="BV250">
        <v>0</v>
      </c>
      <c r="BW250">
        <v>0</v>
      </c>
      <c r="BX250">
        <v>0</v>
      </c>
      <c r="BY250">
        <v>0</v>
      </c>
      <c r="CB250" s="6" t="s">
        <v>252</v>
      </c>
      <c r="CC250" s="6">
        <v>0</v>
      </c>
      <c r="CD250" s="6">
        <v>0</v>
      </c>
      <c r="CE250" s="6">
        <v>0</v>
      </c>
      <c r="CF250" s="6">
        <v>0</v>
      </c>
      <c r="CI250" s="6" t="s">
        <v>252</v>
      </c>
      <c r="CJ250" s="6">
        <v>0</v>
      </c>
      <c r="CK250" s="6">
        <v>0</v>
      </c>
      <c r="CL250" s="6">
        <v>0</v>
      </c>
      <c r="CM250" s="6">
        <v>0</v>
      </c>
      <c r="CP250" s="6" t="s">
        <v>252</v>
      </c>
      <c r="CQ250" s="6">
        <v>0</v>
      </c>
      <c r="CR250" s="6">
        <v>0</v>
      </c>
      <c r="CS250" s="6">
        <v>0</v>
      </c>
      <c r="CT250" s="6">
        <v>0</v>
      </c>
      <c r="CW250" s="6" t="s">
        <v>252</v>
      </c>
      <c r="CX250" s="6">
        <v>0</v>
      </c>
      <c r="CY250" s="6">
        <v>0</v>
      </c>
      <c r="CZ250" s="6">
        <v>0</v>
      </c>
      <c r="DA250" s="6">
        <v>0</v>
      </c>
      <c r="DD250" s="6" t="s">
        <v>252</v>
      </c>
      <c r="DE250" s="6">
        <v>0</v>
      </c>
      <c r="DF250" s="6">
        <v>0</v>
      </c>
      <c r="DG250" s="6">
        <v>0</v>
      </c>
      <c r="DH250" s="6">
        <v>0</v>
      </c>
      <c r="DK250" s="6" t="s">
        <v>252</v>
      </c>
      <c r="DL250" s="6">
        <v>0</v>
      </c>
      <c r="DM250" s="6">
        <v>0</v>
      </c>
      <c r="DN250" s="6">
        <v>0</v>
      </c>
      <c r="DO250" s="6">
        <v>0</v>
      </c>
      <c r="DR250" s="6" t="s">
        <v>252</v>
      </c>
      <c r="DS250" s="6">
        <v>0</v>
      </c>
      <c r="DT250" s="6">
        <v>0</v>
      </c>
      <c r="DU250" s="6">
        <v>0</v>
      </c>
      <c r="DV250" s="6">
        <v>0</v>
      </c>
      <c r="DY250" s="6" t="s">
        <v>252</v>
      </c>
      <c r="DZ250" s="6">
        <v>0</v>
      </c>
      <c r="EA250" s="6">
        <v>0</v>
      </c>
      <c r="EB250" s="6">
        <v>0</v>
      </c>
      <c r="EC250" s="6">
        <v>0</v>
      </c>
      <c r="EF250" s="6" t="s">
        <v>252</v>
      </c>
      <c r="EG250" s="6">
        <v>0</v>
      </c>
      <c r="EH250" s="6">
        <v>0</v>
      </c>
      <c r="EI250" s="6">
        <v>0</v>
      </c>
      <c r="EJ250" s="6">
        <v>0</v>
      </c>
      <c r="EM250" s="6" t="s">
        <v>252</v>
      </c>
      <c r="EN250" s="6">
        <v>0</v>
      </c>
      <c r="EO250" s="6">
        <v>0</v>
      </c>
      <c r="EP250" s="6">
        <v>0</v>
      </c>
      <c r="EQ250" s="6">
        <v>0</v>
      </c>
      <c r="ET250" s="6" t="s">
        <v>252</v>
      </c>
      <c r="EU250" s="6">
        <v>0</v>
      </c>
      <c r="EV250" s="6">
        <v>0</v>
      </c>
      <c r="EW250" s="6">
        <v>0</v>
      </c>
      <c r="EX250" s="6">
        <v>0</v>
      </c>
      <c r="FA250" s="6" t="s">
        <v>252</v>
      </c>
      <c r="FB250" s="6">
        <v>0</v>
      </c>
      <c r="FC250" s="6">
        <v>0</v>
      </c>
      <c r="FD250" s="6">
        <v>0</v>
      </c>
      <c r="FE250" s="6">
        <v>0</v>
      </c>
      <c r="FH250" s="6" t="s">
        <v>252</v>
      </c>
      <c r="FI250" s="6">
        <v>0</v>
      </c>
      <c r="FJ250" s="6">
        <v>0</v>
      </c>
      <c r="FK250" s="6">
        <v>0</v>
      </c>
      <c r="FL250" s="6">
        <v>0</v>
      </c>
      <c r="FO250" s="6" t="s">
        <v>252</v>
      </c>
      <c r="FP250" s="6">
        <v>0</v>
      </c>
      <c r="FQ250" s="6">
        <v>0</v>
      </c>
      <c r="FR250" s="6">
        <v>0</v>
      </c>
      <c r="FS250" s="6">
        <v>0</v>
      </c>
    </row>
    <row r="251" spans="1:175" x14ac:dyDescent="0.3">
      <c r="A251" s="1">
        <v>12.300000000000047</v>
      </c>
      <c r="B251" s="1">
        <v>12.350000000000048</v>
      </c>
      <c r="C251" s="1" t="s">
        <v>253</v>
      </c>
      <c r="D251" s="1">
        <v>0</v>
      </c>
      <c r="E251" s="1">
        <v>0</v>
      </c>
      <c r="F251" s="1">
        <v>0</v>
      </c>
      <c r="G251" s="1">
        <v>0</v>
      </c>
      <c r="H251" s="1"/>
      <c r="I251" s="1"/>
      <c r="J251" s="1" t="s">
        <v>253</v>
      </c>
      <c r="K251" s="1">
        <v>0</v>
      </c>
      <c r="L251" s="1">
        <v>0</v>
      </c>
      <c r="M251" s="1">
        <v>0</v>
      </c>
      <c r="N251" s="1">
        <v>0</v>
      </c>
      <c r="O251" s="1"/>
      <c r="P251" s="1"/>
      <c r="Q251" s="1" t="s">
        <v>253</v>
      </c>
      <c r="R251" s="1">
        <v>0.06</v>
      </c>
      <c r="S251" s="1">
        <v>0.4</v>
      </c>
      <c r="T251" s="1">
        <v>0</v>
      </c>
      <c r="U251" s="1">
        <v>0</v>
      </c>
      <c r="V251" s="1"/>
      <c r="W251" s="1"/>
      <c r="X251" s="1" t="s">
        <v>253</v>
      </c>
      <c r="Y251" s="1">
        <v>0.03</v>
      </c>
      <c r="Z251" s="1">
        <v>0</v>
      </c>
      <c r="AA251" s="1">
        <v>0.05</v>
      </c>
      <c r="AB251" s="1">
        <v>0</v>
      </c>
      <c r="AC251" s="1"/>
      <c r="AD251" s="1"/>
      <c r="AE251" s="6" t="s">
        <v>253</v>
      </c>
      <c r="AF251" s="6">
        <v>0.04</v>
      </c>
      <c r="AG251" s="6">
        <v>0</v>
      </c>
      <c r="AH251" s="6">
        <v>0.09</v>
      </c>
      <c r="AI251" s="6">
        <v>0</v>
      </c>
      <c r="AJ251" s="1"/>
      <c r="AK251" s="1"/>
      <c r="AL251" s="6" t="s">
        <v>253</v>
      </c>
      <c r="AM251" s="6">
        <v>0</v>
      </c>
      <c r="AN251" s="6">
        <v>0</v>
      </c>
      <c r="AO251" s="6">
        <v>0</v>
      </c>
      <c r="AP251" s="6">
        <v>0</v>
      </c>
      <c r="AQ251" s="1"/>
      <c r="AR251" s="1"/>
      <c r="AS251" s="6" t="s">
        <v>253</v>
      </c>
      <c r="AT251" s="6">
        <v>0</v>
      </c>
      <c r="AU251" s="6">
        <v>0</v>
      </c>
      <c r="AV251" s="6">
        <v>0</v>
      </c>
      <c r="AW251" s="6">
        <v>0</v>
      </c>
      <c r="AZ251" s="3" t="s">
        <v>253</v>
      </c>
      <c r="BA251" s="3">
        <v>0</v>
      </c>
      <c r="BB251" s="3">
        <v>0</v>
      </c>
      <c r="BC251" s="3">
        <v>0</v>
      </c>
      <c r="BD251" s="3">
        <v>0</v>
      </c>
      <c r="BG251" t="s">
        <v>253</v>
      </c>
      <c r="BH251">
        <v>0</v>
      </c>
      <c r="BI251">
        <v>0</v>
      </c>
      <c r="BJ251">
        <v>0</v>
      </c>
      <c r="BK251">
        <v>0</v>
      </c>
      <c r="BN251" t="s">
        <v>253</v>
      </c>
      <c r="BO251">
        <v>0</v>
      </c>
      <c r="BP251">
        <v>0</v>
      </c>
      <c r="BQ251">
        <v>0</v>
      </c>
      <c r="BR251">
        <v>0</v>
      </c>
      <c r="BU251" t="s">
        <v>253</v>
      </c>
      <c r="BV251">
        <v>0</v>
      </c>
      <c r="BW251">
        <v>0</v>
      </c>
      <c r="BX251">
        <v>0</v>
      </c>
      <c r="BY251">
        <v>0</v>
      </c>
      <c r="CB251" s="6" t="s">
        <v>253</v>
      </c>
      <c r="CC251" s="6">
        <v>0</v>
      </c>
      <c r="CD251" s="6">
        <v>0</v>
      </c>
      <c r="CE251" s="6">
        <v>0</v>
      </c>
      <c r="CF251" s="6">
        <v>0</v>
      </c>
      <c r="CI251" s="6" t="s">
        <v>253</v>
      </c>
      <c r="CJ251" s="6">
        <v>0</v>
      </c>
      <c r="CK251" s="6">
        <v>0</v>
      </c>
      <c r="CL251" s="6">
        <v>0</v>
      </c>
      <c r="CM251" s="6">
        <v>0</v>
      </c>
      <c r="CP251" s="6" t="s">
        <v>253</v>
      </c>
      <c r="CQ251" s="6">
        <v>0</v>
      </c>
      <c r="CR251" s="6">
        <v>0</v>
      </c>
      <c r="CS251" s="6">
        <v>0</v>
      </c>
      <c r="CT251" s="6">
        <v>0</v>
      </c>
      <c r="CW251" s="6" t="s">
        <v>253</v>
      </c>
      <c r="CX251" s="6">
        <v>0</v>
      </c>
      <c r="CY251" s="6">
        <v>0</v>
      </c>
      <c r="CZ251" s="6">
        <v>0</v>
      </c>
      <c r="DA251" s="6">
        <v>0</v>
      </c>
      <c r="DD251" s="6" t="s">
        <v>253</v>
      </c>
      <c r="DE251" s="6">
        <v>0</v>
      </c>
      <c r="DF251" s="6">
        <v>0</v>
      </c>
      <c r="DG251" s="6">
        <v>0</v>
      </c>
      <c r="DH251" s="6">
        <v>0</v>
      </c>
      <c r="DK251" s="6" t="s">
        <v>253</v>
      </c>
      <c r="DL251" s="6">
        <v>0</v>
      </c>
      <c r="DM251" s="6">
        <v>0</v>
      </c>
      <c r="DN251" s="6">
        <v>0</v>
      </c>
      <c r="DO251" s="6">
        <v>0</v>
      </c>
      <c r="DR251" s="6" t="s">
        <v>253</v>
      </c>
      <c r="DS251" s="6">
        <v>0</v>
      </c>
      <c r="DT251" s="6">
        <v>0</v>
      </c>
      <c r="DU251" s="6">
        <v>0</v>
      </c>
      <c r="DV251" s="6">
        <v>0</v>
      </c>
      <c r="DY251" s="6" t="s">
        <v>253</v>
      </c>
      <c r="DZ251" s="6">
        <v>0</v>
      </c>
      <c r="EA251" s="6">
        <v>0</v>
      </c>
      <c r="EB251" s="6">
        <v>0</v>
      </c>
      <c r="EC251" s="6">
        <v>0</v>
      </c>
      <c r="EF251" s="6" t="s">
        <v>253</v>
      </c>
      <c r="EG251" s="6">
        <v>0</v>
      </c>
      <c r="EH251" s="6">
        <v>0</v>
      </c>
      <c r="EI251" s="6">
        <v>0</v>
      </c>
      <c r="EJ251" s="6">
        <v>0</v>
      </c>
      <c r="EM251" s="6" t="s">
        <v>253</v>
      </c>
      <c r="EN251" s="6">
        <v>0</v>
      </c>
      <c r="EO251" s="6">
        <v>0</v>
      </c>
      <c r="EP251" s="6">
        <v>0</v>
      </c>
      <c r="EQ251" s="6">
        <v>0</v>
      </c>
      <c r="ET251" s="6" t="s">
        <v>253</v>
      </c>
      <c r="EU251" s="6">
        <v>0</v>
      </c>
      <c r="EV251" s="6">
        <v>0</v>
      </c>
      <c r="EW251" s="6">
        <v>0</v>
      </c>
      <c r="EX251" s="6">
        <v>0</v>
      </c>
      <c r="FA251" s="6" t="s">
        <v>253</v>
      </c>
      <c r="FB251" s="6">
        <v>0</v>
      </c>
      <c r="FC251" s="6">
        <v>0</v>
      </c>
      <c r="FD251" s="6">
        <v>0</v>
      </c>
      <c r="FE251" s="6">
        <v>0</v>
      </c>
      <c r="FH251" s="6" t="s">
        <v>253</v>
      </c>
      <c r="FI251" s="6">
        <v>0</v>
      </c>
      <c r="FJ251" s="6">
        <v>0</v>
      </c>
      <c r="FK251" s="6">
        <v>0</v>
      </c>
      <c r="FL251" s="6">
        <v>0</v>
      </c>
      <c r="FO251" s="6" t="s">
        <v>253</v>
      </c>
      <c r="FP251" s="6">
        <v>0</v>
      </c>
      <c r="FQ251" s="6">
        <v>0</v>
      </c>
      <c r="FR251" s="6">
        <v>0</v>
      </c>
      <c r="FS251" s="6">
        <v>0</v>
      </c>
    </row>
    <row r="252" spans="1:175" x14ac:dyDescent="0.3">
      <c r="A252" s="1">
        <v>12.350000000000048</v>
      </c>
      <c r="B252" s="1">
        <v>12.400000000000048</v>
      </c>
      <c r="C252" s="1" t="s">
        <v>254</v>
      </c>
      <c r="D252" s="1">
        <v>0</v>
      </c>
      <c r="E252" s="1">
        <v>0</v>
      </c>
      <c r="F252" s="1">
        <v>0</v>
      </c>
      <c r="G252" s="1">
        <v>0</v>
      </c>
      <c r="H252" s="1"/>
      <c r="I252" s="1"/>
      <c r="J252" s="1" t="s">
        <v>254</v>
      </c>
      <c r="K252" s="1">
        <v>0</v>
      </c>
      <c r="L252" s="1">
        <v>0</v>
      </c>
      <c r="M252" s="1">
        <v>0</v>
      </c>
      <c r="N252" s="1">
        <v>0</v>
      </c>
      <c r="O252" s="1"/>
      <c r="P252" s="1"/>
      <c r="Q252" s="1" t="s">
        <v>254</v>
      </c>
      <c r="R252" s="1">
        <v>0</v>
      </c>
      <c r="S252" s="1">
        <v>0</v>
      </c>
      <c r="T252" s="1">
        <v>0</v>
      </c>
      <c r="U252" s="1">
        <v>0</v>
      </c>
      <c r="V252" s="1"/>
      <c r="W252" s="1"/>
      <c r="X252" s="1" t="s">
        <v>254</v>
      </c>
      <c r="Y252" s="1">
        <v>0</v>
      </c>
      <c r="Z252" s="1">
        <v>0</v>
      </c>
      <c r="AA252" s="1">
        <v>0</v>
      </c>
      <c r="AB252" s="1">
        <v>0</v>
      </c>
      <c r="AC252" s="1"/>
      <c r="AD252" s="1"/>
      <c r="AE252" s="6" t="s">
        <v>254</v>
      </c>
      <c r="AF252" s="6">
        <v>0.2</v>
      </c>
      <c r="AG252" s="6">
        <v>0.88</v>
      </c>
      <c r="AH252" s="6">
        <v>0</v>
      </c>
      <c r="AI252" s="6">
        <v>0</v>
      </c>
      <c r="AJ252" s="1"/>
      <c r="AK252" s="1"/>
      <c r="AL252" s="6" t="s">
        <v>254</v>
      </c>
      <c r="AM252" s="6">
        <v>0</v>
      </c>
      <c r="AN252" s="6">
        <v>0</v>
      </c>
      <c r="AO252" s="6">
        <v>0</v>
      </c>
      <c r="AP252" s="6">
        <v>0</v>
      </c>
      <c r="AQ252" s="1"/>
      <c r="AR252" s="1"/>
      <c r="AS252" s="6" t="s">
        <v>254</v>
      </c>
      <c r="AT252" s="6">
        <v>0</v>
      </c>
      <c r="AU252" s="6">
        <v>0</v>
      </c>
      <c r="AV252" s="6">
        <v>0</v>
      </c>
      <c r="AW252" s="6">
        <v>0</v>
      </c>
      <c r="AZ252" s="3" t="s">
        <v>254</v>
      </c>
      <c r="BA252" s="3">
        <v>0</v>
      </c>
      <c r="BB252" s="3">
        <v>0</v>
      </c>
      <c r="BC252" s="3">
        <v>0</v>
      </c>
      <c r="BD252" s="3">
        <v>0</v>
      </c>
      <c r="BG252" t="s">
        <v>254</v>
      </c>
      <c r="BH252">
        <v>0</v>
      </c>
      <c r="BI252">
        <v>0</v>
      </c>
      <c r="BJ252">
        <v>0</v>
      </c>
      <c r="BK252">
        <v>0</v>
      </c>
      <c r="BN252" t="s">
        <v>254</v>
      </c>
      <c r="BO252">
        <v>0</v>
      </c>
      <c r="BP252">
        <v>0</v>
      </c>
      <c r="BQ252">
        <v>0</v>
      </c>
      <c r="BR252">
        <v>0</v>
      </c>
      <c r="BU252" t="s">
        <v>254</v>
      </c>
      <c r="BV252">
        <v>0</v>
      </c>
      <c r="BW252">
        <v>0</v>
      </c>
      <c r="BX252">
        <v>0</v>
      </c>
      <c r="BY252">
        <v>0</v>
      </c>
      <c r="CB252" s="6" t="s">
        <v>254</v>
      </c>
      <c r="CC252" s="6">
        <v>0</v>
      </c>
      <c r="CD252" s="6">
        <v>0</v>
      </c>
      <c r="CE252" s="6">
        <v>0</v>
      </c>
      <c r="CF252" s="6">
        <v>0</v>
      </c>
      <c r="CI252" s="6" t="s">
        <v>254</v>
      </c>
      <c r="CJ252" s="6">
        <v>0</v>
      </c>
      <c r="CK252" s="6">
        <v>0</v>
      </c>
      <c r="CL252" s="6">
        <v>0</v>
      </c>
      <c r="CM252" s="6">
        <v>0</v>
      </c>
      <c r="CP252" s="6" t="s">
        <v>254</v>
      </c>
      <c r="CQ252" s="6">
        <v>0</v>
      </c>
      <c r="CR252" s="6">
        <v>0</v>
      </c>
      <c r="CS252" s="6">
        <v>0</v>
      </c>
      <c r="CT252" s="6">
        <v>0</v>
      </c>
      <c r="CW252" s="6" t="s">
        <v>254</v>
      </c>
      <c r="CX252" s="6">
        <v>0</v>
      </c>
      <c r="CY252" s="6">
        <v>0</v>
      </c>
      <c r="CZ252" s="6">
        <v>0</v>
      </c>
      <c r="DA252" s="6">
        <v>0</v>
      </c>
      <c r="DD252" s="6" t="s">
        <v>254</v>
      </c>
      <c r="DE252" s="6">
        <v>0</v>
      </c>
      <c r="DF252" s="6">
        <v>0</v>
      </c>
      <c r="DG252" s="6">
        <v>0</v>
      </c>
      <c r="DH252" s="6">
        <v>0</v>
      </c>
      <c r="DK252" s="6" t="s">
        <v>254</v>
      </c>
      <c r="DL252" s="6">
        <v>0</v>
      </c>
      <c r="DM252" s="6">
        <v>0</v>
      </c>
      <c r="DN252" s="6">
        <v>0</v>
      </c>
      <c r="DO252" s="6">
        <v>0</v>
      </c>
      <c r="DR252" s="6" t="s">
        <v>254</v>
      </c>
      <c r="DS252" s="6">
        <v>0</v>
      </c>
      <c r="DT252" s="6">
        <v>0</v>
      </c>
      <c r="DU252" s="6">
        <v>0</v>
      </c>
      <c r="DV252" s="6">
        <v>0</v>
      </c>
      <c r="DY252" s="6" t="s">
        <v>254</v>
      </c>
      <c r="DZ252" s="6">
        <v>0</v>
      </c>
      <c r="EA252" s="6">
        <v>0</v>
      </c>
      <c r="EB252" s="6">
        <v>0</v>
      </c>
      <c r="EC252" s="6">
        <v>0</v>
      </c>
      <c r="EF252" s="6" t="s">
        <v>254</v>
      </c>
      <c r="EG252" s="6">
        <v>0</v>
      </c>
      <c r="EH252" s="6">
        <v>0</v>
      </c>
      <c r="EI252" s="6">
        <v>0</v>
      </c>
      <c r="EJ252" s="6">
        <v>0</v>
      </c>
      <c r="EM252" s="6" t="s">
        <v>254</v>
      </c>
      <c r="EN252" s="6">
        <v>0</v>
      </c>
      <c r="EO252" s="6">
        <v>0</v>
      </c>
      <c r="EP252" s="6">
        <v>0</v>
      </c>
      <c r="EQ252" s="6">
        <v>0</v>
      </c>
      <c r="ET252" s="6" t="s">
        <v>254</v>
      </c>
      <c r="EU252" s="6">
        <v>0</v>
      </c>
      <c r="EV252" s="6">
        <v>0</v>
      </c>
      <c r="EW252" s="6">
        <v>0</v>
      </c>
      <c r="EX252" s="6">
        <v>0</v>
      </c>
      <c r="FA252" s="6" t="s">
        <v>254</v>
      </c>
      <c r="FB252" s="6">
        <v>0</v>
      </c>
      <c r="FC252" s="6">
        <v>0</v>
      </c>
      <c r="FD252" s="6">
        <v>0</v>
      </c>
      <c r="FE252" s="6">
        <v>0</v>
      </c>
      <c r="FH252" s="6" t="s">
        <v>254</v>
      </c>
      <c r="FI252" s="6">
        <v>0</v>
      </c>
      <c r="FJ252" s="6">
        <v>0</v>
      </c>
      <c r="FK252" s="6">
        <v>0</v>
      </c>
      <c r="FL252" s="6">
        <v>0</v>
      </c>
      <c r="FO252" s="6" t="s">
        <v>254</v>
      </c>
      <c r="FP252" s="6">
        <v>0</v>
      </c>
      <c r="FQ252" s="6">
        <v>0</v>
      </c>
      <c r="FR252" s="6">
        <v>0</v>
      </c>
      <c r="FS252" s="6">
        <v>0</v>
      </c>
    </row>
    <row r="253" spans="1:175" x14ac:dyDescent="0.3">
      <c r="A253" s="1">
        <v>12.400000000000048</v>
      </c>
      <c r="B253" s="1">
        <v>12.450000000000049</v>
      </c>
      <c r="C253" s="1" t="s">
        <v>255</v>
      </c>
      <c r="D253" s="1">
        <v>0</v>
      </c>
      <c r="E253" s="1">
        <v>0</v>
      </c>
      <c r="F253" s="1">
        <v>0</v>
      </c>
      <c r="G253" s="1">
        <v>0</v>
      </c>
      <c r="H253" s="1"/>
      <c r="I253" s="1"/>
      <c r="J253" s="1" t="s">
        <v>255</v>
      </c>
      <c r="K253" s="1">
        <v>0.04</v>
      </c>
      <c r="L253" s="1">
        <v>0.26</v>
      </c>
      <c r="M253" s="1">
        <v>0</v>
      </c>
      <c r="N253" s="1">
        <v>0</v>
      </c>
      <c r="O253" s="1"/>
      <c r="P253" s="1"/>
      <c r="Q253" s="1" t="s">
        <v>255</v>
      </c>
      <c r="R253" s="1">
        <v>0.02</v>
      </c>
      <c r="S253" s="1">
        <v>0.15</v>
      </c>
      <c r="T253" s="1">
        <v>0</v>
      </c>
      <c r="U253" s="1">
        <v>0</v>
      </c>
      <c r="V253" s="1"/>
      <c r="W253" s="1"/>
      <c r="X253" s="1" t="s">
        <v>255</v>
      </c>
      <c r="Y253" s="1">
        <v>0.03</v>
      </c>
      <c r="Z253" s="1">
        <v>0</v>
      </c>
      <c r="AA253" s="1">
        <v>0.05</v>
      </c>
      <c r="AB253" s="1">
        <v>0</v>
      </c>
      <c r="AC253" s="1"/>
      <c r="AD253" s="1"/>
      <c r="AE253" s="6" t="s">
        <v>255</v>
      </c>
      <c r="AF253" s="6">
        <v>0.08</v>
      </c>
      <c r="AG253" s="6">
        <v>0.36</v>
      </c>
      <c r="AH253" s="6">
        <v>0</v>
      </c>
      <c r="AI253" s="6">
        <v>0</v>
      </c>
      <c r="AJ253" s="1"/>
      <c r="AK253" s="1"/>
      <c r="AL253" s="6" t="s">
        <v>255</v>
      </c>
      <c r="AM253" s="6">
        <v>0</v>
      </c>
      <c r="AN253" s="6">
        <v>0</v>
      </c>
      <c r="AO253" s="6">
        <v>0</v>
      </c>
      <c r="AP253" s="6">
        <v>0</v>
      </c>
      <c r="AQ253" s="1"/>
      <c r="AR253" s="1"/>
      <c r="AS253" s="6" t="s">
        <v>255</v>
      </c>
      <c r="AT253" s="6">
        <v>0</v>
      </c>
      <c r="AU253" s="6">
        <v>0</v>
      </c>
      <c r="AV253" s="6">
        <v>0</v>
      </c>
      <c r="AW253" s="6">
        <v>0</v>
      </c>
      <c r="AZ253" s="3" t="s">
        <v>255</v>
      </c>
      <c r="BA253" s="3">
        <v>0.05</v>
      </c>
      <c r="BB253" s="3">
        <v>0.17</v>
      </c>
      <c r="BC253" s="3">
        <v>0</v>
      </c>
      <c r="BD253" s="3">
        <v>0</v>
      </c>
      <c r="BG253" t="s">
        <v>255</v>
      </c>
      <c r="BH253">
        <v>0</v>
      </c>
      <c r="BI253">
        <v>0</v>
      </c>
      <c r="BJ253">
        <v>0</v>
      </c>
      <c r="BK253">
        <v>0</v>
      </c>
      <c r="BN253" t="s">
        <v>255</v>
      </c>
      <c r="BO253">
        <v>0</v>
      </c>
      <c r="BP253">
        <v>0</v>
      </c>
      <c r="BQ253">
        <v>0</v>
      </c>
      <c r="BR253">
        <v>0</v>
      </c>
      <c r="BU253" t="s">
        <v>255</v>
      </c>
      <c r="BV253">
        <v>0</v>
      </c>
      <c r="BW253">
        <v>0</v>
      </c>
      <c r="BX253">
        <v>0</v>
      </c>
      <c r="BY253">
        <v>0</v>
      </c>
      <c r="CB253" s="6" t="s">
        <v>255</v>
      </c>
      <c r="CC253" s="6">
        <v>0.04</v>
      </c>
      <c r="CD253" s="6">
        <v>0.21</v>
      </c>
      <c r="CE253" s="6">
        <v>0</v>
      </c>
      <c r="CF253" s="6">
        <v>0</v>
      </c>
      <c r="CI253" s="6" t="s">
        <v>255</v>
      </c>
      <c r="CJ253" s="6">
        <v>0</v>
      </c>
      <c r="CK253" s="6">
        <v>0</v>
      </c>
      <c r="CL253" s="6">
        <v>0</v>
      </c>
      <c r="CM253" s="6">
        <v>0</v>
      </c>
      <c r="CP253" s="6" t="s">
        <v>255</v>
      </c>
      <c r="CQ253" s="6">
        <v>0</v>
      </c>
      <c r="CR253" s="6">
        <v>0</v>
      </c>
      <c r="CS253" s="6">
        <v>0</v>
      </c>
      <c r="CT253" s="6">
        <v>0</v>
      </c>
      <c r="CW253" s="6" t="s">
        <v>255</v>
      </c>
      <c r="CX253" s="6">
        <v>0</v>
      </c>
      <c r="CY253" s="6">
        <v>0</v>
      </c>
      <c r="CZ253" s="6">
        <v>0</v>
      </c>
      <c r="DA253" s="6">
        <v>0</v>
      </c>
      <c r="DD253" s="6" t="s">
        <v>255</v>
      </c>
      <c r="DE253" s="6">
        <v>0</v>
      </c>
      <c r="DF253" s="6">
        <v>0</v>
      </c>
      <c r="DG253" s="6">
        <v>0</v>
      </c>
      <c r="DH253" s="6">
        <v>0</v>
      </c>
      <c r="DK253" s="6" t="s">
        <v>255</v>
      </c>
      <c r="DL253" s="6">
        <v>0</v>
      </c>
      <c r="DM253" s="6">
        <v>0</v>
      </c>
      <c r="DN253" s="6">
        <v>0</v>
      </c>
      <c r="DO253" s="6">
        <v>0</v>
      </c>
      <c r="DR253" s="6" t="s">
        <v>255</v>
      </c>
      <c r="DS253" s="6">
        <v>0</v>
      </c>
      <c r="DT253" s="6">
        <v>0</v>
      </c>
      <c r="DU253" s="6">
        <v>0</v>
      </c>
      <c r="DV253" s="6">
        <v>0</v>
      </c>
      <c r="DY253" s="6" t="s">
        <v>255</v>
      </c>
      <c r="DZ253" s="6">
        <v>0</v>
      </c>
      <c r="EA253" s="6">
        <v>0</v>
      </c>
      <c r="EB253" s="6">
        <v>0</v>
      </c>
      <c r="EC253" s="6">
        <v>0</v>
      </c>
      <c r="EF253" s="6" t="s">
        <v>255</v>
      </c>
      <c r="EG253" s="6">
        <v>0</v>
      </c>
      <c r="EH253" s="6">
        <v>0</v>
      </c>
      <c r="EI253" s="6">
        <v>0</v>
      </c>
      <c r="EJ253" s="6">
        <v>0</v>
      </c>
      <c r="EM253" s="6" t="s">
        <v>255</v>
      </c>
      <c r="EN253" s="6">
        <v>0.03</v>
      </c>
      <c r="EO253" s="6">
        <v>0.16</v>
      </c>
      <c r="EP253" s="6">
        <v>0</v>
      </c>
      <c r="EQ253" s="6">
        <v>0</v>
      </c>
      <c r="ET253" s="6" t="s">
        <v>255</v>
      </c>
      <c r="EU253" s="6">
        <v>0</v>
      </c>
      <c r="EV253" s="6">
        <v>0</v>
      </c>
      <c r="EW253" s="6">
        <v>0</v>
      </c>
      <c r="EX253" s="6">
        <v>0</v>
      </c>
      <c r="FA253" s="6" t="s">
        <v>255</v>
      </c>
      <c r="FB253" s="6">
        <v>0.03</v>
      </c>
      <c r="FC253" s="6">
        <v>0.16</v>
      </c>
      <c r="FD253" s="6">
        <v>0</v>
      </c>
      <c r="FE253" s="6">
        <v>0</v>
      </c>
      <c r="FH253" s="6" t="s">
        <v>255</v>
      </c>
      <c r="FI253" s="6">
        <v>0.17</v>
      </c>
      <c r="FJ253" s="6">
        <v>0.62</v>
      </c>
      <c r="FK253" s="6">
        <v>0</v>
      </c>
      <c r="FL253" s="6">
        <v>0</v>
      </c>
      <c r="FO253" s="6" t="s">
        <v>255</v>
      </c>
      <c r="FP253" s="6">
        <v>0.04</v>
      </c>
      <c r="FQ253" s="6">
        <v>0.18</v>
      </c>
      <c r="FR253" s="6">
        <v>0</v>
      </c>
      <c r="FS253" s="6">
        <v>0</v>
      </c>
    </row>
    <row r="254" spans="1:175" x14ac:dyDescent="0.3">
      <c r="A254" s="1">
        <v>12.450000000000049</v>
      </c>
      <c r="B254" s="1">
        <v>12.50000000000005</v>
      </c>
      <c r="C254" s="1" t="s">
        <v>256</v>
      </c>
      <c r="D254" s="1">
        <v>0.28999999999999998</v>
      </c>
      <c r="E254" s="1">
        <v>1.21</v>
      </c>
      <c r="F254" s="1">
        <v>0.13</v>
      </c>
      <c r="G254" s="1">
        <v>0</v>
      </c>
      <c r="H254" s="1"/>
      <c r="I254" s="1"/>
      <c r="J254" s="1" t="s">
        <v>256</v>
      </c>
      <c r="K254" s="1">
        <v>0.16</v>
      </c>
      <c r="L254" s="1">
        <v>0.8</v>
      </c>
      <c r="M254" s="1">
        <v>0</v>
      </c>
      <c r="N254" s="1">
        <v>0</v>
      </c>
      <c r="O254" s="1"/>
      <c r="P254" s="1"/>
      <c r="Q254" s="1" t="s">
        <v>256</v>
      </c>
      <c r="R254" s="1">
        <v>0.09</v>
      </c>
      <c r="S254" s="1">
        <v>0.14000000000000001</v>
      </c>
      <c r="T254" s="1">
        <v>0.11</v>
      </c>
      <c r="U254" s="1">
        <v>0</v>
      </c>
      <c r="V254" s="1"/>
      <c r="W254" s="1"/>
      <c r="X254" s="1" t="s">
        <v>256</v>
      </c>
      <c r="Y254" s="1">
        <v>7.0000000000000007E-2</v>
      </c>
      <c r="Z254" s="1">
        <v>0</v>
      </c>
      <c r="AA254" s="1">
        <v>0.12</v>
      </c>
      <c r="AB254" s="1">
        <v>0</v>
      </c>
      <c r="AC254" s="1"/>
      <c r="AD254" s="1"/>
      <c r="AE254" s="6" t="s">
        <v>256</v>
      </c>
      <c r="AF254" s="6">
        <v>0.15</v>
      </c>
      <c r="AG254" s="6">
        <v>0.55000000000000004</v>
      </c>
      <c r="AH254" s="6">
        <v>7.0000000000000007E-2</v>
      </c>
      <c r="AI254" s="6">
        <v>0</v>
      </c>
      <c r="AJ254" s="1"/>
      <c r="AK254" s="1"/>
      <c r="AL254" s="6" t="s">
        <v>256</v>
      </c>
      <c r="AM254" s="6">
        <v>0</v>
      </c>
      <c r="AN254" s="6">
        <v>0</v>
      </c>
      <c r="AO254" s="6">
        <v>0</v>
      </c>
      <c r="AP254" s="6">
        <v>0</v>
      </c>
      <c r="AQ254" s="1"/>
      <c r="AR254" s="1"/>
      <c r="AS254" s="6" t="s">
        <v>256</v>
      </c>
      <c r="AT254" s="6">
        <v>0.43</v>
      </c>
      <c r="AU254" s="6">
        <v>0.91</v>
      </c>
      <c r="AV254" s="6">
        <v>0.46</v>
      </c>
      <c r="AW254" s="6">
        <v>0</v>
      </c>
      <c r="AZ254" s="3" t="s">
        <v>256</v>
      </c>
      <c r="BA254" s="3">
        <v>0.51</v>
      </c>
      <c r="BB254" s="3">
        <v>1.1399999999999999</v>
      </c>
      <c r="BC254" s="3">
        <v>0.5</v>
      </c>
      <c r="BD254" s="3">
        <v>0</v>
      </c>
      <c r="BG254" t="s">
        <v>256</v>
      </c>
      <c r="BH254">
        <v>0.32</v>
      </c>
      <c r="BI254">
        <v>1.7</v>
      </c>
      <c r="BJ254">
        <v>0</v>
      </c>
      <c r="BK254">
        <v>0</v>
      </c>
      <c r="BN254" t="s">
        <v>256</v>
      </c>
      <c r="BO254">
        <v>0</v>
      </c>
      <c r="BP254">
        <v>0</v>
      </c>
      <c r="BQ254">
        <v>0</v>
      </c>
      <c r="BR254">
        <v>0</v>
      </c>
      <c r="BU254" t="s">
        <v>256</v>
      </c>
      <c r="BV254">
        <v>0.23</v>
      </c>
      <c r="BW254">
        <v>0</v>
      </c>
      <c r="BX254">
        <v>0.45</v>
      </c>
      <c r="BY254">
        <v>0</v>
      </c>
      <c r="CB254" s="6" t="s">
        <v>256</v>
      </c>
      <c r="CC254" s="6">
        <v>0.36</v>
      </c>
      <c r="CD254" s="6">
        <v>0.53</v>
      </c>
      <c r="CE254" s="6">
        <v>0.35</v>
      </c>
      <c r="CF254" s="6">
        <v>0</v>
      </c>
      <c r="CI254" s="6" t="s">
        <v>256</v>
      </c>
      <c r="CJ254" s="6">
        <v>0.67</v>
      </c>
      <c r="CK254" s="6">
        <v>1.53</v>
      </c>
      <c r="CL254" s="6">
        <v>0.59</v>
      </c>
      <c r="CM254" s="6">
        <v>0</v>
      </c>
      <c r="CP254" s="6" t="s">
        <v>256</v>
      </c>
      <c r="CQ254" s="6">
        <v>0.46</v>
      </c>
      <c r="CR254" s="6">
        <v>1.21</v>
      </c>
      <c r="CS254" s="6">
        <v>0.23</v>
      </c>
      <c r="CT254" s="6">
        <v>0</v>
      </c>
      <c r="CW254" s="6" t="s">
        <v>256</v>
      </c>
      <c r="CX254" s="6">
        <v>0.22</v>
      </c>
      <c r="CY254" s="6">
        <v>0.3</v>
      </c>
      <c r="CZ254" s="6">
        <v>0.31</v>
      </c>
      <c r="DA254" s="6">
        <v>0</v>
      </c>
      <c r="DD254" s="6" t="s">
        <v>256</v>
      </c>
      <c r="DE254" s="6">
        <v>0.2</v>
      </c>
      <c r="DF254" s="6">
        <v>0.52</v>
      </c>
      <c r="DG254" s="6">
        <v>0.15</v>
      </c>
      <c r="DH254" s="6">
        <v>0</v>
      </c>
      <c r="DK254" s="6" t="s">
        <v>256</v>
      </c>
      <c r="DL254" s="6">
        <v>0.01</v>
      </c>
      <c r="DM254" s="6">
        <v>0</v>
      </c>
      <c r="DN254" s="6">
        <v>0.03</v>
      </c>
      <c r="DO254" s="6">
        <v>0</v>
      </c>
      <c r="DR254" s="6" t="s">
        <v>256</v>
      </c>
      <c r="DS254" s="6">
        <v>0.15</v>
      </c>
      <c r="DT254" s="6">
        <v>0.17</v>
      </c>
      <c r="DU254" s="6">
        <v>0.23</v>
      </c>
      <c r="DV254" s="6">
        <v>0</v>
      </c>
      <c r="DY254" s="6" t="s">
        <v>256</v>
      </c>
      <c r="DZ254" s="6">
        <v>0.11</v>
      </c>
      <c r="EA254" s="6">
        <v>0.13</v>
      </c>
      <c r="EB254" s="6">
        <v>0.14000000000000001</v>
      </c>
      <c r="EC254" s="6">
        <v>0</v>
      </c>
      <c r="EF254" s="6" t="s">
        <v>256</v>
      </c>
      <c r="EG254" s="6">
        <v>0.13</v>
      </c>
      <c r="EH254" s="6">
        <v>0.46</v>
      </c>
      <c r="EI254" s="6">
        <v>0.04</v>
      </c>
      <c r="EJ254" s="6">
        <v>0</v>
      </c>
      <c r="EM254" s="6" t="s">
        <v>256</v>
      </c>
      <c r="EN254" s="6">
        <v>0.38</v>
      </c>
      <c r="EO254" s="6">
        <v>0.95</v>
      </c>
      <c r="EP254" s="6">
        <v>0.34</v>
      </c>
      <c r="EQ254" s="6">
        <v>0</v>
      </c>
      <c r="ET254" s="6" t="s">
        <v>256</v>
      </c>
      <c r="EU254" s="6">
        <v>0.33</v>
      </c>
      <c r="EV254" s="6">
        <v>0.24</v>
      </c>
      <c r="EW254" s="6">
        <v>0.22</v>
      </c>
      <c r="EX254" s="6">
        <v>0</v>
      </c>
      <c r="FA254" s="6" t="s">
        <v>256</v>
      </c>
      <c r="FB254" s="6">
        <v>0.28999999999999998</v>
      </c>
      <c r="FC254" s="6">
        <v>0.44</v>
      </c>
      <c r="FD254" s="6">
        <v>0.31</v>
      </c>
      <c r="FE254" s="6">
        <v>0.16</v>
      </c>
      <c r="FH254" s="6" t="s">
        <v>256</v>
      </c>
      <c r="FI254" s="6">
        <v>0.28000000000000003</v>
      </c>
      <c r="FJ254" s="6">
        <v>0.13</v>
      </c>
      <c r="FK254" s="6">
        <v>0.4</v>
      </c>
      <c r="FL254" s="6">
        <v>0</v>
      </c>
      <c r="FO254" s="6" t="s">
        <v>256</v>
      </c>
      <c r="FP254" s="6">
        <v>0.19</v>
      </c>
      <c r="FQ254" s="6">
        <v>0.43</v>
      </c>
      <c r="FR254" s="6">
        <v>0.19</v>
      </c>
      <c r="FS254" s="6">
        <v>0</v>
      </c>
    </row>
    <row r="255" spans="1:175" x14ac:dyDescent="0.3">
      <c r="A255" s="1">
        <v>12.50000000000005</v>
      </c>
      <c r="B255" s="1">
        <v>12.55000000000005</v>
      </c>
      <c r="C255" s="1" t="s">
        <v>257</v>
      </c>
      <c r="D255" s="1">
        <v>0</v>
      </c>
      <c r="E255" s="1">
        <v>0</v>
      </c>
      <c r="F255" s="1">
        <v>0</v>
      </c>
      <c r="G255" s="1">
        <v>0</v>
      </c>
      <c r="H255" s="1"/>
      <c r="I255" s="1"/>
      <c r="J255" s="1" t="s">
        <v>257</v>
      </c>
      <c r="K255" s="1">
        <v>0</v>
      </c>
      <c r="L255" s="1">
        <v>0</v>
      </c>
      <c r="M255" s="1">
        <v>0</v>
      </c>
      <c r="N255" s="1">
        <v>0</v>
      </c>
      <c r="O255" s="1"/>
      <c r="P255" s="1"/>
      <c r="Q255" s="1" t="s">
        <v>257</v>
      </c>
      <c r="R255" s="1">
        <v>0</v>
      </c>
      <c r="S255" s="1">
        <v>0</v>
      </c>
      <c r="T255" s="1">
        <v>0</v>
      </c>
      <c r="U255" s="1">
        <v>0</v>
      </c>
      <c r="V255" s="1"/>
      <c r="W255" s="1"/>
      <c r="X255" s="1" t="s">
        <v>257</v>
      </c>
      <c r="Y255" s="1">
        <v>0</v>
      </c>
      <c r="Z255" s="1">
        <v>0</v>
      </c>
      <c r="AA255" s="1">
        <v>0</v>
      </c>
      <c r="AB255" s="1">
        <v>0</v>
      </c>
      <c r="AC255" s="1"/>
      <c r="AD255" s="1"/>
      <c r="AE255" s="6" t="s">
        <v>257</v>
      </c>
      <c r="AF255" s="6">
        <v>0</v>
      </c>
      <c r="AG255" s="6">
        <v>0</v>
      </c>
      <c r="AH255" s="6">
        <v>0</v>
      </c>
      <c r="AI255" s="6">
        <v>0</v>
      </c>
      <c r="AJ255" s="1"/>
      <c r="AK255" s="1"/>
      <c r="AL255" s="6" t="s">
        <v>257</v>
      </c>
      <c r="AM255" s="6">
        <v>0.13</v>
      </c>
      <c r="AN255" s="6">
        <v>0.44</v>
      </c>
      <c r="AO255" s="6">
        <v>0.09</v>
      </c>
      <c r="AP255" s="6">
        <v>0</v>
      </c>
      <c r="AQ255" s="1"/>
      <c r="AR255" s="1"/>
      <c r="AS255" s="6" t="s">
        <v>257</v>
      </c>
      <c r="AT255" s="6">
        <v>0.69</v>
      </c>
      <c r="AU255" s="6">
        <v>0.38</v>
      </c>
      <c r="AV255" s="6">
        <v>1.3</v>
      </c>
      <c r="AW255" s="6">
        <v>0</v>
      </c>
      <c r="AZ255" s="3" t="s">
        <v>257</v>
      </c>
      <c r="BA255" s="3">
        <v>0.08</v>
      </c>
      <c r="BB255" s="3">
        <v>0</v>
      </c>
      <c r="BC255" s="3">
        <v>0.21</v>
      </c>
      <c r="BD255" s="3">
        <v>0</v>
      </c>
      <c r="BG255" t="s">
        <v>257</v>
      </c>
      <c r="BH255">
        <v>0.31</v>
      </c>
      <c r="BI255">
        <v>0</v>
      </c>
      <c r="BJ255">
        <v>0.3</v>
      </c>
      <c r="BK255">
        <v>0</v>
      </c>
      <c r="BN255" t="s">
        <v>257</v>
      </c>
      <c r="BO255">
        <v>0.05</v>
      </c>
      <c r="BP255">
        <v>0</v>
      </c>
      <c r="BQ255">
        <v>0.11</v>
      </c>
      <c r="BR255">
        <v>0</v>
      </c>
      <c r="BU255" t="s">
        <v>257</v>
      </c>
      <c r="BV255">
        <v>0.31</v>
      </c>
      <c r="BW255">
        <v>0</v>
      </c>
      <c r="BX255">
        <v>0.65</v>
      </c>
      <c r="BY255">
        <v>0</v>
      </c>
      <c r="CB255" s="6" t="s">
        <v>257</v>
      </c>
      <c r="CC255" s="6">
        <v>0.17</v>
      </c>
      <c r="CD255" s="6">
        <v>0</v>
      </c>
      <c r="CE255" s="6">
        <v>0.16</v>
      </c>
      <c r="CF255" s="6">
        <v>0</v>
      </c>
      <c r="CI255" s="6" t="s">
        <v>257</v>
      </c>
      <c r="CJ255" s="6">
        <v>0.32</v>
      </c>
      <c r="CK255" s="6">
        <v>0</v>
      </c>
      <c r="CL255" s="6">
        <v>0.64</v>
      </c>
      <c r="CM255" s="6">
        <v>0</v>
      </c>
      <c r="CP255" s="6" t="s">
        <v>257</v>
      </c>
      <c r="CQ255" s="6">
        <v>0.09</v>
      </c>
      <c r="CR255" s="6">
        <v>0</v>
      </c>
      <c r="CS255" s="6">
        <v>0.14000000000000001</v>
      </c>
      <c r="CT255" s="6">
        <v>0</v>
      </c>
      <c r="CW255" s="6" t="s">
        <v>257</v>
      </c>
      <c r="CX255" s="6">
        <v>0</v>
      </c>
      <c r="CY255" s="6">
        <v>0</v>
      </c>
      <c r="CZ255" s="6">
        <v>0</v>
      </c>
      <c r="DA255" s="6">
        <v>0</v>
      </c>
      <c r="DD255" s="6" t="s">
        <v>257</v>
      </c>
      <c r="DE255" s="6">
        <v>0</v>
      </c>
      <c r="DF255" s="6">
        <v>0</v>
      </c>
      <c r="DG255" s="6">
        <v>0</v>
      </c>
      <c r="DH255" s="6">
        <v>0</v>
      </c>
      <c r="DK255" s="6" t="s">
        <v>257</v>
      </c>
      <c r="DL255" s="6">
        <v>0</v>
      </c>
      <c r="DM255" s="6">
        <v>0</v>
      </c>
      <c r="DN255" s="6">
        <v>0</v>
      </c>
      <c r="DO255" s="6">
        <v>0</v>
      </c>
      <c r="DR255" s="6" t="s">
        <v>257</v>
      </c>
      <c r="DS255" s="6">
        <v>0</v>
      </c>
      <c r="DT255" s="6">
        <v>0</v>
      </c>
      <c r="DU255" s="6">
        <v>0</v>
      </c>
      <c r="DV255" s="6">
        <v>0</v>
      </c>
      <c r="DY255" s="6" t="s">
        <v>257</v>
      </c>
      <c r="DZ255" s="6">
        <v>0</v>
      </c>
      <c r="EA255" s="6">
        <v>0</v>
      </c>
      <c r="EB255" s="6">
        <v>0</v>
      </c>
      <c r="EC255" s="6">
        <v>0</v>
      </c>
      <c r="EF255" s="6" t="s">
        <v>257</v>
      </c>
      <c r="EG255" s="6">
        <v>0</v>
      </c>
      <c r="EH255" s="6">
        <v>0</v>
      </c>
      <c r="EI255" s="6">
        <v>0</v>
      </c>
      <c r="EJ255" s="6">
        <v>0</v>
      </c>
      <c r="EM255" s="6" t="s">
        <v>257</v>
      </c>
      <c r="EN255" s="6">
        <v>0</v>
      </c>
      <c r="EO255" s="6">
        <v>0</v>
      </c>
      <c r="EP255" s="6">
        <v>0</v>
      </c>
      <c r="EQ255" s="6">
        <v>0</v>
      </c>
      <c r="ET255" s="6" t="s">
        <v>257</v>
      </c>
      <c r="EU255" s="6">
        <v>0</v>
      </c>
      <c r="EV255" s="6">
        <v>0</v>
      </c>
      <c r="EW255" s="6">
        <v>0</v>
      </c>
      <c r="EX255" s="6">
        <v>0</v>
      </c>
      <c r="FA255" s="6" t="s">
        <v>257</v>
      </c>
      <c r="FB255" s="6">
        <v>0.05</v>
      </c>
      <c r="FC255" s="6">
        <v>0</v>
      </c>
      <c r="FD255" s="6">
        <v>0.04</v>
      </c>
      <c r="FE255" s="6">
        <v>0</v>
      </c>
      <c r="FH255" s="6" t="s">
        <v>257</v>
      </c>
      <c r="FI255" s="6">
        <v>0</v>
      </c>
      <c r="FJ255" s="6">
        <v>0</v>
      </c>
      <c r="FK255" s="6">
        <v>0</v>
      </c>
      <c r="FL255" s="6">
        <v>0</v>
      </c>
      <c r="FO255" s="6" t="s">
        <v>257</v>
      </c>
      <c r="FP255" s="6">
        <v>0</v>
      </c>
      <c r="FQ255" s="6">
        <v>0</v>
      </c>
      <c r="FR255" s="6">
        <v>0</v>
      </c>
      <c r="FS255" s="6">
        <v>0</v>
      </c>
    </row>
    <row r="256" spans="1:175" x14ac:dyDescent="0.3">
      <c r="A256" s="1">
        <v>12.55000000000005</v>
      </c>
      <c r="B256" s="1">
        <v>12.600000000000051</v>
      </c>
      <c r="C256" s="1" t="s">
        <v>258</v>
      </c>
      <c r="D256" s="1">
        <v>0</v>
      </c>
      <c r="E256" s="1">
        <v>0</v>
      </c>
      <c r="F256" s="1">
        <v>0</v>
      </c>
      <c r="G256" s="1">
        <v>0</v>
      </c>
      <c r="H256" s="1"/>
      <c r="I256" s="1"/>
      <c r="J256" s="1" t="s">
        <v>258</v>
      </c>
      <c r="K256" s="1">
        <v>0</v>
      </c>
      <c r="L256" s="1">
        <v>0</v>
      </c>
      <c r="M256" s="1">
        <v>0</v>
      </c>
      <c r="N256" s="1">
        <v>0</v>
      </c>
      <c r="O256" s="1"/>
      <c r="P256" s="1"/>
      <c r="Q256" s="1" t="s">
        <v>258</v>
      </c>
      <c r="R256" s="1">
        <v>0</v>
      </c>
      <c r="S256" s="1">
        <v>0</v>
      </c>
      <c r="T256" s="1">
        <v>0</v>
      </c>
      <c r="U256" s="1">
        <v>0</v>
      </c>
      <c r="V256" s="1"/>
      <c r="W256" s="1"/>
      <c r="X256" s="1" t="s">
        <v>258</v>
      </c>
      <c r="Y256" s="1">
        <v>0</v>
      </c>
      <c r="Z256" s="1">
        <v>0</v>
      </c>
      <c r="AA256" s="1">
        <v>0</v>
      </c>
      <c r="AB256" s="1">
        <v>0</v>
      </c>
      <c r="AC256" s="1"/>
      <c r="AD256" s="1"/>
      <c r="AE256" s="6" t="s">
        <v>258</v>
      </c>
      <c r="AF256" s="6">
        <v>0</v>
      </c>
      <c r="AG256" s="6">
        <v>0</v>
      </c>
      <c r="AH256" s="6">
        <v>0</v>
      </c>
      <c r="AI256" s="6">
        <v>0</v>
      </c>
      <c r="AJ256" s="1"/>
      <c r="AK256" s="1"/>
      <c r="AL256" s="6" t="s">
        <v>258</v>
      </c>
      <c r="AM256" s="6">
        <v>0</v>
      </c>
      <c r="AN256" s="6">
        <v>0</v>
      </c>
      <c r="AO256" s="6">
        <v>0</v>
      </c>
      <c r="AP256" s="6">
        <v>0</v>
      </c>
      <c r="AQ256" s="1"/>
      <c r="AR256" s="1"/>
      <c r="AS256" s="6" t="s">
        <v>258</v>
      </c>
      <c r="AT256" s="6">
        <v>0</v>
      </c>
      <c r="AU256" s="6">
        <v>0</v>
      </c>
      <c r="AV256" s="6">
        <v>0</v>
      </c>
      <c r="AW256" s="6">
        <v>0</v>
      </c>
      <c r="AZ256" s="3" t="s">
        <v>258</v>
      </c>
      <c r="BA256" s="3">
        <v>0</v>
      </c>
      <c r="BB256" s="3">
        <v>0</v>
      </c>
      <c r="BC256" s="3">
        <v>0</v>
      </c>
      <c r="BD256" s="3">
        <v>0</v>
      </c>
      <c r="BG256" t="s">
        <v>258</v>
      </c>
      <c r="BH256">
        <v>0</v>
      </c>
      <c r="BI256">
        <v>0</v>
      </c>
      <c r="BJ256">
        <v>0</v>
      </c>
      <c r="BK256">
        <v>0</v>
      </c>
      <c r="BN256" t="s">
        <v>258</v>
      </c>
      <c r="BO256">
        <v>0</v>
      </c>
      <c r="BP256">
        <v>0</v>
      </c>
      <c r="BQ256">
        <v>0</v>
      </c>
      <c r="BR256">
        <v>0</v>
      </c>
      <c r="BU256" t="s">
        <v>258</v>
      </c>
      <c r="BV256">
        <v>0</v>
      </c>
      <c r="BW256">
        <v>0</v>
      </c>
      <c r="BX256">
        <v>0</v>
      </c>
      <c r="BY256">
        <v>0</v>
      </c>
      <c r="CB256" s="6" t="s">
        <v>258</v>
      </c>
      <c r="CC256" s="6">
        <v>0</v>
      </c>
      <c r="CD256" s="6">
        <v>0</v>
      </c>
      <c r="CE256" s="6">
        <v>0</v>
      </c>
      <c r="CF256" s="6">
        <v>0</v>
      </c>
      <c r="CI256" s="6" t="s">
        <v>258</v>
      </c>
      <c r="CJ256" s="6">
        <v>0</v>
      </c>
      <c r="CK256" s="6">
        <v>0</v>
      </c>
      <c r="CL256" s="6">
        <v>0</v>
      </c>
      <c r="CM256" s="6">
        <v>0</v>
      </c>
      <c r="CP256" s="6" t="s">
        <v>258</v>
      </c>
      <c r="CQ256" s="6">
        <v>0</v>
      </c>
      <c r="CR256" s="6">
        <v>0</v>
      </c>
      <c r="CS256" s="6">
        <v>0</v>
      </c>
      <c r="CT256" s="6">
        <v>0</v>
      </c>
      <c r="CW256" s="6" t="s">
        <v>258</v>
      </c>
      <c r="CX256" s="6">
        <v>0</v>
      </c>
      <c r="CY256" s="6">
        <v>0</v>
      </c>
      <c r="CZ256" s="6">
        <v>0</v>
      </c>
      <c r="DA256" s="6">
        <v>0</v>
      </c>
      <c r="DD256" s="6" t="s">
        <v>258</v>
      </c>
      <c r="DE256" s="6">
        <v>0</v>
      </c>
      <c r="DF256" s="6">
        <v>0</v>
      </c>
      <c r="DG256" s="6">
        <v>0</v>
      </c>
      <c r="DH256" s="6">
        <v>0</v>
      </c>
      <c r="DK256" s="6" t="s">
        <v>258</v>
      </c>
      <c r="DL256" s="6">
        <v>0</v>
      </c>
      <c r="DM256" s="6">
        <v>0</v>
      </c>
      <c r="DN256" s="6">
        <v>0</v>
      </c>
      <c r="DO256" s="6">
        <v>0</v>
      </c>
      <c r="DR256" s="6" t="s">
        <v>258</v>
      </c>
      <c r="DS256" s="6">
        <v>0</v>
      </c>
      <c r="DT256" s="6">
        <v>0</v>
      </c>
      <c r="DU256" s="6">
        <v>0</v>
      </c>
      <c r="DV256" s="6">
        <v>0</v>
      </c>
      <c r="DY256" s="6" t="s">
        <v>258</v>
      </c>
      <c r="DZ256" s="6">
        <v>0</v>
      </c>
      <c r="EA256" s="6">
        <v>0</v>
      </c>
      <c r="EB256" s="6">
        <v>0</v>
      </c>
      <c r="EC256" s="6">
        <v>0</v>
      </c>
      <c r="EF256" s="6" t="s">
        <v>258</v>
      </c>
      <c r="EG256" s="6">
        <v>0</v>
      </c>
      <c r="EH256" s="6">
        <v>0</v>
      </c>
      <c r="EI256" s="6">
        <v>0</v>
      </c>
      <c r="EJ256" s="6">
        <v>0</v>
      </c>
      <c r="EM256" s="6" t="s">
        <v>258</v>
      </c>
      <c r="EN256" s="6">
        <v>0</v>
      </c>
      <c r="EO256" s="6">
        <v>0</v>
      </c>
      <c r="EP256" s="6">
        <v>0</v>
      </c>
      <c r="EQ256" s="6">
        <v>0</v>
      </c>
      <c r="ET256" s="6" t="s">
        <v>258</v>
      </c>
      <c r="EU256" s="6">
        <v>0</v>
      </c>
      <c r="EV256" s="6">
        <v>0</v>
      </c>
      <c r="EW256" s="6">
        <v>0</v>
      </c>
      <c r="EX256" s="6">
        <v>0</v>
      </c>
      <c r="FA256" s="6" t="s">
        <v>258</v>
      </c>
      <c r="FB256" s="6">
        <v>0</v>
      </c>
      <c r="FC256" s="6">
        <v>0</v>
      </c>
      <c r="FD256" s="6">
        <v>0</v>
      </c>
      <c r="FE256" s="6">
        <v>0</v>
      </c>
      <c r="FH256" s="6" t="s">
        <v>258</v>
      </c>
      <c r="FI256" s="6">
        <v>0</v>
      </c>
      <c r="FJ256" s="6">
        <v>0</v>
      </c>
      <c r="FK256" s="6">
        <v>0</v>
      </c>
      <c r="FL256" s="6">
        <v>0</v>
      </c>
      <c r="FO256" s="6" t="s">
        <v>258</v>
      </c>
      <c r="FP256" s="6">
        <v>0</v>
      </c>
      <c r="FQ256" s="6">
        <v>0</v>
      </c>
      <c r="FR256" s="6">
        <v>0</v>
      </c>
      <c r="FS256" s="6">
        <v>0</v>
      </c>
    </row>
    <row r="257" spans="1:175" x14ac:dyDescent="0.3">
      <c r="A257" s="1">
        <v>12.600000000000051</v>
      </c>
      <c r="B257" s="1"/>
      <c r="C257" s="1" t="s">
        <v>259</v>
      </c>
      <c r="D257" s="1">
        <v>0.18</v>
      </c>
      <c r="E257" s="1">
        <v>0.5</v>
      </c>
      <c r="F257" s="1">
        <v>0.18</v>
      </c>
      <c r="G257" s="1">
        <v>0</v>
      </c>
      <c r="H257" s="1"/>
      <c r="I257" s="1"/>
      <c r="J257" s="1" t="s">
        <v>259</v>
      </c>
      <c r="K257" s="1">
        <v>0.3</v>
      </c>
      <c r="L257" s="1">
        <v>0</v>
      </c>
      <c r="M257" s="1">
        <v>0.33</v>
      </c>
      <c r="N257" s="1">
        <v>0</v>
      </c>
      <c r="O257" s="1"/>
      <c r="P257" s="1"/>
      <c r="Q257" s="1" t="s">
        <v>259</v>
      </c>
      <c r="R257" s="1">
        <v>0.17</v>
      </c>
      <c r="S257" s="1">
        <v>0.52</v>
      </c>
      <c r="T257" s="1">
        <v>0.08</v>
      </c>
      <c r="U257" s="1">
        <v>0</v>
      </c>
      <c r="V257" s="1"/>
      <c r="W257" s="1"/>
      <c r="X257" s="1" t="s">
        <v>259</v>
      </c>
      <c r="Y257" s="1">
        <v>0.22</v>
      </c>
      <c r="Z257" s="1">
        <v>0</v>
      </c>
      <c r="AA257" s="1">
        <v>0.38</v>
      </c>
      <c r="AB257" s="1">
        <v>0</v>
      </c>
      <c r="AC257" s="1"/>
      <c r="AD257" s="1"/>
      <c r="AE257" s="6" t="s">
        <v>259</v>
      </c>
      <c r="AF257" s="6">
        <v>0.27</v>
      </c>
      <c r="AG257" s="6">
        <v>0.28000000000000003</v>
      </c>
      <c r="AH257" s="6">
        <v>0.31</v>
      </c>
      <c r="AI257" s="6">
        <v>0</v>
      </c>
      <c r="AJ257" s="1"/>
      <c r="AK257" s="1"/>
      <c r="AL257" s="6" t="s">
        <v>259</v>
      </c>
      <c r="AM257" s="6">
        <v>0.16</v>
      </c>
      <c r="AN257" s="6">
        <v>0.38</v>
      </c>
      <c r="AO257" s="6">
        <v>0.2</v>
      </c>
      <c r="AP257" s="6">
        <v>0</v>
      </c>
      <c r="AQ257" s="1"/>
      <c r="AR257" s="1"/>
      <c r="AS257" s="6" t="s">
        <v>259</v>
      </c>
      <c r="AT257" s="6">
        <v>0</v>
      </c>
      <c r="AU257" s="6">
        <v>0</v>
      </c>
      <c r="AV257" s="6">
        <v>0</v>
      </c>
      <c r="AW257" s="6">
        <v>0</v>
      </c>
      <c r="AZ257" s="3" t="s">
        <v>259</v>
      </c>
      <c r="BA257" s="3">
        <v>0</v>
      </c>
      <c r="BB257" s="3">
        <v>0</v>
      </c>
      <c r="BC257" s="3">
        <v>0</v>
      </c>
      <c r="BD257" s="3">
        <v>0</v>
      </c>
      <c r="BG257" t="s">
        <v>259</v>
      </c>
      <c r="BH257">
        <v>0.22</v>
      </c>
      <c r="BI257">
        <v>0.28999999999999998</v>
      </c>
      <c r="BJ257">
        <v>0.38</v>
      </c>
      <c r="BK257">
        <v>0</v>
      </c>
      <c r="BN257" t="s">
        <v>259</v>
      </c>
      <c r="BO257">
        <v>0.04</v>
      </c>
      <c r="BP257">
        <v>0</v>
      </c>
      <c r="BQ257">
        <v>0.08</v>
      </c>
      <c r="BR257">
        <v>0</v>
      </c>
      <c r="BU257" t="s">
        <v>259</v>
      </c>
      <c r="BV257">
        <v>0.28000000000000003</v>
      </c>
      <c r="BW257">
        <v>0.24</v>
      </c>
      <c r="BX257">
        <v>0.15</v>
      </c>
      <c r="BY257">
        <v>0</v>
      </c>
      <c r="CB257" s="6" t="s">
        <v>259</v>
      </c>
      <c r="CC257" s="6">
        <v>0.47</v>
      </c>
      <c r="CD257" s="6">
        <v>0.12</v>
      </c>
      <c r="CE257" s="6">
        <v>0.5</v>
      </c>
      <c r="CF257" s="6">
        <v>0</v>
      </c>
      <c r="CI257" s="6" t="s">
        <v>259</v>
      </c>
      <c r="CJ257" s="6">
        <v>0.08</v>
      </c>
      <c r="CK257" s="6">
        <v>0</v>
      </c>
      <c r="CL257" s="6">
        <v>0.16</v>
      </c>
      <c r="CM257" s="6">
        <v>0</v>
      </c>
      <c r="CP257" s="6" t="s">
        <v>259</v>
      </c>
      <c r="CQ257" s="6">
        <v>0.08</v>
      </c>
      <c r="CR257" s="6">
        <v>0.44</v>
      </c>
      <c r="CS257" s="6">
        <v>0</v>
      </c>
      <c r="CT257" s="6">
        <v>0</v>
      </c>
      <c r="CW257" s="6" t="s">
        <v>259</v>
      </c>
      <c r="CX257" s="6">
        <v>0.2</v>
      </c>
      <c r="CY257" s="6">
        <v>0.31</v>
      </c>
      <c r="CZ257" s="6">
        <v>0.26</v>
      </c>
      <c r="DA257" s="6">
        <v>0</v>
      </c>
      <c r="DD257" s="6" t="s">
        <v>259</v>
      </c>
      <c r="DE257" s="6">
        <v>0.19</v>
      </c>
      <c r="DF257" s="6">
        <v>0.2</v>
      </c>
      <c r="DG257" s="6">
        <v>0.27</v>
      </c>
      <c r="DH257" s="6">
        <v>0</v>
      </c>
      <c r="DK257" s="6" t="s">
        <v>259</v>
      </c>
      <c r="DL257" s="6">
        <v>0.39</v>
      </c>
      <c r="DM257" s="6">
        <v>1.29</v>
      </c>
      <c r="DN257" s="6">
        <v>0.26</v>
      </c>
      <c r="DO257" s="6">
        <v>0</v>
      </c>
      <c r="DR257" s="6" t="s">
        <v>259</v>
      </c>
      <c r="DS257" s="6">
        <v>0.26</v>
      </c>
      <c r="DT257" s="6">
        <v>0</v>
      </c>
      <c r="DU257" s="6">
        <v>0.15</v>
      </c>
      <c r="DV257" s="6">
        <v>0</v>
      </c>
      <c r="DY257" s="6" t="s">
        <v>259</v>
      </c>
      <c r="DZ257" s="6">
        <v>0.51</v>
      </c>
      <c r="EA257" s="6">
        <v>0.9</v>
      </c>
      <c r="EB257" s="6">
        <v>0.48</v>
      </c>
      <c r="EC257" s="6">
        <v>0</v>
      </c>
      <c r="EF257" s="6" t="s">
        <v>259</v>
      </c>
      <c r="EG257" s="6">
        <v>0.4</v>
      </c>
      <c r="EH257" s="6">
        <v>0.41</v>
      </c>
      <c r="EI257" s="6">
        <v>0.5</v>
      </c>
      <c r="EJ257" s="6">
        <v>0</v>
      </c>
      <c r="EM257" s="6" t="s">
        <v>259</v>
      </c>
      <c r="EN257" s="6">
        <v>0.51</v>
      </c>
      <c r="EO257" s="6">
        <v>0.28000000000000003</v>
      </c>
      <c r="EP257" s="6">
        <v>0.66</v>
      </c>
      <c r="EQ257" s="6">
        <v>0</v>
      </c>
      <c r="ET257" s="6" t="s">
        <v>259</v>
      </c>
      <c r="EU257" s="6">
        <v>0.28000000000000003</v>
      </c>
      <c r="EV257" s="6">
        <v>0.48</v>
      </c>
      <c r="EW257" s="6">
        <v>0.19</v>
      </c>
      <c r="EX257" s="6">
        <v>0</v>
      </c>
      <c r="FA257" s="6" t="s">
        <v>259</v>
      </c>
      <c r="FB257" s="6">
        <v>0.2</v>
      </c>
      <c r="FC257" s="6">
        <v>0.22</v>
      </c>
      <c r="FD257" s="6">
        <v>0.28000000000000003</v>
      </c>
      <c r="FE257" s="6">
        <v>0</v>
      </c>
      <c r="FH257" s="6" t="s">
        <v>259</v>
      </c>
      <c r="FI257" s="6">
        <v>0.03</v>
      </c>
      <c r="FJ257" s="6">
        <v>0</v>
      </c>
      <c r="FK257" s="6">
        <v>0.05</v>
      </c>
      <c r="FL257" s="6">
        <v>0</v>
      </c>
      <c r="FO257" s="6" t="s">
        <v>259</v>
      </c>
      <c r="FP257" s="6">
        <v>0.09</v>
      </c>
      <c r="FQ257" s="6">
        <v>0.27</v>
      </c>
      <c r="FR257" s="6">
        <v>0.06</v>
      </c>
      <c r="FS257" s="6">
        <v>0</v>
      </c>
    </row>
    <row r="259" spans="1:175" x14ac:dyDescent="0.3">
      <c r="D259" s="6" t="str">
        <f>$D260&amp;D261</f>
        <v xml:space="preserve"> JUNIO 17T.ESPAÑA</v>
      </c>
      <c r="E259" s="6" t="str">
        <f t="shared" ref="E259:G259" si="0">$D260&amp;E261</f>
        <v xml:space="preserve"> JUNIO 17HIPERMERCADOS</v>
      </c>
      <c r="F259" s="6" t="str">
        <f t="shared" si="0"/>
        <v xml:space="preserve"> JUNIO 17SUPER+AUTOS</v>
      </c>
      <c r="G259" s="6" t="str">
        <f t="shared" si="0"/>
        <v xml:space="preserve"> JUNIO 17DISCOUNTS</v>
      </c>
      <c r="K259" s="6" t="str">
        <f>$K260&amp;K261</f>
        <v xml:space="preserve"> JULIO 17T.ESPAÑA</v>
      </c>
      <c r="L259" s="6" t="str">
        <f t="shared" ref="L259:N259" si="1">$K260&amp;L261</f>
        <v xml:space="preserve"> JULIO 17HIPERMERCADOS</v>
      </c>
      <c r="M259" s="6" t="str">
        <f t="shared" si="1"/>
        <v xml:space="preserve"> JULIO 17SUPER+AUTOS</v>
      </c>
      <c r="N259" s="6" t="str">
        <f t="shared" si="1"/>
        <v xml:space="preserve"> JULIO 17DISCOUNTS</v>
      </c>
      <c r="R259" s="6" t="str">
        <f>$R260&amp;R261</f>
        <v xml:space="preserve"> AGOSTO 17T.ESPAÑA</v>
      </c>
      <c r="S259" s="6" t="str">
        <f t="shared" ref="S259:U259" si="2">$R260&amp;S261</f>
        <v xml:space="preserve"> AGOSTO 17HIPERMERCADOS</v>
      </c>
      <c r="T259" s="6" t="str">
        <f t="shared" si="2"/>
        <v xml:space="preserve"> AGOSTO 17SUPER+AUTOS</v>
      </c>
      <c r="U259" s="6" t="str">
        <f t="shared" si="2"/>
        <v xml:space="preserve"> AGOSTO 17DISCOUNTS</v>
      </c>
      <c r="Y259" s="6" t="str">
        <f>$Y260&amp;Y261</f>
        <v xml:space="preserve"> SEPTIEMBRE 17T.ESPAÑA</v>
      </c>
      <c r="Z259" s="6" t="str">
        <f t="shared" ref="Z259:AB259" si="3">$Y260&amp;Z261</f>
        <v xml:space="preserve"> SEPTIEMBRE 17HIPERMERCADOS</v>
      </c>
      <c r="AA259" s="6" t="str">
        <f t="shared" si="3"/>
        <v xml:space="preserve"> SEPTIEMBRE 17SUPER+AUTOS</v>
      </c>
      <c r="AB259" s="6" t="str">
        <f t="shared" si="3"/>
        <v xml:space="preserve"> SEPTIEMBRE 17DISCOUNTS</v>
      </c>
      <c r="AF259" s="6" t="str">
        <f>$AF260&amp;AF261</f>
        <v xml:space="preserve"> OCTUBRE 17T.ESPAÑA</v>
      </c>
      <c r="AG259" s="6" t="str">
        <f t="shared" ref="AG259:AI259" si="4">$AF260&amp;AG261</f>
        <v xml:space="preserve"> OCTUBRE 17HIPERMERCADOS</v>
      </c>
      <c r="AH259" s="6" t="str">
        <f t="shared" si="4"/>
        <v xml:space="preserve"> OCTUBRE 17SUPER+AUTOS</v>
      </c>
      <c r="AI259" s="6" t="str">
        <f t="shared" si="4"/>
        <v xml:space="preserve"> OCTUBRE 17DISCOUNTS</v>
      </c>
      <c r="AM259" s="6" t="str">
        <f>$AM260&amp;AM261</f>
        <v xml:space="preserve"> NOVIEMBRE 17T.ESPAÑA</v>
      </c>
      <c r="AN259" s="6" t="str">
        <f t="shared" ref="AN259:AP259" si="5">$AM260&amp;AN261</f>
        <v xml:space="preserve"> NOVIEMBRE 17HIPERMERCADOS</v>
      </c>
      <c r="AO259" s="6" t="str">
        <f t="shared" si="5"/>
        <v xml:space="preserve"> NOVIEMBRE 17SUPER+AUTOS</v>
      </c>
      <c r="AP259" s="6" t="str">
        <f t="shared" si="5"/>
        <v xml:space="preserve"> NOVIEMBRE 17DISCOUNTS</v>
      </c>
      <c r="AT259" s="6" t="str">
        <f>$AT260&amp;AT261</f>
        <v xml:space="preserve"> DICIEMBRE 17T.ESPAÑA</v>
      </c>
      <c r="AU259" s="6" t="str">
        <f t="shared" ref="AU259:AW259" si="6">$AT260&amp;AU261</f>
        <v xml:space="preserve"> DICIEMBRE 17HIPERMERCADOS</v>
      </c>
      <c r="AV259" s="6" t="str">
        <f t="shared" si="6"/>
        <v xml:space="preserve"> DICIEMBRE 17SUPER+AUTOS</v>
      </c>
      <c r="AW259" s="6" t="str">
        <f t="shared" si="6"/>
        <v xml:space="preserve"> DICIEMBRE 17DISCOUNTS</v>
      </c>
      <c r="BA259" t="str">
        <f>$BA260&amp;BA261</f>
        <v xml:space="preserve"> ENERO 18T.ESPAÑA</v>
      </c>
      <c r="BB259" s="6" t="str">
        <f t="shared" ref="BB259:BD259" si="7">$BA260&amp;BB261</f>
        <v xml:space="preserve"> ENERO 18HIPERMERCADOS</v>
      </c>
      <c r="BC259" s="6" t="str">
        <f t="shared" si="7"/>
        <v xml:space="preserve"> ENERO 18SUPER+AUTOS</v>
      </c>
      <c r="BD259" s="6" t="str">
        <f t="shared" si="7"/>
        <v xml:space="preserve"> ENERO 18DISCOUNTS</v>
      </c>
      <c r="BH259" s="6" t="str">
        <f>$BH260&amp;BH261</f>
        <v xml:space="preserve"> FEBRERO 18T.ESPAÑA</v>
      </c>
      <c r="BI259" s="6" t="str">
        <f>$BH260&amp;BI261</f>
        <v xml:space="preserve"> FEBRERO 18HIPERMERCADOS</v>
      </c>
      <c r="BJ259" s="6" t="str">
        <f>$BH260&amp;BJ261</f>
        <v xml:space="preserve"> FEBRERO 18SUPER+AUTOS</v>
      </c>
      <c r="BK259" s="6" t="str">
        <f>$BH260&amp;BK261</f>
        <v xml:space="preserve"> FEBRERO 18DISCOUNTS</v>
      </c>
      <c r="BO259" s="6" t="str">
        <f>$BO260&amp;BO261</f>
        <v xml:space="preserve"> MARZO 18T.ESPAÑA</v>
      </c>
      <c r="BP259" s="6" t="str">
        <f>$BO260&amp;BP261</f>
        <v xml:space="preserve"> MARZO 18HIPERMERCADOS</v>
      </c>
      <c r="BQ259" s="6" t="str">
        <f>$BO260&amp;BQ261</f>
        <v xml:space="preserve"> MARZO 18SUPER+AUTOS</v>
      </c>
      <c r="BR259" s="6" t="str">
        <f>$BO260&amp;BR261</f>
        <v xml:space="preserve"> MARZO 18DISCOUNTS</v>
      </c>
      <c r="BV259" s="6" t="str">
        <f>$BV260&amp;BV261</f>
        <v xml:space="preserve"> ABRIL 18T.ESPAÑA</v>
      </c>
      <c r="BW259" s="6" t="str">
        <f t="shared" ref="BW259:BY259" si="8">$BV260&amp;BW261</f>
        <v xml:space="preserve"> ABRIL 18HIPERMERCADOS</v>
      </c>
      <c r="BX259" s="6" t="str">
        <f t="shared" si="8"/>
        <v xml:space="preserve"> ABRIL 18SUPER+AUTOS</v>
      </c>
      <c r="BY259" s="6" t="str">
        <f t="shared" si="8"/>
        <v xml:space="preserve"> ABRIL 18DISCOUNTS</v>
      </c>
      <c r="CC259" s="6" t="str">
        <f>CC260&amp;CC261</f>
        <v xml:space="preserve"> MAYO 18T.ESPAÑA</v>
      </c>
      <c r="CD259" s="6" t="str">
        <f>CC260&amp;CD261</f>
        <v xml:space="preserve"> MAYO 18HIPERMERCADOS</v>
      </c>
      <c r="CE259" s="6" t="str">
        <f>CC260&amp;CE261</f>
        <v xml:space="preserve"> MAYO 18SUPER+AUTOS</v>
      </c>
      <c r="CF259" s="6" t="str">
        <f>CC260&amp;CF261</f>
        <v xml:space="preserve"> MAYO 18DISCOUNTS</v>
      </c>
      <c r="CJ259" s="6" t="str">
        <f>CJ260&amp;CJ261</f>
        <v xml:space="preserve"> JUNIO 18T.ESPAÑA</v>
      </c>
      <c r="CK259" s="6" t="str">
        <f>CJ260&amp;CK261</f>
        <v xml:space="preserve"> JUNIO 18HIPERMERCADOS</v>
      </c>
      <c r="CL259" s="6" t="str">
        <f>CJ260&amp;CL261</f>
        <v xml:space="preserve"> JUNIO 18SUPER+AUTOS</v>
      </c>
      <c r="CM259" s="6" t="str">
        <f>CJ260&amp;CM261</f>
        <v xml:space="preserve"> JUNIO 18DISCOUNTS</v>
      </c>
      <c r="CQ259" s="6" t="str">
        <f>CQ260&amp;CQ261</f>
        <v xml:space="preserve"> JULIO 18T.ESPAÑA</v>
      </c>
      <c r="CR259" s="6" t="str">
        <f>CQ260&amp;CR261</f>
        <v xml:space="preserve"> JULIO 18HIPERMERCADOS</v>
      </c>
      <c r="CS259" s="6" t="str">
        <f>CQ260&amp;CS261</f>
        <v xml:space="preserve"> JULIO 18SUPER+AUTOS</v>
      </c>
      <c r="CT259" s="6" t="str">
        <f>CQ260&amp;CT261</f>
        <v xml:space="preserve"> JULIO 18DISCOUNTS</v>
      </c>
      <c r="CX259" s="6" t="str">
        <f>CX260&amp;CX261</f>
        <v xml:space="preserve"> AGOSTO 18T.ESPAÑA</v>
      </c>
      <c r="CY259" s="6" t="str">
        <f>CX260&amp;CY261</f>
        <v xml:space="preserve"> AGOSTO 18HIPERMERCADOS</v>
      </c>
      <c r="CZ259" s="6" t="str">
        <f>CX260&amp;CZ261</f>
        <v xml:space="preserve"> AGOSTO 18SUPER+AUTOS</v>
      </c>
      <c r="DA259" s="6" t="str">
        <f>CX260&amp;DA261</f>
        <v xml:space="preserve"> AGOSTO 18DISCOUNTS</v>
      </c>
      <c r="DE259" s="6" t="str">
        <f>DE260&amp;DE261</f>
        <v xml:space="preserve"> SEPTIEMBRE 18T.ESPAÑA</v>
      </c>
      <c r="DF259" s="6" t="str">
        <f>DE260&amp;DF261</f>
        <v xml:space="preserve"> SEPTIEMBRE 18HIPERMERCADOS</v>
      </c>
      <c r="DG259" s="6" t="str">
        <f>DE260&amp;DG261</f>
        <v xml:space="preserve"> SEPTIEMBRE 18SUPER+AUTOS</v>
      </c>
      <c r="DH259" s="6" t="str">
        <f>DE260&amp;DH261</f>
        <v xml:space="preserve"> SEPTIEMBRE 18DISCOUNTS</v>
      </c>
      <c r="DL259" s="6" t="str">
        <f>DL260&amp;DL261</f>
        <v xml:space="preserve"> OCTUBRE 18T.ESPAÑA</v>
      </c>
      <c r="DM259" s="6" t="str">
        <f>DL260&amp;DM261</f>
        <v xml:space="preserve"> OCTUBRE 18HIPERMERCADOS</v>
      </c>
      <c r="DN259" s="6" t="str">
        <f>DL260&amp;DN261</f>
        <v xml:space="preserve"> OCTUBRE 18SUPER+AUTOS</v>
      </c>
      <c r="DO259" s="6" t="str">
        <f>DL260&amp;DO261</f>
        <v xml:space="preserve"> OCTUBRE 18DISCOUNTS</v>
      </c>
      <c r="DS259" s="6" t="str">
        <f>DS260&amp;DS261</f>
        <v xml:space="preserve"> NOVIEMBRE 18T.ESPAÑA</v>
      </c>
      <c r="DT259" s="6" t="str">
        <f>DS260&amp;DT261</f>
        <v xml:space="preserve"> NOVIEMBRE 18HIPERMERCADOS</v>
      </c>
      <c r="DU259" s="6" t="str">
        <f>DS260&amp;DU261</f>
        <v xml:space="preserve"> NOVIEMBRE 18SUPER+AUTOS</v>
      </c>
      <c r="DV259" s="6" t="str">
        <f>DS260&amp;DV261</f>
        <v xml:space="preserve"> NOVIEMBRE 18DISCOUNTS</v>
      </c>
      <c r="DZ259" s="6" t="str">
        <f>DZ260&amp;DZ261</f>
        <v xml:space="preserve"> DICIEMBRE 18T.ESPAÑA</v>
      </c>
      <c r="EA259" s="6" t="str">
        <f>DZ260&amp;EA261</f>
        <v xml:space="preserve"> DICIEMBRE 18HIPERMERCADOS</v>
      </c>
      <c r="EB259" s="6" t="str">
        <f>DZ260&amp;EB261</f>
        <v xml:space="preserve"> DICIEMBRE 18SUPER+AUTOS</v>
      </c>
      <c r="EC259" s="6" t="str">
        <f>DZ260&amp;EC261</f>
        <v xml:space="preserve"> DICIEMBRE 18DISCOUNTS</v>
      </c>
      <c r="EG259" s="6" t="str">
        <f>EG260&amp;EG261</f>
        <v xml:space="preserve"> ENERO 19T.ESPAÑA</v>
      </c>
      <c r="EH259" s="6" t="str">
        <f>EG260&amp;EH261</f>
        <v xml:space="preserve"> ENERO 19HIPERMERCADOS</v>
      </c>
      <c r="EI259" s="6" t="str">
        <f>EG260&amp;EI261</f>
        <v xml:space="preserve"> ENERO 19SUPER+AUTOS</v>
      </c>
      <c r="EJ259" s="6" t="str">
        <f>EG260&amp;EJ261</f>
        <v xml:space="preserve"> ENERO 19DISCOUNTS</v>
      </c>
      <c r="EN259" s="6" t="str">
        <f>EN260&amp;EN261</f>
        <v xml:space="preserve"> FEBRERO 19T.ESPAÑA</v>
      </c>
      <c r="EO259" s="6" t="str">
        <f>EN260&amp;EO261</f>
        <v xml:space="preserve"> FEBRERO 19HIPERMERCADOS</v>
      </c>
      <c r="EP259" s="6" t="str">
        <f>EN260&amp;EP261</f>
        <v xml:space="preserve"> FEBRERO 19SUPER+AUTOS</v>
      </c>
      <c r="EQ259" s="6" t="str">
        <f>EN260&amp;EQ261</f>
        <v xml:space="preserve"> FEBRERO 19DISCOUNTS</v>
      </c>
      <c r="EU259" s="6" t="str">
        <f>EU260&amp;EU261</f>
        <v xml:space="preserve"> MARZO 19T.ESPAÑA</v>
      </c>
      <c r="EV259" s="6" t="str">
        <f>EU260&amp;EV261</f>
        <v xml:space="preserve"> MARZO 19HIPERMERCADOS</v>
      </c>
      <c r="EW259" s="6" t="str">
        <f>EU260&amp;EW261</f>
        <v xml:space="preserve"> MARZO 19SUPER+AUTOS</v>
      </c>
      <c r="EX259" s="6" t="str">
        <f>EU260&amp;EX261</f>
        <v xml:space="preserve"> MARZO 19DISCOUNTS</v>
      </c>
      <c r="FB259" s="6" t="str">
        <f>FB260&amp;FB261</f>
        <v xml:space="preserve"> ABRIL 19T.ESPAÑA</v>
      </c>
      <c r="FC259" s="6" t="str">
        <f>FB260&amp;FC261</f>
        <v xml:space="preserve"> ABRIL 19HIPERMERCADOS</v>
      </c>
      <c r="FD259" s="6" t="str">
        <f>FB260&amp;FD261</f>
        <v xml:space="preserve"> ABRIL 19SUPER+AUTOS</v>
      </c>
      <c r="FE259" s="6" t="str">
        <f>FB260&amp;FE261</f>
        <v xml:space="preserve"> ABRIL 19DISCOUNTS</v>
      </c>
      <c r="FI259" s="6" t="str">
        <f>FI260&amp;FI261</f>
        <v xml:space="preserve"> MAYO 19T.ESPAÑA</v>
      </c>
      <c r="FJ259" s="6" t="str">
        <f>FI260&amp;FJ261</f>
        <v xml:space="preserve"> MAYO 19HIPERMERCADOS</v>
      </c>
      <c r="FK259" s="6" t="str">
        <f>FI260&amp;FK261</f>
        <v xml:space="preserve"> MAYO 19SUPER+AUTOS</v>
      </c>
      <c r="FL259" s="6" t="str">
        <f>FI260&amp;FL261</f>
        <v xml:space="preserve"> MAYO 19DISCOUNTS</v>
      </c>
      <c r="FP259" s="6" t="str">
        <f>FP260&amp;FP261</f>
        <v xml:space="preserve"> JUNIO 19T.ESPAÑA</v>
      </c>
      <c r="FQ259" s="6" t="str">
        <f>FP260&amp;FQ261</f>
        <v xml:space="preserve"> JUNIO 19HIPERMERCADOS</v>
      </c>
      <c r="FR259" s="6" t="str">
        <f>FP260&amp;FR261</f>
        <v xml:space="preserve"> JUNIO 19SUPER+AUTOS</v>
      </c>
      <c r="FS259" s="6" t="str">
        <f>FP260&amp;FS261</f>
        <v xml:space="preserve"> JUNIO 19DISCOUNTS</v>
      </c>
    </row>
    <row r="260" spans="1:175" x14ac:dyDescent="0.3">
      <c r="A260" s="58" t="s">
        <v>265</v>
      </c>
      <c r="B260" s="58"/>
      <c r="D260" s="6" t="str">
        <f>MID(C3,6,LEN(C3)-15)</f>
        <v xml:space="preserve"> JUNIO 17</v>
      </c>
      <c r="K260" s="6" t="str">
        <f>MID(J3,6,LEN(J3)-15)</f>
        <v xml:space="preserve"> JULIO 17</v>
      </c>
      <c r="R260" s="6" t="str">
        <f>MID(Q3,6,LEN(Q3)-15)</f>
        <v xml:space="preserve"> AGOSTO 17</v>
      </c>
      <c r="Y260" s="6" t="str">
        <f>MID(X3,6,LEN(X3)-15)</f>
        <v xml:space="preserve"> SEPTIEMBRE 17</v>
      </c>
      <c r="AF260" s="6" t="str">
        <f>MID(AE3,6,LEN(AE3)-15)</f>
        <v xml:space="preserve"> OCTUBRE 17</v>
      </c>
      <c r="AM260" s="6" t="str">
        <f>MID(AL3,6,LEN(AL3)-15)</f>
        <v xml:space="preserve"> NOVIEMBRE 17</v>
      </c>
      <c r="AT260" s="6" t="str">
        <f>MID(AS3,6,LEN(AS3)-15)</f>
        <v xml:space="preserve"> DICIEMBRE 17</v>
      </c>
      <c r="BA260" t="str">
        <f>MID(AZ3,6,LEN(AZ3)-15)</f>
        <v xml:space="preserve"> ENERO 18</v>
      </c>
      <c r="BD260" s="5"/>
      <c r="BE260" s="5"/>
      <c r="BH260" s="6" t="str">
        <f>MID(BG3,6,LEN(BG3)-15)</f>
        <v xml:space="preserve"> FEBRERO 18</v>
      </c>
      <c r="BI260" s="6"/>
      <c r="BJ260" s="6"/>
      <c r="BK260" s="6"/>
      <c r="BO260" s="6" t="str">
        <f>MID(BN3,6,LEN(BN3)-15)</f>
        <v xml:space="preserve"> MARZO 18</v>
      </c>
      <c r="BP260" s="6"/>
      <c r="BQ260" s="6"/>
      <c r="BR260" s="6"/>
      <c r="BV260" s="6" t="str">
        <f>MID(BU3,6,LEN(BU3)-15)</f>
        <v xml:space="preserve"> ABRIL 18</v>
      </c>
      <c r="BW260" s="6"/>
      <c r="BX260" s="6"/>
      <c r="BY260" s="6"/>
      <c r="CC260" s="6" t="str">
        <f>MID(CB3,6,LEN(CB3)-15)</f>
        <v xml:space="preserve"> MAYO 18</v>
      </c>
      <c r="CD260" s="6"/>
      <c r="CE260" s="6"/>
      <c r="CF260" s="6"/>
      <c r="CJ260" s="6" t="str">
        <f>MID(CI3,6,LEN(CI3)-15)</f>
        <v xml:space="preserve"> JUNIO 18</v>
      </c>
      <c r="CQ260" s="6" t="str">
        <f>MID(CP3,6,LEN(CP3)-15)</f>
        <v xml:space="preserve"> JULIO 18</v>
      </c>
      <c r="CX260" s="6" t="str">
        <f>MID(CW3,6,LEN(CW3)-15)</f>
        <v xml:space="preserve"> AGOSTO 18</v>
      </c>
      <c r="DE260" s="6" t="str">
        <f>MID(DD3,6,LEN(DD3)-15)</f>
        <v xml:space="preserve"> SEPTIEMBRE 18</v>
      </c>
      <c r="DL260" s="6" t="str">
        <f>MID(DK3,6,LEN(DK3)-15)</f>
        <v xml:space="preserve"> OCTUBRE 18</v>
      </c>
      <c r="DS260" s="6" t="str">
        <f>MID(DR3,6,LEN(DR3)-15)</f>
        <v xml:space="preserve"> NOVIEMBRE 18</v>
      </c>
      <c r="DZ260" s="6" t="str">
        <f>MID(DY3,6,LEN(DY3)-15)</f>
        <v xml:space="preserve"> DICIEMBRE 18</v>
      </c>
      <c r="EG260" s="6" t="str">
        <f>MID(EF3,6,LEN(EF3)-15)</f>
        <v xml:space="preserve"> ENERO 19</v>
      </c>
      <c r="EN260" s="6" t="str">
        <f>MID(EM3,6,LEN(EM3)-15)</f>
        <v xml:space="preserve"> FEBRERO 19</v>
      </c>
      <c r="EU260" s="6" t="str">
        <f>MID(ET3,6,LEN(ET3)-15)</f>
        <v xml:space="preserve"> MARZO 19</v>
      </c>
      <c r="FB260" s="6" t="str">
        <f>MID(FA3,6,LEN(FA3)-15)</f>
        <v xml:space="preserve"> ABRIL 19</v>
      </c>
      <c r="FC260" s="6"/>
      <c r="FD260" s="6"/>
      <c r="FE260" s="6"/>
      <c r="FI260" s="6" t="str">
        <f>MID(FH3,6,LEN(FH3)-15)</f>
        <v xml:space="preserve"> MAYO 19</v>
      </c>
      <c r="FJ260" s="6"/>
      <c r="FK260" s="6"/>
      <c r="FL260" s="6"/>
      <c r="FP260" s="6" t="str">
        <f>MID(FO3,6,LEN(FO3)-15)</f>
        <v xml:space="preserve"> JUNIO 19</v>
      </c>
      <c r="FQ260" s="6"/>
      <c r="FR260" s="6"/>
      <c r="FS260" s="6"/>
    </row>
    <row r="261" spans="1:175" x14ac:dyDescent="0.3">
      <c r="A261" s="7" t="s">
        <v>260</v>
      </c>
      <c r="B261" s="7" t="s">
        <v>261</v>
      </c>
      <c r="C261" s="7"/>
      <c r="D261" s="10" t="s">
        <v>3</v>
      </c>
      <c r="E261" s="10" t="s">
        <v>4</v>
      </c>
      <c r="F261" s="10" t="s">
        <v>5</v>
      </c>
      <c r="G261" s="10" t="s">
        <v>6</v>
      </c>
      <c r="H261" s="7"/>
      <c r="I261" s="7"/>
      <c r="J261" s="7"/>
      <c r="K261" s="10" t="s">
        <v>3</v>
      </c>
      <c r="L261" s="10" t="s">
        <v>4</v>
      </c>
      <c r="M261" s="10" t="s">
        <v>5</v>
      </c>
      <c r="N261" s="10" t="s">
        <v>6</v>
      </c>
      <c r="O261" s="7"/>
      <c r="P261" s="7"/>
      <c r="Q261" s="7"/>
      <c r="R261" s="10" t="s">
        <v>3</v>
      </c>
      <c r="S261" s="10" t="s">
        <v>4</v>
      </c>
      <c r="T261" s="10" t="s">
        <v>5</v>
      </c>
      <c r="U261" s="10" t="s">
        <v>6</v>
      </c>
      <c r="V261" s="7"/>
      <c r="W261" s="7"/>
      <c r="X261" s="7"/>
      <c r="Y261" s="10" t="s">
        <v>3</v>
      </c>
      <c r="Z261" s="10" t="s">
        <v>4</v>
      </c>
      <c r="AA261" s="10" t="s">
        <v>5</v>
      </c>
      <c r="AB261" s="10" t="s">
        <v>6</v>
      </c>
      <c r="AC261" s="7"/>
      <c r="AD261" s="7"/>
      <c r="AE261" s="7"/>
      <c r="AF261" s="10" t="s">
        <v>3</v>
      </c>
      <c r="AG261" s="10" t="s">
        <v>4</v>
      </c>
      <c r="AH261" s="10" t="s">
        <v>5</v>
      </c>
      <c r="AI261" s="10" t="s">
        <v>6</v>
      </c>
      <c r="AJ261" s="7"/>
      <c r="AK261" s="7"/>
      <c r="AL261" s="7"/>
      <c r="AM261" s="10" t="s">
        <v>3</v>
      </c>
      <c r="AN261" s="10" t="s">
        <v>4</v>
      </c>
      <c r="AO261" s="10" t="s">
        <v>5</v>
      </c>
      <c r="AP261" s="10" t="s">
        <v>6</v>
      </c>
      <c r="AQ261" s="7"/>
      <c r="AR261" s="7"/>
      <c r="AT261" s="10" t="s">
        <v>3</v>
      </c>
      <c r="AU261" s="10" t="s">
        <v>4</v>
      </c>
      <c r="AV261" s="10" t="s">
        <v>5</v>
      </c>
      <c r="AW261" s="10" t="s">
        <v>6</v>
      </c>
      <c r="BA261" s="10" t="s">
        <v>3</v>
      </c>
      <c r="BB261" s="10" t="s">
        <v>4</v>
      </c>
      <c r="BC261" s="10" t="s">
        <v>5</v>
      </c>
      <c r="BD261" s="10" t="s">
        <v>6</v>
      </c>
      <c r="BE261" s="5"/>
      <c r="BH261" s="10" t="s">
        <v>3</v>
      </c>
      <c r="BI261" s="10" t="s">
        <v>4</v>
      </c>
      <c r="BJ261" s="10" t="s">
        <v>5</v>
      </c>
      <c r="BK261" s="10" t="s">
        <v>6</v>
      </c>
      <c r="BO261" s="10" t="s">
        <v>3</v>
      </c>
      <c r="BP261" s="10" t="s">
        <v>4</v>
      </c>
      <c r="BQ261" s="10" t="s">
        <v>5</v>
      </c>
      <c r="BR261" s="10" t="s">
        <v>6</v>
      </c>
      <c r="BV261" s="10" t="s">
        <v>3</v>
      </c>
      <c r="BW261" s="10" t="s">
        <v>4</v>
      </c>
      <c r="BX261" s="10" t="s">
        <v>5</v>
      </c>
      <c r="BY261" s="10" t="s">
        <v>6</v>
      </c>
      <c r="CC261" s="10" t="s">
        <v>3</v>
      </c>
      <c r="CD261" s="10" t="s">
        <v>4</v>
      </c>
      <c r="CE261" s="10" t="s">
        <v>5</v>
      </c>
      <c r="CF261" s="10" t="s">
        <v>6</v>
      </c>
      <c r="CJ261" s="10" t="s">
        <v>3</v>
      </c>
      <c r="CK261" s="10" t="s">
        <v>4</v>
      </c>
      <c r="CL261" s="10" t="s">
        <v>5</v>
      </c>
      <c r="CM261" s="10" t="s">
        <v>6</v>
      </c>
      <c r="CQ261" s="10" t="s">
        <v>3</v>
      </c>
      <c r="CR261" s="10" t="s">
        <v>4</v>
      </c>
      <c r="CS261" s="10" t="s">
        <v>5</v>
      </c>
      <c r="CT261" s="10" t="s">
        <v>6</v>
      </c>
      <c r="CX261" s="10" t="s">
        <v>3</v>
      </c>
      <c r="CY261" s="10" t="s">
        <v>4</v>
      </c>
      <c r="CZ261" s="10" t="s">
        <v>5</v>
      </c>
      <c r="DA261" s="10" t="s">
        <v>6</v>
      </c>
      <c r="DE261" s="10" t="s">
        <v>3</v>
      </c>
      <c r="DF261" s="10" t="s">
        <v>4</v>
      </c>
      <c r="DG261" s="10" t="s">
        <v>5</v>
      </c>
      <c r="DH261" s="10" t="s">
        <v>6</v>
      </c>
      <c r="DL261" s="10" t="s">
        <v>3</v>
      </c>
      <c r="DM261" s="10" t="s">
        <v>4</v>
      </c>
      <c r="DN261" s="10" t="s">
        <v>5</v>
      </c>
      <c r="DO261" s="10" t="s">
        <v>6</v>
      </c>
      <c r="DS261" s="10" t="s">
        <v>3</v>
      </c>
      <c r="DT261" s="10" t="s">
        <v>4</v>
      </c>
      <c r="DU261" s="10" t="s">
        <v>5</v>
      </c>
      <c r="DV261" s="10" t="s">
        <v>6</v>
      </c>
      <c r="DZ261" s="10" t="s">
        <v>3</v>
      </c>
      <c r="EA261" s="10" t="s">
        <v>4</v>
      </c>
      <c r="EB261" s="10" t="s">
        <v>5</v>
      </c>
      <c r="EC261" s="10" t="s">
        <v>6</v>
      </c>
      <c r="EG261" s="10" t="s">
        <v>3</v>
      </c>
      <c r="EH261" s="10" t="s">
        <v>4</v>
      </c>
      <c r="EI261" s="10" t="s">
        <v>5</v>
      </c>
      <c r="EJ261" s="10" t="s">
        <v>6</v>
      </c>
      <c r="EN261" s="10" t="s">
        <v>3</v>
      </c>
      <c r="EO261" s="10" t="s">
        <v>4</v>
      </c>
      <c r="EP261" s="10" t="s">
        <v>5</v>
      </c>
      <c r="EQ261" s="10" t="s">
        <v>6</v>
      </c>
      <c r="EU261" s="10" t="s">
        <v>3</v>
      </c>
      <c r="EV261" s="10" t="s">
        <v>4</v>
      </c>
      <c r="EW261" s="10" t="s">
        <v>5</v>
      </c>
      <c r="EX261" s="10" t="s">
        <v>6</v>
      </c>
      <c r="FB261" s="10" t="s">
        <v>3</v>
      </c>
      <c r="FC261" s="10" t="s">
        <v>4</v>
      </c>
      <c r="FD261" s="10" t="s">
        <v>5</v>
      </c>
      <c r="FE261" s="10" t="s">
        <v>6</v>
      </c>
      <c r="FI261" s="10" t="s">
        <v>3</v>
      </c>
      <c r="FJ261" s="10" t="s">
        <v>4</v>
      </c>
      <c r="FK261" s="10" t="s">
        <v>5</v>
      </c>
      <c r="FL261" s="10" t="s">
        <v>6</v>
      </c>
      <c r="FP261" s="10" t="s">
        <v>3</v>
      </c>
      <c r="FQ261" s="10" t="s">
        <v>4</v>
      </c>
      <c r="FR261" s="10" t="s">
        <v>5</v>
      </c>
      <c r="FS261" s="10" t="s">
        <v>6</v>
      </c>
    </row>
    <row r="262" spans="1:175" x14ac:dyDescent="0.3">
      <c r="A262" s="14">
        <f>'TAM Aceite de Oliva'!B10</f>
        <v>0</v>
      </c>
      <c r="B262" s="14">
        <f>'TAM Aceite de Oliva'!C10</f>
        <v>2.2999999999999998</v>
      </c>
      <c r="C262" s="14"/>
      <c r="D262" s="9">
        <f>SUMIF('Aceite de Oliva'!$B6:$B257,"&lt;="&amp;$B262,'Aceite de Oliva'!D$6:D$257)</f>
        <v>0.46</v>
      </c>
      <c r="E262" s="9">
        <f>SUMIF('Aceite de Oliva'!$B6:$B257,"&lt;="&amp;$B262,'Aceite de Oliva'!E$6:E$257)</f>
        <v>0.22</v>
      </c>
      <c r="F262" s="9">
        <f>SUMIF('Aceite de Oliva'!$B6:$B257,"&lt;="&amp;$B262,'Aceite de Oliva'!F$6:F$257)</f>
        <v>0.37</v>
      </c>
      <c r="G262" s="9">
        <f>SUMIF('Aceite de Oliva'!$B6:$B257,"&lt;="&amp;$B262,'Aceite de Oliva'!G$6:G$257)</f>
        <v>0</v>
      </c>
      <c r="H262" s="14"/>
      <c r="I262" s="14"/>
      <c r="J262" s="14"/>
      <c r="K262" s="9">
        <f>SUMIF('Aceite de Oliva'!$B6:$B257,"&lt;="&amp;$B262,'Aceite de Oliva'!K$6:K$257)</f>
        <v>0.63</v>
      </c>
      <c r="L262" s="9">
        <f>SUMIF('Aceite de Oliva'!$B6:$B257,"&lt;="&amp;$B262,'Aceite de Oliva'!L$6:L$257)</f>
        <v>0.31</v>
      </c>
      <c r="M262" s="9">
        <f>SUMIF('Aceite de Oliva'!$B6:$B257,"&lt;="&amp;$B262,'Aceite de Oliva'!M$6:M$257)</f>
        <v>0.70000000000000007</v>
      </c>
      <c r="N262" s="9">
        <f>SUMIF('Aceite de Oliva'!$B6:$B257,"&lt;="&amp;$B262,'Aceite de Oliva'!N$6:N$257)</f>
        <v>0.12</v>
      </c>
      <c r="O262" s="14"/>
      <c r="P262" s="14"/>
      <c r="Q262" s="14"/>
      <c r="R262" s="9">
        <f>SUMIF('Aceite de Oliva'!$B6:$B257,"&lt;="&amp;$B262,'Aceite de Oliva'!R$6:R$257)</f>
        <v>0.44000000000000006</v>
      </c>
      <c r="S262" s="9">
        <f>SUMIF('Aceite de Oliva'!$B6:$B257,"&lt;="&amp;$B262,'Aceite de Oliva'!S$6:S$257)</f>
        <v>0</v>
      </c>
      <c r="T262" s="9">
        <f>SUMIF('Aceite de Oliva'!$B6:$B257,"&lt;="&amp;$B262,'Aceite de Oliva'!T$6:T$257)</f>
        <v>0.57000000000000006</v>
      </c>
      <c r="U262" s="9">
        <f>SUMIF('Aceite de Oliva'!$B6:$B257,"&lt;="&amp;$B262,'Aceite de Oliva'!U$6:U$257)</f>
        <v>0</v>
      </c>
      <c r="V262" s="14"/>
      <c r="W262" s="14"/>
      <c r="X262" s="14"/>
      <c r="Y262" s="9">
        <f>SUMIF('Aceite de Oliva'!$B6:$B257,"&lt;="&amp;$B262,'Aceite de Oliva'!Y$6:Y$257)</f>
        <v>0.86</v>
      </c>
      <c r="Z262" s="9">
        <f>SUMIF('Aceite de Oliva'!$B6:$B257,"&lt;="&amp;$B262,'Aceite de Oliva'!Z$6:Z$257)</f>
        <v>0</v>
      </c>
      <c r="AA262" s="9">
        <f>SUMIF('Aceite de Oliva'!$B6:$B257,"&lt;="&amp;$B262,'Aceite de Oliva'!AA$6:AA$257)</f>
        <v>0.83</v>
      </c>
      <c r="AB262" s="9">
        <f>SUMIF('Aceite de Oliva'!$B6:$B257,"&lt;="&amp;$B262,'Aceite de Oliva'!AB$6:AB$257)</f>
        <v>0.27</v>
      </c>
      <c r="AC262" s="14"/>
      <c r="AD262" s="14"/>
      <c r="AE262" s="14"/>
      <c r="AF262" s="9">
        <f>SUMIF('Aceite de Oliva'!$B6:$B257,"&lt;="&amp;$B262,'Aceite de Oliva'!AF$6:AF$257)</f>
        <v>0.19</v>
      </c>
      <c r="AG262" s="9">
        <f>SUMIF('Aceite de Oliva'!$B6:$B257,"&lt;="&amp;$B262,'Aceite de Oliva'!AG$6:AG$257)</f>
        <v>0.18</v>
      </c>
      <c r="AH262" s="9">
        <f>SUMIF('Aceite de Oliva'!$B6:$B257,"&lt;="&amp;$B262,'Aceite de Oliva'!AH$6:AH$257)</f>
        <v>0</v>
      </c>
      <c r="AI262" s="9">
        <f>SUMIF('Aceite de Oliva'!$B6:$B257,"&lt;="&amp;$B262,'Aceite de Oliva'!AI$6:AI$257)</f>
        <v>0.39</v>
      </c>
      <c r="AJ262" s="14"/>
      <c r="AK262" s="14"/>
      <c r="AL262" s="14"/>
      <c r="AM262" s="9">
        <f>SUMIF('Aceite de Oliva'!$B6:$B257,"&lt;="&amp;$B262,'Aceite de Oliva'!AM$6:AM$257)</f>
        <v>1.3299999999999998</v>
      </c>
      <c r="AN262" s="9">
        <f>SUMIF('Aceite de Oliva'!$B6:$B257,"&lt;="&amp;$B262,'Aceite de Oliva'!AN$6:AN$257)</f>
        <v>0.84</v>
      </c>
      <c r="AO262" s="9">
        <f>SUMIF('Aceite de Oliva'!$B6:$B257,"&lt;="&amp;$B262,'Aceite de Oliva'!AO$6:AO$257)</f>
        <v>0.8</v>
      </c>
      <c r="AP262" s="9">
        <f>SUMIF('Aceite de Oliva'!$B6:$B257,"&lt;="&amp;$B262,'Aceite de Oliva'!AP$6:AP$257)</f>
        <v>0.4</v>
      </c>
      <c r="AQ262" s="14"/>
      <c r="AR262" s="14"/>
      <c r="AT262" s="9">
        <f>SUMIF('Aceite de Oliva'!$B6:$B257,"&lt;="&amp;$B262,'Aceite de Oliva'!AT$6:AT$257)</f>
        <v>2.02</v>
      </c>
      <c r="AU262" s="9">
        <f>SUMIF('Aceite de Oliva'!$B6:$B257,"&lt;="&amp;$B262,'Aceite de Oliva'!AU$6:AU$257)</f>
        <v>0.4</v>
      </c>
      <c r="AV262" s="9">
        <f>SUMIF('Aceite de Oliva'!$B6:$B257,"&lt;="&amp;$B262,'Aceite de Oliva'!AV$6:AV$257)</f>
        <v>1.94</v>
      </c>
      <c r="AW262" s="9">
        <f>SUMIF('Aceite de Oliva'!$B6:$B257,"&lt;="&amp;$B262,'Aceite de Oliva'!AW$6:AW$257)</f>
        <v>0.41</v>
      </c>
      <c r="BA262" s="9">
        <f>SUMIF('Aceite de Oliva'!$B6:$B257,"&lt;="&amp;$B262,'Aceite de Oliva'!BA$6:BA$257)</f>
        <v>1.07</v>
      </c>
      <c r="BB262" s="9">
        <f>SUMIF('Aceite de Oliva'!$B6:$B257,"&lt;="&amp;$B262,'Aceite de Oliva'!BB$6:BB$257)</f>
        <v>0</v>
      </c>
      <c r="BC262" s="9">
        <f>SUMIF('Aceite de Oliva'!$B6:$B257,"&lt;="&amp;$B262,'Aceite de Oliva'!BC$6:BC$257)</f>
        <v>0.1</v>
      </c>
      <c r="BD262" s="9">
        <f>SUMIF('Aceite de Oliva'!$B6:$B257,"&lt;="&amp;$B262,'Aceite de Oliva'!BD$6:BD$257)</f>
        <v>0</v>
      </c>
      <c r="BE262" s="5"/>
      <c r="BH262" s="9">
        <f>SUMIF('Aceite de Oliva'!$B6:$B257,"&lt;="&amp;$B262,'Aceite de Oliva'!BH$6:BH$257)</f>
        <v>0.75</v>
      </c>
      <c r="BI262" s="9">
        <f>SUMIF('Aceite de Oliva'!$B6:$B257,"&lt;="&amp;$B262,'Aceite de Oliva'!BI$6:BI$257)</f>
        <v>0</v>
      </c>
      <c r="BJ262" s="9">
        <f>SUMIF('Aceite de Oliva'!$B6:$B257,"&lt;="&amp;$B262,'Aceite de Oliva'!BJ$6:BJ$257)</f>
        <v>0.6399999999999999</v>
      </c>
      <c r="BK262" s="9">
        <f>SUMIF('Aceite de Oliva'!$B6:$B257,"&lt;="&amp;$B262,'Aceite de Oliva'!BK$6:BK$257)</f>
        <v>0</v>
      </c>
      <c r="BO262" s="9">
        <f>SUMIF('Aceite de Oliva'!$B6:$B257,"&lt;="&amp;$B262,'Aceite de Oliva'!BO$6:BO$257)</f>
        <v>0.63</v>
      </c>
      <c r="BP262" s="9">
        <f>SUMIF('Aceite de Oliva'!$B6:$B257,"&lt;="&amp;$B262,'Aceite de Oliva'!BP$6:BP$257)</f>
        <v>0.14000000000000001</v>
      </c>
      <c r="BQ262" s="9">
        <f>SUMIF('Aceite de Oliva'!$B6:$B257,"&lt;="&amp;$B262,'Aceite de Oliva'!BQ$6:BQ$257)</f>
        <v>0.63</v>
      </c>
      <c r="BR262" s="9">
        <f>SUMIF('Aceite de Oliva'!$B6:$B257,"&lt;="&amp;$B262,'Aceite de Oliva'!BR$6:BR$257)</f>
        <v>0</v>
      </c>
      <c r="BV262" s="9">
        <f>SUMIF('Aceite de Oliva'!$B6:$B257,"&lt;="&amp;$B262,'Aceite de Oliva'!BV$6:BV$257)</f>
        <v>1.04</v>
      </c>
      <c r="BW262" s="9">
        <f>SUMIF('Aceite de Oliva'!$B6:$B257,"&lt;="&amp;$B262,'Aceite de Oliva'!BW$6:BW$257)</f>
        <v>0</v>
      </c>
      <c r="BX262" s="9">
        <f>SUMIF('Aceite de Oliva'!$B6:$B257,"&lt;="&amp;$B262,'Aceite de Oliva'!BX$6:BX$257)</f>
        <v>1.22</v>
      </c>
      <c r="BY262" s="9">
        <f>SUMIF('Aceite de Oliva'!$B6:$B257,"&lt;="&amp;$B262,'Aceite de Oliva'!BY$6:BY$257)</f>
        <v>0</v>
      </c>
      <c r="CC262" s="9">
        <f>SUMIF('Aceite de Oliva'!$B6:$B257,"&lt;="&amp;$B262,'Aceite de Oliva'!CC$6:CC$257)</f>
        <v>0.84000000000000008</v>
      </c>
      <c r="CD262" s="9">
        <f>SUMIF('Aceite de Oliva'!$B6:$B257,"&lt;="&amp;$B262,'Aceite de Oliva'!CD$6:CD$257)</f>
        <v>0</v>
      </c>
      <c r="CE262" s="9">
        <f>SUMIF('Aceite de Oliva'!$B6:$B257,"&lt;="&amp;$B262,'Aceite de Oliva'!CE$6:CE$257)</f>
        <v>1.1400000000000001</v>
      </c>
      <c r="CF262" s="9">
        <f>SUMIF('Aceite de Oliva'!$B6:$B257,"&lt;="&amp;$B262,'Aceite de Oliva'!CF$6:CF$257)</f>
        <v>0.16</v>
      </c>
      <c r="CJ262" s="9">
        <f>SUMIF('Aceite de Oliva'!$B6:$B257,"&lt;="&amp;$B262,'Aceite de Oliva'!CJ$6:CJ$257)</f>
        <v>0.78000000000000014</v>
      </c>
      <c r="CK262" s="9">
        <f>SUMIF('Aceite de Oliva'!$B6:$B257,"&lt;="&amp;$B262,'Aceite de Oliva'!CK$6:CK$257)</f>
        <v>0.47</v>
      </c>
      <c r="CL262" s="9">
        <f>SUMIF('Aceite de Oliva'!$B6:$B257,"&lt;="&amp;$B262,'Aceite de Oliva'!CL$6:CL$257)</f>
        <v>0.36</v>
      </c>
      <c r="CM262" s="9">
        <f>SUMIF('Aceite de Oliva'!$B6:$B257,"&lt;="&amp;$B262,'Aceite de Oliva'!CM$6:CM$257)</f>
        <v>0</v>
      </c>
      <c r="CQ262" s="9">
        <f>SUMIF('Aceite de Oliva'!$B6:$B257,"&lt;="&amp;$B262,'Aceite de Oliva'!CQ$6:CQ$257)</f>
        <v>0.37</v>
      </c>
      <c r="CR262" s="9">
        <f>SUMIF('Aceite de Oliva'!$B6:$B257,"&lt;="&amp;$B262,'Aceite de Oliva'!CR$6:CR$257)</f>
        <v>0.42</v>
      </c>
      <c r="CS262" s="9">
        <f>SUMIF('Aceite de Oliva'!$B6:$B257,"&lt;="&amp;$B262,'Aceite de Oliva'!CS$6:CS$257)</f>
        <v>0.09</v>
      </c>
      <c r="CT262" s="9">
        <f>SUMIF('Aceite de Oliva'!$B6:$B257,"&lt;="&amp;$B262,'Aceite de Oliva'!CT$6:CT$257)</f>
        <v>0</v>
      </c>
      <c r="CX262" s="9">
        <f>SUMIF('Aceite de Oliva'!$B6:$B257,"&lt;="&amp;$B262,'Aceite de Oliva'!CX$6:CX$257)</f>
        <v>0.79999999999999993</v>
      </c>
      <c r="CY262" s="9">
        <f>SUMIF('Aceite de Oliva'!$B6:$B257,"&lt;="&amp;$B262,'Aceite de Oliva'!CY$6:CY$257)</f>
        <v>0.52</v>
      </c>
      <c r="CZ262" s="9">
        <f>SUMIF('Aceite de Oliva'!$B6:$B257,"&lt;="&amp;$B262,'Aceite de Oliva'!CZ$6:CZ$257)</f>
        <v>0.47</v>
      </c>
      <c r="DA262" s="9">
        <f>SUMIF('Aceite de Oliva'!$B6:$B257,"&lt;="&amp;$B262,'Aceite de Oliva'!DA$6:DA$257)</f>
        <v>0</v>
      </c>
      <c r="DE262" s="9">
        <f>SUMIF('Aceite de Oliva'!$B6:$B257,"&lt;="&amp;$B262,'Aceite de Oliva'!DE$6:DE$257)</f>
        <v>0.33</v>
      </c>
      <c r="DF262" s="9">
        <f>SUMIF('Aceite de Oliva'!$B6:$B257,"&lt;="&amp;$B262,'Aceite de Oliva'!DF$6:DF$257)</f>
        <v>0</v>
      </c>
      <c r="DG262" s="9">
        <f>SUMIF('Aceite de Oliva'!$B6:$B257,"&lt;="&amp;$B262,'Aceite de Oliva'!DG$6:DG$257)</f>
        <v>0.25</v>
      </c>
      <c r="DH262" s="9">
        <f>SUMIF('Aceite de Oliva'!$B6:$B257,"&lt;="&amp;$B262,'Aceite de Oliva'!DH$6:DH$257)</f>
        <v>0</v>
      </c>
      <c r="DL262" s="9">
        <f>SUMIF('Aceite de Oliva'!$B6:$B257,"&lt;="&amp;$B262,'Aceite de Oliva'!DL$6:DL$257)</f>
        <v>1.05</v>
      </c>
      <c r="DM262" s="9">
        <f>SUMIF('Aceite de Oliva'!$B6:$B257,"&lt;="&amp;$B262,'Aceite de Oliva'!DM$6:DM$257)</f>
        <v>0.99</v>
      </c>
      <c r="DN262" s="9">
        <f>SUMIF('Aceite de Oliva'!$B6:$B257,"&lt;="&amp;$B262,'Aceite de Oliva'!DN$6:DN$257)</f>
        <v>1.0899999999999999</v>
      </c>
      <c r="DO262" s="9">
        <f>SUMIF('Aceite de Oliva'!$B6:$B257,"&lt;="&amp;$B262,'Aceite de Oliva'!DO$6:DO$257)</f>
        <v>0</v>
      </c>
      <c r="DS262" s="9">
        <f>SUMIF('Aceite de Oliva'!$B6:$B257,"&lt;="&amp;$B262,'Aceite de Oliva'!DS$6:DS$257)</f>
        <v>0.43</v>
      </c>
      <c r="DT262" s="9">
        <f>SUMIF('Aceite de Oliva'!$B6:$B257,"&lt;="&amp;$B262,'Aceite de Oliva'!DT$6:DT$257)</f>
        <v>0.19</v>
      </c>
      <c r="DU262" s="9">
        <f>SUMIF('Aceite de Oliva'!$B6:$B257,"&lt;="&amp;$B262,'Aceite de Oliva'!DU$6:DU$257)</f>
        <v>0.33</v>
      </c>
      <c r="DV262" s="9">
        <f>SUMIF('Aceite de Oliva'!$B6:$B257,"&lt;="&amp;$B262,'Aceite de Oliva'!DV$6:DV$257)</f>
        <v>0.29000000000000004</v>
      </c>
      <c r="DZ262" s="9">
        <f>SUMIF('Aceite de Oliva'!$B6:$B257,"&lt;="&amp;$B262,'Aceite de Oliva'!DZ$6:DZ$257)</f>
        <v>0.51</v>
      </c>
      <c r="EA262" s="9">
        <f>SUMIF('Aceite de Oliva'!$B6:$B257,"&lt;="&amp;$B262,'Aceite de Oliva'!EA$6:EA$257)</f>
        <v>0.33</v>
      </c>
      <c r="EB262" s="9">
        <f>SUMIF('Aceite de Oliva'!$B6:$B257,"&lt;="&amp;$B262,'Aceite de Oliva'!EB$6:EB$257)</f>
        <v>0.64000000000000012</v>
      </c>
      <c r="EC262" s="9">
        <f>SUMIF('Aceite de Oliva'!$B6:$B257,"&lt;="&amp;$B262,'Aceite de Oliva'!EC$6:EC$257)</f>
        <v>0</v>
      </c>
      <c r="EG262" s="9">
        <f>SUMIF('Aceite de Oliva'!$B6:$B257,"&lt;="&amp;$B262,'Aceite de Oliva'!EG$6:EG$257)</f>
        <v>0.61</v>
      </c>
      <c r="EH262" s="9">
        <f>SUMIF('Aceite de Oliva'!$B6:$B257,"&lt;="&amp;$B262,'Aceite de Oliva'!EH$6:EH$257)</f>
        <v>0.17</v>
      </c>
      <c r="EI262" s="9">
        <f>SUMIF('Aceite de Oliva'!$B6:$B257,"&lt;="&amp;$B262,'Aceite de Oliva'!EI$6:EI$257)</f>
        <v>0.33999999999999997</v>
      </c>
      <c r="EJ262" s="9">
        <f>SUMIF('Aceite de Oliva'!$B6:$B257,"&lt;="&amp;$B262,'Aceite de Oliva'!EJ$6:EJ$257)</f>
        <v>0.35</v>
      </c>
      <c r="EN262" s="9">
        <f>SUMIF('Aceite de Oliva'!$B6:$B257,"&lt;="&amp;$B262,'Aceite de Oliva'!EN$6:EN$257)</f>
        <v>0.64999999999999991</v>
      </c>
      <c r="EO262" s="9">
        <f>SUMIF('Aceite de Oliva'!$B6:$B257,"&lt;="&amp;$B262,'Aceite de Oliva'!EO$6:EO$257)</f>
        <v>0.87999999999999989</v>
      </c>
      <c r="EP262" s="9">
        <f>SUMIF('Aceite de Oliva'!$B6:$B257,"&lt;="&amp;$B262,'Aceite de Oliva'!EP$6:EP$257)</f>
        <v>0.51</v>
      </c>
      <c r="EQ262" s="9">
        <f>SUMIF('Aceite de Oliva'!$B6:$B257,"&lt;="&amp;$B262,'Aceite de Oliva'!EQ$6:EQ$257)</f>
        <v>0</v>
      </c>
      <c r="EU262" s="9">
        <f>SUMIF('Aceite de Oliva'!$B6:$B257,"&lt;="&amp;$B262,'Aceite de Oliva'!EU$6:EU$257)</f>
        <v>1.07</v>
      </c>
      <c r="EV262" s="9">
        <f>SUMIF('Aceite de Oliva'!$B6:$B257,"&lt;="&amp;$B262,'Aceite de Oliva'!EV$6:EV$257)</f>
        <v>0.75</v>
      </c>
      <c r="EW262" s="9">
        <f>SUMIF('Aceite de Oliva'!$B6:$B257,"&lt;="&amp;$B262,'Aceite de Oliva'!EW$6:EW$257)</f>
        <v>0.3</v>
      </c>
      <c r="EX262" s="9">
        <f>SUMIF('Aceite de Oliva'!$B6:$B257,"&lt;="&amp;$B262,'Aceite de Oliva'!EX$6:EX$257)</f>
        <v>4</v>
      </c>
      <c r="FB262" s="9">
        <f>SUMIF('Aceite de Oliva'!$B6:$B257,"&lt;="&amp;$B262,'Aceite de Oliva'!FB$6:FB$257)</f>
        <v>1.61</v>
      </c>
      <c r="FC262" s="9">
        <f>SUMIF('Aceite de Oliva'!$B6:$B257,"&lt;="&amp;$B262,'Aceite de Oliva'!FC$6:FC$257)</f>
        <v>0.74</v>
      </c>
      <c r="FD262" s="9">
        <f>SUMIF('Aceite de Oliva'!$B6:$B257,"&lt;="&amp;$B262,'Aceite de Oliva'!FD$6:FD$257)</f>
        <v>1.65</v>
      </c>
      <c r="FE262" s="9">
        <f>SUMIF('Aceite de Oliva'!$B6:$B257,"&lt;="&amp;$B262,'Aceite de Oliva'!FE$6:FE$257)</f>
        <v>0.5</v>
      </c>
      <c r="FI262" s="9">
        <f>SUMIF('Aceite de Oliva'!$B6:$B257,"&lt;="&amp;$B262,'Aceite de Oliva'!FI$6:FI$257)</f>
        <v>4.91</v>
      </c>
      <c r="FJ262" s="9">
        <f>SUMIF('Aceite de Oliva'!$B6:$B257,"&lt;="&amp;$B262,'Aceite de Oliva'!FJ$6:FJ$257)</f>
        <v>4.4800000000000004</v>
      </c>
      <c r="FK262" s="9">
        <f>SUMIF('Aceite de Oliva'!$B6:$B257,"&lt;="&amp;$B262,'Aceite de Oliva'!FK$6:FK$257)</f>
        <v>5.0200000000000005</v>
      </c>
      <c r="FL262" s="9">
        <f>SUMIF('Aceite de Oliva'!$B6:$B257,"&lt;="&amp;$B262,'Aceite de Oliva'!FL$6:FL$257)</f>
        <v>5.89</v>
      </c>
      <c r="FP262" s="9">
        <f>SUMIF('Aceite de Oliva'!$B6:$B257,"&lt;="&amp;$B262,'Aceite de Oliva'!FP$6:FP$257)</f>
        <v>6.43</v>
      </c>
      <c r="FQ262" s="9">
        <f>SUMIF('Aceite de Oliva'!$B6:$B257,"&lt;="&amp;$B262,'Aceite de Oliva'!FQ$6:FQ$257)</f>
        <v>6.3</v>
      </c>
      <c r="FR262" s="9">
        <f>SUMIF('Aceite de Oliva'!$B6:$B257,"&lt;="&amp;$B262,'Aceite de Oliva'!FR$6:FR$257)</f>
        <v>6.2599999999999989</v>
      </c>
      <c r="FS262" s="9">
        <f>SUMIF('Aceite de Oliva'!$B6:$B257,"&lt;="&amp;$B262,'Aceite de Oliva'!FS$6:FS$257)</f>
        <v>6.8500000000000005</v>
      </c>
    </row>
    <row r="263" spans="1:175" x14ac:dyDescent="0.3">
      <c r="A263" s="14">
        <f>'TAM Aceite de Oliva'!B11</f>
        <v>2.2999999999999998</v>
      </c>
      <c r="B263" s="14">
        <f>'TAM Aceite de Oliva'!C11</f>
        <v>2.4</v>
      </c>
      <c r="C263" s="14"/>
      <c r="D263" s="8">
        <f>SUMIFS('Aceite de Oliva'!D$6:D$257,'Aceite de Oliva'!$A$6:$A$257,"&gt;="&amp;$A263,'Aceite de Oliva'!$B$6:$B$257,"&lt;="&amp;$B263)</f>
        <v>0</v>
      </c>
      <c r="E263" s="8">
        <f>SUMIFS('Aceite de Oliva'!E$6:E$257,'Aceite de Oliva'!$A$6:$A$257,"&gt;="&amp;$A263,'Aceite de Oliva'!$B$6:$B$257,"&lt;="&amp;$B263)</f>
        <v>0</v>
      </c>
      <c r="F263" s="8">
        <f>SUMIFS('Aceite de Oliva'!F$6:F$257,'Aceite de Oliva'!$A$6:$A$257,"&gt;="&amp;$A263,'Aceite de Oliva'!$B$6:$B$257,"&lt;="&amp;$B263)</f>
        <v>0</v>
      </c>
      <c r="G263" s="8">
        <f>SUMIFS('Aceite de Oliva'!G$6:G$257,'Aceite de Oliva'!$A$6:$A$257,"&gt;="&amp;$A263,'Aceite de Oliva'!$B$6:$B$257,"&lt;="&amp;$B263)</f>
        <v>0</v>
      </c>
      <c r="H263" s="14"/>
      <c r="I263" s="14"/>
      <c r="J263" s="14"/>
      <c r="K263" s="8">
        <f>SUMIFS('Aceite de Oliva'!K$6:K$257,'Aceite de Oliva'!$A$6:$A$257,"&gt;="&amp;$A263,'Aceite de Oliva'!$B$6:$B$257,"&lt;="&amp;$B263)</f>
        <v>0.28000000000000003</v>
      </c>
      <c r="L263" s="8">
        <f>SUMIFS('Aceite de Oliva'!L$6:L$257,'Aceite de Oliva'!$A$6:$A$257,"&gt;="&amp;$A263,'Aceite de Oliva'!$B$6:$B$257,"&lt;="&amp;$B263)</f>
        <v>0.41</v>
      </c>
      <c r="M263" s="8">
        <f>SUMIFS('Aceite de Oliva'!M$6:M$257,'Aceite de Oliva'!$A$6:$A$257,"&gt;="&amp;$A263,'Aceite de Oliva'!$B$6:$B$257,"&lt;="&amp;$B263)</f>
        <v>0.09</v>
      </c>
      <c r="N263" s="8">
        <f>SUMIFS('Aceite de Oliva'!N$6:N$257,'Aceite de Oliva'!$A$6:$A$257,"&gt;="&amp;$A263,'Aceite de Oliva'!$B$6:$B$257,"&lt;="&amp;$B263)</f>
        <v>0</v>
      </c>
      <c r="O263" s="14"/>
      <c r="P263" s="14"/>
      <c r="Q263" s="14"/>
      <c r="R263" s="8">
        <f>SUMIFS('Aceite de Oliva'!R$6:R$257,'Aceite de Oliva'!$A$6:$A$257,"&gt;="&amp;$A263,'Aceite de Oliva'!$B$6:$B$257,"&lt;="&amp;$B263)</f>
        <v>0.04</v>
      </c>
      <c r="S263" s="8">
        <f>SUMIFS('Aceite de Oliva'!S$6:S$257,'Aceite de Oliva'!$A$6:$A$257,"&gt;="&amp;$A263,'Aceite de Oliva'!$B$6:$B$257,"&lt;="&amp;$B263)</f>
        <v>0.22</v>
      </c>
      <c r="T263" s="8">
        <f>SUMIFS('Aceite de Oliva'!T$6:T$257,'Aceite de Oliva'!$A$6:$A$257,"&gt;="&amp;$A263,'Aceite de Oliva'!$B$6:$B$257,"&lt;="&amp;$B263)</f>
        <v>0</v>
      </c>
      <c r="U263" s="8">
        <f>SUMIFS('Aceite de Oliva'!U$6:U$257,'Aceite de Oliva'!$A$6:$A$257,"&gt;="&amp;$A263,'Aceite de Oliva'!$B$6:$B$257,"&lt;="&amp;$B263)</f>
        <v>0</v>
      </c>
      <c r="V263" s="14"/>
      <c r="W263" s="14"/>
      <c r="X263" s="14"/>
      <c r="Y263" s="8">
        <f>SUMIFS('Aceite de Oliva'!Y$6:Y$257,'Aceite de Oliva'!$A$6:$A$257,"&gt;="&amp;$A263,'Aceite de Oliva'!$B$6:$B$257,"&lt;="&amp;$B263)</f>
        <v>0.1</v>
      </c>
      <c r="Z263" s="8">
        <f>SUMIFS('Aceite de Oliva'!Z$6:Z$257,'Aceite de Oliva'!$A$6:$A$257,"&gt;="&amp;$A263,'Aceite de Oliva'!$B$6:$B$257,"&lt;="&amp;$B263)</f>
        <v>0.43</v>
      </c>
      <c r="AA263" s="8">
        <f>SUMIFS('Aceite de Oliva'!AA$6:AA$257,'Aceite de Oliva'!$A$6:$A$257,"&gt;="&amp;$A263,'Aceite de Oliva'!$B$6:$B$257,"&lt;="&amp;$B263)</f>
        <v>0</v>
      </c>
      <c r="AB263" s="8">
        <f>SUMIFS('Aceite de Oliva'!AB$6:AB$257,'Aceite de Oliva'!$A$6:$A$257,"&gt;="&amp;$A263,'Aceite de Oliva'!$B$6:$B$257,"&lt;="&amp;$B263)</f>
        <v>0.14000000000000001</v>
      </c>
      <c r="AC263" s="14"/>
      <c r="AD263" s="14"/>
      <c r="AE263" s="14"/>
      <c r="AF263" s="8">
        <f>SUMIFS('Aceite de Oliva'!AF$6:AF$257,'Aceite de Oliva'!$A$6:$A$257,"&gt;="&amp;$A263,'Aceite de Oliva'!$B$6:$B$257,"&lt;="&amp;$B263)</f>
        <v>0.49</v>
      </c>
      <c r="AG263" s="8">
        <f>SUMIFS('Aceite de Oliva'!AG$6:AG$257,'Aceite de Oliva'!$A$6:$A$257,"&gt;="&amp;$A263,'Aceite de Oliva'!$B$6:$B$257,"&lt;="&amp;$B263)</f>
        <v>0.64</v>
      </c>
      <c r="AH263" s="8">
        <f>SUMIFS('Aceite de Oliva'!AH$6:AH$257,'Aceite de Oliva'!$A$6:$A$257,"&gt;="&amp;$A263,'Aceite de Oliva'!$B$6:$B$257,"&lt;="&amp;$B263)</f>
        <v>0.75</v>
      </c>
      <c r="AI263" s="8">
        <f>SUMIFS('Aceite de Oliva'!AI$6:AI$257,'Aceite de Oliva'!$A$6:$A$257,"&gt;="&amp;$A263,'Aceite de Oliva'!$B$6:$B$257,"&lt;="&amp;$B263)</f>
        <v>0</v>
      </c>
      <c r="AJ263" s="14"/>
      <c r="AK263" s="14"/>
      <c r="AL263" s="14"/>
      <c r="AM263" s="8">
        <f>SUMIFS('Aceite de Oliva'!AM$6:AM$257,'Aceite de Oliva'!$A$6:$A$257,"&gt;="&amp;$A263,'Aceite de Oliva'!$B$6:$B$257,"&lt;="&amp;$B263)</f>
        <v>0.26</v>
      </c>
      <c r="AN263" s="8">
        <f>SUMIFS('Aceite de Oliva'!AN$6:AN$257,'Aceite de Oliva'!$A$6:$A$257,"&gt;="&amp;$A263,'Aceite de Oliva'!$B$6:$B$257,"&lt;="&amp;$B263)</f>
        <v>1.26</v>
      </c>
      <c r="AO263" s="8">
        <f>SUMIFS('Aceite de Oliva'!AO$6:AO$257,'Aceite de Oliva'!$A$6:$A$257,"&gt;="&amp;$A263,'Aceite de Oliva'!$B$6:$B$257,"&lt;="&amp;$B263)</f>
        <v>0</v>
      </c>
      <c r="AP263" s="8">
        <f>SUMIFS('Aceite de Oliva'!AP$6:AP$257,'Aceite de Oliva'!$A$6:$A$257,"&gt;="&amp;$A263,'Aceite de Oliva'!$B$6:$B$257,"&lt;="&amp;$B263)</f>
        <v>0</v>
      </c>
      <c r="AQ263" s="14"/>
      <c r="AR263" s="14"/>
      <c r="AT263" s="8">
        <f>SUMIFS('Aceite de Oliva'!AT$6:AT$257,'Aceite de Oliva'!$A$6:$A$257,"&gt;="&amp;$A263,'Aceite de Oliva'!$B$6:$B$257,"&lt;="&amp;$B263)</f>
        <v>0.23</v>
      </c>
      <c r="AU263" s="8">
        <f>SUMIFS('Aceite de Oliva'!AU$6:AU$257,'Aceite de Oliva'!$A$6:$A$257,"&gt;="&amp;$A263,'Aceite de Oliva'!$B$6:$B$257,"&lt;="&amp;$B263)</f>
        <v>0.98</v>
      </c>
      <c r="AV263" s="8">
        <f>SUMIFS('Aceite de Oliva'!AV$6:AV$257,'Aceite de Oliva'!$A$6:$A$257,"&gt;="&amp;$A263,'Aceite de Oliva'!$B$6:$B$257,"&lt;="&amp;$B263)</f>
        <v>0</v>
      </c>
      <c r="AW263" s="8">
        <f>SUMIFS('Aceite de Oliva'!AW$6:AW$257,'Aceite de Oliva'!$A$6:$A$257,"&gt;="&amp;$A263,'Aceite de Oliva'!$B$6:$B$257,"&lt;="&amp;$B263)</f>
        <v>0</v>
      </c>
      <c r="BA263" s="8">
        <f>SUMIFS('Aceite de Oliva'!BA$6:BA$257,'Aceite de Oliva'!$A$6:$A$257,"&gt;="&amp;$A263,'Aceite de Oliva'!$B$6:$B$257,"&lt;="&amp;$B263)</f>
        <v>0.28000000000000003</v>
      </c>
      <c r="BB263" s="8">
        <f>SUMIFS('Aceite de Oliva'!BB$6:BB$257,'Aceite de Oliva'!$A$6:$A$257,"&gt;="&amp;$A263,'Aceite de Oliva'!$B$6:$B$257,"&lt;="&amp;$B263)</f>
        <v>0.35</v>
      </c>
      <c r="BC263" s="8">
        <f>SUMIFS('Aceite de Oliva'!BC$6:BC$257,'Aceite de Oliva'!$A$6:$A$257,"&gt;="&amp;$A263,'Aceite de Oliva'!$B$6:$B$257,"&lt;="&amp;$B263)</f>
        <v>0</v>
      </c>
      <c r="BD263" s="8">
        <f>SUMIFS('Aceite de Oliva'!BD$6:BD$257,'Aceite de Oliva'!$A$6:$A$257,"&gt;="&amp;$A263,'Aceite de Oliva'!$B$6:$B$257,"&lt;="&amp;$B263)</f>
        <v>0</v>
      </c>
      <c r="BE263" s="5"/>
      <c r="BH263" s="8">
        <f>SUMIFS('Aceite de Oliva'!BH$6:BH$257,'Aceite de Oliva'!$A$6:$A$257,"&gt;="&amp;$A263,'Aceite de Oliva'!$B$6:$B$257,"&lt;="&amp;$B263)</f>
        <v>0.33</v>
      </c>
      <c r="BI263" s="8">
        <f>SUMIFS('Aceite de Oliva'!BI$6:BI$257,'Aceite de Oliva'!$A$6:$A$257,"&gt;="&amp;$A263,'Aceite de Oliva'!$B$6:$B$257,"&lt;="&amp;$B263)</f>
        <v>0.49</v>
      </c>
      <c r="BJ263" s="8">
        <f>SUMIFS('Aceite de Oliva'!BJ$6:BJ$257,'Aceite de Oliva'!$A$6:$A$257,"&gt;="&amp;$A263,'Aceite de Oliva'!$B$6:$B$257,"&lt;="&amp;$B263)</f>
        <v>0.2</v>
      </c>
      <c r="BK263" s="8">
        <f>SUMIFS('Aceite de Oliva'!BK$6:BK$257,'Aceite de Oliva'!$A$6:$A$257,"&gt;="&amp;$A263,'Aceite de Oliva'!$B$6:$B$257,"&lt;="&amp;$B263)</f>
        <v>0</v>
      </c>
      <c r="BO263" s="8">
        <f>SUMIFS('Aceite de Oliva'!BO$6:BO$257,'Aceite de Oliva'!$A$6:$A$257,"&gt;="&amp;$A263,'Aceite de Oliva'!$B$6:$B$257,"&lt;="&amp;$B263)</f>
        <v>0.15</v>
      </c>
      <c r="BP263" s="8">
        <f>SUMIFS('Aceite de Oliva'!BP$6:BP$257,'Aceite de Oliva'!$A$6:$A$257,"&gt;="&amp;$A263,'Aceite de Oliva'!$B$6:$B$257,"&lt;="&amp;$B263)</f>
        <v>0</v>
      </c>
      <c r="BQ263" s="8">
        <f>SUMIFS('Aceite de Oliva'!BQ$6:BQ$257,'Aceite de Oliva'!$A$6:$A$257,"&gt;="&amp;$A263,'Aceite de Oliva'!$B$6:$B$257,"&lt;="&amp;$B263)</f>
        <v>0.19</v>
      </c>
      <c r="BR263" s="8">
        <f>SUMIFS('Aceite de Oliva'!BR$6:BR$257,'Aceite de Oliva'!$A$6:$A$257,"&gt;="&amp;$A263,'Aceite de Oliva'!$B$6:$B$257,"&lt;="&amp;$B263)</f>
        <v>0</v>
      </c>
      <c r="BV263" s="8">
        <f>SUMIFS('Aceite de Oliva'!BV$6:BV$257,'Aceite de Oliva'!$A$6:$A$257,"&gt;="&amp;$A263,'Aceite de Oliva'!$B$6:$B$257,"&lt;="&amp;$B263)</f>
        <v>0.4</v>
      </c>
      <c r="BW263" s="8">
        <f>SUMIFS('Aceite de Oliva'!BW$6:BW$257,'Aceite de Oliva'!$A$6:$A$257,"&gt;="&amp;$A263,'Aceite de Oliva'!$B$6:$B$257,"&lt;="&amp;$B263)</f>
        <v>0.22</v>
      </c>
      <c r="BX263" s="8">
        <f>SUMIFS('Aceite de Oliva'!BX$6:BX$257,'Aceite de Oliva'!$A$6:$A$257,"&gt;="&amp;$A263,'Aceite de Oliva'!$B$6:$B$257,"&lt;="&amp;$B263)</f>
        <v>0.69</v>
      </c>
      <c r="BY263" s="8">
        <f>SUMIFS('Aceite de Oliva'!BY$6:BY$257,'Aceite de Oliva'!$A$6:$A$257,"&gt;="&amp;$A263,'Aceite de Oliva'!$B$6:$B$257,"&lt;="&amp;$B263)</f>
        <v>0</v>
      </c>
      <c r="CC263" s="8">
        <f>SUMIFS('Aceite de Oliva'!CC$6:CC$257,'Aceite de Oliva'!$A$6:$A$257,"&gt;="&amp;$A263,'Aceite de Oliva'!$B$6:$B$257,"&lt;="&amp;$B263)</f>
        <v>0.53</v>
      </c>
      <c r="CD263" s="8">
        <f>SUMIFS('Aceite de Oliva'!CD$6:CD$257,'Aceite de Oliva'!$A$6:$A$257,"&gt;="&amp;$A263,'Aceite de Oliva'!$B$6:$B$257,"&lt;="&amp;$B263)</f>
        <v>0</v>
      </c>
      <c r="CE263" s="8">
        <f>SUMIFS('Aceite de Oliva'!CE$6:CE$257,'Aceite de Oliva'!$A$6:$A$257,"&gt;="&amp;$A263,'Aceite de Oliva'!$B$6:$B$257,"&lt;="&amp;$B263)</f>
        <v>0.49</v>
      </c>
      <c r="CF263" s="8">
        <f>SUMIFS('Aceite de Oliva'!CF$6:CF$257,'Aceite de Oliva'!$A$6:$A$257,"&gt;="&amp;$A263,'Aceite de Oliva'!$B$6:$B$257,"&lt;="&amp;$B263)</f>
        <v>0</v>
      </c>
      <c r="CJ263" s="8">
        <f>SUMIFS('Aceite de Oliva'!CJ$6:CJ$257,'Aceite de Oliva'!$A$6:$A$257,"&gt;="&amp;$A263,'Aceite de Oliva'!$B$6:$B$257,"&lt;="&amp;$B263)</f>
        <v>0.24</v>
      </c>
      <c r="CK263" s="8">
        <f>SUMIFS('Aceite de Oliva'!CK$6:CK$257,'Aceite de Oliva'!$A$6:$A$257,"&gt;="&amp;$A263,'Aceite de Oliva'!$B$6:$B$257,"&lt;="&amp;$B263)</f>
        <v>0</v>
      </c>
      <c r="CL263" s="8">
        <f>SUMIFS('Aceite de Oliva'!CL$6:CL$257,'Aceite de Oliva'!$A$6:$A$257,"&gt;="&amp;$A263,'Aceite de Oliva'!$B$6:$B$257,"&lt;="&amp;$B263)</f>
        <v>0.47</v>
      </c>
      <c r="CM263" s="8">
        <f>SUMIFS('Aceite de Oliva'!CM$6:CM$257,'Aceite de Oliva'!$A$6:$A$257,"&gt;="&amp;$A263,'Aceite de Oliva'!$B$6:$B$257,"&lt;="&amp;$B263)</f>
        <v>0</v>
      </c>
      <c r="CQ263" s="8">
        <f>SUMIFS('Aceite de Oliva'!CQ$6:CQ$257,'Aceite de Oliva'!$A$6:$A$257,"&gt;="&amp;$A263,'Aceite de Oliva'!$B$6:$B$257,"&lt;="&amp;$B263)</f>
        <v>0.36</v>
      </c>
      <c r="CR263" s="8">
        <f>SUMIFS('Aceite de Oliva'!CR$6:CR$257,'Aceite de Oliva'!$A$6:$A$257,"&gt;="&amp;$A263,'Aceite de Oliva'!$B$6:$B$257,"&lt;="&amp;$B263)</f>
        <v>0.95</v>
      </c>
      <c r="CS263" s="8">
        <f>SUMIFS('Aceite de Oliva'!CS$6:CS$257,'Aceite de Oliva'!$A$6:$A$257,"&gt;="&amp;$A263,'Aceite de Oliva'!$B$6:$B$257,"&lt;="&amp;$B263)</f>
        <v>0.2</v>
      </c>
      <c r="CT263" s="8">
        <f>SUMIFS('Aceite de Oliva'!CT$6:CT$257,'Aceite de Oliva'!$A$6:$A$257,"&gt;="&amp;$A263,'Aceite de Oliva'!$B$6:$B$257,"&lt;="&amp;$B263)</f>
        <v>0</v>
      </c>
      <c r="CX263" s="8">
        <f>SUMIFS('Aceite de Oliva'!CX$6:CX$257,'Aceite de Oliva'!$A$6:$A$257,"&gt;="&amp;$A263,'Aceite de Oliva'!$B$6:$B$257,"&lt;="&amp;$B263)</f>
        <v>0.23</v>
      </c>
      <c r="CY263" s="8">
        <f>SUMIFS('Aceite de Oliva'!CY$6:CY$257,'Aceite de Oliva'!$A$6:$A$257,"&gt;="&amp;$A263,'Aceite de Oliva'!$B$6:$B$257,"&lt;="&amp;$B263)</f>
        <v>0.55000000000000004</v>
      </c>
      <c r="CZ263" s="8">
        <f>SUMIFS('Aceite de Oliva'!CZ$6:CZ$257,'Aceite de Oliva'!$A$6:$A$257,"&gt;="&amp;$A263,'Aceite de Oliva'!$B$6:$B$257,"&lt;="&amp;$B263)</f>
        <v>0.23</v>
      </c>
      <c r="DA263" s="8">
        <f>SUMIFS('Aceite de Oliva'!DA$6:DA$257,'Aceite de Oliva'!$A$6:$A$257,"&gt;="&amp;$A263,'Aceite de Oliva'!$B$6:$B$257,"&lt;="&amp;$B263)</f>
        <v>0</v>
      </c>
      <c r="DE263" s="8">
        <f>SUMIFS('Aceite de Oliva'!DE$6:DE$257,'Aceite de Oliva'!$A$6:$A$257,"&gt;="&amp;$A263,'Aceite de Oliva'!$B$6:$B$257,"&lt;="&amp;$B263)</f>
        <v>0.11</v>
      </c>
      <c r="DF263" s="8">
        <f>SUMIFS('Aceite de Oliva'!DF$6:DF$257,'Aceite de Oliva'!$A$6:$A$257,"&gt;="&amp;$A263,'Aceite de Oliva'!$B$6:$B$257,"&lt;="&amp;$B263)</f>
        <v>0</v>
      </c>
      <c r="DG263" s="8">
        <f>SUMIFS('Aceite de Oliva'!DG$6:DG$257,'Aceite de Oliva'!$A$6:$A$257,"&gt;="&amp;$A263,'Aceite de Oliva'!$B$6:$B$257,"&lt;="&amp;$B263)</f>
        <v>0.21</v>
      </c>
      <c r="DH263" s="8">
        <f>SUMIFS('Aceite de Oliva'!DH$6:DH$257,'Aceite de Oliva'!$A$6:$A$257,"&gt;="&amp;$A263,'Aceite de Oliva'!$B$6:$B$257,"&lt;="&amp;$B263)</f>
        <v>0</v>
      </c>
      <c r="DL263" s="8">
        <f>SUMIFS('Aceite de Oliva'!DL$6:DL$257,'Aceite de Oliva'!$A$6:$A$257,"&gt;="&amp;$A263,'Aceite de Oliva'!$B$6:$B$257,"&lt;="&amp;$B263)</f>
        <v>0.31</v>
      </c>
      <c r="DM263" s="8">
        <f>SUMIFS('Aceite de Oliva'!DM$6:DM$257,'Aceite de Oliva'!$A$6:$A$257,"&gt;="&amp;$A263,'Aceite de Oliva'!$B$6:$B$257,"&lt;="&amp;$B263)</f>
        <v>0.9</v>
      </c>
      <c r="DN263" s="8">
        <f>SUMIFS('Aceite de Oliva'!DN$6:DN$257,'Aceite de Oliva'!$A$6:$A$257,"&gt;="&amp;$A263,'Aceite de Oliva'!$B$6:$B$257,"&lt;="&amp;$B263)</f>
        <v>9.0000000000000011E-2</v>
      </c>
      <c r="DO263" s="8">
        <f>SUMIFS('Aceite de Oliva'!DO$6:DO$257,'Aceite de Oliva'!$A$6:$A$257,"&gt;="&amp;$A263,'Aceite de Oliva'!$B$6:$B$257,"&lt;="&amp;$B263)</f>
        <v>0</v>
      </c>
      <c r="DS263" s="8">
        <f>SUMIFS('Aceite de Oliva'!DS$6:DS$257,'Aceite de Oliva'!$A$6:$A$257,"&gt;="&amp;$A263,'Aceite de Oliva'!$B$6:$B$257,"&lt;="&amp;$B263)</f>
        <v>0.27</v>
      </c>
      <c r="DT263" s="8">
        <f>SUMIFS('Aceite de Oliva'!DT$6:DT$257,'Aceite de Oliva'!$A$6:$A$257,"&gt;="&amp;$A263,'Aceite de Oliva'!$B$6:$B$257,"&lt;="&amp;$B263)</f>
        <v>0.37</v>
      </c>
      <c r="DU263" s="8">
        <f>SUMIFS('Aceite de Oliva'!DU$6:DU$257,'Aceite de Oliva'!$A$6:$A$257,"&gt;="&amp;$A263,'Aceite de Oliva'!$B$6:$B$257,"&lt;="&amp;$B263)</f>
        <v>0.14000000000000001</v>
      </c>
      <c r="DV263" s="8">
        <f>SUMIFS('Aceite de Oliva'!DV$6:DV$257,'Aceite de Oliva'!$A$6:$A$257,"&gt;="&amp;$A263,'Aceite de Oliva'!$B$6:$B$257,"&lt;="&amp;$B263)</f>
        <v>0.33</v>
      </c>
      <c r="DZ263" s="8">
        <f>SUMIFS('Aceite de Oliva'!DZ$6:DZ$257,'Aceite de Oliva'!$A$6:$A$257,"&gt;="&amp;$A263,'Aceite de Oliva'!$B$6:$B$257,"&lt;="&amp;$B263)</f>
        <v>0.63</v>
      </c>
      <c r="EA263" s="8">
        <f>SUMIFS('Aceite de Oliva'!EA$6:EA$257,'Aceite de Oliva'!$A$6:$A$257,"&gt;="&amp;$A263,'Aceite de Oliva'!$B$6:$B$257,"&lt;="&amp;$B263)</f>
        <v>3.2800000000000002</v>
      </c>
      <c r="EB263" s="8">
        <f>SUMIFS('Aceite de Oliva'!EB$6:EB$257,'Aceite de Oliva'!$A$6:$A$257,"&gt;="&amp;$A263,'Aceite de Oliva'!$B$6:$B$257,"&lt;="&amp;$B263)</f>
        <v>0</v>
      </c>
      <c r="EC263" s="8">
        <f>SUMIFS('Aceite de Oliva'!EC$6:EC$257,'Aceite de Oliva'!$A$6:$A$257,"&gt;="&amp;$A263,'Aceite de Oliva'!$B$6:$B$257,"&lt;="&amp;$B263)</f>
        <v>0</v>
      </c>
      <c r="EG263" s="8">
        <f>SUMIFS('Aceite de Oliva'!EG$6:EG$257,'Aceite de Oliva'!$A$6:$A$257,"&gt;="&amp;$A263,'Aceite de Oliva'!$B$6:$B$257,"&lt;="&amp;$B263)</f>
        <v>1.54</v>
      </c>
      <c r="EH263" s="8">
        <f>SUMIFS('Aceite de Oliva'!EH$6:EH$257,'Aceite de Oliva'!$A$6:$A$257,"&gt;="&amp;$A263,'Aceite de Oliva'!$B$6:$B$257,"&lt;="&amp;$B263)</f>
        <v>0.87</v>
      </c>
      <c r="EI263" s="8">
        <f>SUMIFS('Aceite de Oliva'!EI$6:EI$257,'Aceite de Oliva'!$A$6:$A$257,"&gt;="&amp;$A263,'Aceite de Oliva'!$B$6:$B$257,"&lt;="&amp;$B263)</f>
        <v>1.46</v>
      </c>
      <c r="EJ263" s="8">
        <f>SUMIFS('Aceite de Oliva'!EJ$6:EJ$257,'Aceite de Oliva'!$A$6:$A$257,"&gt;="&amp;$A263,'Aceite de Oliva'!$B$6:$B$257,"&lt;="&amp;$B263)</f>
        <v>3.6</v>
      </c>
      <c r="EN263" s="8">
        <f>SUMIFS('Aceite de Oliva'!EN$6:EN$257,'Aceite de Oliva'!$A$6:$A$257,"&gt;="&amp;$A263,'Aceite de Oliva'!$B$6:$B$257,"&lt;="&amp;$B263)</f>
        <v>2.1</v>
      </c>
      <c r="EO263" s="8">
        <f>SUMIFS('Aceite de Oliva'!EO$6:EO$257,'Aceite de Oliva'!$A$6:$A$257,"&gt;="&amp;$A263,'Aceite de Oliva'!$B$6:$B$257,"&lt;="&amp;$B263)</f>
        <v>1.76</v>
      </c>
      <c r="EP263" s="8">
        <f>SUMIFS('Aceite de Oliva'!EP$6:EP$257,'Aceite de Oliva'!$A$6:$A$257,"&gt;="&amp;$A263,'Aceite de Oliva'!$B$6:$B$257,"&lt;="&amp;$B263)</f>
        <v>1.98</v>
      </c>
      <c r="EQ263" s="8">
        <f>SUMIFS('Aceite de Oliva'!EQ$6:EQ$257,'Aceite de Oliva'!$A$6:$A$257,"&gt;="&amp;$A263,'Aceite de Oliva'!$B$6:$B$257,"&lt;="&amp;$B263)</f>
        <v>3.1</v>
      </c>
      <c r="EU263" s="8">
        <f>SUMIFS('Aceite de Oliva'!EU$6:EU$257,'Aceite de Oliva'!$A$6:$A$257,"&gt;="&amp;$A263,'Aceite de Oliva'!$B$6:$B$257,"&lt;="&amp;$B263)</f>
        <v>2.62</v>
      </c>
      <c r="EV263" s="8">
        <f>SUMIFS('Aceite de Oliva'!EV$6:EV$257,'Aceite de Oliva'!$A$6:$A$257,"&gt;="&amp;$A263,'Aceite de Oliva'!$B$6:$B$257,"&lt;="&amp;$B263)</f>
        <v>2.0699999999999998</v>
      </c>
      <c r="EW263" s="8">
        <f>SUMIFS('Aceite de Oliva'!EW$6:EW$257,'Aceite de Oliva'!$A$6:$A$257,"&gt;="&amp;$A263,'Aceite de Oliva'!$B$6:$B$257,"&lt;="&amp;$B263)</f>
        <v>2.37</v>
      </c>
      <c r="EX263" s="8">
        <f>SUMIFS('Aceite de Oliva'!EX$6:EX$257,'Aceite de Oliva'!$A$6:$A$257,"&gt;="&amp;$A263,'Aceite de Oliva'!$B$6:$B$257,"&lt;="&amp;$B263)</f>
        <v>4.0999999999999996</v>
      </c>
      <c r="FB263" s="8">
        <f>SUMIFS('Aceite de Oliva'!FB$6:FB$257,'Aceite de Oliva'!$A$6:$A$257,"&gt;="&amp;$A263,'Aceite de Oliva'!$B$6:$B$257,"&lt;="&amp;$B263)</f>
        <v>2.98</v>
      </c>
      <c r="FC263" s="8">
        <f>SUMIFS('Aceite de Oliva'!FC$6:FC$257,'Aceite de Oliva'!$A$6:$A$257,"&gt;="&amp;$A263,'Aceite de Oliva'!$B$6:$B$257,"&lt;="&amp;$B263)</f>
        <v>8.0399999999999991</v>
      </c>
      <c r="FD263" s="8">
        <f>SUMIFS('Aceite de Oliva'!FD$6:FD$257,'Aceite de Oliva'!$A$6:$A$257,"&gt;="&amp;$A263,'Aceite de Oliva'!$B$6:$B$257,"&lt;="&amp;$B263)</f>
        <v>1.94</v>
      </c>
      <c r="FE263" s="8">
        <f>SUMIFS('Aceite de Oliva'!FE$6:FE$257,'Aceite de Oliva'!$A$6:$A$257,"&gt;="&amp;$A263,'Aceite de Oliva'!$B$6:$B$257,"&lt;="&amp;$B263)</f>
        <v>1.19</v>
      </c>
      <c r="FI263" s="8">
        <f>SUMIFS('Aceite de Oliva'!FI$6:FI$257,'Aceite de Oliva'!$A$6:$A$257,"&gt;="&amp;$A263,'Aceite de Oliva'!$B$6:$B$257,"&lt;="&amp;$B263)</f>
        <v>3.64</v>
      </c>
      <c r="FJ263" s="8">
        <f>SUMIFS('Aceite de Oliva'!FJ$6:FJ$257,'Aceite de Oliva'!$A$6:$A$257,"&gt;="&amp;$A263,'Aceite de Oliva'!$B$6:$B$257,"&lt;="&amp;$B263)</f>
        <v>13.52</v>
      </c>
      <c r="FK263" s="8">
        <f>SUMIFS('Aceite de Oliva'!FK$6:FK$257,'Aceite de Oliva'!$A$6:$A$257,"&gt;="&amp;$A263,'Aceite de Oliva'!$B$6:$B$257,"&lt;="&amp;$B263)</f>
        <v>1.42</v>
      </c>
      <c r="FL263" s="8">
        <f>SUMIFS('Aceite de Oliva'!FL$6:FL$257,'Aceite de Oliva'!$A$6:$A$257,"&gt;="&amp;$A263,'Aceite de Oliva'!$B$6:$B$257,"&lt;="&amp;$B263)</f>
        <v>0.29000000000000004</v>
      </c>
      <c r="FP263" s="8">
        <f>SUMIFS('Aceite de Oliva'!FP$6:FP$257,'Aceite de Oliva'!$A$6:$A$257,"&gt;="&amp;$A263,'Aceite de Oliva'!$B$6:$B$257,"&lt;="&amp;$B263)</f>
        <v>10.84</v>
      </c>
      <c r="FQ263" s="8">
        <f>SUMIFS('Aceite de Oliva'!FQ$6:FQ$257,'Aceite de Oliva'!$A$6:$A$257,"&gt;="&amp;$A263,'Aceite de Oliva'!$B$6:$B$257,"&lt;="&amp;$B263)</f>
        <v>26.61</v>
      </c>
      <c r="FR263" s="8">
        <f>SUMIFS('Aceite de Oliva'!FR$6:FR$257,'Aceite de Oliva'!$A$6:$A$257,"&gt;="&amp;$A263,'Aceite de Oliva'!$B$6:$B$257,"&lt;="&amp;$B263)</f>
        <v>8.76</v>
      </c>
      <c r="FS263" s="8">
        <f>SUMIFS('Aceite de Oliva'!FS$6:FS$257,'Aceite de Oliva'!$A$6:$A$257,"&gt;="&amp;$A263,'Aceite de Oliva'!$B$6:$B$257,"&lt;="&amp;$B263)</f>
        <v>1.62</v>
      </c>
    </row>
    <row r="264" spans="1:175" x14ac:dyDescent="0.3">
      <c r="A264" s="14">
        <f>'TAM Aceite de Oliva'!B12</f>
        <v>2.4</v>
      </c>
      <c r="B264" s="14">
        <f>'TAM Aceite de Oliva'!C12</f>
        <v>2.5</v>
      </c>
      <c r="C264" s="14"/>
      <c r="D264" s="8">
        <f>SUMIFS('Aceite de Oliva'!D$6:D$257,'Aceite de Oliva'!$A$6:$A$257,"&gt;="&amp;$A264,'Aceite de Oliva'!$B$6:$B$257,"&lt;="&amp;$B264)</f>
        <v>0.09</v>
      </c>
      <c r="E264" s="8">
        <f>SUMIFS('Aceite de Oliva'!E$6:E$257,'Aceite de Oliva'!$A$6:$A$257,"&gt;="&amp;$A264,'Aceite de Oliva'!$B$6:$B$257,"&lt;="&amp;$B264)</f>
        <v>0.26</v>
      </c>
      <c r="F264" s="8">
        <f>SUMIFS('Aceite de Oliva'!F$6:F$257,'Aceite de Oliva'!$A$6:$A$257,"&gt;="&amp;$A264,'Aceite de Oliva'!$B$6:$B$257,"&lt;="&amp;$B264)</f>
        <v>0.08</v>
      </c>
      <c r="G264" s="8">
        <f>SUMIFS('Aceite de Oliva'!G$6:G$257,'Aceite de Oliva'!$A$6:$A$257,"&gt;="&amp;$A264,'Aceite de Oliva'!$B$6:$B$257,"&lt;="&amp;$B264)</f>
        <v>0</v>
      </c>
      <c r="H264" s="14"/>
      <c r="I264" s="14"/>
      <c r="J264" s="14"/>
      <c r="K264" s="8">
        <f>SUMIFS('Aceite de Oliva'!K$6:K$257,'Aceite de Oliva'!$A$6:$A$257,"&gt;="&amp;$A264,'Aceite de Oliva'!$B$6:$B$257,"&lt;="&amp;$B264)</f>
        <v>0.15</v>
      </c>
      <c r="L264" s="8">
        <f>SUMIFS('Aceite de Oliva'!L$6:L$257,'Aceite de Oliva'!$A$6:$A$257,"&gt;="&amp;$A264,'Aceite de Oliva'!$B$6:$B$257,"&lt;="&amp;$B264)</f>
        <v>0.18</v>
      </c>
      <c r="M264" s="8">
        <f>SUMIFS('Aceite de Oliva'!M$6:M$257,'Aceite de Oliva'!$A$6:$A$257,"&gt;="&amp;$A264,'Aceite de Oliva'!$B$6:$B$257,"&lt;="&amp;$B264)</f>
        <v>0</v>
      </c>
      <c r="N264" s="8">
        <f>SUMIFS('Aceite de Oliva'!N$6:N$257,'Aceite de Oliva'!$A$6:$A$257,"&gt;="&amp;$A264,'Aceite de Oliva'!$B$6:$B$257,"&lt;="&amp;$B264)</f>
        <v>0</v>
      </c>
      <c r="O264" s="14"/>
      <c r="P264" s="14"/>
      <c r="Q264" s="14"/>
      <c r="R264" s="8">
        <f>SUMIFS('Aceite de Oliva'!R$6:R$257,'Aceite de Oliva'!$A$6:$A$257,"&gt;="&amp;$A264,'Aceite de Oliva'!$B$6:$B$257,"&lt;="&amp;$B264)</f>
        <v>0.14000000000000001</v>
      </c>
      <c r="S264" s="8">
        <f>SUMIFS('Aceite de Oliva'!S$6:S$257,'Aceite de Oliva'!$A$6:$A$257,"&gt;="&amp;$A264,'Aceite de Oliva'!$B$6:$B$257,"&lt;="&amp;$B264)</f>
        <v>0</v>
      </c>
      <c r="T264" s="8">
        <f>SUMIFS('Aceite de Oliva'!T$6:T$257,'Aceite de Oliva'!$A$6:$A$257,"&gt;="&amp;$A264,'Aceite de Oliva'!$B$6:$B$257,"&lt;="&amp;$B264)</f>
        <v>0</v>
      </c>
      <c r="U264" s="8">
        <f>SUMIFS('Aceite de Oliva'!U$6:U$257,'Aceite de Oliva'!$A$6:$A$257,"&gt;="&amp;$A264,'Aceite de Oliva'!$B$6:$B$257,"&lt;="&amp;$B264)</f>
        <v>0</v>
      </c>
      <c r="V264" s="14"/>
      <c r="W264" s="14"/>
      <c r="X264" s="14"/>
      <c r="Y264" s="8">
        <f>SUMIFS('Aceite de Oliva'!Y$6:Y$257,'Aceite de Oliva'!$A$6:$A$257,"&gt;="&amp;$A264,'Aceite de Oliva'!$B$6:$B$257,"&lt;="&amp;$B264)</f>
        <v>0.13</v>
      </c>
      <c r="Z264" s="8">
        <f>SUMIFS('Aceite de Oliva'!Z$6:Z$257,'Aceite de Oliva'!$A$6:$A$257,"&gt;="&amp;$A264,'Aceite de Oliva'!$B$6:$B$257,"&lt;="&amp;$B264)</f>
        <v>0</v>
      </c>
      <c r="AA264" s="8">
        <f>SUMIFS('Aceite de Oliva'!AA$6:AA$257,'Aceite de Oliva'!$A$6:$A$257,"&gt;="&amp;$A264,'Aceite de Oliva'!$B$6:$B$257,"&lt;="&amp;$B264)</f>
        <v>0.19</v>
      </c>
      <c r="AB264" s="8">
        <f>SUMIFS('Aceite de Oliva'!AB$6:AB$257,'Aceite de Oliva'!$A$6:$A$257,"&gt;="&amp;$A264,'Aceite de Oliva'!$B$6:$B$257,"&lt;="&amp;$B264)</f>
        <v>0</v>
      </c>
      <c r="AC264" s="14"/>
      <c r="AD264" s="14"/>
      <c r="AE264" s="14"/>
      <c r="AF264" s="8">
        <f>SUMIFS('Aceite de Oliva'!AF$6:AF$257,'Aceite de Oliva'!$A$6:$A$257,"&gt;="&amp;$A264,'Aceite de Oliva'!$B$6:$B$257,"&lt;="&amp;$B264)</f>
        <v>0.28000000000000003</v>
      </c>
      <c r="AG264" s="8">
        <f>SUMIFS('Aceite de Oliva'!AG$6:AG$257,'Aceite de Oliva'!$A$6:$A$257,"&gt;="&amp;$A264,'Aceite de Oliva'!$B$6:$B$257,"&lt;="&amp;$B264)</f>
        <v>0</v>
      </c>
      <c r="AH264" s="8">
        <f>SUMIFS('Aceite de Oliva'!AH$6:AH$257,'Aceite de Oliva'!$A$6:$A$257,"&gt;="&amp;$A264,'Aceite de Oliva'!$B$6:$B$257,"&lt;="&amp;$B264)</f>
        <v>0.17</v>
      </c>
      <c r="AI264" s="8">
        <f>SUMIFS('Aceite de Oliva'!AI$6:AI$257,'Aceite de Oliva'!$A$6:$A$257,"&gt;="&amp;$A264,'Aceite de Oliva'!$B$6:$B$257,"&lt;="&amp;$B264)</f>
        <v>0</v>
      </c>
      <c r="AJ264" s="14"/>
      <c r="AK264" s="14"/>
      <c r="AL264" s="14"/>
      <c r="AM264" s="8">
        <f>SUMIFS('Aceite de Oliva'!AM$6:AM$257,'Aceite de Oliva'!$A$6:$A$257,"&gt;="&amp;$A264,'Aceite de Oliva'!$B$6:$B$257,"&lt;="&amp;$B264)</f>
        <v>0.26</v>
      </c>
      <c r="AN264" s="8">
        <f>SUMIFS('Aceite de Oliva'!AN$6:AN$257,'Aceite de Oliva'!$A$6:$A$257,"&gt;="&amp;$A264,'Aceite de Oliva'!$B$6:$B$257,"&lt;="&amp;$B264)</f>
        <v>0</v>
      </c>
      <c r="AO264" s="8">
        <f>SUMIFS('Aceite de Oliva'!AO$6:AO$257,'Aceite de Oliva'!$A$6:$A$257,"&gt;="&amp;$A264,'Aceite de Oliva'!$B$6:$B$257,"&lt;="&amp;$B264)</f>
        <v>0</v>
      </c>
      <c r="AP264" s="8">
        <f>SUMIFS('Aceite de Oliva'!AP$6:AP$257,'Aceite de Oliva'!$A$6:$A$257,"&gt;="&amp;$A264,'Aceite de Oliva'!$B$6:$B$257,"&lt;="&amp;$B264)</f>
        <v>0</v>
      </c>
      <c r="AQ264" s="14"/>
      <c r="AR264" s="14"/>
      <c r="AT264" s="8">
        <f>SUMIFS('Aceite de Oliva'!AT$6:AT$257,'Aceite de Oliva'!$A$6:$A$257,"&gt;="&amp;$A264,'Aceite de Oliva'!$B$6:$B$257,"&lt;="&amp;$B264)</f>
        <v>0.68</v>
      </c>
      <c r="AU264" s="8">
        <f>SUMIFS('Aceite de Oliva'!AU$6:AU$257,'Aceite de Oliva'!$A$6:$A$257,"&gt;="&amp;$A264,'Aceite de Oliva'!$B$6:$B$257,"&lt;="&amp;$B264)</f>
        <v>0</v>
      </c>
      <c r="AV264" s="8">
        <f>SUMIFS('Aceite de Oliva'!AV$6:AV$257,'Aceite de Oliva'!$A$6:$A$257,"&gt;="&amp;$A264,'Aceite de Oliva'!$B$6:$B$257,"&lt;="&amp;$B264)</f>
        <v>0</v>
      </c>
      <c r="AW264" s="8">
        <f>SUMIFS('Aceite de Oliva'!AW$6:AW$257,'Aceite de Oliva'!$A$6:$A$257,"&gt;="&amp;$A264,'Aceite de Oliva'!$B$6:$B$257,"&lt;="&amp;$B264)</f>
        <v>0.53</v>
      </c>
      <c r="BA264" s="8">
        <f>SUMIFS('Aceite de Oliva'!BA$6:BA$257,'Aceite de Oliva'!$A$6:$A$257,"&gt;="&amp;A264,'Aceite de Oliva'!$B$6:$B$257,"&lt;="&amp;B264)</f>
        <v>0.51</v>
      </c>
      <c r="BB264" s="8">
        <f>SUMIFS('Aceite de Oliva'!BB$6:BB$257,'Aceite de Oliva'!$A$6:$A$257,"&gt;="&amp;$A264,'Aceite de Oliva'!$B$6:$B$257,"&lt;="&amp;$B264)</f>
        <v>0</v>
      </c>
      <c r="BC264" s="8">
        <f>SUMIFS('Aceite de Oliva'!BC$6:BC$257,'Aceite de Oliva'!$A$6:$A$257,"&gt;="&amp;$A264,'Aceite de Oliva'!$B$6:$B$257,"&lt;="&amp;$B264)</f>
        <v>0</v>
      </c>
      <c r="BD264" s="8">
        <f>SUMIFS('Aceite de Oliva'!BD$6:BD$257,'Aceite de Oliva'!$A$6:$A$257,"&gt;="&amp;$A264,'Aceite de Oliva'!$B$6:$B$257,"&lt;="&amp;$B264)</f>
        <v>0</v>
      </c>
      <c r="BE264" s="5"/>
      <c r="BH264" s="8">
        <f>SUMIFS('Aceite de Oliva'!BH$6:BH$257,'Aceite de Oliva'!$A$6:$A$257,"&gt;="&amp;$A264,'Aceite de Oliva'!$B$6:$B$257,"&lt;="&amp;$B264)</f>
        <v>0.09</v>
      </c>
      <c r="BI264" s="8">
        <f>SUMIFS('Aceite de Oliva'!BI$6:BI$257,'Aceite de Oliva'!$A$6:$A$257,"&gt;="&amp;$A264,'Aceite de Oliva'!$B$6:$B$257,"&lt;="&amp;$B264)</f>
        <v>0</v>
      </c>
      <c r="BJ264" s="8">
        <f>SUMIFS('Aceite de Oliva'!BJ$6:BJ$257,'Aceite de Oliva'!$A$6:$A$257,"&gt;="&amp;$A264,'Aceite de Oliva'!$B$6:$B$257,"&lt;="&amp;$B264)</f>
        <v>0.15</v>
      </c>
      <c r="BK264" s="8">
        <f>SUMIFS('Aceite de Oliva'!BK$6:BK$257,'Aceite de Oliva'!$A$6:$A$257,"&gt;="&amp;$A264,'Aceite de Oliva'!$B$6:$B$257,"&lt;="&amp;$B264)</f>
        <v>0</v>
      </c>
      <c r="BO264" s="8">
        <f>SUMIFS('Aceite de Oliva'!BO$6:BO$257,'Aceite de Oliva'!$A$6:$A$257,"&gt;="&amp;$A264,'Aceite de Oliva'!$B$6:$B$257,"&lt;="&amp;$B264)</f>
        <v>0.04</v>
      </c>
      <c r="BP264" s="8">
        <f>SUMIFS('Aceite de Oliva'!BP$6:BP$257,'Aceite de Oliva'!$A$6:$A$257,"&gt;="&amp;$A264,'Aceite de Oliva'!$B$6:$B$257,"&lt;="&amp;$B264)</f>
        <v>0</v>
      </c>
      <c r="BQ264" s="8">
        <f>SUMIFS('Aceite de Oliva'!BQ$6:BQ$257,'Aceite de Oliva'!$A$6:$A$257,"&gt;="&amp;$A264,'Aceite de Oliva'!$B$6:$B$257,"&lt;="&amp;$B264)</f>
        <v>0</v>
      </c>
      <c r="BR264" s="8">
        <f>SUMIFS('Aceite de Oliva'!BR$6:BR$257,'Aceite de Oliva'!$A$6:$A$257,"&gt;="&amp;$A264,'Aceite de Oliva'!$B$6:$B$257,"&lt;="&amp;$B264)</f>
        <v>0.16</v>
      </c>
      <c r="BV264" s="8">
        <f>SUMIFS('Aceite de Oliva'!BV$6:BV$257,'Aceite de Oliva'!$A$6:$A$257,"&gt;="&amp;$A264,'Aceite de Oliva'!$B$6:$B$257,"&lt;="&amp;$B264)</f>
        <v>0.41</v>
      </c>
      <c r="BW264" s="8">
        <f>SUMIFS('Aceite de Oliva'!BW$6:BW$257,'Aceite de Oliva'!$A$6:$A$257,"&gt;="&amp;$A264,'Aceite de Oliva'!$B$6:$B$257,"&lt;="&amp;$B264)</f>
        <v>0</v>
      </c>
      <c r="BX264" s="8">
        <f>SUMIFS('Aceite de Oliva'!BX$6:BX$257,'Aceite de Oliva'!$A$6:$A$257,"&gt;="&amp;$A264,'Aceite de Oliva'!$B$6:$B$257,"&lt;="&amp;$B264)</f>
        <v>0.23</v>
      </c>
      <c r="BY264" s="8">
        <f>SUMIFS('Aceite de Oliva'!BY$6:BY$257,'Aceite de Oliva'!$A$6:$A$257,"&gt;="&amp;$A264,'Aceite de Oliva'!$B$6:$B$257,"&lt;="&amp;$B264)</f>
        <v>0.32999999999999996</v>
      </c>
      <c r="CC264" s="8">
        <f>SUMIFS('Aceite de Oliva'!CC$6:CC$257,'Aceite de Oliva'!$A$6:$A$257,"&gt;="&amp;$A264,'Aceite de Oliva'!$B$6:$B$257,"&lt;="&amp;$B264)</f>
        <v>0.22999999999999998</v>
      </c>
      <c r="CD264" s="8">
        <f>SUMIFS('Aceite de Oliva'!CD$6:CD$257,'Aceite de Oliva'!$A$6:$A$257,"&gt;="&amp;$A264,'Aceite de Oliva'!$B$6:$B$257,"&lt;="&amp;$B264)</f>
        <v>0</v>
      </c>
      <c r="CE264" s="8">
        <f>SUMIFS('Aceite de Oliva'!CE$6:CE$257,'Aceite de Oliva'!$A$6:$A$257,"&gt;="&amp;$A264,'Aceite de Oliva'!$B$6:$B$257,"&lt;="&amp;$B264)</f>
        <v>0.37</v>
      </c>
      <c r="CF264" s="8">
        <f>SUMIFS('Aceite de Oliva'!CF$6:CF$257,'Aceite de Oliva'!$A$6:$A$257,"&gt;="&amp;$A264,'Aceite de Oliva'!$B$6:$B$257,"&lt;="&amp;$B264)</f>
        <v>0</v>
      </c>
      <c r="CJ264" s="8">
        <f>SUMIFS('Aceite de Oliva'!CJ$6:CJ$257,'Aceite de Oliva'!$A$6:$A$257,"&gt;="&amp;$A264,'Aceite de Oliva'!$B$6:$B$257,"&lt;="&amp;$B264)</f>
        <v>0.27</v>
      </c>
      <c r="CK264" s="8">
        <f>SUMIFS('Aceite de Oliva'!CK$6:CK$257,'Aceite de Oliva'!$A$6:$A$257,"&gt;="&amp;$A264,'Aceite de Oliva'!$B$6:$B$257,"&lt;="&amp;$B264)</f>
        <v>0</v>
      </c>
      <c r="CL264" s="8">
        <f>SUMIFS('Aceite de Oliva'!CL$6:CL$257,'Aceite de Oliva'!$A$6:$A$257,"&gt;="&amp;$A264,'Aceite de Oliva'!$B$6:$B$257,"&lt;="&amp;$B264)</f>
        <v>0.22</v>
      </c>
      <c r="CM264" s="8">
        <f>SUMIFS('Aceite de Oliva'!CM$6:CM$257,'Aceite de Oliva'!$A$6:$A$257,"&gt;="&amp;$A264,'Aceite de Oliva'!$B$6:$B$257,"&lt;="&amp;$B264)</f>
        <v>0</v>
      </c>
      <c r="CQ264" s="8">
        <f>SUMIFS('Aceite de Oliva'!CQ$6:CQ$257,'Aceite de Oliva'!$A$6:$A$257,"&gt;="&amp;$A264,'Aceite de Oliva'!$B$6:$B$257,"&lt;="&amp;$B264)</f>
        <v>7.0000000000000007E-2</v>
      </c>
      <c r="CR264" s="8">
        <f>SUMIFS('Aceite de Oliva'!CR$6:CR$257,'Aceite de Oliva'!$A$6:$A$257,"&gt;="&amp;$A264,'Aceite de Oliva'!$B$6:$B$257,"&lt;="&amp;$B264)</f>
        <v>0</v>
      </c>
      <c r="CS264" s="8">
        <f>SUMIFS('Aceite de Oliva'!CS$6:CS$257,'Aceite de Oliva'!$A$6:$A$257,"&gt;="&amp;$A264,'Aceite de Oliva'!$B$6:$B$257,"&lt;="&amp;$B264)</f>
        <v>0</v>
      </c>
      <c r="CT264" s="8">
        <f>SUMIFS('Aceite de Oliva'!CT$6:CT$257,'Aceite de Oliva'!$A$6:$A$257,"&gt;="&amp;$A264,'Aceite de Oliva'!$B$6:$B$257,"&lt;="&amp;$B264)</f>
        <v>0</v>
      </c>
      <c r="CX264" s="8">
        <f>SUMIFS('Aceite de Oliva'!CX$6:CX$257,'Aceite de Oliva'!$A$6:$A$257,"&gt;="&amp;$A264,'Aceite de Oliva'!$B$6:$B$257,"&lt;="&amp;$B264)</f>
        <v>0.14000000000000001</v>
      </c>
      <c r="CY264" s="8">
        <f>SUMIFS('Aceite de Oliva'!CY$6:CY$257,'Aceite de Oliva'!$A$6:$A$257,"&gt;="&amp;$A264,'Aceite de Oliva'!$B$6:$B$257,"&lt;="&amp;$B264)</f>
        <v>0</v>
      </c>
      <c r="CZ264" s="8">
        <f>SUMIFS('Aceite de Oliva'!CZ$6:CZ$257,'Aceite de Oliva'!$A$6:$A$257,"&gt;="&amp;$A264,'Aceite de Oliva'!$B$6:$B$257,"&lt;="&amp;$B264)</f>
        <v>0.15</v>
      </c>
      <c r="DA264" s="8">
        <f>SUMIFS('Aceite de Oliva'!DA$6:DA$257,'Aceite de Oliva'!$A$6:$A$257,"&gt;="&amp;$A264,'Aceite de Oliva'!$B$6:$B$257,"&lt;="&amp;$B264)</f>
        <v>0</v>
      </c>
      <c r="DE264" s="8">
        <f>SUMIFS('Aceite de Oliva'!DE$6:DE$257,'Aceite de Oliva'!$A$6:$A$257,"&gt;="&amp;$A264,'Aceite de Oliva'!$B$6:$B$257,"&lt;="&amp;$B264)</f>
        <v>0</v>
      </c>
      <c r="DF264" s="8">
        <f>SUMIFS('Aceite de Oliva'!DF$6:DF$257,'Aceite de Oliva'!$A$6:$A$257,"&gt;="&amp;$A264,'Aceite de Oliva'!$B$6:$B$257,"&lt;="&amp;$B264)</f>
        <v>0</v>
      </c>
      <c r="DG264" s="8">
        <f>SUMIFS('Aceite de Oliva'!DG$6:DG$257,'Aceite de Oliva'!$A$6:$A$257,"&gt;="&amp;$A264,'Aceite de Oliva'!$B$6:$B$257,"&lt;="&amp;$B264)</f>
        <v>0</v>
      </c>
      <c r="DH264" s="8">
        <f>SUMIFS('Aceite de Oliva'!DH$6:DH$257,'Aceite de Oliva'!$A$6:$A$257,"&gt;="&amp;$A264,'Aceite de Oliva'!$B$6:$B$257,"&lt;="&amp;$B264)</f>
        <v>0</v>
      </c>
      <c r="DL264" s="8">
        <f>SUMIFS('Aceite de Oliva'!DL$6:DL$257,'Aceite de Oliva'!$A$6:$A$257,"&gt;="&amp;$A264,'Aceite de Oliva'!$B$6:$B$257,"&lt;="&amp;$B264)</f>
        <v>7.0000000000000007E-2</v>
      </c>
      <c r="DM264" s="8">
        <f>SUMIFS('Aceite de Oliva'!DM$6:DM$257,'Aceite de Oliva'!$A$6:$A$257,"&gt;="&amp;$A264,'Aceite de Oliva'!$B$6:$B$257,"&lt;="&amp;$B264)</f>
        <v>0</v>
      </c>
      <c r="DN264" s="8">
        <f>SUMIFS('Aceite de Oliva'!DN$6:DN$257,'Aceite de Oliva'!$A$6:$A$257,"&gt;="&amp;$A264,'Aceite de Oliva'!$B$6:$B$257,"&lt;="&amp;$B264)</f>
        <v>0.06</v>
      </c>
      <c r="DO264" s="8">
        <f>SUMIFS('Aceite de Oliva'!DO$6:DO$257,'Aceite de Oliva'!$A$6:$A$257,"&gt;="&amp;$A264,'Aceite de Oliva'!$B$6:$B$257,"&lt;="&amp;$B264)</f>
        <v>0</v>
      </c>
      <c r="DS264" s="8">
        <f>SUMIFS('Aceite de Oliva'!DS$6:DS$257,'Aceite de Oliva'!$A$6:$A$257,"&gt;="&amp;$A264,'Aceite de Oliva'!$B$6:$B$257,"&lt;="&amp;$B264)</f>
        <v>0.16999999999999998</v>
      </c>
      <c r="DT264" s="8">
        <f>SUMIFS('Aceite de Oliva'!DT$6:DT$257,'Aceite de Oliva'!$A$6:$A$257,"&gt;="&amp;$A264,'Aceite de Oliva'!$B$6:$B$257,"&lt;="&amp;$B264)</f>
        <v>0</v>
      </c>
      <c r="DU264" s="8">
        <f>SUMIFS('Aceite de Oliva'!DU$6:DU$257,'Aceite de Oliva'!$A$6:$A$257,"&gt;="&amp;$A264,'Aceite de Oliva'!$B$6:$B$257,"&lt;="&amp;$B264)</f>
        <v>0.04</v>
      </c>
      <c r="DV264" s="8">
        <f>SUMIFS('Aceite de Oliva'!DV$6:DV$257,'Aceite de Oliva'!$A$6:$A$257,"&gt;="&amp;$A264,'Aceite de Oliva'!$B$6:$B$257,"&lt;="&amp;$B264)</f>
        <v>0.56999999999999995</v>
      </c>
      <c r="DZ264" s="8">
        <f>SUMIFS('Aceite de Oliva'!DZ$6:DZ$257,'Aceite de Oliva'!$A$6:$A$257,"&gt;="&amp;$A264,'Aceite de Oliva'!$B$6:$B$257,"&lt;="&amp;$B264)</f>
        <v>0.64999999999999991</v>
      </c>
      <c r="EA264" s="8">
        <f>SUMIFS('Aceite de Oliva'!EA$6:EA$257,'Aceite de Oliva'!$A$6:$A$257,"&gt;="&amp;$A264,'Aceite de Oliva'!$B$6:$B$257,"&lt;="&amp;$B264)</f>
        <v>0.44</v>
      </c>
      <c r="EB264" s="8">
        <f>SUMIFS('Aceite de Oliva'!EB$6:EB$257,'Aceite de Oliva'!$A$6:$A$257,"&gt;="&amp;$A264,'Aceite de Oliva'!$B$6:$B$257,"&lt;="&amp;$B264)</f>
        <v>0.58000000000000007</v>
      </c>
      <c r="EC264" s="8">
        <f>SUMIFS('Aceite de Oliva'!EC$6:EC$257,'Aceite de Oliva'!$A$6:$A$257,"&gt;="&amp;$A264,'Aceite de Oliva'!$B$6:$B$257,"&lt;="&amp;$B264)</f>
        <v>0.44</v>
      </c>
      <c r="EG264" s="8">
        <f>SUMIFS('Aceite de Oliva'!EG$6:EG$257,'Aceite de Oliva'!$A$6:$A$257,"&gt;="&amp;$A264,'Aceite de Oliva'!$B$6:$B$257,"&lt;="&amp;$B264)</f>
        <v>1.02</v>
      </c>
      <c r="EH264" s="8">
        <f>SUMIFS('Aceite de Oliva'!EH$6:EH$257,'Aceite de Oliva'!$A$6:$A$257,"&gt;="&amp;$A264,'Aceite de Oliva'!$B$6:$B$257,"&lt;="&amp;$B264)</f>
        <v>0.22</v>
      </c>
      <c r="EI264" s="8">
        <f>SUMIFS('Aceite de Oliva'!EI$6:EI$257,'Aceite de Oliva'!$A$6:$A$257,"&gt;="&amp;$A264,'Aceite de Oliva'!$B$6:$B$257,"&lt;="&amp;$B264)</f>
        <v>1.48</v>
      </c>
      <c r="EJ264" s="8">
        <f>SUMIFS('Aceite de Oliva'!EJ$6:EJ$257,'Aceite de Oliva'!$A$6:$A$257,"&gt;="&amp;$A264,'Aceite de Oliva'!$B$6:$B$257,"&lt;="&amp;$B264)</f>
        <v>0</v>
      </c>
      <c r="EN264" s="8">
        <f>SUMIFS('Aceite de Oliva'!EN$6:EN$257,'Aceite de Oliva'!$A$6:$A$257,"&gt;="&amp;$A264,'Aceite de Oliva'!$B$6:$B$257,"&lt;="&amp;$B264)</f>
        <v>1.48</v>
      </c>
      <c r="EO264" s="8">
        <f>SUMIFS('Aceite de Oliva'!EO$6:EO$257,'Aceite de Oliva'!$A$6:$A$257,"&gt;="&amp;$A264,'Aceite de Oliva'!$B$6:$B$257,"&lt;="&amp;$B264)</f>
        <v>1.78</v>
      </c>
      <c r="EP264" s="8">
        <f>SUMIFS('Aceite de Oliva'!EP$6:EP$257,'Aceite de Oliva'!$A$6:$A$257,"&gt;="&amp;$A264,'Aceite de Oliva'!$B$6:$B$257,"&lt;="&amp;$B264)</f>
        <v>1.7999999999999998</v>
      </c>
      <c r="EQ264" s="8">
        <f>SUMIFS('Aceite de Oliva'!EQ$6:EQ$257,'Aceite de Oliva'!$A$6:$A$257,"&gt;="&amp;$A264,'Aceite de Oliva'!$B$6:$B$257,"&lt;="&amp;$B264)</f>
        <v>0.15</v>
      </c>
      <c r="EU264" s="8">
        <f>SUMIFS('Aceite de Oliva'!EU$6:EU$257,'Aceite de Oliva'!$A$6:$A$257,"&gt;="&amp;$A264,'Aceite de Oliva'!$B$6:$B$257,"&lt;="&amp;$B264)</f>
        <v>2.2400000000000002</v>
      </c>
      <c r="EV264" s="8">
        <f>SUMIFS('Aceite de Oliva'!EV$6:EV$257,'Aceite de Oliva'!$A$6:$A$257,"&gt;="&amp;$A264,'Aceite de Oliva'!$B$6:$B$257,"&lt;="&amp;$B264)</f>
        <v>5.8</v>
      </c>
      <c r="EW264" s="8">
        <f>SUMIFS('Aceite de Oliva'!EW$6:EW$257,'Aceite de Oliva'!$A$6:$A$257,"&gt;="&amp;$A264,'Aceite de Oliva'!$B$6:$B$257,"&lt;="&amp;$B264)</f>
        <v>1.7</v>
      </c>
      <c r="EX264" s="8">
        <f>SUMIFS('Aceite de Oliva'!EX$6:EX$257,'Aceite de Oliva'!$A$6:$A$257,"&gt;="&amp;$A264,'Aceite de Oliva'!$B$6:$B$257,"&lt;="&amp;$B264)</f>
        <v>0</v>
      </c>
      <c r="FB264" s="8">
        <f>SUMIFS('Aceite de Oliva'!FB$6:FB$257,'Aceite de Oliva'!$A$6:$A$257,"&gt;="&amp;$A264,'Aceite de Oliva'!$B$6:$B$257,"&lt;="&amp;$B264)</f>
        <v>2.86</v>
      </c>
      <c r="FC264" s="8">
        <f>SUMIFS('Aceite de Oliva'!FC$6:FC$257,'Aceite de Oliva'!$A$6:$A$257,"&gt;="&amp;$A264,'Aceite de Oliva'!$B$6:$B$257,"&lt;="&amp;$B264)</f>
        <v>10.36</v>
      </c>
      <c r="FD264" s="8">
        <f>SUMIFS('Aceite de Oliva'!FD$6:FD$257,'Aceite de Oliva'!$A$6:$A$257,"&gt;="&amp;$A264,'Aceite de Oliva'!$B$6:$B$257,"&lt;="&amp;$B264)</f>
        <v>1.72</v>
      </c>
      <c r="FE264" s="8">
        <f>SUMIFS('Aceite de Oliva'!FE$6:FE$257,'Aceite de Oliva'!$A$6:$A$257,"&gt;="&amp;$A264,'Aceite de Oliva'!$B$6:$B$257,"&lt;="&amp;$B264)</f>
        <v>0</v>
      </c>
      <c r="FI264" s="8">
        <f>SUMIFS('Aceite de Oliva'!FI$6:FI$257,'Aceite de Oliva'!$A$6:$A$257,"&gt;="&amp;$A264,'Aceite de Oliva'!$B$6:$B$257,"&lt;="&amp;$B264)</f>
        <v>2.8200000000000003</v>
      </c>
      <c r="FJ264" s="8">
        <f>SUMIFS('Aceite de Oliva'!FJ$6:FJ$257,'Aceite de Oliva'!$A$6:$A$257,"&gt;="&amp;$A264,'Aceite de Oliva'!$B$6:$B$257,"&lt;="&amp;$B264)</f>
        <v>7.08</v>
      </c>
      <c r="FK264" s="8">
        <f>SUMIFS('Aceite de Oliva'!FK$6:FK$257,'Aceite de Oliva'!$A$6:$A$257,"&gt;="&amp;$A264,'Aceite de Oliva'!$B$6:$B$257,"&lt;="&amp;$B264)</f>
        <v>2.2200000000000002</v>
      </c>
      <c r="FL264" s="8">
        <f>SUMIFS('Aceite de Oliva'!FL$6:FL$257,'Aceite de Oliva'!$A$6:$A$257,"&gt;="&amp;$A264,'Aceite de Oliva'!$B$6:$B$257,"&lt;="&amp;$B264)</f>
        <v>0.12</v>
      </c>
      <c r="FP264" s="8">
        <f>SUMIFS('Aceite de Oliva'!FP$6:FP$257,'Aceite de Oliva'!$A$6:$A$257,"&gt;="&amp;$A264,'Aceite de Oliva'!$B$6:$B$257,"&lt;="&amp;$B264)</f>
        <v>3.14</v>
      </c>
      <c r="FQ264" s="8">
        <f>SUMIFS('Aceite de Oliva'!FQ$6:FQ$257,'Aceite de Oliva'!$A$6:$A$257,"&gt;="&amp;$A264,'Aceite de Oliva'!$B$6:$B$257,"&lt;="&amp;$B264)</f>
        <v>1.1400000000000001</v>
      </c>
      <c r="FR264" s="8">
        <f>SUMIFS('Aceite de Oliva'!FR$6:FR$257,'Aceite de Oliva'!$A$6:$A$257,"&gt;="&amp;$A264,'Aceite de Oliva'!$B$6:$B$257,"&lt;="&amp;$B264)</f>
        <v>3.25</v>
      </c>
      <c r="FS264" s="8">
        <f>SUMIFS('Aceite de Oliva'!FS$6:FS$257,'Aceite de Oliva'!$A$6:$A$257,"&gt;="&amp;$A264,'Aceite de Oliva'!$B$6:$B$257,"&lt;="&amp;$B264)</f>
        <v>2.08</v>
      </c>
    </row>
    <row r="265" spans="1:175" x14ac:dyDescent="0.3">
      <c r="A265" s="14">
        <f>'TAM Aceite de Oliva'!B13</f>
        <v>2.5</v>
      </c>
      <c r="B265" s="14">
        <f>'TAM Aceite de Oliva'!C13</f>
        <v>2.6</v>
      </c>
      <c r="C265" s="14"/>
      <c r="D265" s="8">
        <f>SUMIFS('Aceite de Oliva'!D$6:D$257,'Aceite de Oliva'!$A$6:$A$257,"&gt;="&amp;$A265,'Aceite de Oliva'!$B$6:$B$257,"&lt;="&amp;$B265)</f>
        <v>0.12000000000000001</v>
      </c>
      <c r="E265" s="8">
        <f>SUMIFS('Aceite de Oliva'!E$6:E$257,'Aceite de Oliva'!$A$6:$A$257,"&gt;="&amp;$A265,'Aceite de Oliva'!$B$6:$B$257,"&lt;="&amp;$B265)</f>
        <v>0.21</v>
      </c>
      <c r="F265" s="8">
        <f>SUMIFS('Aceite de Oliva'!F$6:F$257,'Aceite de Oliva'!$A$6:$A$257,"&gt;="&amp;$A265,'Aceite de Oliva'!$B$6:$B$257,"&lt;="&amp;$B265)</f>
        <v>7.0000000000000007E-2</v>
      </c>
      <c r="G265" s="8">
        <f>SUMIFS('Aceite de Oliva'!G$6:G$257,'Aceite de Oliva'!$A$6:$A$257,"&gt;="&amp;$A265,'Aceite de Oliva'!$B$6:$B$257,"&lt;="&amp;$B265)</f>
        <v>0.15</v>
      </c>
      <c r="H265" s="14"/>
      <c r="I265" s="14"/>
      <c r="J265" s="14"/>
      <c r="K265" s="8">
        <f>SUMIFS('Aceite de Oliva'!K$6:K$257,'Aceite de Oliva'!$A$6:$A$257,"&gt;="&amp;$A265,'Aceite de Oliva'!$B$6:$B$257,"&lt;="&amp;$B265)</f>
        <v>0.28000000000000003</v>
      </c>
      <c r="L265" s="8">
        <f>SUMIFS('Aceite de Oliva'!L$6:L$257,'Aceite de Oliva'!$A$6:$A$257,"&gt;="&amp;$A265,'Aceite de Oliva'!$B$6:$B$257,"&lt;="&amp;$B265)</f>
        <v>0</v>
      </c>
      <c r="M265" s="8">
        <f>SUMIFS('Aceite de Oliva'!M$6:M$257,'Aceite de Oliva'!$A$6:$A$257,"&gt;="&amp;$A265,'Aceite de Oliva'!$B$6:$B$257,"&lt;="&amp;$B265)</f>
        <v>0.48</v>
      </c>
      <c r="N265" s="8">
        <f>SUMIFS('Aceite de Oliva'!N$6:N$257,'Aceite de Oliva'!$A$6:$A$257,"&gt;="&amp;$A265,'Aceite de Oliva'!$B$6:$B$257,"&lt;="&amp;$B265)</f>
        <v>0</v>
      </c>
      <c r="O265" s="14"/>
      <c r="P265" s="14"/>
      <c r="Q265" s="14"/>
      <c r="R265" s="8">
        <f>SUMIFS('Aceite de Oliva'!R$6:R$257,'Aceite de Oliva'!$A$6:$A$257,"&gt;="&amp;$A265,'Aceite de Oliva'!$B$6:$B$257,"&lt;="&amp;$B265)</f>
        <v>0.09</v>
      </c>
      <c r="S265" s="8">
        <f>SUMIFS('Aceite de Oliva'!S$6:S$257,'Aceite de Oliva'!$A$6:$A$257,"&gt;="&amp;$A265,'Aceite de Oliva'!$B$6:$B$257,"&lt;="&amp;$B265)</f>
        <v>0.16</v>
      </c>
      <c r="T265" s="8">
        <f>SUMIFS('Aceite de Oliva'!T$6:T$257,'Aceite de Oliva'!$A$6:$A$257,"&gt;="&amp;$A265,'Aceite de Oliva'!$B$6:$B$257,"&lt;="&amp;$B265)</f>
        <v>0.11</v>
      </c>
      <c r="U265" s="8">
        <f>SUMIFS('Aceite de Oliva'!U$6:U$257,'Aceite de Oliva'!$A$6:$A$257,"&gt;="&amp;$A265,'Aceite de Oliva'!$B$6:$B$257,"&lt;="&amp;$B265)</f>
        <v>0</v>
      </c>
      <c r="V265" s="14"/>
      <c r="W265" s="14"/>
      <c r="X265" s="14"/>
      <c r="Y265" s="8">
        <f>SUMIFS('Aceite de Oliva'!Y$6:Y$257,'Aceite de Oliva'!$A$6:$A$257,"&gt;="&amp;$A265,'Aceite de Oliva'!$B$6:$B$257,"&lt;="&amp;$B265)</f>
        <v>7.0000000000000007E-2</v>
      </c>
      <c r="Z265" s="8">
        <f>SUMIFS('Aceite de Oliva'!Z$6:Z$257,'Aceite de Oliva'!$A$6:$A$257,"&gt;="&amp;$A265,'Aceite de Oliva'!$B$6:$B$257,"&lt;="&amp;$B265)</f>
        <v>0.43</v>
      </c>
      <c r="AA265" s="8">
        <f>SUMIFS('Aceite de Oliva'!AA$6:AA$257,'Aceite de Oliva'!$A$6:$A$257,"&gt;="&amp;$A265,'Aceite de Oliva'!$B$6:$B$257,"&lt;="&amp;$B265)</f>
        <v>0</v>
      </c>
      <c r="AB265" s="8">
        <f>SUMIFS('Aceite de Oliva'!AB$6:AB$257,'Aceite de Oliva'!$A$6:$A$257,"&gt;="&amp;$A265,'Aceite de Oliva'!$B$6:$B$257,"&lt;="&amp;$B265)</f>
        <v>0</v>
      </c>
      <c r="AC265" s="14"/>
      <c r="AD265" s="14"/>
      <c r="AE265" s="14"/>
      <c r="AF265" s="8">
        <f>SUMIFS('Aceite de Oliva'!AF$6:AF$257,'Aceite de Oliva'!$A$6:$A$257,"&gt;="&amp;$A265,'Aceite de Oliva'!$B$6:$B$257,"&lt;="&amp;$B265)</f>
        <v>0.68</v>
      </c>
      <c r="AG265" s="8">
        <f>SUMIFS('Aceite de Oliva'!AG$6:AG$257,'Aceite de Oliva'!$A$6:$A$257,"&gt;="&amp;$A265,'Aceite de Oliva'!$B$6:$B$257,"&lt;="&amp;$B265)</f>
        <v>0.19</v>
      </c>
      <c r="AH265" s="8">
        <f>SUMIFS('Aceite de Oliva'!AH$6:AH$257,'Aceite de Oliva'!$A$6:$A$257,"&gt;="&amp;$A265,'Aceite de Oliva'!$B$6:$B$257,"&lt;="&amp;$B265)</f>
        <v>1.25</v>
      </c>
      <c r="AI265" s="8">
        <f>SUMIFS('Aceite de Oliva'!AI$6:AI$257,'Aceite de Oliva'!$A$6:$A$257,"&gt;="&amp;$A265,'Aceite de Oliva'!$B$6:$B$257,"&lt;="&amp;$B265)</f>
        <v>0.27</v>
      </c>
      <c r="AJ265" s="14"/>
      <c r="AK265" s="14"/>
      <c r="AL265" s="14"/>
      <c r="AM265" s="8">
        <f>SUMIFS('Aceite de Oliva'!AM$6:AM$257,'Aceite de Oliva'!$A$6:$A$257,"&gt;="&amp;$A265,'Aceite de Oliva'!$B$6:$B$257,"&lt;="&amp;$B265)</f>
        <v>0.43</v>
      </c>
      <c r="AN265" s="8">
        <f>SUMIFS('Aceite de Oliva'!AN$6:AN$257,'Aceite de Oliva'!$A$6:$A$257,"&gt;="&amp;$A265,'Aceite de Oliva'!$B$6:$B$257,"&lt;="&amp;$B265)</f>
        <v>0.21</v>
      </c>
      <c r="AO265" s="8">
        <f>SUMIFS('Aceite de Oliva'!AO$6:AO$257,'Aceite de Oliva'!$A$6:$A$257,"&gt;="&amp;$A265,'Aceite de Oliva'!$B$6:$B$257,"&lt;="&amp;$B265)</f>
        <v>0</v>
      </c>
      <c r="AP265" s="8">
        <f>SUMIFS('Aceite de Oliva'!AP$6:AP$257,'Aceite de Oliva'!$A$6:$A$257,"&gt;="&amp;$A265,'Aceite de Oliva'!$B$6:$B$257,"&lt;="&amp;$B265)</f>
        <v>0.2</v>
      </c>
      <c r="AQ265" s="14"/>
      <c r="AR265" s="14"/>
      <c r="AT265" s="8">
        <f>SUMIFS('Aceite de Oliva'!AT$6:AT$257,'Aceite de Oliva'!$A$6:$A$257,"&gt;="&amp;$A265,'Aceite de Oliva'!$B$6:$B$257,"&lt;="&amp;$B265)</f>
        <v>0.2</v>
      </c>
      <c r="AU265" s="8">
        <f>SUMIFS('Aceite de Oliva'!AU$6:AU$257,'Aceite de Oliva'!$A$6:$A$257,"&gt;="&amp;$A265,'Aceite de Oliva'!$B$6:$B$257,"&lt;="&amp;$B265)</f>
        <v>0.36</v>
      </c>
      <c r="AV265" s="8">
        <f>SUMIFS('Aceite de Oliva'!AV$6:AV$257,'Aceite de Oliva'!$A$6:$A$257,"&gt;="&amp;$A265,'Aceite de Oliva'!$B$6:$B$257,"&lt;="&amp;$B265)</f>
        <v>0.25</v>
      </c>
      <c r="AW265" s="8">
        <f>SUMIFS('Aceite de Oliva'!AW$6:AW$257,'Aceite de Oliva'!$A$6:$A$257,"&gt;="&amp;$A265,'Aceite de Oliva'!$B$6:$B$257,"&lt;="&amp;$B265)</f>
        <v>0</v>
      </c>
      <c r="BA265" s="8">
        <f>SUMIFS('Aceite de Oliva'!BA$6:BA$257,'Aceite de Oliva'!$A$6:$A$257,"&gt;="&amp;A265,'Aceite de Oliva'!$B$6:$B$257,"&lt;="&amp;B265)</f>
        <v>0.31000000000000005</v>
      </c>
      <c r="BB265" s="8">
        <f>SUMIFS('Aceite de Oliva'!BB$6:BB$257,'Aceite de Oliva'!$A$6:$A$257,"&gt;="&amp;$A265,'Aceite de Oliva'!$B$6:$B$257,"&lt;="&amp;$B265)</f>
        <v>0.26</v>
      </c>
      <c r="BC265" s="8">
        <f>SUMIFS('Aceite de Oliva'!BC$6:BC$257,'Aceite de Oliva'!$A$6:$A$257,"&gt;="&amp;$A265,'Aceite de Oliva'!$B$6:$B$257,"&lt;="&amp;$B265)</f>
        <v>0.36</v>
      </c>
      <c r="BD265" s="8">
        <f>SUMIFS('Aceite de Oliva'!BD$6:BD$257,'Aceite de Oliva'!$A$6:$A$257,"&gt;="&amp;$A265,'Aceite de Oliva'!$B$6:$B$257,"&lt;="&amp;$B265)</f>
        <v>0</v>
      </c>
      <c r="BE265" s="5"/>
      <c r="BH265" s="8">
        <f>SUMIFS('Aceite de Oliva'!BH$6:BH$257,'Aceite de Oliva'!$A$6:$A$257,"&gt;="&amp;$A265,'Aceite de Oliva'!$B$6:$B$257,"&lt;="&amp;$B265)</f>
        <v>0.47</v>
      </c>
      <c r="BI265" s="8">
        <f>SUMIFS('Aceite de Oliva'!BI$6:BI$257,'Aceite de Oliva'!$A$6:$A$257,"&gt;="&amp;$A265,'Aceite de Oliva'!$B$6:$B$257,"&lt;="&amp;$B265)</f>
        <v>0.18</v>
      </c>
      <c r="BJ265" s="8">
        <f>SUMIFS('Aceite de Oliva'!BJ$6:BJ$257,'Aceite de Oliva'!$A$6:$A$257,"&gt;="&amp;$A265,'Aceite de Oliva'!$B$6:$B$257,"&lt;="&amp;$B265)</f>
        <v>0.55000000000000004</v>
      </c>
      <c r="BK265" s="8">
        <f>SUMIFS('Aceite de Oliva'!BK$6:BK$257,'Aceite de Oliva'!$A$6:$A$257,"&gt;="&amp;$A265,'Aceite de Oliva'!$B$6:$B$257,"&lt;="&amp;$B265)</f>
        <v>0</v>
      </c>
      <c r="BO265" s="8">
        <f>SUMIFS('Aceite de Oliva'!BO$6:BO$257,'Aceite de Oliva'!$A$6:$A$257,"&gt;="&amp;$A265,'Aceite de Oliva'!$B$6:$B$257,"&lt;="&amp;$B265)</f>
        <v>0.19</v>
      </c>
      <c r="BP265" s="8">
        <f>SUMIFS('Aceite de Oliva'!BP$6:BP$257,'Aceite de Oliva'!$A$6:$A$257,"&gt;="&amp;$A265,'Aceite de Oliva'!$B$6:$B$257,"&lt;="&amp;$B265)</f>
        <v>0.39</v>
      </c>
      <c r="BQ265" s="8">
        <f>SUMIFS('Aceite de Oliva'!BQ$6:BQ$257,'Aceite de Oliva'!$A$6:$A$257,"&gt;="&amp;$A265,'Aceite de Oliva'!$B$6:$B$257,"&lt;="&amp;$B265)</f>
        <v>0</v>
      </c>
      <c r="BR265" s="8">
        <f>SUMIFS('Aceite de Oliva'!BR$6:BR$257,'Aceite de Oliva'!$A$6:$A$257,"&gt;="&amp;$A265,'Aceite de Oliva'!$B$6:$B$257,"&lt;="&amp;$B265)</f>
        <v>0</v>
      </c>
      <c r="BV265" s="8">
        <f>SUMIFS('Aceite de Oliva'!BV$6:BV$257,'Aceite de Oliva'!$A$6:$A$257,"&gt;="&amp;$A265,'Aceite de Oliva'!$B$6:$B$257,"&lt;="&amp;$B265)</f>
        <v>7.0000000000000007E-2</v>
      </c>
      <c r="BW265" s="8">
        <f>SUMIFS('Aceite de Oliva'!BW$6:BW$257,'Aceite de Oliva'!$A$6:$A$257,"&gt;="&amp;$A265,'Aceite de Oliva'!$B$6:$B$257,"&lt;="&amp;$B265)</f>
        <v>0.19</v>
      </c>
      <c r="BX265" s="8">
        <f>SUMIFS('Aceite de Oliva'!BX$6:BX$257,'Aceite de Oliva'!$A$6:$A$257,"&gt;="&amp;$A265,'Aceite de Oliva'!$B$6:$B$257,"&lt;="&amp;$B265)</f>
        <v>0</v>
      </c>
      <c r="BY265" s="8">
        <f>SUMIFS('Aceite de Oliva'!BY$6:BY$257,'Aceite de Oliva'!$A$6:$A$257,"&gt;="&amp;$A265,'Aceite de Oliva'!$B$6:$B$257,"&lt;="&amp;$B265)</f>
        <v>0</v>
      </c>
      <c r="CC265" s="8">
        <f>SUMIFS('Aceite de Oliva'!CC$6:CC$257,'Aceite de Oliva'!$A$6:$A$257,"&gt;="&amp;$A265,'Aceite de Oliva'!$B$6:$B$257,"&lt;="&amp;$B265)</f>
        <v>0.03</v>
      </c>
      <c r="CD265" s="8">
        <f>SUMIFS('Aceite de Oliva'!CD$6:CD$257,'Aceite de Oliva'!$A$6:$A$257,"&gt;="&amp;$A265,'Aceite de Oliva'!$B$6:$B$257,"&lt;="&amp;$B265)</f>
        <v>0.13</v>
      </c>
      <c r="CE265" s="8">
        <f>SUMIFS('Aceite de Oliva'!CE$6:CE$257,'Aceite de Oliva'!$A$6:$A$257,"&gt;="&amp;$A265,'Aceite de Oliva'!$B$6:$B$257,"&lt;="&amp;$B265)</f>
        <v>0</v>
      </c>
      <c r="CF265" s="8">
        <f>SUMIFS('Aceite de Oliva'!CF$6:CF$257,'Aceite de Oliva'!$A$6:$A$257,"&gt;="&amp;$A265,'Aceite de Oliva'!$B$6:$B$257,"&lt;="&amp;$B265)</f>
        <v>0</v>
      </c>
      <c r="CJ265" s="8">
        <f>SUMIFS('Aceite de Oliva'!CJ$6:CJ$257,'Aceite de Oliva'!$A$6:$A$257,"&gt;="&amp;$A265,'Aceite de Oliva'!$B$6:$B$257,"&lt;="&amp;$B265)</f>
        <v>0.21</v>
      </c>
      <c r="CK265" s="8">
        <f>SUMIFS('Aceite de Oliva'!CK$6:CK$257,'Aceite de Oliva'!$A$6:$A$257,"&gt;="&amp;$A265,'Aceite de Oliva'!$B$6:$B$257,"&lt;="&amp;$B265)</f>
        <v>0.37</v>
      </c>
      <c r="CL265" s="8">
        <f>SUMIFS('Aceite de Oliva'!CL$6:CL$257,'Aceite de Oliva'!$A$6:$A$257,"&gt;="&amp;$A265,'Aceite de Oliva'!$B$6:$B$257,"&lt;="&amp;$B265)</f>
        <v>0</v>
      </c>
      <c r="CM265" s="8">
        <f>SUMIFS('Aceite de Oliva'!CM$6:CM$257,'Aceite de Oliva'!$A$6:$A$257,"&gt;="&amp;$A265,'Aceite de Oliva'!$B$6:$B$257,"&lt;="&amp;$B265)</f>
        <v>0</v>
      </c>
      <c r="CQ265" s="8">
        <f>SUMIFS('Aceite de Oliva'!CQ$6:CQ$257,'Aceite de Oliva'!$A$6:$A$257,"&gt;="&amp;$A265,'Aceite de Oliva'!$B$6:$B$257,"&lt;="&amp;$B265)</f>
        <v>0.16</v>
      </c>
      <c r="CR265" s="8">
        <f>SUMIFS('Aceite de Oliva'!CR$6:CR$257,'Aceite de Oliva'!$A$6:$A$257,"&gt;="&amp;$A265,'Aceite de Oliva'!$B$6:$B$257,"&lt;="&amp;$B265)</f>
        <v>0.49</v>
      </c>
      <c r="CS265" s="8">
        <f>SUMIFS('Aceite de Oliva'!CS$6:CS$257,'Aceite de Oliva'!$A$6:$A$257,"&gt;="&amp;$A265,'Aceite de Oliva'!$B$6:$B$257,"&lt;="&amp;$B265)</f>
        <v>0.12</v>
      </c>
      <c r="CT265" s="8">
        <f>SUMIFS('Aceite de Oliva'!CT$6:CT$257,'Aceite de Oliva'!$A$6:$A$257,"&gt;="&amp;$A265,'Aceite de Oliva'!$B$6:$B$257,"&lt;="&amp;$B265)</f>
        <v>0</v>
      </c>
      <c r="CX265" s="8">
        <f>SUMIFS('Aceite de Oliva'!CX$6:CX$257,'Aceite de Oliva'!$A$6:$A$257,"&gt;="&amp;$A265,'Aceite de Oliva'!$B$6:$B$257,"&lt;="&amp;$B265)</f>
        <v>0.90999999999999992</v>
      </c>
      <c r="CY265" s="8">
        <f>SUMIFS('Aceite de Oliva'!CY$6:CY$257,'Aceite de Oliva'!$A$6:$A$257,"&gt;="&amp;$A265,'Aceite de Oliva'!$B$6:$B$257,"&lt;="&amp;$B265)</f>
        <v>2.12</v>
      </c>
      <c r="CZ265" s="8">
        <f>SUMIFS('Aceite de Oliva'!CZ$6:CZ$257,'Aceite de Oliva'!$A$6:$A$257,"&gt;="&amp;$A265,'Aceite de Oliva'!$B$6:$B$257,"&lt;="&amp;$B265)</f>
        <v>0.09</v>
      </c>
      <c r="DA265" s="8">
        <f>SUMIFS('Aceite de Oliva'!DA$6:DA$257,'Aceite de Oliva'!$A$6:$A$257,"&gt;="&amp;$A265,'Aceite de Oliva'!$B$6:$B$257,"&lt;="&amp;$B265)</f>
        <v>1.48</v>
      </c>
      <c r="DE265" s="8">
        <f>SUMIFS('Aceite de Oliva'!DE$6:DE$257,'Aceite de Oliva'!$A$6:$A$257,"&gt;="&amp;$A265,'Aceite de Oliva'!$B$6:$B$257,"&lt;="&amp;$B265)</f>
        <v>0.64</v>
      </c>
      <c r="DF265" s="8">
        <f>SUMIFS('Aceite de Oliva'!DF$6:DF$257,'Aceite de Oliva'!$A$6:$A$257,"&gt;="&amp;$A265,'Aceite de Oliva'!$B$6:$B$257,"&lt;="&amp;$B265)</f>
        <v>0.23</v>
      </c>
      <c r="DG265" s="8">
        <f>SUMIFS('Aceite de Oliva'!DG$6:DG$257,'Aceite de Oliva'!$A$6:$A$257,"&gt;="&amp;$A265,'Aceite de Oliva'!$B$6:$B$257,"&lt;="&amp;$B265)</f>
        <v>0.84000000000000008</v>
      </c>
      <c r="DH265" s="8">
        <f>SUMIFS('Aceite de Oliva'!DH$6:DH$257,'Aceite de Oliva'!$A$6:$A$257,"&gt;="&amp;$A265,'Aceite de Oliva'!$B$6:$B$257,"&lt;="&amp;$B265)</f>
        <v>0.48</v>
      </c>
      <c r="DL265" s="8">
        <f>SUMIFS('Aceite de Oliva'!DL$6:DL$257,'Aceite de Oliva'!$A$6:$A$257,"&gt;="&amp;$A265,'Aceite de Oliva'!$B$6:$B$257,"&lt;="&amp;$B265)</f>
        <v>4.1499999999999995</v>
      </c>
      <c r="DM265" s="8">
        <f>SUMIFS('Aceite de Oliva'!DM$6:DM$257,'Aceite de Oliva'!$A$6:$A$257,"&gt;="&amp;$A265,'Aceite de Oliva'!$B$6:$B$257,"&lt;="&amp;$B265)</f>
        <v>0.54</v>
      </c>
      <c r="DN265" s="8">
        <f>SUMIFS('Aceite de Oliva'!DN$6:DN$257,'Aceite de Oliva'!$A$6:$A$257,"&gt;="&amp;$A265,'Aceite de Oliva'!$B$6:$B$257,"&lt;="&amp;$B265)</f>
        <v>6.75</v>
      </c>
      <c r="DO265" s="8">
        <f>SUMIFS('Aceite de Oliva'!DO$6:DO$257,'Aceite de Oliva'!$A$6:$A$257,"&gt;="&amp;$A265,'Aceite de Oliva'!$B$6:$B$257,"&lt;="&amp;$B265)</f>
        <v>0.11</v>
      </c>
      <c r="DS265" s="8">
        <f>SUMIFS('Aceite de Oliva'!DS$6:DS$257,'Aceite de Oliva'!$A$6:$A$257,"&gt;="&amp;$A265,'Aceite de Oliva'!$B$6:$B$257,"&lt;="&amp;$B265)</f>
        <v>14.83</v>
      </c>
      <c r="DT265" s="8">
        <f>SUMIFS('Aceite de Oliva'!DT$6:DT$257,'Aceite de Oliva'!$A$6:$A$257,"&gt;="&amp;$A265,'Aceite de Oliva'!$B$6:$B$257,"&lt;="&amp;$B265)</f>
        <v>13.399999999999999</v>
      </c>
      <c r="DU265" s="8">
        <f>SUMIFS('Aceite de Oliva'!DU$6:DU$257,'Aceite de Oliva'!$A$6:$A$257,"&gt;="&amp;$A265,'Aceite de Oliva'!$B$6:$B$257,"&lt;="&amp;$B265)</f>
        <v>18.02</v>
      </c>
      <c r="DV265" s="8">
        <f>SUMIFS('Aceite de Oliva'!DV$6:DV$257,'Aceite de Oliva'!$A$6:$A$257,"&gt;="&amp;$A265,'Aceite de Oliva'!$B$6:$B$257,"&lt;="&amp;$B265)</f>
        <v>12.42</v>
      </c>
      <c r="DZ265" s="8">
        <f>SUMIFS('Aceite de Oliva'!DZ$6:DZ$257,'Aceite de Oliva'!$A$6:$A$257,"&gt;="&amp;$A265,'Aceite de Oliva'!$B$6:$B$257,"&lt;="&amp;$B265)</f>
        <v>16.09</v>
      </c>
      <c r="EA265" s="8">
        <f>SUMIFS('Aceite de Oliva'!EA$6:EA$257,'Aceite de Oliva'!$A$6:$A$257,"&gt;="&amp;$A265,'Aceite de Oliva'!$B$6:$B$257,"&lt;="&amp;$B265)</f>
        <v>15.5</v>
      </c>
      <c r="EB265" s="8">
        <f>SUMIFS('Aceite de Oliva'!EB$6:EB$257,'Aceite de Oliva'!$A$6:$A$257,"&gt;="&amp;$A265,'Aceite de Oliva'!$B$6:$B$257,"&lt;="&amp;$B265)</f>
        <v>14.29</v>
      </c>
      <c r="EC265" s="8">
        <f>SUMIFS('Aceite de Oliva'!EC$6:EC$257,'Aceite de Oliva'!$A$6:$A$257,"&gt;="&amp;$A265,'Aceite de Oliva'!$B$6:$B$257,"&lt;="&amp;$B265)</f>
        <v>27.24</v>
      </c>
      <c r="EG265" s="8">
        <f>SUMIFS('Aceite de Oliva'!EG$6:EG$257,'Aceite de Oliva'!$A$6:$A$257,"&gt;="&amp;$A265,'Aceite de Oliva'!$B$6:$B$257,"&lt;="&amp;$B265)</f>
        <v>13.48</v>
      </c>
      <c r="EH265" s="8">
        <f>SUMIFS('Aceite de Oliva'!EH$6:EH$257,'Aceite de Oliva'!$A$6:$A$257,"&gt;="&amp;$A265,'Aceite de Oliva'!$B$6:$B$257,"&lt;="&amp;$B265)</f>
        <v>14.3</v>
      </c>
      <c r="EI265" s="8">
        <f>SUMIFS('Aceite de Oliva'!EI$6:EI$257,'Aceite de Oliva'!$A$6:$A$257,"&gt;="&amp;$A265,'Aceite de Oliva'!$B$6:$B$257,"&lt;="&amp;$B265)</f>
        <v>14.66</v>
      </c>
      <c r="EJ265" s="8">
        <f>SUMIFS('Aceite de Oliva'!EJ$6:EJ$257,'Aceite de Oliva'!$A$6:$A$257,"&gt;="&amp;$A265,'Aceite de Oliva'!$B$6:$B$257,"&lt;="&amp;$B265)</f>
        <v>11.29</v>
      </c>
      <c r="EN265" s="8">
        <f>SUMIFS('Aceite de Oliva'!EN$6:EN$257,'Aceite de Oliva'!$A$6:$A$257,"&gt;="&amp;$A265,'Aceite de Oliva'!$B$6:$B$257,"&lt;="&amp;$B265)</f>
        <v>13.75</v>
      </c>
      <c r="EO265" s="8">
        <f>SUMIFS('Aceite de Oliva'!EO$6:EO$257,'Aceite de Oliva'!$A$6:$A$257,"&gt;="&amp;$A265,'Aceite de Oliva'!$B$6:$B$257,"&lt;="&amp;$B265)</f>
        <v>12.24</v>
      </c>
      <c r="EP265" s="8">
        <f>SUMIFS('Aceite de Oliva'!EP$6:EP$257,'Aceite de Oliva'!$A$6:$A$257,"&gt;="&amp;$A265,'Aceite de Oliva'!$B$6:$B$257,"&lt;="&amp;$B265)</f>
        <v>15.01</v>
      </c>
      <c r="EQ265" s="8">
        <f>SUMIFS('Aceite de Oliva'!EQ$6:EQ$257,'Aceite de Oliva'!$A$6:$A$257,"&gt;="&amp;$A265,'Aceite de Oliva'!$B$6:$B$257,"&lt;="&amp;$B265)</f>
        <v>13.26</v>
      </c>
      <c r="EU265" s="8">
        <f>SUMIFS('Aceite de Oliva'!EU$6:EU$257,'Aceite de Oliva'!$A$6:$A$257,"&gt;="&amp;$A265,'Aceite de Oliva'!$B$6:$B$257,"&lt;="&amp;$B265)</f>
        <v>13.76</v>
      </c>
      <c r="EV265" s="8">
        <f>SUMIFS('Aceite de Oliva'!EV$6:EV$257,'Aceite de Oliva'!$A$6:$A$257,"&gt;="&amp;$A265,'Aceite de Oliva'!$B$6:$B$257,"&lt;="&amp;$B265)</f>
        <v>20.37</v>
      </c>
      <c r="EW265" s="8">
        <f>SUMIFS('Aceite de Oliva'!EW$6:EW$257,'Aceite de Oliva'!$A$6:$A$257,"&gt;="&amp;$A265,'Aceite de Oliva'!$B$6:$B$257,"&lt;="&amp;$B265)</f>
        <v>12.540000000000001</v>
      </c>
      <c r="EX265" s="8">
        <f>SUMIFS('Aceite de Oliva'!EX$6:EX$257,'Aceite de Oliva'!$A$6:$A$257,"&gt;="&amp;$A265,'Aceite de Oliva'!$B$6:$B$257,"&lt;="&amp;$B265)</f>
        <v>14.02</v>
      </c>
      <c r="FB265" s="8">
        <f>SUMIFS('Aceite de Oliva'!FB$6:FB$257,'Aceite de Oliva'!$A$6:$A$257,"&gt;="&amp;$A265,'Aceite de Oliva'!$B$6:$B$257,"&lt;="&amp;$B265)</f>
        <v>16.150000000000002</v>
      </c>
      <c r="FC265" s="8">
        <f>SUMIFS('Aceite de Oliva'!FC$6:FC$257,'Aceite de Oliva'!$A$6:$A$257,"&gt;="&amp;$A265,'Aceite de Oliva'!$B$6:$B$257,"&lt;="&amp;$B265)</f>
        <v>20.04</v>
      </c>
      <c r="FD265" s="8">
        <f>SUMIFS('Aceite de Oliva'!FD$6:FD$257,'Aceite de Oliva'!$A$6:$A$257,"&gt;="&amp;$A265,'Aceite de Oliva'!$B$6:$B$257,"&lt;="&amp;$B265)</f>
        <v>14.83</v>
      </c>
      <c r="FE265" s="8">
        <f>SUMIFS('Aceite de Oliva'!FE$6:FE$257,'Aceite de Oliva'!$A$6:$A$257,"&gt;="&amp;$A265,'Aceite de Oliva'!$B$6:$B$257,"&lt;="&amp;$B265)</f>
        <v>18.540000000000003</v>
      </c>
      <c r="FI265" s="8">
        <f>SUMIFS('Aceite de Oliva'!FI$6:FI$257,'Aceite de Oliva'!$A$6:$A$257,"&gt;="&amp;$A265,'Aceite de Oliva'!$B$6:$B$257,"&lt;="&amp;$B265)</f>
        <v>13.42</v>
      </c>
      <c r="FJ265" s="8">
        <f>SUMIFS('Aceite de Oliva'!FJ$6:FJ$257,'Aceite de Oliva'!$A$6:$A$257,"&gt;="&amp;$A265,'Aceite de Oliva'!$B$6:$B$257,"&lt;="&amp;$B265)</f>
        <v>16.97</v>
      </c>
      <c r="FK265" s="8">
        <f>SUMIFS('Aceite de Oliva'!FK$6:FK$257,'Aceite de Oliva'!$A$6:$A$257,"&gt;="&amp;$A265,'Aceite de Oliva'!$B$6:$B$257,"&lt;="&amp;$B265)</f>
        <v>14.19</v>
      </c>
      <c r="FL265" s="8">
        <f>SUMIFS('Aceite de Oliva'!FL$6:FL$257,'Aceite de Oliva'!$A$6:$A$257,"&gt;="&amp;$A265,'Aceite de Oliva'!$B$6:$B$257,"&lt;="&amp;$B265)</f>
        <v>10.61</v>
      </c>
      <c r="FP265" s="8">
        <f>SUMIFS('Aceite de Oliva'!FP$6:FP$257,'Aceite de Oliva'!$A$6:$A$257,"&gt;="&amp;$A265,'Aceite de Oliva'!$B$6:$B$257,"&lt;="&amp;$B265)</f>
        <v>12.07</v>
      </c>
      <c r="FQ265" s="8">
        <f>SUMIFS('Aceite de Oliva'!FQ$6:FQ$257,'Aceite de Oliva'!$A$6:$A$257,"&gt;="&amp;$A265,'Aceite de Oliva'!$B$6:$B$257,"&lt;="&amp;$B265)</f>
        <v>7.89</v>
      </c>
      <c r="FR265" s="8">
        <f>SUMIFS('Aceite de Oliva'!FR$6:FR$257,'Aceite de Oliva'!$A$6:$A$257,"&gt;="&amp;$A265,'Aceite de Oliva'!$B$6:$B$257,"&lt;="&amp;$B265)</f>
        <v>13.760000000000002</v>
      </c>
      <c r="FS265" s="8">
        <f>SUMIFS('Aceite de Oliva'!FS$6:FS$257,'Aceite de Oliva'!$A$6:$A$257,"&gt;="&amp;$A265,'Aceite de Oliva'!$B$6:$B$257,"&lt;="&amp;$B265)</f>
        <v>13.09</v>
      </c>
    </row>
    <row r="266" spans="1:175" x14ac:dyDescent="0.3">
      <c r="A266" s="14">
        <f>'TAM Aceite de Oliva'!B14</f>
        <v>2.6</v>
      </c>
      <c r="B266" s="14">
        <f>'TAM Aceite de Oliva'!C14</f>
        <v>2.7</v>
      </c>
      <c r="C266" s="14"/>
      <c r="D266" s="8">
        <f>SUMIFS('Aceite de Oliva'!D$6:D$257,'Aceite de Oliva'!$A$6:$A$257,"&gt;="&amp;$A266,'Aceite de Oliva'!$B$6:$B$257,"&lt;="&amp;$B266)</f>
        <v>0.35000000000000003</v>
      </c>
      <c r="E266" s="8">
        <f>SUMIFS('Aceite de Oliva'!E$6:E$257,'Aceite de Oliva'!$A$6:$A$257,"&gt;="&amp;$A266,'Aceite de Oliva'!$B$6:$B$257,"&lt;="&amp;$B266)</f>
        <v>0.78</v>
      </c>
      <c r="F266" s="8">
        <f>SUMIFS('Aceite de Oliva'!F$6:F$257,'Aceite de Oliva'!$A$6:$A$257,"&gt;="&amp;$A266,'Aceite de Oliva'!$B$6:$B$257,"&lt;="&amp;$B266)</f>
        <v>0.25</v>
      </c>
      <c r="G266" s="8">
        <f>SUMIFS('Aceite de Oliva'!G$6:G$257,'Aceite de Oliva'!$A$6:$A$257,"&gt;="&amp;$A266,'Aceite de Oliva'!$B$6:$B$257,"&lt;="&amp;$B266)</f>
        <v>0.1</v>
      </c>
      <c r="H266" s="14"/>
      <c r="I266" s="14"/>
      <c r="J266" s="14"/>
      <c r="K266" s="8">
        <f>SUMIFS('Aceite de Oliva'!K$6:K$257,'Aceite de Oliva'!$A$6:$A$257,"&gt;="&amp;$A266,'Aceite de Oliva'!$B$6:$B$257,"&lt;="&amp;$B266)</f>
        <v>0.33</v>
      </c>
      <c r="L266" s="8">
        <f>SUMIFS('Aceite de Oliva'!L$6:L$257,'Aceite de Oliva'!$A$6:$A$257,"&gt;="&amp;$A266,'Aceite de Oliva'!$B$6:$B$257,"&lt;="&amp;$B266)</f>
        <v>0</v>
      </c>
      <c r="M266" s="8">
        <f>SUMIFS('Aceite de Oliva'!M$6:M$257,'Aceite de Oliva'!$A$6:$A$257,"&gt;="&amp;$A266,'Aceite de Oliva'!$B$6:$B$257,"&lt;="&amp;$B266)</f>
        <v>0.36</v>
      </c>
      <c r="N266" s="8">
        <f>SUMIFS('Aceite de Oliva'!N$6:N$257,'Aceite de Oliva'!$A$6:$A$257,"&gt;="&amp;$A266,'Aceite de Oliva'!$B$6:$B$257,"&lt;="&amp;$B266)</f>
        <v>0</v>
      </c>
      <c r="O266" s="14"/>
      <c r="P266" s="14"/>
      <c r="Q266" s="14"/>
      <c r="R266" s="8">
        <f>SUMIFS('Aceite de Oliva'!R$6:R$257,'Aceite de Oliva'!$A$6:$A$257,"&gt;="&amp;$A266,'Aceite de Oliva'!$B$6:$B$257,"&lt;="&amp;$B266)</f>
        <v>0.46</v>
      </c>
      <c r="S266" s="8">
        <f>SUMIFS('Aceite de Oliva'!S$6:S$257,'Aceite de Oliva'!$A$6:$A$257,"&gt;="&amp;$A266,'Aceite de Oliva'!$B$6:$B$257,"&lt;="&amp;$B266)</f>
        <v>0</v>
      </c>
      <c r="T266" s="8">
        <f>SUMIFS('Aceite de Oliva'!T$6:T$257,'Aceite de Oliva'!$A$6:$A$257,"&gt;="&amp;$A266,'Aceite de Oliva'!$B$6:$B$257,"&lt;="&amp;$B266)</f>
        <v>0.64</v>
      </c>
      <c r="U266" s="8">
        <f>SUMIFS('Aceite de Oliva'!U$6:U$257,'Aceite de Oliva'!$A$6:$A$257,"&gt;="&amp;$A266,'Aceite de Oliva'!$B$6:$B$257,"&lt;="&amp;$B266)</f>
        <v>0</v>
      </c>
      <c r="V266" s="14"/>
      <c r="W266" s="14"/>
      <c r="X266" s="14"/>
      <c r="Y266" s="8">
        <f>SUMIFS('Aceite de Oliva'!Y$6:Y$257,'Aceite de Oliva'!$A$6:$A$257,"&gt;="&amp;$A266,'Aceite de Oliva'!$B$6:$B$257,"&lt;="&amp;$B266)</f>
        <v>0.42</v>
      </c>
      <c r="Z266" s="8">
        <f>SUMIFS('Aceite de Oliva'!Z$6:Z$257,'Aceite de Oliva'!$A$6:$A$257,"&gt;="&amp;$A266,'Aceite de Oliva'!$B$6:$B$257,"&lt;="&amp;$B266)</f>
        <v>0</v>
      </c>
      <c r="AA266" s="8">
        <f>SUMIFS('Aceite de Oliva'!AA$6:AA$257,'Aceite de Oliva'!$A$6:$A$257,"&gt;="&amp;$A266,'Aceite de Oliva'!$B$6:$B$257,"&lt;="&amp;$B266)</f>
        <v>0.37</v>
      </c>
      <c r="AB266" s="8">
        <f>SUMIFS('Aceite de Oliva'!AB$6:AB$257,'Aceite de Oliva'!$A$6:$A$257,"&gt;="&amp;$A266,'Aceite de Oliva'!$B$6:$B$257,"&lt;="&amp;$B266)</f>
        <v>0.36</v>
      </c>
      <c r="AC266" s="14"/>
      <c r="AD266" s="14"/>
      <c r="AE266" s="14"/>
      <c r="AF266" s="8">
        <f>SUMIFS('Aceite de Oliva'!AF$6:AF$257,'Aceite de Oliva'!$A$6:$A$257,"&gt;="&amp;$A266,'Aceite de Oliva'!$B$6:$B$257,"&lt;="&amp;$B266)</f>
        <v>0.63</v>
      </c>
      <c r="AG266" s="8">
        <f>SUMIFS('Aceite de Oliva'!AG$6:AG$257,'Aceite de Oliva'!$A$6:$A$257,"&gt;="&amp;$A266,'Aceite de Oliva'!$B$6:$B$257,"&lt;="&amp;$B266)</f>
        <v>1.0900000000000001</v>
      </c>
      <c r="AH266" s="8">
        <f>SUMIFS('Aceite de Oliva'!AH$6:AH$257,'Aceite de Oliva'!$A$6:$A$257,"&gt;="&amp;$A266,'Aceite de Oliva'!$B$6:$B$257,"&lt;="&amp;$B266)</f>
        <v>0.81</v>
      </c>
      <c r="AI266" s="8">
        <f>SUMIFS('Aceite de Oliva'!AI$6:AI$257,'Aceite de Oliva'!$A$6:$A$257,"&gt;="&amp;$A266,'Aceite de Oliva'!$B$6:$B$257,"&lt;="&amp;$B266)</f>
        <v>7.0000000000000007E-2</v>
      </c>
      <c r="AJ266" s="14"/>
      <c r="AK266" s="14"/>
      <c r="AL266" s="14"/>
      <c r="AM266" s="8">
        <f>SUMIFS('Aceite de Oliva'!AM$6:AM$257,'Aceite de Oliva'!$A$6:$A$257,"&gt;="&amp;$A266,'Aceite de Oliva'!$B$6:$B$257,"&lt;="&amp;$B266)</f>
        <v>0.11000000000000001</v>
      </c>
      <c r="AN266" s="8">
        <f>SUMIFS('Aceite de Oliva'!AN$6:AN$257,'Aceite de Oliva'!$A$6:$A$257,"&gt;="&amp;$A266,'Aceite de Oliva'!$B$6:$B$257,"&lt;="&amp;$B266)</f>
        <v>0</v>
      </c>
      <c r="AO266" s="8">
        <f>SUMIFS('Aceite de Oliva'!AO$6:AO$257,'Aceite de Oliva'!$A$6:$A$257,"&gt;="&amp;$A266,'Aceite de Oliva'!$B$6:$B$257,"&lt;="&amp;$B266)</f>
        <v>0.17</v>
      </c>
      <c r="AP266" s="8">
        <f>SUMIFS('Aceite de Oliva'!AP$6:AP$257,'Aceite de Oliva'!$A$6:$A$257,"&gt;="&amp;$A266,'Aceite de Oliva'!$B$6:$B$257,"&lt;="&amp;$B266)</f>
        <v>0.14000000000000001</v>
      </c>
      <c r="AQ266" s="14"/>
      <c r="AR266" s="14"/>
      <c r="AT266" s="8">
        <f>SUMIFS('Aceite de Oliva'!AT$6:AT$257,'Aceite de Oliva'!$A$6:$A$257,"&gt;="&amp;$A266,'Aceite de Oliva'!$B$6:$B$257,"&lt;="&amp;$B266)</f>
        <v>0.48</v>
      </c>
      <c r="AU266" s="8">
        <f>SUMIFS('Aceite de Oliva'!AU$6:AU$257,'Aceite de Oliva'!$A$6:$A$257,"&gt;="&amp;$A266,'Aceite de Oliva'!$B$6:$B$257,"&lt;="&amp;$B266)</f>
        <v>0.23</v>
      </c>
      <c r="AV266" s="8">
        <f>SUMIFS('Aceite de Oliva'!AV$6:AV$257,'Aceite de Oliva'!$A$6:$A$257,"&gt;="&amp;$A266,'Aceite de Oliva'!$B$6:$B$257,"&lt;="&amp;$B266)</f>
        <v>0.94</v>
      </c>
      <c r="AW266" s="8">
        <f>SUMIFS('Aceite de Oliva'!AW$6:AW$257,'Aceite de Oliva'!$A$6:$A$257,"&gt;="&amp;$A266,'Aceite de Oliva'!$B$6:$B$257,"&lt;="&amp;$B266)</f>
        <v>0</v>
      </c>
      <c r="BA266" s="8">
        <f>SUMIFS('Aceite de Oliva'!BA$6:BA$257,'Aceite de Oliva'!$A$6:$A$257,"&gt;="&amp;A266,'Aceite de Oliva'!$B$6:$B$257,"&lt;="&amp;B266)</f>
        <v>0.15</v>
      </c>
      <c r="BB266" s="8">
        <f>SUMIFS('Aceite de Oliva'!BB$6:BB$257,'Aceite de Oliva'!$A$6:$A$257,"&gt;="&amp;$A266,'Aceite de Oliva'!$B$6:$B$257,"&lt;="&amp;$B266)</f>
        <v>0.22</v>
      </c>
      <c r="BC266" s="8">
        <f>SUMIFS('Aceite de Oliva'!BC$6:BC$257,'Aceite de Oliva'!$A$6:$A$257,"&gt;="&amp;$A266,'Aceite de Oliva'!$B$6:$B$257,"&lt;="&amp;$B266)</f>
        <v>0.22</v>
      </c>
      <c r="BD266" s="8">
        <f>SUMIFS('Aceite de Oliva'!BD$6:BD$257,'Aceite de Oliva'!$A$6:$A$257,"&gt;="&amp;$A266,'Aceite de Oliva'!$B$6:$B$257,"&lt;="&amp;$B266)</f>
        <v>0</v>
      </c>
      <c r="BE266" s="5"/>
      <c r="BH266" s="8">
        <f>SUMIFS('Aceite de Oliva'!BH$6:BH$257,'Aceite de Oliva'!$A$6:$A$257,"&gt;="&amp;$A266,'Aceite de Oliva'!$B$6:$B$257,"&lt;="&amp;$B266)</f>
        <v>0.58000000000000007</v>
      </c>
      <c r="BI266" s="8">
        <f>SUMIFS('Aceite de Oliva'!BI$6:BI$257,'Aceite de Oliva'!$A$6:$A$257,"&gt;="&amp;$A266,'Aceite de Oliva'!$B$6:$B$257,"&lt;="&amp;$B266)</f>
        <v>0.23</v>
      </c>
      <c r="BJ266" s="8">
        <f>SUMIFS('Aceite de Oliva'!BJ$6:BJ$257,'Aceite de Oliva'!$A$6:$A$257,"&gt;="&amp;$A266,'Aceite de Oliva'!$B$6:$B$257,"&lt;="&amp;$B266)</f>
        <v>1.1000000000000001</v>
      </c>
      <c r="BK266" s="8">
        <f>SUMIFS('Aceite de Oliva'!BK$6:BK$257,'Aceite de Oliva'!$A$6:$A$257,"&gt;="&amp;$A266,'Aceite de Oliva'!$B$6:$B$257,"&lt;="&amp;$B266)</f>
        <v>0</v>
      </c>
      <c r="BO266" s="8">
        <f>SUMIFS('Aceite de Oliva'!BO$6:BO$257,'Aceite de Oliva'!$A$6:$A$257,"&gt;="&amp;$A266,'Aceite de Oliva'!$B$6:$B$257,"&lt;="&amp;$B266)</f>
        <v>0.3</v>
      </c>
      <c r="BP266" s="8">
        <f>SUMIFS('Aceite de Oliva'!BP$6:BP$257,'Aceite de Oliva'!$A$6:$A$257,"&gt;="&amp;$A266,'Aceite de Oliva'!$B$6:$B$257,"&lt;="&amp;$B266)</f>
        <v>0.41000000000000003</v>
      </c>
      <c r="BQ266" s="8">
        <f>SUMIFS('Aceite de Oliva'!BQ$6:BQ$257,'Aceite de Oliva'!$A$6:$A$257,"&gt;="&amp;$A266,'Aceite de Oliva'!$B$6:$B$257,"&lt;="&amp;$B266)</f>
        <v>0.47</v>
      </c>
      <c r="BR266" s="8">
        <f>SUMIFS('Aceite de Oliva'!BR$6:BR$257,'Aceite de Oliva'!$A$6:$A$257,"&gt;="&amp;$A266,'Aceite de Oliva'!$B$6:$B$257,"&lt;="&amp;$B266)</f>
        <v>0</v>
      </c>
      <c r="BV266" s="8">
        <f>SUMIFS('Aceite de Oliva'!BV$6:BV$257,'Aceite de Oliva'!$A$6:$A$257,"&gt;="&amp;$A266,'Aceite de Oliva'!$B$6:$B$257,"&lt;="&amp;$B266)</f>
        <v>0.28000000000000003</v>
      </c>
      <c r="BW266" s="8">
        <f>SUMIFS('Aceite de Oliva'!BW$6:BW$257,'Aceite de Oliva'!$A$6:$A$257,"&gt;="&amp;$A266,'Aceite de Oliva'!$B$6:$B$257,"&lt;="&amp;$B266)</f>
        <v>0</v>
      </c>
      <c r="BX266" s="8">
        <f>SUMIFS('Aceite de Oliva'!BX$6:BX$257,'Aceite de Oliva'!$A$6:$A$257,"&gt;="&amp;$A266,'Aceite de Oliva'!$B$6:$B$257,"&lt;="&amp;$B266)</f>
        <v>0.53</v>
      </c>
      <c r="BY266" s="8">
        <f>SUMIFS('Aceite de Oliva'!BY$6:BY$257,'Aceite de Oliva'!$A$6:$A$257,"&gt;="&amp;$A266,'Aceite de Oliva'!$B$6:$B$257,"&lt;="&amp;$B266)</f>
        <v>0</v>
      </c>
      <c r="CC266" s="8">
        <f>SUMIFS('Aceite de Oliva'!CC$6:CC$257,'Aceite de Oliva'!$A$6:$A$257,"&gt;="&amp;$A266,'Aceite de Oliva'!$B$6:$B$257,"&lt;="&amp;$B266)</f>
        <v>0.4</v>
      </c>
      <c r="CD266" s="8">
        <f>SUMIFS('Aceite de Oliva'!CD$6:CD$257,'Aceite de Oliva'!$A$6:$A$257,"&gt;="&amp;$A266,'Aceite de Oliva'!$B$6:$B$257,"&lt;="&amp;$B266)</f>
        <v>0.21</v>
      </c>
      <c r="CE266" s="8">
        <f>SUMIFS('Aceite de Oliva'!CE$6:CE$257,'Aceite de Oliva'!$A$6:$A$257,"&gt;="&amp;$A266,'Aceite de Oliva'!$B$6:$B$257,"&lt;="&amp;$B266)</f>
        <v>0.38</v>
      </c>
      <c r="CF266" s="8">
        <f>SUMIFS('Aceite de Oliva'!CF$6:CF$257,'Aceite de Oliva'!$A$6:$A$257,"&gt;="&amp;$A266,'Aceite de Oliva'!$B$6:$B$257,"&lt;="&amp;$B266)</f>
        <v>0</v>
      </c>
      <c r="CJ266" s="8">
        <f>SUMIFS('Aceite de Oliva'!CJ$6:CJ$257,'Aceite de Oliva'!$A$6:$A$257,"&gt;="&amp;$A266,'Aceite de Oliva'!$B$6:$B$257,"&lt;="&amp;$B266)</f>
        <v>0.59</v>
      </c>
      <c r="CK266" s="8">
        <f>SUMIFS('Aceite de Oliva'!CK$6:CK$257,'Aceite de Oliva'!$A$6:$A$257,"&gt;="&amp;$A266,'Aceite de Oliva'!$B$6:$B$257,"&lt;="&amp;$B266)</f>
        <v>2.52</v>
      </c>
      <c r="CL266" s="8">
        <f>SUMIFS('Aceite de Oliva'!CL$6:CL$257,'Aceite de Oliva'!$A$6:$A$257,"&gt;="&amp;$A266,'Aceite de Oliva'!$B$6:$B$257,"&lt;="&amp;$B266)</f>
        <v>0.19</v>
      </c>
      <c r="CM266" s="8">
        <f>SUMIFS('Aceite de Oliva'!CM$6:CM$257,'Aceite de Oliva'!$A$6:$A$257,"&gt;="&amp;$A266,'Aceite de Oliva'!$B$6:$B$257,"&lt;="&amp;$B266)</f>
        <v>0</v>
      </c>
      <c r="CQ266" s="8">
        <f>SUMIFS('Aceite de Oliva'!CQ$6:CQ$257,'Aceite de Oliva'!$A$6:$A$257,"&gt;="&amp;$A266,'Aceite de Oliva'!$B$6:$B$257,"&lt;="&amp;$B266)</f>
        <v>0.65</v>
      </c>
      <c r="CR266" s="8">
        <f>SUMIFS('Aceite de Oliva'!CR$6:CR$257,'Aceite de Oliva'!$A$6:$A$257,"&gt;="&amp;$A266,'Aceite de Oliva'!$B$6:$B$257,"&lt;="&amp;$B266)</f>
        <v>2.2400000000000002</v>
      </c>
      <c r="CS266" s="8">
        <f>SUMIFS('Aceite de Oliva'!CS$6:CS$257,'Aceite de Oliva'!$A$6:$A$257,"&gt;="&amp;$A266,'Aceite de Oliva'!$B$6:$B$257,"&lt;="&amp;$B266)</f>
        <v>0.3</v>
      </c>
      <c r="CT266" s="8">
        <f>SUMIFS('Aceite de Oliva'!CT$6:CT$257,'Aceite de Oliva'!$A$6:$A$257,"&gt;="&amp;$A266,'Aceite de Oliva'!$B$6:$B$257,"&lt;="&amp;$B266)</f>
        <v>0</v>
      </c>
      <c r="CX266" s="8">
        <f>SUMIFS('Aceite de Oliva'!CX$6:CX$257,'Aceite de Oliva'!$A$6:$A$257,"&gt;="&amp;$A266,'Aceite de Oliva'!$B$6:$B$257,"&lt;="&amp;$B266)</f>
        <v>1.58</v>
      </c>
      <c r="CY266" s="8">
        <f>SUMIFS('Aceite de Oliva'!CY$6:CY$257,'Aceite de Oliva'!$A$6:$A$257,"&gt;="&amp;$A266,'Aceite de Oliva'!$B$6:$B$257,"&lt;="&amp;$B266)</f>
        <v>7.85</v>
      </c>
      <c r="CZ266" s="8">
        <f>SUMIFS('Aceite de Oliva'!CZ$6:CZ$257,'Aceite de Oliva'!$A$6:$A$257,"&gt;="&amp;$A266,'Aceite de Oliva'!$B$6:$B$257,"&lt;="&amp;$B266)</f>
        <v>0.2</v>
      </c>
      <c r="DA266" s="8">
        <f>SUMIFS('Aceite de Oliva'!DA$6:DA$257,'Aceite de Oliva'!$A$6:$A$257,"&gt;="&amp;$A266,'Aceite de Oliva'!$B$6:$B$257,"&lt;="&amp;$B266)</f>
        <v>0.1</v>
      </c>
      <c r="DE266" s="8">
        <f>SUMIFS('Aceite de Oliva'!DE$6:DE$257,'Aceite de Oliva'!$A$6:$A$257,"&gt;="&amp;$A266,'Aceite de Oliva'!$B$6:$B$257,"&lt;="&amp;$B266)</f>
        <v>3.54</v>
      </c>
      <c r="DF266" s="8">
        <f>SUMIFS('Aceite de Oliva'!DF$6:DF$257,'Aceite de Oliva'!$A$6:$A$257,"&gt;="&amp;$A266,'Aceite de Oliva'!$B$6:$B$257,"&lt;="&amp;$B266)</f>
        <v>14.45</v>
      </c>
      <c r="DG266" s="8">
        <f>SUMIFS('Aceite de Oliva'!DG$6:DG$257,'Aceite de Oliva'!$A$6:$A$257,"&gt;="&amp;$A266,'Aceite de Oliva'!$B$6:$B$257,"&lt;="&amp;$B266)</f>
        <v>0.35</v>
      </c>
      <c r="DH266" s="8">
        <f>SUMIFS('Aceite de Oliva'!DH$6:DH$257,'Aceite de Oliva'!$A$6:$A$257,"&gt;="&amp;$A266,'Aceite de Oliva'!$B$6:$B$257,"&lt;="&amp;$B266)</f>
        <v>0</v>
      </c>
      <c r="DL266" s="8">
        <f>SUMIFS('Aceite de Oliva'!DL$6:DL$257,'Aceite de Oliva'!$A$6:$A$257,"&gt;="&amp;$A266,'Aceite de Oliva'!$B$6:$B$257,"&lt;="&amp;$B266)</f>
        <v>3.22</v>
      </c>
      <c r="DM266" s="8">
        <f>SUMIFS('Aceite de Oliva'!DM$6:DM$257,'Aceite de Oliva'!$A$6:$A$257,"&gt;="&amp;$A266,'Aceite de Oliva'!$B$6:$B$257,"&lt;="&amp;$B266)</f>
        <v>12.33</v>
      </c>
      <c r="DN266" s="8">
        <f>SUMIFS('Aceite de Oliva'!DN$6:DN$257,'Aceite de Oliva'!$A$6:$A$257,"&gt;="&amp;$A266,'Aceite de Oliva'!$B$6:$B$257,"&lt;="&amp;$B266)</f>
        <v>1.25</v>
      </c>
      <c r="DO266" s="8">
        <f>SUMIFS('Aceite de Oliva'!DO$6:DO$257,'Aceite de Oliva'!$A$6:$A$257,"&gt;="&amp;$A266,'Aceite de Oliva'!$B$6:$B$257,"&lt;="&amp;$B266)</f>
        <v>0.71</v>
      </c>
      <c r="DS266" s="8">
        <f>SUMIFS('Aceite de Oliva'!DS$6:DS$257,'Aceite de Oliva'!$A$6:$A$257,"&gt;="&amp;$A266,'Aceite de Oliva'!$B$6:$B$257,"&lt;="&amp;$B266)</f>
        <v>4.6500000000000004</v>
      </c>
      <c r="DT266" s="8">
        <f>SUMIFS('Aceite de Oliva'!DT$6:DT$257,'Aceite de Oliva'!$A$6:$A$257,"&gt;="&amp;$A266,'Aceite de Oliva'!$B$6:$B$257,"&lt;="&amp;$B266)</f>
        <v>5.76</v>
      </c>
      <c r="DU266" s="8">
        <f>SUMIFS('Aceite de Oliva'!DU$6:DU$257,'Aceite de Oliva'!$A$6:$A$257,"&gt;="&amp;$A266,'Aceite de Oliva'!$B$6:$B$257,"&lt;="&amp;$B266)</f>
        <v>3.03</v>
      </c>
      <c r="DV266" s="8">
        <f>SUMIFS('Aceite de Oliva'!DV$6:DV$257,'Aceite de Oliva'!$A$6:$A$257,"&gt;="&amp;$A266,'Aceite de Oliva'!$B$6:$B$257,"&lt;="&amp;$B266)</f>
        <v>8.06</v>
      </c>
      <c r="DZ266" s="8">
        <f>SUMIFS('Aceite de Oliva'!DZ$6:DZ$257,'Aceite de Oliva'!$A$6:$A$257,"&gt;="&amp;$A266,'Aceite de Oliva'!$B$6:$B$257,"&lt;="&amp;$B266)</f>
        <v>3.9299999999999997</v>
      </c>
      <c r="EA266" s="8">
        <f>SUMIFS('Aceite de Oliva'!EA$6:EA$257,'Aceite de Oliva'!$A$6:$A$257,"&gt;="&amp;$A266,'Aceite de Oliva'!$B$6:$B$257,"&lt;="&amp;$B266)</f>
        <v>6.12</v>
      </c>
      <c r="EB266" s="8">
        <f>SUMIFS('Aceite de Oliva'!EB$6:EB$257,'Aceite de Oliva'!$A$6:$A$257,"&gt;="&amp;$A266,'Aceite de Oliva'!$B$6:$B$257,"&lt;="&amp;$B266)</f>
        <v>3.6</v>
      </c>
      <c r="EC266" s="8">
        <f>SUMIFS('Aceite de Oliva'!EC$6:EC$257,'Aceite de Oliva'!$A$6:$A$257,"&gt;="&amp;$A266,'Aceite de Oliva'!$B$6:$B$257,"&lt;="&amp;$B266)</f>
        <v>3.95</v>
      </c>
      <c r="EG266" s="8">
        <f>SUMIFS('Aceite de Oliva'!EG$6:EG$257,'Aceite de Oliva'!$A$6:$A$257,"&gt;="&amp;$A266,'Aceite de Oliva'!$B$6:$B$257,"&lt;="&amp;$B266)</f>
        <v>2.23</v>
      </c>
      <c r="EH266" s="8">
        <f>SUMIFS('Aceite de Oliva'!EH$6:EH$257,'Aceite de Oliva'!$A$6:$A$257,"&gt;="&amp;$A266,'Aceite de Oliva'!$B$6:$B$257,"&lt;="&amp;$B266)</f>
        <v>5.09</v>
      </c>
      <c r="EI266" s="8">
        <f>SUMIFS('Aceite de Oliva'!EI$6:EI$257,'Aceite de Oliva'!$A$6:$A$257,"&gt;="&amp;$A266,'Aceite de Oliva'!$B$6:$B$257,"&lt;="&amp;$B266)</f>
        <v>1.18</v>
      </c>
      <c r="EJ266" s="8">
        <f>SUMIFS('Aceite de Oliva'!EJ$6:EJ$257,'Aceite de Oliva'!$A$6:$A$257,"&gt;="&amp;$A266,'Aceite de Oliva'!$B$6:$B$257,"&lt;="&amp;$B266)</f>
        <v>1.25</v>
      </c>
      <c r="EN266" s="8">
        <f>SUMIFS('Aceite de Oliva'!EN$6:EN$257,'Aceite de Oliva'!$A$6:$A$257,"&gt;="&amp;$A266,'Aceite de Oliva'!$B$6:$B$257,"&lt;="&amp;$B266)</f>
        <v>1.4700000000000002</v>
      </c>
      <c r="EO266" s="8">
        <f>SUMIFS('Aceite de Oliva'!EO$6:EO$257,'Aceite de Oliva'!$A$6:$A$257,"&gt;="&amp;$A266,'Aceite de Oliva'!$B$6:$B$257,"&lt;="&amp;$B266)</f>
        <v>3.83</v>
      </c>
      <c r="EP266" s="8">
        <f>SUMIFS('Aceite de Oliva'!EP$6:EP$257,'Aceite de Oliva'!$A$6:$A$257,"&gt;="&amp;$A266,'Aceite de Oliva'!$B$6:$B$257,"&lt;="&amp;$B266)</f>
        <v>0.69000000000000006</v>
      </c>
      <c r="EQ266" s="8">
        <f>SUMIFS('Aceite de Oliva'!EQ$6:EQ$257,'Aceite de Oliva'!$A$6:$A$257,"&gt;="&amp;$A266,'Aceite de Oliva'!$B$6:$B$257,"&lt;="&amp;$B266)</f>
        <v>2.17</v>
      </c>
      <c r="EU266" s="8">
        <f>SUMIFS('Aceite de Oliva'!EU$6:EU$257,'Aceite de Oliva'!$A$6:$A$257,"&gt;="&amp;$A266,'Aceite de Oliva'!$B$6:$B$257,"&lt;="&amp;$B266)</f>
        <v>1.85</v>
      </c>
      <c r="EV266" s="8">
        <f>SUMIFS('Aceite de Oliva'!EV$6:EV$257,'Aceite de Oliva'!$A$6:$A$257,"&gt;="&amp;$A266,'Aceite de Oliva'!$B$6:$B$257,"&lt;="&amp;$B266)</f>
        <v>2.25</v>
      </c>
      <c r="EW266" s="8">
        <f>SUMIFS('Aceite de Oliva'!EW$6:EW$257,'Aceite de Oliva'!$A$6:$A$257,"&gt;="&amp;$A266,'Aceite de Oliva'!$B$6:$B$257,"&lt;="&amp;$B266)</f>
        <v>2.1</v>
      </c>
      <c r="EX266" s="8">
        <f>SUMIFS('Aceite de Oliva'!EX$6:EX$257,'Aceite de Oliva'!$A$6:$A$257,"&gt;="&amp;$A266,'Aceite de Oliva'!$B$6:$B$257,"&lt;="&amp;$B266)</f>
        <v>0.37</v>
      </c>
      <c r="FB266" s="8">
        <f>SUMIFS('Aceite de Oliva'!FB$6:FB$257,'Aceite de Oliva'!$A$6:$A$257,"&gt;="&amp;$A266,'Aceite de Oliva'!$B$6:$B$257,"&lt;="&amp;$B266)</f>
        <v>6.0500000000000007</v>
      </c>
      <c r="FC266" s="8">
        <f>SUMIFS('Aceite de Oliva'!FC$6:FC$257,'Aceite de Oliva'!$A$6:$A$257,"&gt;="&amp;$A266,'Aceite de Oliva'!$B$6:$B$257,"&lt;="&amp;$B266)</f>
        <v>4.53</v>
      </c>
      <c r="FD266" s="8">
        <f>SUMIFS('Aceite de Oliva'!FD$6:FD$257,'Aceite de Oliva'!$A$6:$A$257,"&gt;="&amp;$A266,'Aceite de Oliva'!$B$6:$B$257,"&lt;="&amp;$B266)</f>
        <v>7.33</v>
      </c>
      <c r="FE266" s="8">
        <f>SUMIFS('Aceite de Oliva'!FE$6:FE$257,'Aceite de Oliva'!$A$6:$A$257,"&gt;="&amp;$A266,'Aceite de Oliva'!$B$6:$B$257,"&lt;="&amp;$B266)</f>
        <v>1.95</v>
      </c>
      <c r="FI266" s="8">
        <f>SUMIFS('Aceite de Oliva'!FI$6:FI$257,'Aceite de Oliva'!$A$6:$A$257,"&gt;="&amp;$A266,'Aceite de Oliva'!$B$6:$B$257,"&lt;="&amp;$B266)</f>
        <v>6.62</v>
      </c>
      <c r="FJ266" s="8">
        <f>SUMIFS('Aceite de Oliva'!FJ$6:FJ$257,'Aceite de Oliva'!$A$6:$A$257,"&gt;="&amp;$A266,'Aceite de Oliva'!$B$6:$B$257,"&lt;="&amp;$B266)</f>
        <v>7.69</v>
      </c>
      <c r="FK266" s="8">
        <f>SUMIFS('Aceite de Oliva'!FK$6:FK$257,'Aceite de Oliva'!$A$6:$A$257,"&gt;="&amp;$A266,'Aceite de Oliva'!$B$6:$B$257,"&lt;="&amp;$B266)</f>
        <v>6.41</v>
      </c>
      <c r="FL266" s="8">
        <f>SUMIFS('Aceite de Oliva'!FL$6:FL$257,'Aceite de Oliva'!$A$6:$A$257,"&gt;="&amp;$A266,'Aceite de Oliva'!$B$6:$B$257,"&lt;="&amp;$B266)</f>
        <v>5.74</v>
      </c>
      <c r="FP266" s="8">
        <f>SUMIFS('Aceite de Oliva'!FP$6:FP$257,'Aceite de Oliva'!$A$6:$A$257,"&gt;="&amp;$A266,'Aceite de Oliva'!$B$6:$B$257,"&lt;="&amp;$B266)</f>
        <v>20.010000000000002</v>
      </c>
      <c r="FQ266" s="8">
        <f>SUMIFS('Aceite de Oliva'!FQ$6:FQ$257,'Aceite de Oliva'!$A$6:$A$257,"&gt;="&amp;$A266,'Aceite de Oliva'!$B$6:$B$257,"&lt;="&amp;$B266)</f>
        <v>12.23</v>
      </c>
      <c r="FR266" s="8">
        <f>SUMIFS('Aceite de Oliva'!FR$6:FR$257,'Aceite de Oliva'!$A$6:$A$257,"&gt;="&amp;$A266,'Aceite de Oliva'!$B$6:$B$257,"&lt;="&amp;$B266)</f>
        <v>25.23</v>
      </c>
      <c r="FS266" s="8">
        <f>SUMIFS('Aceite de Oliva'!FS$6:FS$257,'Aceite de Oliva'!$A$6:$A$257,"&gt;="&amp;$A266,'Aceite de Oliva'!$B$6:$B$257,"&lt;="&amp;$B266)</f>
        <v>12.930000000000001</v>
      </c>
    </row>
    <row r="267" spans="1:175" x14ac:dyDescent="0.3">
      <c r="A267" s="14">
        <f>'TAM Aceite de Oliva'!B15</f>
        <v>2.7</v>
      </c>
      <c r="B267" s="14">
        <f>'TAM Aceite de Oliva'!C15</f>
        <v>2.8000000000000003</v>
      </c>
      <c r="C267" s="14"/>
      <c r="D267" s="8">
        <f>SUMIFS('Aceite de Oliva'!D$6:D$257,'Aceite de Oliva'!$A$6:$A$257,"&gt;="&amp;$A267,'Aceite de Oliva'!$B$6:$B$257,"&lt;="&amp;$B267)</f>
        <v>0.2</v>
      </c>
      <c r="E267" s="8">
        <f>SUMIFS('Aceite de Oliva'!E$6:E$257,'Aceite de Oliva'!$A$6:$A$257,"&gt;="&amp;$A267,'Aceite de Oliva'!$B$6:$B$257,"&lt;="&amp;$B267)</f>
        <v>0</v>
      </c>
      <c r="F267" s="8">
        <f>SUMIFS('Aceite de Oliva'!F$6:F$257,'Aceite de Oliva'!$A$6:$A$257,"&gt;="&amp;$A267,'Aceite de Oliva'!$B$6:$B$257,"&lt;="&amp;$B267)</f>
        <v>0</v>
      </c>
      <c r="G267" s="8">
        <f>SUMIFS('Aceite de Oliva'!G$6:G$257,'Aceite de Oliva'!$A$6:$A$257,"&gt;="&amp;$A267,'Aceite de Oliva'!$B$6:$B$257,"&lt;="&amp;$B267)</f>
        <v>0</v>
      </c>
      <c r="H267" s="14"/>
      <c r="I267" s="14"/>
      <c r="J267" s="14"/>
      <c r="K267" s="8">
        <f>SUMIFS('Aceite de Oliva'!K$6:K$257,'Aceite de Oliva'!$A$6:$A$257,"&gt;="&amp;$A267,'Aceite de Oliva'!$B$6:$B$257,"&lt;="&amp;$B267)</f>
        <v>0.03</v>
      </c>
      <c r="L267" s="8">
        <f>SUMIFS('Aceite de Oliva'!L$6:L$257,'Aceite de Oliva'!$A$6:$A$257,"&gt;="&amp;$A267,'Aceite de Oliva'!$B$6:$B$257,"&lt;="&amp;$B267)</f>
        <v>0</v>
      </c>
      <c r="M267" s="8">
        <f>SUMIFS('Aceite de Oliva'!M$6:M$257,'Aceite de Oliva'!$A$6:$A$257,"&gt;="&amp;$A267,'Aceite de Oliva'!$B$6:$B$257,"&lt;="&amp;$B267)</f>
        <v>0.04</v>
      </c>
      <c r="N267" s="8">
        <f>SUMIFS('Aceite de Oliva'!N$6:N$257,'Aceite de Oliva'!$A$6:$A$257,"&gt;="&amp;$A267,'Aceite de Oliva'!$B$6:$B$257,"&lt;="&amp;$B267)</f>
        <v>0</v>
      </c>
      <c r="O267" s="14"/>
      <c r="P267" s="14"/>
      <c r="Q267" s="14"/>
      <c r="R267" s="8">
        <f>SUMIFS('Aceite de Oliva'!R$6:R$257,'Aceite de Oliva'!$A$6:$A$257,"&gt;="&amp;$A267,'Aceite de Oliva'!$B$6:$B$257,"&lt;="&amp;$B267)</f>
        <v>0.2</v>
      </c>
      <c r="S267" s="8">
        <f>SUMIFS('Aceite de Oliva'!S$6:S$257,'Aceite de Oliva'!$A$6:$A$257,"&gt;="&amp;$A267,'Aceite de Oliva'!$B$6:$B$257,"&lt;="&amp;$B267)</f>
        <v>0</v>
      </c>
      <c r="T267" s="8">
        <f>SUMIFS('Aceite de Oliva'!T$6:T$257,'Aceite de Oliva'!$A$6:$A$257,"&gt;="&amp;$A267,'Aceite de Oliva'!$B$6:$B$257,"&lt;="&amp;$B267)</f>
        <v>0.34</v>
      </c>
      <c r="U267" s="8">
        <f>SUMIFS('Aceite de Oliva'!U$6:U$257,'Aceite de Oliva'!$A$6:$A$257,"&gt;="&amp;$A267,'Aceite de Oliva'!$B$6:$B$257,"&lt;="&amp;$B267)</f>
        <v>0</v>
      </c>
      <c r="V267" s="14"/>
      <c r="W267" s="14"/>
      <c r="X267" s="14"/>
      <c r="Y267" s="8">
        <f>SUMIFS('Aceite de Oliva'!Y$6:Y$257,'Aceite de Oliva'!$A$6:$A$257,"&gt;="&amp;$A267,'Aceite de Oliva'!$B$6:$B$257,"&lt;="&amp;$B267)</f>
        <v>0</v>
      </c>
      <c r="Z267" s="8">
        <f>SUMIFS('Aceite de Oliva'!Z$6:Z$257,'Aceite de Oliva'!$A$6:$A$257,"&gt;="&amp;$A267,'Aceite de Oliva'!$B$6:$B$257,"&lt;="&amp;$B267)</f>
        <v>0</v>
      </c>
      <c r="AA267" s="8">
        <f>SUMIFS('Aceite de Oliva'!AA$6:AA$257,'Aceite de Oliva'!$A$6:$A$257,"&gt;="&amp;$A267,'Aceite de Oliva'!$B$6:$B$257,"&lt;="&amp;$B267)</f>
        <v>0</v>
      </c>
      <c r="AB267" s="8">
        <f>SUMIFS('Aceite de Oliva'!AB$6:AB$257,'Aceite de Oliva'!$A$6:$A$257,"&gt;="&amp;$A267,'Aceite de Oliva'!$B$6:$B$257,"&lt;="&amp;$B267)</f>
        <v>0</v>
      </c>
      <c r="AC267" s="14"/>
      <c r="AD267" s="14"/>
      <c r="AE267" s="14"/>
      <c r="AF267" s="8">
        <f>SUMIFS('Aceite de Oliva'!AF$6:AF$257,'Aceite de Oliva'!$A$6:$A$257,"&gt;="&amp;$A267,'Aceite de Oliva'!$B$6:$B$257,"&lt;="&amp;$B267)</f>
        <v>7.0000000000000007E-2</v>
      </c>
      <c r="AG267" s="8">
        <f>SUMIFS('Aceite de Oliva'!AG$6:AG$257,'Aceite de Oliva'!$A$6:$A$257,"&gt;="&amp;$A267,'Aceite de Oliva'!$B$6:$B$257,"&lt;="&amp;$B267)</f>
        <v>0</v>
      </c>
      <c r="AH267" s="8">
        <f>SUMIFS('Aceite de Oliva'!AH$6:AH$257,'Aceite de Oliva'!$A$6:$A$257,"&gt;="&amp;$A267,'Aceite de Oliva'!$B$6:$B$257,"&lt;="&amp;$B267)</f>
        <v>0</v>
      </c>
      <c r="AI267" s="8">
        <f>SUMIFS('Aceite de Oliva'!AI$6:AI$257,'Aceite de Oliva'!$A$6:$A$257,"&gt;="&amp;$A267,'Aceite de Oliva'!$B$6:$B$257,"&lt;="&amp;$B267)</f>
        <v>0</v>
      </c>
      <c r="AJ267" s="14"/>
      <c r="AK267" s="14"/>
      <c r="AL267" s="14"/>
      <c r="AM267" s="8">
        <f>SUMIFS('Aceite de Oliva'!AM$6:AM$257,'Aceite de Oliva'!$A$6:$A$257,"&gt;="&amp;$A267,'Aceite de Oliva'!$B$6:$B$257,"&lt;="&amp;$B267)</f>
        <v>0.08</v>
      </c>
      <c r="AN267" s="8">
        <f>SUMIFS('Aceite de Oliva'!AN$6:AN$257,'Aceite de Oliva'!$A$6:$A$257,"&gt;="&amp;$A267,'Aceite de Oliva'!$B$6:$B$257,"&lt;="&amp;$B267)</f>
        <v>0</v>
      </c>
      <c r="AO267" s="8">
        <f>SUMIFS('Aceite de Oliva'!AO$6:AO$257,'Aceite de Oliva'!$A$6:$A$257,"&gt;="&amp;$A267,'Aceite de Oliva'!$B$6:$B$257,"&lt;="&amp;$B267)</f>
        <v>0.13</v>
      </c>
      <c r="AP267" s="8">
        <f>SUMIFS('Aceite de Oliva'!AP$6:AP$257,'Aceite de Oliva'!$A$6:$A$257,"&gt;="&amp;$A267,'Aceite de Oliva'!$B$6:$B$257,"&lt;="&amp;$B267)</f>
        <v>7.0000000000000007E-2</v>
      </c>
      <c r="AQ267" s="14"/>
      <c r="AR267" s="14"/>
      <c r="AT267" s="8">
        <f>SUMIFS('Aceite de Oliva'!AT$6:AT$257,'Aceite de Oliva'!$A$6:$A$257,"&gt;="&amp;$A267,'Aceite de Oliva'!$B$6:$B$257,"&lt;="&amp;$B267)</f>
        <v>0.05</v>
      </c>
      <c r="AU267" s="8">
        <f>SUMIFS('Aceite de Oliva'!AU$6:AU$257,'Aceite de Oliva'!$A$6:$A$257,"&gt;="&amp;$A267,'Aceite de Oliva'!$B$6:$B$257,"&lt;="&amp;$B267)</f>
        <v>0</v>
      </c>
      <c r="AV267" s="8">
        <f>SUMIFS('Aceite de Oliva'!AV$6:AV$257,'Aceite de Oliva'!$A$6:$A$257,"&gt;="&amp;$A267,'Aceite de Oliva'!$B$6:$B$257,"&lt;="&amp;$B267)</f>
        <v>0</v>
      </c>
      <c r="AW267" s="8">
        <f>SUMIFS('Aceite de Oliva'!AW$6:AW$257,'Aceite de Oliva'!$A$6:$A$257,"&gt;="&amp;$A267,'Aceite de Oliva'!$B$6:$B$257,"&lt;="&amp;$B267)</f>
        <v>0</v>
      </c>
      <c r="BA267" s="8">
        <f>SUMIFS('Aceite de Oliva'!BA$6:BA$257,'Aceite de Oliva'!$A$6:$A$257,"&gt;="&amp;A267,'Aceite de Oliva'!$B$6:$B$257,"&lt;="&amp;B267)</f>
        <v>7.0000000000000007E-2</v>
      </c>
      <c r="BB267" s="8">
        <f>SUMIFS('Aceite de Oliva'!BB$6:BB$257,'Aceite de Oliva'!$A$6:$A$257,"&gt;="&amp;$A267,'Aceite de Oliva'!$B$6:$B$257,"&lt;="&amp;$B267)</f>
        <v>0</v>
      </c>
      <c r="BC267" s="8">
        <f>SUMIFS('Aceite de Oliva'!BC$6:BC$257,'Aceite de Oliva'!$A$6:$A$257,"&gt;="&amp;$A267,'Aceite de Oliva'!$B$6:$B$257,"&lt;="&amp;$B267)</f>
        <v>0</v>
      </c>
      <c r="BD267" s="8">
        <f>SUMIFS('Aceite de Oliva'!BD$6:BD$257,'Aceite de Oliva'!$A$6:$A$257,"&gt;="&amp;$A267,'Aceite de Oliva'!$B$6:$B$257,"&lt;="&amp;$B267)</f>
        <v>0.1</v>
      </c>
      <c r="BE267" s="5"/>
      <c r="BH267" s="8">
        <f>SUMIFS('Aceite de Oliva'!BH$6:BH$257,'Aceite de Oliva'!$A$6:$A$257,"&gt;="&amp;$A267,'Aceite de Oliva'!$B$6:$B$257,"&lt;="&amp;$B267)</f>
        <v>0.1</v>
      </c>
      <c r="BI267" s="8">
        <f>SUMIFS('Aceite de Oliva'!BI$6:BI$257,'Aceite de Oliva'!$A$6:$A$257,"&gt;="&amp;$A267,'Aceite de Oliva'!$B$6:$B$257,"&lt;="&amp;$B267)</f>
        <v>0</v>
      </c>
      <c r="BJ267" s="8">
        <f>SUMIFS('Aceite de Oliva'!BJ$6:BJ$257,'Aceite de Oliva'!$A$6:$A$257,"&gt;="&amp;$A267,'Aceite de Oliva'!$B$6:$B$257,"&lt;="&amp;$B267)</f>
        <v>0.12</v>
      </c>
      <c r="BK267" s="8">
        <f>SUMIFS('Aceite de Oliva'!BK$6:BK$257,'Aceite de Oliva'!$A$6:$A$257,"&gt;="&amp;$A267,'Aceite de Oliva'!$B$6:$B$257,"&lt;="&amp;$B267)</f>
        <v>0</v>
      </c>
      <c r="BO267" s="8">
        <f>SUMIFS('Aceite de Oliva'!BO$6:BO$257,'Aceite de Oliva'!$A$6:$A$257,"&gt;="&amp;$A267,'Aceite de Oliva'!$B$6:$B$257,"&lt;="&amp;$B267)</f>
        <v>0.36000000000000004</v>
      </c>
      <c r="BP267" s="8">
        <f>SUMIFS('Aceite de Oliva'!BP$6:BP$257,'Aceite de Oliva'!$A$6:$A$257,"&gt;="&amp;$A267,'Aceite de Oliva'!$B$6:$B$257,"&lt;="&amp;$B267)</f>
        <v>1.41</v>
      </c>
      <c r="BQ267" s="8">
        <f>SUMIFS('Aceite de Oliva'!BQ$6:BQ$257,'Aceite de Oliva'!$A$6:$A$257,"&gt;="&amp;$A267,'Aceite de Oliva'!$B$6:$B$257,"&lt;="&amp;$B267)</f>
        <v>0</v>
      </c>
      <c r="BR267" s="8">
        <f>SUMIFS('Aceite de Oliva'!BR$6:BR$257,'Aceite de Oliva'!$A$6:$A$257,"&gt;="&amp;$A267,'Aceite de Oliva'!$B$6:$B$257,"&lt;="&amp;$B267)</f>
        <v>0</v>
      </c>
      <c r="BV267" s="8">
        <f>SUMIFS('Aceite de Oliva'!BV$6:BV$257,'Aceite de Oliva'!$A$6:$A$257,"&gt;="&amp;$A267,'Aceite de Oliva'!$B$6:$B$257,"&lt;="&amp;$B267)</f>
        <v>0.27</v>
      </c>
      <c r="BW267" s="8">
        <f>SUMIFS('Aceite de Oliva'!BW$6:BW$257,'Aceite de Oliva'!$A$6:$A$257,"&gt;="&amp;$A267,'Aceite de Oliva'!$B$6:$B$257,"&lt;="&amp;$B267)</f>
        <v>1.28</v>
      </c>
      <c r="BX267" s="8">
        <f>SUMIFS('Aceite de Oliva'!BX$6:BX$257,'Aceite de Oliva'!$A$6:$A$257,"&gt;="&amp;$A267,'Aceite de Oliva'!$B$6:$B$257,"&lt;="&amp;$B267)</f>
        <v>0.04</v>
      </c>
      <c r="BY267" s="8">
        <f>SUMIFS('Aceite de Oliva'!BY$6:BY$257,'Aceite de Oliva'!$A$6:$A$257,"&gt;="&amp;$A267,'Aceite de Oliva'!$B$6:$B$257,"&lt;="&amp;$B267)</f>
        <v>0.05</v>
      </c>
      <c r="CC267" s="8">
        <f>SUMIFS('Aceite de Oliva'!CC$6:CC$257,'Aceite de Oliva'!$A$6:$A$257,"&gt;="&amp;$A267,'Aceite de Oliva'!$B$6:$B$257,"&lt;="&amp;$B267)</f>
        <v>7.0000000000000007E-2</v>
      </c>
      <c r="CD267" s="8">
        <f>SUMIFS('Aceite de Oliva'!CD$6:CD$257,'Aceite de Oliva'!$A$6:$A$257,"&gt;="&amp;$A267,'Aceite de Oliva'!$B$6:$B$257,"&lt;="&amp;$B267)</f>
        <v>0.35</v>
      </c>
      <c r="CE267" s="8">
        <f>SUMIFS('Aceite de Oliva'!CE$6:CE$257,'Aceite de Oliva'!$A$6:$A$257,"&gt;="&amp;$A267,'Aceite de Oliva'!$B$6:$B$257,"&lt;="&amp;$B267)</f>
        <v>0</v>
      </c>
      <c r="CF267" s="8">
        <f>SUMIFS('Aceite de Oliva'!CF$6:CF$257,'Aceite de Oliva'!$A$6:$A$257,"&gt;="&amp;$A267,'Aceite de Oliva'!$B$6:$B$257,"&lt;="&amp;$B267)</f>
        <v>0</v>
      </c>
      <c r="CJ267" s="8">
        <f>SUMIFS('Aceite de Oliva'!CJ$6:CJ$257,'Aceite de Oliva'!$A$6:$A$257,"&gt;="&amp;$A267,'Aceite de Oliva'!$B$6:$B$257,"&lt;="&amp;$B267)</f>
        <v>1.4500000000000002</v>
      </c>
      <c r="CK267" s="8">
        <f>SUMIFS('Aceite de Oliva'!CK$6:CK$257,'Aceite de Oliva'!$A$6:$A$257,"&gt;="&amp;$A267,'Aceite de Oliva'!$B$6:$B$257,"&lt;="&amp;$B267)</f>
        <v>5.0100000000000007</v>
      </c>
      <c r="CL267" s="8">
        <f>SUMIFS('Aceite de Oliva'!CL$6:CL$257,'Aceite de Oliva'!$A$6:$A$257,"&gt;="&amp;$A267,'Aceite de Oliva'!$B$6:$B$257,"&lt;="&amp;$B267)</f>
        <v>0.71</v>
      </c>
      <c r="CM267" s="8">
        <f>SUMIFS('Aceite de Oliva'!CM$6:CM$257,'Aceite de Oliva'!$A$6:$A$257,"&gt;="&amp;$A267,'Aceite de Oliva'!$B$6:$B$257,"&lt;="&amp;$B267)</f>
        <v>0</v>
      </c>
      <c r="CQ267" s="8">
        <f>SUMIFS('Aceite de Oliva'!CQ$6:CQ$257,'Aceite de Oliva'!$A$6:$A$257,"&gt;="&amp;$A267,'Aceite de Oliva'!$B$6:$B$257,"&lt;="&amp;$B267)</f>
        <v>0.36</v>
      </c>
      <c r="CR267" s="8">
        <f>SUMIFS('Aceite de Oliva'!CR$6:CR$257,'Aceite de Oliva'!$A$6:$A$257,"&gt;="&amp;$A267,'Aceite de Oliva'!$B$6:$B$257,"&lt;="&amp;$B267)</f>
        <v>0.74</v>
      </c>
      <c r="CS267" s="8">
        <f>SUMIFS('Aceite de Oliva'!CS$6:CS$257,'Aceite de Oliva'!$A$6:$A$257,"&gt;="&amp;$A267,'Aceite de Oliva'!$B$6:$B$257,"&lt;="&amp;$B267)</f>
        <v>0.26</v>
      </c>
      <c r="CT267" s="8">
        <f>SUMIFS('Aceite de Oliva'!CT$6:CT$257,'Aceite de Oliva'!$A$6:$A$257,"&gt;="&amp;$A267,'Aceite de Oliva'!$B$6:$B$257,"&lt;="&amp;$B267)</f>
        <v>0</v>
      </c>
      <c r="CX267" s="8">
        <f>SUMIFS('Aceite de Oliva'!CX$6:CX$257,'Aceite de Oliva'!$A$6:$A$257,"&gt;="&amp;$A267,'Aceite de Oliva'!$B$6:$B$257,"&lt;="&amp;$B267)</f>
        <v>0.11</v>
      </c>
      <c r="CY267" s="8">
        <f>SUMIFS('Aceite de Oliva'!CY$6:CY$257,'Aceite de Oliva'!$A$6:$A$257,"&gt;="&amp;$A267,'Aceite de Oliva'!$B$6:$B$257,"&lt;="&amp;$B267)</f>
        <v>0.25</v>
      </c>
      <c r="CZ267" s="8">
        <f>SUMIFS('Aceite de Oliva'!CZ$6:CZ$257,'Aceite de Oliva'!$A$6:$A$257,"&gt;="&amp;$A267,'Aceite de Oliva'!$B$6:$B$257,"&lt;="&amp;$B267)</f>
        <v>0.13</v>
      </c>
      <c r="DA267" s="8">
        <f>SUMIFS('Aceite de Oliva'!DA$6:DA$257,'Aceite de Oliva'!$A$6:$A$257,"&gt;="&amp;$A267,'Aceite de Oliva'!$B$6:$B$257,"&lt;="&amp;$B267)</f>
        <v>0</v>
      </c>
      <c r="DE267" s="8">
        <f>SUMIFS('Aceite de Oliva'!DE$6:DE$257,'Aceite de Oliva'!$A$6:$A$257,"&gt;="&amp;$A267,'Aceite de Oliva'!$B$6:$B$257,"&lt;="&amp;$B267)</f>
        <v>2.16</v>
      </c>
      <c r="DF267" s="8">
        <f>SUMIFS('Aceite de Oliva'!DF$6:DF$257,'Aceite de Oliva'!$A$6:$A$257,"&gt;="&amp;$A267,'Aceite de Oliva'!$B$6:$B$257,"&lt;="&amp;$B267)</f>
        <v>5.41</v>
      </c>
      <c r="DG267" s="8">
        <f>SUMIFS('Aceite de Oliva'!DG$6:DG$257,'Aceite de Oliva'!$A$6:$A$257,"&gt;="&amp;$A267,'Aceite de Oliva'!$B$6:$B$257,"&lt;="&amp;$B267)</f>
        <v>1.1400000000000001</v>
      </c>
      <c r="DH267" s="8">
        <f>SUMIFS('Aceite de Oliva'!DH$6:DH$257,'Aceite de Oliva'!$A$6:$A$257,"&gt;="&amp;$A267,'Aceite de Oliva'!$B$6:$B$257,"&lt;="&amp;$B267)</f>
        <v>1.26</v>
      </c>
      <c r="DL267" s="8">
        <f>SUMIFS('Aceite de Oliva'!DL$6:DL$257,'Aceite de Oliva'!$A$6:$A$257,"&gt;="&amp;$A267,'Aceite de Oliva'!$B$6:$B$257,"&lt;="&amp;$B267)</f>
        <v>2.67</v>
      </c>
      <c r="DM267" s="8">
        <f>SUMIFS('Aceite de Oliva'!DM$6:DM$257,'Aceite de Oliva'!$A$6:$A$257,"&gt;="&amp;$A267,'Aceite de Oliva'!$B$6:$B$257,"&lt;="&amp;$B267)</f>
        <v>6.08</v>
      </c>
      <c r="DN267" s="8">
        <f>SUMIFS('Aceite de Oliva'!DN$6:DN$257,'Aceite de Oliva'!$A$6:$A$257,"&gt;="&amp;$A267,'Aceite de Oliva'!$B$6:$B$257,"&lt;="&amp;$B267)</f>
        <v>1.98</v>
      </c>
      <c r="DO267" s="8">
        <f>SUMIFS('Aceite de Oliva'!DO$6:DO$257,'Aceite de Oliva'!$A$6:$A$257,"&gt;="&amp;$A267,'Aceite de Oliva'!$B$6:$B$257,"&lt;="&amp;$B267)</f>
        <v>0.48</v>
      </c>
      <c r="DS267" s="8">
        <f>SUMIFS('Aceite de Oliva'!DS$6:DS$257,'Aceite de Oliva'!$A$6:$A$257,"&gt;="&amp;$A267,'Aceite de Oliva'!$B$6:$B$257,"&lt;="&amp;$B267)</f>
        <v>3.1599999999999997</v>
      </c>
      <c r="DT267" s="8">
        <f>SUMIFS('Aceite de Oliva'!DT$6:DT$257,'Aceite de Oliva'!$A$6:$A$257,"&gt;="&amp;$A267,'Aceite de Oliva'!$B$6:$B$257,"&lt;="&amp;$B267)</f>
        <v>9.7099999999999991</v>
      </c>
      <c r="DU267" s="8">
        <f>SUMIFS('Aceite de Oliva'!DU$6:DU$257,'Aceite de Oliva'!$A$6:$A$257,"&gt;="&amp;$A267,'Aceite de Oliva'!$B$6:$B$257,"&lt;="&amp;$B267)</f>
        <v>2.46</v>
      </c>
      <c r="DV267" s="8">
        <f>SUMIFS('Aceite de Oliva'!DV$6:DV$257,'Aceite de Oliva'!$A$6:$A$257,"&gt;="&amp;$A267,'Aceite de Oliva'!$B$6:$B$257,"&lt;="&amp;$B267)</f>
        <v>0.6</v>
      </c>
      <c r="DZ267" s="8">
        <f>SUMIFS('Aceite de Oliva'!DZ$6:DZ$257,'Aceite de Oliva'!$A$6:$A$257,"&gt;="&amp;$A267,'Aceite de Oliva'!$B$6:$B$257,"&lt;="&amp;$B267)</f>
        <v>1.86</v>
      </c>
      <c r="EA267" s="8">
        <f>SUMIFS('Aceite de Oliva'!EA$6:EA$257,'Aceite de Oliva'!$A$6:$A$257,"&gt;="&amp;$A267,'Aceite de Oliva'!$B$6:$B$257,"&lt;="&amp;$B267)</f>
        <v>6.3</v>
      </c>
      <c r="EB267" s="8">
        <f>SUMIFS('Aceite de Oliva'!EB$6:EB$257,'Aceite de Oliva'!$A$6:$A$257,"&gt;="&amp;$A267,'Aceite de Oliva'!$B$6:$B$257,"&lt;="&amp;$B267)</f>
        <v>0.91</v>
      </c>
      <c r="EC267" s="8">
        <f>SUMIFS('Aceite de Oliva'!EC$6:EC$257,'Aceite de Oliva'!$A$6:$A$257,"&gt;="&amp;$A267,'Aceite de Oliva'!$B$6:$B$257,"&lt;="&amp;$B267)</f>
        <v>0.77</v>
      </c>
      <c r="EG267" s="8">
        <f>SUMIFS('Aceite de Oliva'!EG$6:EG$257,'Aceite de Oliva'!$A$6:$A$257,"&gt;="&amp;$A267,'Aceite de Oliva'!$B$6:$B$257,"&lt;="&amp;$B267)</f>
        <v>3.57</v>
      </c>
      <c r="EH267" s="8">
        <f>SUMIFS('Aceite de Oliva'!EH$6:EH$257,'Aceite de Oliva'!$A$6:$A$257,"&gt;="&amp;$A267,'Aceite de Oliva'!$B$6:$B$257,"&lt;="&amp;$B267)</f>
        <v>9.5399999999999991</v>
      </c>
      <c r="EI267" s="8">
        <f>SUMIFS('Aceite de Oliva'!EI$6:EI$257,'Aceite de Oliva'!$A$6:$A$257,"&gt;="&amp;$A267,'Aceite de Oliva'!$B$6:$B$257,"&lt;="&amp;$B267)</f>
        <v>1.64</v>
      </c>
      <c r="EJ267" s="8">
        <f>SUMIFS('Aceite de Oliva'!EJ$6:EJ$257,'Aceite de Oliva'!$A$6:$A$257,"&gt;="&amp;$A267,'Aceite de Oliva'!$B$6:$B$257,"&lt;="&amp;$B267)</f>
        <v>0</v>
      </c>
      <c r="EN267" s="8">
        <f>SUMIFS('Aceite de Oliva'!EN$6:EN$257,'Aceite de Oliva'!$A$6:$A$257,"&gt;="&amp;$A267,'Aceite de Oliva'!$B$6:$B$257,"&lt;="&amp;$B267)</f>
        <v>8.7000000000000011</v>
      </c>
      <c r="EO267" s="8">
        <f>SUMIFS('Aceite de Oliva'!EO$6:EO$257,'Aceite de Oliva'!$A$6:$A$257,"&gt;="&amp;$A267,'Aceite de Oliva'!$B$6:$B$257,"&lt;="&amp;$B267)</f>
        <v>12.91</v>
      </c>
      <c r="EP267" s="8">
        <f>SUMIFS('Aceite de Oliva'!EP$6:EP$257,'Aceite de Oliva'!$A$6:$A$257,"&gt;="&amp;$A267,'Aceite de Oliva'!$B$6:$B$257,"&lt;="&amp;$B267)</f>
        <v>9.77</v>
      </c>
      <c r="EQ267" s="8">
        <f>SUMIFS('Aceite de Oliva'!EQ$6:EQ$257,'Aceite de Oliva'!$A$6:$A$257,"&gt;="&amp;$A267,'Aceite de Oliva'!$B$6:$B$257,"&lt;="&amp;$B267)</f>
        <v>0.73</v>
      </c>
      <c r="EU267" s="8">
        <f>SUMIFS('Aceite de Oliva'!EU$6:EU$257,'Aceite de Oliva'!$A$6:$A$257,"&gt;="&amp;$A267,'Aceite de Oliva'!$B$6:$B$257,"&lt;="&amp;$B267)</f>
        <v>4.45</v>
      </c>
      <c r="EV267" s="8">
        <f>SUMIFS('Aceite de Oliva'!EV$6:EV$257,'Aceite de Oliva'!$A$6:$A$257,"&gt;="&amp;$A267,'Aceite de Oliva'!$B$6:$B$257,"&lt;="&amp;$B267)</f>
        <v>5.0999999999999996</v>
      </c>
      <c r="EW267" s="8">
        <f>SUMIFS('Aceite de Oliva'!EW$6:EW$257,'Aceite de Oliva'!$A$6:$A$257,"&gt;="&amp;$A267,'Aceite de Oliva'!$B$6:$B$257,"&lt;="&amp;$B267)</f>
        <v>4.95</v>
      </c>
      <c r="EX267" s="8">
        <f>SUMIFS('Aceite de Oliva'!EX$6:EX$257,'Aceite de Oliva'!$A$6:$A$257,"&gt;="&amp;$A267,'Aceite de Oliva'!$B$6:$B$257,"&lt;="&amp;$B267)</f>
        <v>2.67</v>
      </c>
      <c r="FB267" s="8">
        <f>SUMIFS('Aceite de Oliva'!FB$6:FB$257,'Aceite de Oliva'!$A$6:$A$257,"&gt;="&amp;$A267,'Aceite de Oliva'!$B$6:$B$257,"&lt;="&amp;$B267)</f>
        <v>7.33</v>
      </c>
      <c r="FC267" s="8">
        <f>SUMIFS('Aceite de Oliva'!FC$6:FC$257,'Aceite de Oliva'!$A$6:$A$257,"&gt;="&amp;$A267,'Aceite de Oliva'!$B$6:$B$257,"&lt;="&amp;$B267)</f>
        <v>8.9700000000000006</v>
      </c>
      <c r="FD267" s="8">
        <f>SUMIFS('Aceite de Oliva'!FD$6:FD$257,'Aceite de Oliva'!$A$6:$A$257,"&gt;="&amp;$A267,'Aceite de Oliva'!$B$6:$B$257,"&lt;="&amp;$B267)</f>
        <v>8.64</v>
      </c>
      <c r="FE267" s="8">
        <f>SUMIFS('Aceite de Oliva'!FE$6:FE$257,'Aceite de Oliva'!$A$6:$A$257,"&gt;="&amp;$A267,'Aceite de Oliva'!$B$6:$B$257,"&lt;="&amp;$B267)</f>
        <v>1.48</v>
      </c>
      <c r="FI267" s="8">
        <f>SUMIFS('Aceite de Oliva'!FI$6:FI$257,'Aceite de Oliva'!$A$6:$A$257,"&gt;="&amp;$A267,'Aceite de Oliva'!$B$6:$B$257,"&lt;="&amp;$B267)</f>
        <v>31.580000000000002</v>
      </c>
      <c r="FJ267" s="8">
        <f>SUMIFS('Aceite de Oliva'!FJ$6:FJ$257,'Aceite de Oliva'!$A$6:$A$257,"&gt;="&amp;$A267,'Aceite de Oliva'!$B$6:$B$257,"&lt;="&amp;$B267)</f>
        <v>7.27</v>
      </c>
      <c r="FK267" s="8">
        <f>SUMIFS('Aceite de Oliva'!FK$6:FK$257,'Aceite de Oliva'!$A$6:$A$257,"&gt;="&amp;$A267,'Aceite de Oliva'!$B$6:$B$257,"&lt;="&amp;$B267)</f>
        <v>43.12</v>
      </c>
      <c r="FL267" s="8">
        <f>SUMIFS('Aceite de Oliva'!FL$6:FL$257,'Aceite de Oliva'!$A$6:$A$257,"&gt;="&amp;$A267,'Aceite de Oliva'!$B$6:$B$257,"&lt;="&amp;$B267)</f>
        <v>24.66</v>
      </c>
      <c r="FP267" s="8">
        <f>SUMIFS('Aceite de Oliva'!FP$6:FP$257,'Aceite de Oliva'!$A$6:$A$257,"&gt;="&amp;$A267,'Aceite de Oliva'!$B$6:$B$257,"&lt;="&amp;$B267)</f>
        <v>22.14</v>
      </c>
      <c r="FQ267" s="8">
        <f>SUMIFS('Aceite de Oliva'!FQ$6:FQ$257,'Aceite de Oliva'!$A$6:$A$257,"&gt;="&amp;$A267,'Aceite de Oliva'!$B$6:$B$257,"&lt;="&amp;$B267)</f>
        <v>10.32</v>
      </c>
      <c r="FR267" s="8">
        <f>SUMIFS('Aceite de Oliva'!FR$6:FR$257,'Aceite de Oliva'!$A$6:$A$257,"&gt;="&amp;$A267,'Aceite de Oliva'!$B$6:$B$257,"&lt;="&amp;$B267)</f>
        <v>20.309999999999999</v>
      </c>
      <c r="FS267" s="8">
        <f>SUMIFS('Aceite de Oliva'!FS$6:FS$257,'Aceite de Oliva'!$A$6:$A$257,"&gt;="&amp;$A267,'Aceite de Oliva'!$B$6:$B$257,"&lt;="&amp;$B267)</f>
        <v>43.99</v>
      </c>
    </row>
    <row r="268" spans="1:175" x14ac:dyDescent="0.3">
      <c r="A268" s="14">
        <f>'TAM Aceite de Oliva'!B16</f>
        <v>2.8000000000000003</v>
      </c>
      <c r="B268" s="14">
        <f>'TAM Aceite de Oliva'!C16</f>
        <v>2.9000000000000004</v>
      </c>
      <c r="C268" s="14"/>
      <c r="D268" s="8">
        <f>SUMIFS('Aceite de Oliva'!D$6:D$257,'Aceite de Oliva'!$A$6:$A$257,"&gt;="&amp;$A268,'Aceite de Oliva'!$B$6:$B$257,"&lt;="&amp;$B268)</f>
        <v>0.21000000000000002</v>
      </c>
      <c r="E268" s="8">
        <f>SUMIFS('Aceite de Oliva'!E$6:E$257,'Aceite de Oliva'!$A$6:$A$257,"&gt;="&amp;$A268,'Aceite de Oliva'!$B$6:$B$257,"&lt;="&amp;$B268)</f>
        <v>0</v>
      </c>
      <c r="F268" s="8">
        <f>SUMIFS('Aceite de Oliva'!F$6:F$257,'Aceite de Oliva'!$A$6:$A$257,"&gt;="&amp;$A268,'Aceite de Oliva'!$B$6:$B$257,"&lt;="&amp;$B268)</f>
        <v>0.27</v>
      </c>
      <c r="G268" s="8">
        <f>SUMIFS('Aceite de Oliva'!G$6:G$257,'Aceite de Oliva'!$A$6:$A$257,"&gt;="&amp;$A268,'Aceite de Oliva'!$B$6:$B$257,"&lt;="&amp;$B268)</f>
        <v>0.21</v>
      </c>
      <c r="H268" s="14"/>
      <c r="I268" s="14"/>
      <c r="J268" s="14"/>
      <c r="K268" s="8">
        <f>SUMIFS('Aceite de Oliva'!K$6:K$257,'Aceite de Oliva'!$A$6:$A$257,"&gt;="&amp;$A268,'Aceite de Oliva'!$B$6:$B$257,"&lt;="&amp;$B268)</f>
        <v>0.04</v>
      </c>
      <c r="L268" s="8">
        <f>SUMIFS('Aceite de Oliva'!L$6:L$257,'Aceite de Oliva'!$A$6:$A$257,"&gt;="&amp;$A268,'Aceite de Oliva'!$B$6:$B$257,"&lt;="&amp;$B268)</f>
        <v>0</v>
      </c>
      <c r="M268" s="8">
        <f>SUMIFS('Aceite de Oliva'!M$6:M$257,'Aceite de Oliva'!$A$6:$A$257,"&gt;="&amp;$A268,'Aceite de Oliva'!$B$6:$B$257,"&lt;="&amp;$B268)</f>
        <v>0.06</v>
      </c>
      <c r="N268" s="8">
        <f>SUMIFS('Aceite de Oliva'!N$6:N$257,'Aceite de Oliva'!$A$6:$A$257,"&gt;="&amp;$A268,'Aceite de Oliva'!$B$6:$B$257,"&lt;="&amp;$B268)</f>
        <v>0</v>
      </c>
      <c r="O268" s="14"/>
      <c r="P268" s="14"/>
      <c r="Q268" s="14"/>
      <c r="R268" s="8">
        <f>SUMIFS('Aceite de Oliva'!R$6:R$257,'Aceite de Oliva'!$A$6:$A$257,"&gt;="&amp;$A268,'Aceite de Oliva'!$B$6:$B$257,"&lt;="&amp;$B268)</f>
        <v>0.24</v>
      </c>
      <c r="S268" s="8">
        <f>SUMIFS('Aceite de Oliva'!S$6:S$257,'Aceite de Oliva'!$A$6:$A$257,"&gt;="&amp;$A268,'Aceite de Oliva'!$B$6:$B$257,"&lt;="&amp;$B268)</f>
        <v>0.31</v>
      </c>
      <c r="T268" s="8">
        <f>SUMIFS('Aceite de Oliva'!T$6:T$257,'Aceite de Oliva'!$A$6:$A$257,"&gt;="&amp;$A268,'Aceite de Oliva'!$B$6:$B$257,"&lt;="&amp;$B268)</f>
        <v>0.11</v>
      </c>
      <c r="U268" s="8">
        <f>SUMIFS('Aceite de Oliva'!U$6:U$257,'Aceite de Oliva'!$A$6:$A$257,"&gt;="&amp;$A268,'Aceite de Oliva'!$B$6:$B$257,"&lt;="&amp;$B268)</f>
        <v>0.46</v>
      </c>
      <c r="V268" s="14"/>
      <c r="W268" s="14"/>
      <c r="X268" s="14"/>
      <c r="Y268" s="8">
        <f>SUMIFS('Aceite de Oliva'!Y$6:Y$257,'Aceite de Oliva'!$A$6:$A$257,"&gt;="&amp;$A268,'Aceite de Oliva'!$B$6:$B$257,"&lt;="&amp;$B268)</f>
        <v>0.23</v>
      </c>
      <c r="Z268" s="8">
        <f>SUMIFS('Aceite de Oliva'!Z$6:Z$257,'Aceite de Oliva'!$A$6:$A$257,"&gt;="&amp;$A268,'Aceite de Oliva'!$B$6:$B$257,"&lt;="&amp;$B268)</f>
        <v>0</v>
      </c>
      <c r="AA268" s="8">
        <f>SUMIFS('Aceite de Oliva'!AA$6:AA$257,'Aceite de Oliva'!$A$6:$A$257,"&gt;="&amp;$A268,'Aceite de Oliva'!$B$6:$B$257,"&lt;="&amp;$B268)</f>
        <v>0.06</v>
      </c>
      <c r="AB268" s="8">
        <f>SUMIFS('Aceite de Oliva'!AB$6:AB$257,'Aceite de Oliva'!$A$6:$A$257,"&gt;="&amp;$A268,'Aceite de Oliva'!$B$6:$B$257,"&lt;="&amp;$B268)</f>
        <v>0.82</v>
      </c>
      <c r="AC268" s="14"/>
      <c r="AD268" s="14"/>
      <c r="AE268" s="14"/>
      <c r="AF268" s="8">
        <f>SUMIFS('Aceite de Oliva'!AF$6:AF$257,'Aceite de Oliva'!$A$6:$A$257,"&gt;="&amp;$A268,'Aceite de Oliva'!$B$6:$B$257,"&lt;="&amp;$B268)</f>
        <v>0.28000000000000003</v>
      </c>
      <c r="AG268" s="8">
        <f>SUMIFS('Aceite de Oliva'!AG$6:AG$257,'Aceite de Oliva'!$A$6:$A$257,"&gt;="&amp;$A268,'Aceite de Oliva'!$B$6:$B$257,"&lt;="&amp;$B268)</f>
        <v>0.26</v>
      </c>
      <c r="AH268" s="8">
        <f>SUMIFS('Aceite de Oliva'!AH$6:AH$257,'Aceite de Oliva'!$A$6:$A$257,"&gt;="&amp;$A268,'Aceite de Oliva'!$B$6:$B$257,"&lt;="&amp;$B268)</f>
        <v>0</v>
      </c>
      <c r="AI268" s="8">
        <f>SUMIFS('Aceite de Oliva'!AI$6:AI$257,'Aceite de Oliva'!$A$6:$A$257,"&gt;="&amp;$A268,'Aceite de Oliva'!$B$6:$B$257,"&lt;="&amp;$B268)</f>
        <v>0</v>
      </c>
      <c r="AJ268" s="14"/>
      <c r="AK268" s="14"/>
      <c r="AL268" s="14"/>
      <c r="AM268" s="8">
        <f>SUMIFS('Aceite de Oliva'!AM$6:AM$257,'Aceite de Oliva'!$A$6:$A$257,"&gt;="&amp;$A268,'Aceite de Oliva'!$B$6:$B$257,"&lt;="&amp;$B268)</f>
        <v>0.44999999999999996</v>
      </c>
      <c r="AN268" s="8">
        <f>SUMIFS('Aceite de Oliva'!AN$6:AN$257,'Aceite de Oliva'!$A$6:$A$257,"&gt;="&amp;$A268,'Aceite de Oliva'!$B$6:$B$257,"&lt;="&amp;$B268)</f>
        <v>0</v>
      </c>
      <c r="AO268" s="8">
        <f>SUMIFS('Aceite de Oliva'!AO$6:AO$257,'Aceite de Oliva'!$A$6:$A$257,"&gt;="&amp;$A268,'Aceite de Oliva'!$B$6:$B$257,"&lt;="&amp;$B268)</f>
        <v>0.1</v>
      </c>
      <c r="AP268" s="8">
        <f>SUMIFS('Aceite de Oliva'!AP$6:AP$257,'Aceite de Oliva'!$A$6:$A$257,"&gt;="&amp;$A268,'Aceite de Oliva'!$B$6:$B$257,"&lt;="&amp;$B268)</f>
        <v>1.37</v>
      </c>
      <c r="AQ268" s="14"/>
      <c r="AR268" s="14"/>
      <c r="AT268" s="8">
        <f>SUMIFS('Aceite de Oliva'!AT$6:AT$257,'Aceite de Oliva'!$A$6:$A$257,"&gt;="&amp;$A268,'Aceite de Oliva'!$B$6:$B$257,"&lt;="&amp;$B268)</f>
        <v>0.14000000000000001</v>
      </c>
      <c r="AU268" s="8">
        <f>SUMIFS('Aceite de Oliva'!AU$6:AU$257,'Aceite de Oliva'!$A$6:$A$257,"&gt;="&amp;$A268,'Aceite de Oliva'!$B$6:$B$257,"&lt;="&amp;$B268)</f>
        <v>0</v>
      </c>
      <c r="AV268" s="8">
        <f>SUMIFS('Aceite de Oliva'!AV$6:AV$257,'Aceite de Oliva'!$A$6:$A$257,"&gt;="&amp;$A268,'Aceite de Oliva'!$B$6:$B$257,"&lt;="&amp;$B268)</f>
        <v>0.1</v>
      </c>
      <c r="AW268" s="8">
        <f>SUMIFS('Aceite de Oliva'!AW$6:AW$257,'Aceite de Oliva'!$A$6:$A$257,"&gt;="&amp;$A268,'Aceite de Oliva'!$B$6:$B$257,"&lt;="&amp;$B268)</f>
        <v>0.45</v>
      </c>
      <c r="BA268" s="8">
        <f>SUMIFS('Aceite de Oliva'!BA$6:BA$257,'Aceite de Oliva'!$A$6:$A$257,"&gt;="&amp;A268,'Aceite de Oliva'!$B$6:$B$257,"&lt;="&amp;B268)</f>
        <v>0</v>
      </c>
      <c r="BB268" s="8">
        <f>SUMIFS('Aceite de Oliva'!BB$6:BB$257,'Aceite de Oliva'!$A$6:$A$257,"&gt;="&amp;$A268,'Aceite de Oliva'!$B$6:$B$257,"&lt;="&amp;$B268)</f>
        <v>0</v>
      </c>
      <c r="BC268" s="8">
        <f>SUMIFS('Aceite de Oliva'!BC$6:BC$257,'Aceite de Oliva'!$A$6:$A$257,"&gt;="&amp;$A268,'Aceite de Oliva'!$B$6:$B$257,"&lt;="&amp;$B268)</f>
        <v>0</v>
      </c>
      <c r="BD268" s="8">
        <f>SUMIFS('Aceite de Oliva'!BD$6:BD$257,'Aceite de Oliva'!$A$6:$A$257,"&gt;="&amp;$A268,'Aceite de Oliva'!$B$6:$B$257,"&lt;="&amp;$B268)</f>
        <v>0</v>
      </c>
      <c r="BE268" s="5"/>
      <c r="BH268" s="8">
        <f>SUMIFS('Aceite de Oliva'!BH$6:BH$257,'Aceite de Oliva'!$A$6:$A$257,"&gt;="&amp;$A268,'Aceite de Oliva'!$B$6:$B$257,"&lt;="&amp;$B268)</f>
        <v>0.35</v>
      </c>
      <c r="BI268" s="8">
        <f>SUMIFS('Aceite de Oliva'!BI$6:BI$257,'Aceite de Oliva'!$A$6:$A$257,"&gt;="&amp;$A268,'Aceite de Oliva'!$B$6:$B$257,"&lt;="&amp;$B268)</f>
        <v>0</v>
      </c>
      <c r="BJ268" s="8">
        <f>SUMIFS('Aceite de Oliva'!BJ$6:BJ$257,'Aceite de Oliva'!$A$6:$A$257,"&gt;="&amp;$A268,'Aceite de Oliva'!$B$6:$B$257,"&lt;="&amp;$B268)</f>
        <v>0.57999999999999996</v>
      </c>
      <c r="BK268" s="8">
        <f>SUMIFS('Aceite de Oliva'!BK$6:BK$257,'Aceite de Oliva'!$A$6:$A$257,"&gt;="&amp;$A268,'Aceite de Oliva'!$B$6:$B$257,"&lt;="&amp;$B268)</f>
        <v>0</v>
      </c>
      <c r="BO268" s="8">
        <f>SUMIFS('Aceite de Oliva'!BO$6:BO$257,'Aceite de Oliva'!$A$6:$A$257,"&gt;="&amp;$A268,'Aceite de Oliva'!$B$6:$B$257,"&lt;="&amp;$B268)</f>
        <v>0.05</v>
      </c>
      <c r="BP268" s="8">
        <f>SUMIFS('Aceite de Oliva'!BP$6:BP$257,'Aceite de Oliva'!$A$6:$A$257,"&gt;="&amp;$A268,'Aceite de Oliva'!$B$6:$B$257,"&lt;="&amp;$B268)</f>
        <v>0</v>
      </c>
      <c r="BQ268" s="8">
        <f>SUMIFS('Aceite de Oliva'!BQ$6:BQ$257,'Aceite de Oliva'!$A$6:$A$257,"&gt;="&amp;$A268,'Aceite de Oliva'!$B$6:$B$257,"&lt;="&amp;$B268)</f>
        <v>0.1</v>
      </c>
      <c r="BR268" s="8">
        <f>SUMIFS('Aceite de Oliva'!BR$6:BR$257,'Aceite de Oliva'!$A$6:$A$257,"&gt;="&amp;$A268,'Aceite de Oliva'!$B$6:$B$257,"&lt;="&amp;$B268)</f>
        <v>0</v>
      </c>
      <c r="BV268" s="8">
        <f>SUMIFS('Aceite de Oliva'!BV$6:BV$257,'Aceite de Oliva'!$A$6:$A$257,"&gt;="&amp;$A268,'Aceite de Oliva'!$B$6:$B$257,"&lt;="&amp;$B268)</f>
        <v>0</v>
      </c>
      <c r="BW268" s="8">
        <f>SUMIFS('Aceite de Oliva'!BW$6:BW$257,'Aceite de Oliva'!$A$6:$A$257,"&gt;="&amp;$A268,'Aceite de Oliva'!$B$6:$B$257,"&lt;="&amp;$B268)</f>
        <v>0</v>
      </c>
      <c r="BX268" s="8">
        <f>SUMIFS('Aceite de Oliva'!BX$6:BX$257,'Aceite de Oliva'!$A$6:$A$257,"&gt;="&amp;$A268,'Aceite de Oliva'!$B$6:$B$257,"&lt;="&amp;$B268)</f>
        <v>0</v>
      </c>
      <c r="BY268" s="8">
        <f>SUMIFS('Aceite de Oliva'!BY$6:BY$257,'Aceite de Oliva'!$A$6:$A$257,"&gt;="&amp;$A268,'Aceite de Oliva'!$B$6:$B$257,"&lt;="&amp;$B268)</f>
        <v>0</v>
      </c>
      <c r="CC268" s="8">
        <f>SUMIFS('Aceite de Oliva'!CC$6:CC$257,'Aceite de Oliva'!$A$6:$A$257,"&gt;="&amp;$A268,'Aceite de Oliva'!$B$6:$B$257,"&lt;="&amp;$B268)</f>
        <v>0.04</v>
      </c>
      <c r="CD268" s="8">
        <f>SUMIFS('Aceite de Oliva'!CD$6:CD$257,'Aceite de Oliva'!$A$6:$A$257,"&gt;="&amp;$A268,'Aceite de Oliva'!$B$6:$B$257,"&lt;="&amp;$B268)</f>
        <v>0</v>
      </c>
      <c r="CE268" s="8">
        <f>SUMIFS('Aceite de Oliva'!CE$6:CE$257,'Aceite de Oliva'!$A$6:$A$257,"&gt;="&amp;$A268,'Aceite de Oliva'!$B$6:$B$257,"&lt;="&amp;$B268)</f>
        <v>0</v>
      </c>
      <c r="CF268" s="8">
        <f>SUMIFS('Aceite de Oliva'!CF$6:CF$257,'Aceite de Oliva'!$A$6:$A$257,"&gt;="&amp;$A268,'Aceite de Oliva'!$B$6:$B$257,"&lt;="&amp;$B268)</f>
        <v>0</v>
      </c>
      <c r="CJ268" s="8">
        <f>SUMIFS('Aceite de Oliva'!CJ$6:CJ$257,'Aceite de Oliva'!$A$6:$A$257,"&gt;="&amp;$A268,'Aceite de Oliva'!$B$6:$B$257,"&lt;="&amp;$B268)</f>
        <v>0.32999999999999996</v>
      </c>
      <c r="CK268" s="8">
        <f>SUMIFS('Aceite de Oliva'!CK$6:CK$257,'Aceite de Oliva'!$A$6:$A$257,"&gt;="&amp;$A268,'Aceite de Oliva'!$B$6:$B$257,"&lt;="&amp;$B268)</f>
        <v>0.12</v>
      </c>
      <c r="CL268" s="8">
        <f>SUMIFS('Aceite de Oliva'!CL$6:CL$257,'Aceite de Oliva'!$A$6:$A$257,"&gt;="&amp;$A268,'Aceite de Oliva'!$B$6:$B$257,"&lt;="&amp;$B268)</f>
        <v>0.62</v>
      </c>
      <c r="CM268" s="8">
        <f>SUMIFS('Aceite de Oliva'!CM$6:CM$257,'Aceite de Oliva'!$A$6:$A$257,"&gt;="&amp;$A268,'Aceite de Oliva'!$B$6:$B$257,"&lt;="&amp;$B268)</f>
        <v>0</v>
      </c>
      <c r="CQ268" s="8">
        <f>SUMIFS('Aceite de Oliva'!CQ$6:CQ$257,'Aceite de Oliva'!$A$6:$A$257,"&gt;="&amp;$A268,'Aceite de Oliva'!$B$6:$B$257,"&lt;="&amp;$B268)</f>
        <v>1.6199999999999999</v>
      </c>
      <c r="CR268" s="8">
        <f>SUMIFS('Aceite de Oliva'!CR$6:CR$257,'Aceite de Oliva'!$A$6:$A$257,"&gt;="&amp;$A268,'Aceite de Oliva'!$B$6:$B$257,"&lt;="&amp;$B268)</f>
        <v>2.09</v>
      </c>
      <c r="CS268" s="8">
        <f>SUMIFS('Aceite de Oliva'!CS$6:CS$257,'Aceite de Oliva'!$A$6:$A$257,"&gt;="&amp;$A268,'Aceite de Oliva'!$B$6:$B$257,"&lt;="&amp;$B268)</f>
        <v>2.0499999999999998</v>
      </c>
      <c r="CT268" s="8">
        <f>SUMIFS('Aceite de Oliva'!CT$6:CT$257,'Aceite de Oliva'!$A$6:$A$257,"&gt;="&amp;$A268,'Aceite de Oliva'!$B$6:$B$257,"&lt;="&amp;$B268)</f>
        <v>0</v>
      </c>
      <c r="CX268" s="8">
        <f>SUMIFS('Aceite de Oliva'!CX$6:CX$257,'Aceite de Oliva'!$A$6:$A$257,"&gt;="&amp;$A268,'Aceite de Oliva'!$B$6:$B$257,"&lt;="&amp;$B268)</f>
        <v>0.54</v>
      </c>
      <c r="CY268" s="8">
        <f>SUMIFS('Aceite de Oliva'!CY$6:CY$257,'Aceite de Oliva'!$A$6:$A$257,"&gt;="&amp;$A268,'Aceite de Oliva'!$B$6:$B$257,"&lt;="&amp;$B268)</f>
        <v>1.6</v>
      </c>
      <c r="CZ268" s="8">
        <f>SUMIFS('Aceite de Oliva'!CZ$6:CZ$257,'Aceite de Oliva'!$A$6:$A$257,"&gt;="&amp;$A268,'Aceite de Oliva'!$B$6:$B$257,"&lt;="&amp;$B268)</f>
        <v>0.47</v>
      </c>
      <c r="DA268" s="8">
        <f>SUMIFS('Aceite de Oliva'!DA$6:DA$257,'Aceite de Oliva'!$A$6:$A$257,"&gt;="&amp;$A268,'Aceite de Oliva'!$B$6:$B$257,"&lt;="&amp;$B268)</f>
        <v>0</v>
      </c>
      <c r="DE268" s="8">
        <f>SUMIFS('Aceite de Oliva'!DE$6:DE$257,'Aceite de Oliva'!$A$6:$A$257,"&gt;="&amp;$A268,'Aceite de Oliva'!$B$6:$B$257,"&lt;="&amp;$B268)</f>
        <v>0.83000000000000007</v>
      </c>
      <c r="DF268" s="8">
        <f>SUMIFS('Aceite de Oliva'!DF$6:DF$257,'Aceite de Oliva'!$A$6:$A$257,"&gt;="&amp;$A268,'Aceite de Oliva'!$B$6:$B$257,"&lt;="&amp;$B268)</f>
        <v>0.8</v>
      </c>
      <c r="DG268" s="8">
        <f>SUMIFS('Aceite de Oliva'!DG$6:DG$257,'Aceite de Oliva'!$A$6:$A$257,"&gt;="&amp;$A268,'Aceite de Oliva'!$B$6:$B$257,"&lt;="&amp;$B268)</f>
        <v>1.1800000000000002</v>
      </c>
      <c r="DH268" s="8">
        <f>SUMIFS('Aceite de Oliva'!DH$6:DH$257,'Aceite de Oliva'!$A$6:$A$257,"&gt;="&amp;$A268,'Aceite de Oliva'!$B$6:$B$257,"&lt;="&amp;$B268)</f>
        <v>0</v>
      </c>
      <c r="DL268" s="8">
        <f>SUMIFS('Aceite de Oliva'!DL$6:DL$257,'Aceite de Oliva'!$A$6:$A$257,"&gt;="&amp;$A268,'Aceite de Oliva'!$B$6:$B$257,"&lt;="&amp;$B268)</f>
        <v>4.49</v>
      </c>
      <c r="DM268" s="8">
        <f>SUMIFS('Aceite de Oliva'!DM$6:DM$257,'Aceite de Oliva'!$A$6:$A$257,"&gt;="&amp;$A268,'Aceite de Oliva'!$B$6:$B$257,"&lt;="&amp;$B268)</f>
        <v>6.0500000000000007</v>
      </c>
      <c r="DN268" s="8">
        <f>SUMIFS('Aceite de Oliva'!DN$6:DN$257,'Aceite de Oliva'!$A$6:$A$257,"&gt;="&amp;$A268,'Aceite de Oliva'!$B$6:$B$257,"&lt;="&amp;$B268)</f>
        <v>5.29</v>
      </c>
      <c r="DO268" s="8">
        <f>SUMIFS('Aceite de Oliva'!DO$6:DO$257,'Aceite de Oliva'!$A$6:$A$257,"&gt;="&amp;$A268,'Aceite de Oliva'!$B$6:$B$257,"&lt;="&amp;$B268)</f>
        <v>1.05</v>
      </c>
      <c r="DS268" s="8">
        <f>SUMIFS('Aceite de Oliva'!DS$6:DS$257,'Aceite de Oliva'!$A$6:$A$257,"&gt;="&amp;$A268,'Aceite de Oliva'!$B$6:$B$257,"&lt;="&amp;$B268)</f>
        <v>5.0599999999999996</v>
      </c>
      <c r="DT268" s="8">
        <f>SUMIFS('Aceite de Oliva'!DT$6:DT$257,'Aceite de Oliva'!$A$6:$A$257,"&gt;="&amp;$A268,'Aceite de Oliva'!$B$6:$B$257,"&lt;="&amp;$B268)</f>
        <v>12.74</v>
      </c>
      <c r="DU268" s="8">
        <f>SUMIFS('Aceite de Oliva'!DU$6:DU$257,'Aceite de Oliva'!$A$6:$A$257,"&gt;="&amp;$A268,'Aceite de Oliva'!$B$6:$B$257,"&lt;="&amp;$B268)</f>
        <v>4.4000000000000004</v>
      </c>
      <c r="DV268" s="8">
        <f>SUMIFS('Aceite de Oliva'!DV$6:DV$257,'Aceite de Oliva'!$A$6:$A$257,"&gt;="&amp;$A268,'Aceite de Oliva'!$B$6:$B$257,"&lt;="&amp;$B268)</f>
        <v>1.98</v>
      </c>
      <c r="DZ268" s="8">
        <f>SUMIFS('Aceite de Oliva'!DZ$6:DZ$257,'Aceite de Oliva'!$A$6:$A$257,"&gt;="&amp;$A268,'Aceite de Oliva'!$B$6:$B$257,"&lt;="&amp;$B268)</f>
        <v>5.0599999999999996</v>
      </c>
      <c r="EA268" s="8">
        <f>SUMIFS('Aceite de Oliva'!EA$6:EA$257,'Aceite de Oliva'!$A$6:$A$257,"&gt;="&amp;$A268,'Aceite de Oliva'!$B$6:$B$257,"&lt;="&amp;$B268)</f>
        <v>5.01</v>
      </c>
      <c r="EB268" s="8">
        <f>SUMIFS('Aceite de Oliva'!EB$6:EB$257,'Aceite de Oliva'!$A$6:$A$257,"&gt;="&amp;$A268,'Aceite de Oliva'!$B$6:$B$257,"&lt;="&amp;$B268)</f>
        <v>4.8400000000000007</v>
      </c>
      <c r="EC268" s="8">
        <f>SUMIFS('Aceite de Oliva'!EC$6:EC$257,'Aceite de Oliva'!$A$6:$A$257,"&gt;="&amp;$A268,'Aceite de Oliva'!$B$6:$B$257,"&lt;="&amp;$B268)</f>
        <v>5.39</v>
      </c>
      <c r="EG268" s="8">
        <f>SUMIFS('Aceite de Oliva'!EG$6:EG$257,'Aceite de Oliva'!$A$6:$A$257,"&gt;="&amp;$A268,'Aceite de Oliva'!$B$6:$B$257,"&lt;="&amp;$B268)</f>
        <v>5.8500000000000005</v>
      </c>
      <c r="EH268" s="8">
        <f>SUMIFS('Aceite de Oliva'!EH$6:EH$257,'Aceite de Oliva'!$A$6:$A$257,"&gt;="&amp;$A268,'Aceite de Oliva'!$B$6:$B$257,"&lt;="&amp;$B268)</f>
        <v>1.79</v>
      </c>
      <c r="EI268" s="8">
        <f>SUMIFS('Aceite de Oliva'!EI$6:EI$257,'Aceite de Oliva'!$A$6:$A$257,"&gt;="&amp;$A268,'Aceite de Oliva'!$B$6:$B$257,"&lt;="&amp;$B268)</f>
        <v>7</v>
      </c>
      <c r="EJ268" s="8">
        <f>SUMIFS('Aceite de Oliva'!EJ$6:EJ$257,'Aceite de Oliva'!$A$6:$A$257,"&gt;="&amp;$A268,'Aceite de Oliva'!$B$6:$B$257,"&lt;="&amp;$B268)</f>
        <v>6</v>
      </c>
      <c r="EN268" s="8">
        <f>SUMIFS('Aceite de Oliva'!EN$6:EN$257,'Aceite de Oliva'!$A$6:$A$257,"&gt;="&amp;$A268,'Aceite de Oliva'!$B$6:$B$257,"&lt;="&amp;$B268)</f>
        <v>5.63</v>
      </c>
      <c r="EO268" s="8">
        <f>SUMIFS('Aceite de Oliva'!EO$6:EO$257,'Aceite de Oliva'!$A$6:$A$257,"&gt;="&amp;$A268,'Aceite de Oliva'!$B$6:$B$257,"&lt;="&amp;$B268)</f>
        <v>4.09</v>
      </c>
      <c r="EP268" s="8">
        <f>SUMIFS('Aceite de Oliva'!EP$6:EP$257,'Aceite de Oliva'!$A$6:$A$257,"&gt;="&amp;$A268,'Aceite de Oliva'!$B$6:$B$257,"&lt;="&amp;$B268)</f>
        <v>5.15</v>
      </c>
      <c r="EQ268" s="8">
        <f>SUMIFS('Aceite de Oliva'!EQ$6:EQ$257,'Aceite de Oliva'!$A$6:$A$257,"&gt;="&amp;$A268,'Aceite de Oliva'!$B$6:$B$257,"&lt;="&amp;$B268)</f>
        <v>9.82</v>
      </c>
      <c r="EU268" s="8">
        <f>SUMIFS('Aceite de Oliva'!EU$6:EU$257,'Aceite de Oliva'!$A$6:$A$257,"&gt;="&amp;$A268,'Aceite de Oliva'!$B$6:$B$257,"&lt;="&amp;$B268)</f>
        <v>6.15</v>
      </c>
      <c r="EV268" s="8">
        <f>SUMIFS('Aceite de Oliva'!EV$6:EV$257,'Aceite de Oliva'!$A$6:$A$257,"&gt;="&amp;$A268,'Aceite de Oliva'!$B$6:$B$257,"&lt;="&amp;$B268)</f>
        <v>1.5899999999999999</v>
      </c>
      <c r="EW268" s="8">
        <f>SUMIFS('Aceite de Oliva'!EW$6:EW$257,'Aceite de Oliva'!$A$6:$A$257,"&gt;="&amp;$A268,'Aceite de Oliva'!$B$6:$B$257,"&lt;="&amp;$B268)</f>
        <v>7.15</v>
      </c>
      <c r="EX268" s="8">
        <f>SUMIFS('Aceite de Oliva'!EX$6:EX$257,'Aceite de Oliva'!$A$6:$A$257,"&gt;="&amp;$A268,'Aceite de Oliva'!$B$6:$B$257,"&lt;="&amp;$B268)</f>
        <v>6.68</v>
      </c>
      <c r="FB268" s="8">
        <f>SUMIFS('Aceite de Oliva'!FB$6:FB$257,'Aceite de Oliva'!$A$6:$A$257,"&gt;="&amp;$A268,'Aceite de Oliva'!$B$6:$B$257,"&lt;="&amp;$B268)</f>
        <v>3.5199999999999996</v>
      </c>
      <c r="FC268" s="8">
        <f>SUMIFS('Aceite de Oliva'!FC$6:FC$257,'Aceite de Oliva'!$A$6:$A$257,"&gt;="&amp;$A268,'Aceite de Oliva'!$B$6:$B$257,"&lt;="&amp;$B268)</f>
        <v>1.6400000000000001</v>
      </c>
      <c r="FD268" s="8">
        <f>SUMIFS('Aceite de Oliva'!FD$6:FD$257,'Aceite de Oliva'!$A$6:$A$257,"&gt;="&amp;$A268,'Aceite de Oliva'!$B$6:$B$257,"&lt;="&amp;$B268)</f>
        <v>3.1999999999999997</v>
      </c>
      <c r="FE268" s="8">
        <f>SUMIFS('Aceite de Oliva'!FE$6:FE$257,'Aceite de Oliva'!$A$6:$A$257,"&gt;="&amp;$A268,'Aceite de Oliva'!$B$6:$B$257,"&lt;="&amp;$B268)</f>
        <v>6.34</v>
      </c>
      <c r="FI268" s="8">
        <f>SUMIFS('Aceite de Oliva'!FI$6:FI$257,'Aceite de Oliva'!$A$6:$A$257,"&gt;="&amp;$A268,'Aceite de Oliva'!$B$6:$B$257,"&lt;="&amp;$B268)</f>
        <v>4.03</v>
      </c>
      <c r="FJ268" s="8">
        <f>SUMIFS('Aceite de Oliva'!FJ$6:FJ$257,'Aceite de Oliva'!$A$6:$A$257,"&gt;="&amp;$A268,'Aceite de Oliva'!$B$6:$B$257,"&lt;="&amp;$B268)</f>
        <v>1.22</v>
      </c>
      <c r="FK268" s="8">
        <f>SUMIFS('Aceite de Oliva'!FK$6:FK$257,'Aceite de Oliva'!$A$6:$A$257,"&gt;="&amp;$A268,'Aceite de Oliva'!$B$6:$B$257,"&lt;="&amp;$B268)</f>
        <v>4.3599999999999994</v>
      </c>
      <c r="FL268" s="8">
        <f>SUMIFS('Aceite de Oliva'!FL$6:FL$257,'Aceite de Oliva'!$A$6:$A$257,"&gt;="&amp;$A268,'Aceite de Oliva'!$B$6:$B$257,"&lt;="&amp;$B268)</f>
        <v>5.68</v>
      </c>
      <c r="FP268" s="8">
        <f>SUMIFS('Aceite de Oliva'!FP$6:FP$257,'Aceite de Oliva'!$A$6:$A$257,"&gt;="&amp;$A268,'Aceite de Oliva'!$B$6:$B$257,"&lt;="&amp;$B268)</f>
        <v>4.33</v>
      </c>
      <c r="FQ268" s="8">
        <f>SUMIFS('Aceite de Oliva'!FQ$6:FQ$257,'Aceite de Oliva'!$A$6:$A$257,"&gt;="&amp;$A268,'Aceite de Oliva'!$B$6:$B$257,"&lt;="&amp;$B268)</f>
        <v>3.66</v>
      </c>
      <c r="FR268" s="8">
        <f>SUMIFS('Aceite de Oliva'!FR$6:FR$257,'Aceite de Oliva'!$A$6:$A$257,"&gt;="&amp;$A268,'Aceite de Oliva'!$B$6:$B$257,"&lt;="&amp;$B268)</f>
        <v>4.09</v>
      </c>
      <c r="FS268" s="8">
        <f>SUMIFS('Aceite de Oliva'!FS$6:FS$257,'Aceite de Oliva'!$A$6:$A$257,"&gt;="&amp;$A268,'Aceite de Oliva'!$B$6:$B$257,"&lt;="&amp;$B268)</f>
        <v>5.8800000000000008</v>
      </c>
    </row>
    <row r="269" spans="1:175" x14ac:dyDescent="0.3">
      <c r="A269" s="14">
        <f>'TAM Aceite de Oliva'!B17</f>
        <v>2.9000000000000004</v>
      </c>
      <c r="B269" s="14">
        <f>'TAM Aceite de Oliva'!C17</f>
        <v>3.0000000000000004</v>
      </c>
      <c r="C269" s="14"/>
      <c r="D269" s="8">
        <f>SUMIFS('Aceite de Oliva'!D$6:D$257,'Aceite de Oliva'!$A$6:$A$257,"&gt;="&amp;$A269,'Aceite de Oliva'!$B$6:$B$257,"&lt;="&amp;$B269)</f>
        <v>0.49</v>
      </c>
      <c r="E269" s="8">
        <f>SUMIFS('Aceite de Oliva'!E$6:E$257,'Aceite de Oliva'!$A$6:$A$257,"&gt;="&amp;$A269,'Aceite de Oliva'!$B$6:$B$257,"&lt;="&amp;$B269)</f>
        <v>1.23</v>
      </c>
      <c r="F269" s="8">
        <f>SUMIFS('Aceite de Oliva'!F$6:F$257,'Aceite de Oliva'!$A$6:$A$257,"&gt;="&amp;$A269,'Aceite de Oliva'!$B$6:$B$257,"&lt;="&amp;$B269)</f>
        <v>0.35</v>
      </c>
      <c r="G269" s="8">
        <f>SUMIFS('Aceite de Oliva'!G$6:G$257,'Aceite de Oliva'!$A$6:$A$257,"&gt;="&amp;$A269,'Aceite de Oliva'!$B$6:$B$257,"&lt;="&amp;$B269)</f>
        <v>0.33</v>
      </c>
      <c r="H269" s="14"/>
      <c r="I269" s="14"/>
      <c r="J269" s="14"/>
      <c r="K269" s="8">
        <f>SUMIFS('Aceite de Oliva'!K$6:K$257,'Aceite de Oliva'!$A$6:$A$257,"&gt;="&amp;$A269,'Aceite de Oliva'!$B$6:$B$257,"&lt;="&amp;$B269)</f>
        <v>0.15000000000000002</v>
      </c>
      <c r="L269" s="8">
        <f>SUMIFS('Aceite de Oliva'!L$6:L$257,'Aceite de Oliva'!$A$6:$A$257,"&gt;="&amp;$A269,'Aceite de Oliva'!$B$6:$B$257,"&lt;="&amp;$B269)</f>
        <v>0</v>
      </c>
      <c r="M269" s="8">
        <f>SUMIFS('Aceite de Oliva'!M$6:M$257,'Aceite de Oliva'!$A$6:$A$257,"&gt;="&amp;$A269,'Aceite de Oliva'!$B$6:$B$257,"&lt;="&amp;$B269)</f>
        <v>0.15000000000000002</v>
      </c>
      <c r="N269" s="8">
        <f>SUMIFS('Aceite de Oliva'!N$6:N$257,'Aceite de Oliva'!$A$6:$A$257,"&gt;="&amp;$A269,'Aceite de Oliva'!$B$6:$B$257,"&lt;="&amp;$B269)</f>
        <v>0</v>
      </c>
      <c r="O269" s="14"/>
      <c r="P269" s="14"/>
      <c r="Q269" s="14"/>
      <c r="R269" s="8">
        <f>SUMIFS('Aceite de Oliva'!R$6:R$257,'Aceite de Oliva'!$A$6:$A$257,"&gt;="&amp;$A269,'Aceite de Oliva'!$B$6:$B$257,"&lt;="&amp;$B269)</f>
        <v>0.03</v>
      </c>
      <c r="S269" s="8">
        <f>SUMIFS('Aceite de Oliva'!S$6:S$257,'Aceite de Oliva'!$A$6:$A$257,"&gt;="&amp;$A269,'Aceite de Oliva'!$B$6:$B$257,"&lt;="&amp;$B269)</f>
        <v>0.19</v>
      </c>
      <c r="T269" s="8">
        <f>SUMIFS('Aceite de Oliva'!T$6:T$257,'Aceite de Oliva'!$A$6:$A$257,"&gt;="&amp;$A269,'Aceite de Oliva'!$B$6:$B$257,"&lt;="&amp;$B269)</f>
        <v>0</v>
      </c>
      <c r="U269" s="8">
        <f>SUMIFS('Aceite de Oliva'!U$6:U$257,'Aceite de Oliva'!$A$6:$A$257,"&gt;="&amp;$A269,'Aceite de Oliva'!$B$6:$B$257,"&lt;="&amp;$B269)</f>
        <v>0</v>
      </c>
      <c r="V269" s="14"/>
      <c r="W269" s="14"/>
      <c r="X269" s="14"/>
      <c r="Y269" s="8">
        <f>SUMIFS('Aceite de Oliva'!Y$6:Y$257,'Aceite de Oliva'!$A$6:$A$257,"&gt;="&amp;$A269,'Aceite de Oliva'!$B$6:$B$257,"&lt;="&amp;$B269)</f>
        <v>0</v>
      </c>
      <c r="Z269" s="8">
        <f>SUMIFS('Aceite de Oliva'!Z$6:Z$257,'Aceite de Oliva'!$A$6:$A$257,"&gt;="&amp;$A269,'Aceite de Oliva'!$B$6:$B$257,"&lt;="&amp;$B269)</f>
        <v>0</v>
      </c>
      <c r="AA269" s="8">
        <f>SUMIFS('Aceite de Oliva'!AA$6:AA$257,'Aceite de Oliva'!$A$6:$A$257,"&gt;="&amp;$A269,'Aceite de Oliva'!$B$6:$B$257,"&lt;="&amp;$B269)</f>
        <v>0</v>
      </c>
      <c r="AB269" s="8">
        <f>SUMIFS('Aceite de Oliva'!AB$6:AB$257,'Aceite de Oliva'!$A$6:$A$257,"&gt;="&amp;$A269,'Aceite de Oliva'!$B$6:$B$257,"&lt;="&amp;$B269)</f>
        <v>0</v>
      </c>
      <c r="AC269" s="14"/>
      <c r="AD269" s="14"/>
      <c r="AE269" s="14"/>
      <c r="AF269" s="8">
        <f>SUMIFS('Aceite de Oliva'!AF$6:AF$257,'Aceite de Oliva'!$A$6:$A$257,"&gt;="&amp;$A269,'Aceite de Oliva'!$B$6:$B$257,"&lt;="&amp;$B269)</f>
        <v>7.0000000000000007E-2</v>
      </c>
      <c r="AG269" s="8">
        <f>SUMIFS('Aceite de Oliva'!AG$6:AG$257,'Aceite de Oliva'!$A$6:$A$257,"&gt;="&amp;$A269,'Aceite de Oliva'!$B$6:$B$257,"&lt;="&amp;$B269)</f>
        <v>0.16</v>
      </c>
      <c r="AH269" s="8">
        <f>SUMIFS('Aceite de Oliva'!AH$6:AH$257,'Aceite de Oliva'!$A$6:$A$257,"&gt;="&amp;$A269,'Aceite de Oliva'!$B$6:$B$257,"&lt;="&amp;$B269)</f>
        <v>7.0000000000000007E-2</v>
      </c>
      <c r="AI269" s="8">
        <f>SUMIFS('Aceite de Oliva'!AI$6:AI$257,'Aceite de Oliva'!$A$6:$A$257,"&gt;="&amp;$A269,'Aceite de Oliva'!$B$6:$B$257,"&lt;="&amp;$B269)</f>
        <v>0</v>
      </c>
      <c r="AJ269" s="14"/>
      <c r="AK269" s="14"/>
      <c r="AL269" s="14"/>
      <c r="AM269" s="8">
        <f>SUMIFS('Aceite de Oliva'!AM$6:AM$257,'Aceite de Oliva'!$A$6:$A$257,"&gt;="&amp;$A269,'Aceite de Oliva'!$B$6:$B$257,"&lt;="&amp;$B269)</f>
        <v>0.24</v>
      </c>
      <c r="AN269" s="8">
        <f>SUMIFS('Aceite de Oliva'!AN$6:AN$257,'Aceite de Oliva'!$A$6:$A$257,"&gt;="&amp;$A269,'Aceite de Oliva'!$B$6:$B$257,"&lt;="&amp;$B269)</f>
        <v>0</v>
      </c>
      <c r="AO269" s="8">
        <f>SUMIFS('Aceite de Oliva'!AO$6:AO$257,'Aceite de Oliva'!$A$6:$A$257,"&gt;="&amp;$A269,'Aceite de Oliva'!$B$6:$B$257,"&lt;="&amp;$B269)</f>
        <v>0.44</v>
      </c>
      <c r="AP269" s="8">
        <f>SUMIFS('Aceite de Oliva'!AP$6:AP$257,'Aceite de Oliva'!$A$6:$A$257,"&gt;="&amp;$A269,'Aceite de Oliva'!$B$6:$B$257,"&lt;="&amp;$B269)</f>
        <v>0</v>
      </c>
      <c r="AQ269" s="14"/>
      <c r="AR269" s="14"/>
      <c r="AT269" s="8">
        <f>SUMIFS('Aceite de Oliva'!AT$6:AT$257,'Aceite de Oliva'!$A$6:$A$257,"&gt;="&amp;$A269,'Aceite de Oliva'!$B$6:$B$257,"&lt;="&amp;$B269)</f>
        <v>0.16</v>
      </c>
      <c r="AU269" s="8">
        <f>SUMIFS('Aceite de Oliva'!AU$6:AU$257,'Aceite de Oliva'!$A$6:$A$257,"&gt;="&amp;$A269,'Aceite de Oliva'!$B$6:$B$257,"&lt;="&amp;$B269)</f>
        <v>0</v>
      </c>
      <c r="AV269" s="8">
        <f>SUMIFS('Aceite de Oliva'!AV$6:AV$257,'Aceite de Oliva'!$A$6:$A$257,"&gt;="&amp;$A269,'Aceite de Oliva'!$B$6:$B$257,"&lt;="&amp;$B269)</f>
        <v>7.0000000000000007E-2</v>
      </c>
      <c r="AW269" s="8">
        <f>SUMIFS('Aceite de Oliva'!AW$6:AW$257,'Aceite de Oliva'!$A$6:$A$257,"&gt;="&amp;$A269,'Aceite de Oliva'!$B$6:$B$257,"&lt;="&amp;$B269)</f>
        <v>0</v>
      </c>
      <c r="BA269" s="8">
        <f>SUMIFS('Aceite de Oliva'!BA$6:BA$257,'Aceite de Oliva'!$A$6:$A$257,"&gt;="&amp;A269,'Aceite de Oliva'!$B$6:$B$257,"&lt;="&amp;B269)</f>
        <v>0.34</v>
      </c>
      <c r="BB269" s="8">
        <f>SUMIFS('Aceite de Oliva'!BB$6:BB$257,'Aceite de Oliva'!$A$6:$A$257,"&gt;="&amp;$A269,'Aceite de Oliva'!$B$6:$B$257,"&lt;="&amp;$B269)</f>
        <v>0</v>
      </c>
      <c r="BC269" s="8">
        <f>SUMIFS('Aceite de Oliva'!BC$6:BC$257,'Aceite de Oliva'!$A$6:$A$257,"&gt;="&amp;$A269,'Aceite de Oliva'!$B$6:$B$257,"&lt;="&amp;$B269)</f>
        <v>0.37</v>
      </c>
      <c r="BD269" s="8">
        <f>SUMIFS('Aceite de Oliva'!BD$6:BD$257,'Aceite de Oliva'!$A$6:$A$257,"&gt;="&amp;$A269,'Aceite de Oliva'!$B$6:$B$257,"&lt;="&amp;$B269)</f>
        <v>0</v>
      </c>
      <c r="BE269" s="5"/>
      <c r="BH269" s="8">
        <f>SUMIFS('Aceite de Oliva'!BH$6:BH$257,'Aceite de Oliva'!$A$6:$A$257,"&gt;="&amp;$A269,'Aceite de Oliva'!$B$6:$B$257,"&lt;="&amp;$B269)</f>
        <v>0.55000000000000004</v>
      </c>
      <c r="BI269" s="8">
        <f>SUMIFS('Aceite de Oliva'!BI$6:BI$257,'Aceite de Oliva'!$A$6:$A$257,"&gt;="&amp;$A269,'Aceite de Oliva'!$B$6:$B$257,"&lt;="&amp;$B269)</f>
        <v>0</v>
      </c>
      <c r="BJ269" s="8">
        <f>SUMIFS('Aceite de Oliva'!BJ$6:BJ$257,'Aceite de Oliva'!$A$6:$A$257,"&gt;="&amp;$A269,'Aceite de Oliva'!$B$6:$B$257,"&lt;="&amp;$B269)</f>
        <v>1.2</v>
      </c>
      <c r="BK269" s="8">
        <f>SUMIFS('Aceite de Oliva'!BK$6:BK$257,'Aceite de Oliva'!$A$6:$A$257,"&gt;="&amp;$A269,'Aceite de Oliva'!$B$6:$B$257,"&lt;="&amp;$B269)</f>
        <v>0</v>
      </c>
      <c r="BO269" s="8">
        <f>SUMIFS('Aceite de Oliva'!BO$6:BO$257,'Aceite de Oliva'!$A$6:$A$257,"&gt;="&amp;$A269,'Aceite de Oliva'!$B$6:$B$257,"&lt;="&amp;$B269)</f>
        <v>9.0000000000000011E-2</v>
      </c>
      <c r="BP269" s="8">
        <f>SUMIFS('Aceite de Oliva'!BP$6:BP$257,'Aceite de Oliva'!$A$6:$A$257,"&gt;="&amp;$A269,'Aceite de Oliva'!$B$6:$B$257,"&lt;="&amp;$B269)</f>
        <v>0.24000000000000002</v>
      </c>
      <c r="BQ269" s="8">
        <f>SUMIFS('Aceite de Oliva'!BQ$6:BQ$257,'Aceite de Oliva'!$A$6:$A$257,"&gt;="&amp;$A269,'Aceite de Oliva'!$B$6:$B$257,"&lt;="&amp;$B269)</f>
        <v>0</v>
      </c>
      <c r="BR269" s="8">
        <f>SUMIFS('Aceite de Oliva'!BR$6:BR$257,'Aceite de Oliva'!$A$6:$A$257,"&gt;="&amp;$A269,'Aceite de Oliva'!$B$6:$B$257,"&lt;="&amp;$B269)</f>
        <v>0</v>
      </c>
      <c r="BV269" s="8">
        <f>SUMIFS('Aceite de Oliva'!BV$6:BV$257,'Aceite de Oliva'!$A$6:$A$257,"&gt;="&amp;$A269,'Aceite de Oliva'!$B$6:$B$257,"&lt;="&amp;$B269)</f>
        <v>0.28000000000000003</v>
      </c>
      <c r="BW269" s="8">
        <f>SUMIFS('Aceite de Oliva'!BW$6:BW$257,'Aceite de Oliva'!$A$6:$A$257,"&gt;="&amp;$A269,'Aceite de Oliva'!$B$6:$B$257,"&lt;="&amp;$B269)</f>
        <v>1.32</v>
      </c>
      <c r="BX269" s="8">
        <f>SUMIFS('Aceite de Oliva'!BX$6:BX$257,'Aceite de Oliva'!$A$6:$A$257,"&gt;="&amp;$A269,'Aceite de Oliva'!$B$6:$B$257,"&lt;="&amp;$B269)</f>
        <v>7.0000000000000007E-2</v>
      </c>
      <c r="BY269" s="8">
        <f>SUMIFS('Aceite de Oliva'!BY$6:BY$257,'Aceite de Oliva'!$A$6:$A$257,"&gt;="&amp;$A269,'Aceite de Oliva'!$B$6:$B$257,"&lt;="&amp;$B269)</f>
        <v>0</v>
      </c>
      <c r="CC269" s="8">
        <f>SUMIFS('Aceite de Oliva'!CC$6:CC$257,'Aceite de Oliva'!$A$6:$A$257,"&gt;="&amp;$A269,'Aceite de Oliva'!$B$6:$B$257,"&lt;="&amp;$B269)</f>
        <v>4.07</v>
      </c>
      <c r="CD269" s="8">
        <f>SUMIFS('Aceite de Oliva'!CD$6:CD$257,'Aceite de Oliva'!$A$6:$A$257,"&gt;="&amp;$A269,'Aceite de Oliva'!$B$6:$B$257,"&lt;="&amp;$B269)</f>
        <v>13.14</v>
      </c>
      <c r="CE269" s="8">
        <f>SUMIFS('Aceite de Oliva'!CE$6:CE$257,'Aceite de Oliva'!$A$6:$A$257,"&gt;="&amp;$A269,'Aceite de Oliva'!$B$6:$B$257,"&lt;="&amp;$B269)</f>
        <v>2.62</v>
      </c>
      <c r="CF269" s="8">
        <f>SUMIFS('Aceite de Oliva'!CF$6:CF$257,'Aceite de Oliva'!$A$6:$A$257,"&gt;="&amp;$A269,'Aceite de Oliva'!$B$6:$B$257,"&lt;="&amp;$B269)</f>
        <v>0.14000000000000001</v>
      </c>
      <c r="CJ269" s="8">
        <f>SUMIFS('Aceite de Oliva'!CJ$6:CJ$257,'Aceite de Oliva'!$A$6:$A$257,"&gt;="&amp;$A269,'Aceite de Oliva'!$B$6:$B$257,"&lt;="&amp;$B269)</f>
        <v>5.51</v>
      </c>
      <c r="CK269" s="8">
        <f>SUMIFS('Aceite de Oliva'!CK$6:CK$257,'Aceite de Oliva'!$A$6:$A$257,"&gt;="&amp;$A269,'Aceite de Oliva'!$B$6:$B$257,"&lt;="&amp;$B269)</f>
        <v>9.56</v>
      </c>
      <c r="CL269" s="8">
        <f>SUMIFS('Aceite de Oliva'!CL$6:CL$257,'Aceite de Oliva'!$A$6:$A$257,"&gt;="&amp;$A269,'Aceite de Oliva'!$B$6:$B$257,"&lt;="&amp;$B269)</f>
        <v>5.5500000000000007</v>
      </c>
      <c r="CM269" s="8">
        <f>SUMIFS('Aceite de Oliva'!CM$6:CM$257,'Aceite de Oliva'!$A$6:$A$257,"&gt;="&amp;$A269,'Aceite de Oliva'!$B$6:$B$257,"&lt;="&amp;$B269)</f>
        <v>2.2200000000000002</v>
      </c>
      <c r="CQ269" s="8">
        <f>SUMIFS('Aceite de Oliva'!CQ$6:CQ$257,'Aceite de Oliva'!$A$6:$A$257,"&gt;="&amp;$A269,'Aceite de Oliva'!$B$6:$B$257,"&lt;="&amp;$B269)</f>
        <v>8.52</v>
      </c>
      <c r="CR269" s="8">
        <f>SUMIFS('Aceite de Oliva'!CR$6:CR$257,'Aceite de Oliva'!$A$6:$A$257,"&gt;="&amp;$A269,'Aceite de Oliva'!$B$6:$B$257,"&lt;="&amp;$B269)</f>
        <v>23.42</v>
      </c>
      <c r="CS269" s="8">
        <f>SUMIFS('Aceite de Oliva'!CS$6:CS$257,'Aceite de Oliva'!$A$6:$A$257,"&gt;="&amp;$A269,'Aceite de Oliva'!$B$6:$B$257,"&lt;="&amp;$B269)</f>
        <v>5.38</v>
      </c>
      <c r="CT269" s="8">
        <f>SUMIFS('Aceite de Oliva'!CT$6:CT$257,'Aceite de Oliva'!$A$6:$A$257,"&gt;="&amp;$A269,'Aceite de Oliva'!$B$6:$B$257,"&lt;="&amp;$B269)</f>
        <v>4.74</v>
      </c>
      <c r="CX269" s="8">
        <f>SUMIFS('Aceite de Oliva'!CX$6:CX$257,'Aceite de Oliva'!$A$6:$A$257,"&gt;="&amp;$A269,'Aceite de Oliva'!$B$6:$B$257,"&lt;="&amp;$B269)</f>
        <v>8.14</v>
      </c>
      <c r="CY269" s="8">
        <f>SUMIFS('Aceite de Oliva'!CY$6:CY$257,'Aceite de Oliva'!$A$6:$A$257,"&gt;="&amp;$A269,'Aceite de Oliva'!$B$6:$B$257,"&lt;="&amp;$B269)</f>
        <v>14.37</v>
      </c>
      <c r="CZ269" s="8">
        <f>SUMIFS('Aceite de Oliva'!CZ$6:CZ$257,'Aceite de Oliva'!$A$6:$A$257,"&gt;="&amp;$A269,'Aceite de Oliva'!$B$6:$B$257,"&lt;="&amp;$B269)</f>
        <v>8.14</v>
      </c>
      <c r="DA269" s="8">
        <f>SUMIFS('Aceite de Oliva'!DA$6:DA$257,'Aceite de Oliva'!$A$6:$A$257,"&gt;="&amp;$A269,'Aceite de Oliva'!$B$6:$B$257,"&lt;="&amp;$B269)</f>
        <v>3.03</v>
      </c>
      <c r="DE269" s="8">
        <f>SUMIFS('Aceite de Oliva'!DE$6:DE$257,'Aceite de Oliva'!$A$6:$A$257,"&gt;="&amp;$A269,'Aceite de Oliva'!$B$6:$B$257,"&lt;="&amp;$B269)</f>
        <v>12.909999999999998</v>
      </c>
      <c r="DF269" s="8">
        <f>SUMIFS('Aceite de Oliva'!DF$6:DF$257,'Aceite de Oliva'!$A$6:$A$257,"&gt;="&amp;$A269,'Aceite de Oliva'!$B$6:$B$257,"&lt;="&amp;$B269)</f>
        <v>26.82</v>
      </c>
      <c r="DG269" s="8">
        <f>SUMIFS('Aceite de Oliva'!DG$6:DG$257,'Aceite de Oliva'!$A$6:$A$257,"&gt;="&amp;$A269,'Aceite de Oliva'!$B$6:$B$257,"&lt;="&amp;$B269)</f>
        <v>10.66</v>
      </c>
      <c r="DH269" s="8">
        <f>SUMIFS('Aceite de Oliva'!DH$6:DH$257,'Aceite de Oliva'!$A$6:$A$257,"&gt;="&amp;$A269,'Aceite de Oliva'!$B$6:$B$257,"&lt;="&amp;$B269)</f>
        <v>3.61</v>
      </c>
      <c r="DL269" s="8">
        <f>SUMIFS('Aceite de Oliva'!DL$6:DL$257,'Aceite de Oliva'!$A$6:$A$257,"&gt;="&amp;$A269,'Aceite de Oliva'!$B$6:$B$257,"&lt;="&amp;$B269)</f>
        <v>24.96</v>
      </c>
      <c r="DM269" s="8">
        <f>SUMIFS('Aceite de Oliva'!DM$6:DM$257,'Aceite de Oliva'!$A$6:$A$257,"&gt;="&amp;$A269,'Aceite de Oliva'!$B$6:$B$257,"&lt;="&amp;$B269)</f>
        <v>25.740000000000002</v>
      </c>
      <c r="DN269" s="8">
        <f>SUMIFS('Aceite de Oliva'!DN$6:DN$257,'Aceite de Oliva'!$A$6:$A$257,"&gt;="&amp;$A269,'Aceite de Oliva'!$B$6:$B$257,"&lt;="&amp;$B269)</f>
        <v>23.47</v>
      </c>
      <c r="DO269" s="8">
        <f>SUMIFS('Aceite de Oliva'!DO$6:DO$257,'Aceite de Oliva'!$A$6:$A$257,"&gt;="&amp;$A269,'Aceite de Oliva'!$B$6:$B$257,"&lt;="&amp;$B269)</f>
        <v>33.07</v>
      </c>
      <c r="DS269" s="8">
        <f>SUMIFS('Aceite de Oliva'!DS$6:DS$257,'Aceite de Oliva'!$A$6:$A$257,"&gt;="&amp;$A269,'Aceite de Oliva'!$B$6:$B$257,"&lt;="&amp;$B269)</f>
        <v>42.05</v>
      </c>
      <c r="DT269" s="8">
        <f>SUMIFS('Aceite de Oliva'!DT$6:DT$257,'Aceite de Oliva'!$A$6:$A$257,"&gt;="&amp;$A269,'Aceite de Oliva'!$B$6:$B$257,"&lt;="&amp;$B269)</f>
        <v>20.98</v>
      </c>
      <c r="DU269" s="8">
        <f>SUMIFS('Aceite de Oliva'!DU$6:DU$257,'Aceite de Oliva'!$A$6:$A$257,"&gt;="&amp;$A269,'Aceite de Oliva'!$B$6:$B$257,"&lt;="&amp;$B269)</f>
        <v>41.19</v>
      </c>
      <c r="DV269" s="8">
        <f>SUMIFS('Aceite de Oliva'!DV$6:DV$257,'Aceite de Oliva'!$A$6:$A$257,"&gt;="&amp;$A269,'Aceite de Oliva'!$B$6:$B$257,"&lt;="&amp;$B269)</f>
        <v>64.73</v>
      </c>
      <c r="DZ269" s="8">
        <f>SUMIFS('Aceite de Oliva'!DZ$6:DZ$257,'Aceite de Oliva'!$A$6:$A$257,"&gt;="&amp;$A269,'Aceite de Oliva'!$B$6:$B$257,"&lt;="&amp;$B269)</f>
        <v>43.839999999999996</v>
      </c>
      <c r="EA269" s="8">
        <f>SUMIFS('Aceite de Oliva'!EA$6:EA$257,'Aceite de Oliva'!$A$6:$A$257,"&gt;="&amp;$A269,'Aceite de Oliva'!$B$6:$B$257,"&lt;="&amp;$B269)</f>
        <v>33.08</v>
      </c>
      <c r="EB269" s="8">
        <f>SUMIFS('Aceite de Oliva'!EB$6:EB$257,'Aceite de Oliva'!$A$6:$A$257,"&gt;="&amp;$A269,'Aceite de Oliva'!$B$6:$B$257,"&lt;="&amp;$B269)</f>
        <v>49.339999999999996</v>
      </c>
      <c r="EC269" s="8">
        <f>SUMIFS('Aceite de Oliva'!EC$6:EC$257,'Aceite de Oliva'!$A$6:$A$257,"&gt;="&amp;$A269,'Aceite de Oliva'!$B$6:$B$257,"&lt;="&amp;$B269)</f>
        <v>44.7</v>
      </c>
      <c r="EG269" s="8">
        <f>SUMIFS('Aceite de Oliva'!EG$6:EG$257,'Aceite de Oliva'!$A$6:$A$257,"&gt;="&amp;$A269,'Aceite de Oliva'!$B$6:$B$257,"&lt;="&amp;$B269)</f>
        <v>41.42</v>
      </c>
      <c r="EH269" s="8">
        <f>SUMIFS('Aceite de Oliva'!EH$6:EH$257,'Aceite de Oliva'!$A$6:$A$257,"&gt;="&amp;$A269,'Aceite de Oliva'!$B$6:$B$257,"&lt;="&amp;$B269)</f>
        <v>20.72</v>
      </c>
      <c r="EI269" s="8">
        <f>SUMIFS('Aceite de Oliva'!EI$6:EI$257,'Aceite de Oliva'!$A$6:$A$257,"&gt;="&amp;$A269,'Aceite de Oliva'!$B$6:$B$257,"&lt;="&amp;$B269)</f>
        <v>46.52</v>
      </c>
      <c r="EJ269" s="8">
        <f>SUMIFS('Aceite de Oliva'!EJ$6:EJ$257,'Aceite de Oliva'!$A$6:$A$257,"&gt;="&amp;$A269,'Aceite de Oliva'!$B$6:$B$257,"&lt;="&amp;$B269)</f>
        <v>66.33</v>
      </c>
      <c r="EN269" s="8">
        <f>SUMIFS('Aceite de Oliva'!EN$6:EN$257,'Aceite de Oliva'!$A$6:$A$257,"&gt;="&amp;$A269,'Aceite de Oliva'!$B$6:$B$257,"&lt;="&amp;$B269)</f>
        <v>43.800000000000004</v>
      </c>
      <c r="EO269" s="8">
        <f>SUMIFS('Aceite de Oliva'!EO$6:EO$257,'Aceite de Oliva'!$A$6:$A$257,"&gt;="&amp;$A269,'Aceite de Oliva'!$B$6:$B$257,"&lt;="&amp;$B269)</f>
        <v>28.38</v>
      </c>
      <c r="EP269" s="8">
        <f>SUMIFS('Aceite de Oliva'!EP$6:EP$257,'Aceite de Oliva'!$A$6:$A$257,"&gt;="&amp;$A269,'Aceite de Oliva'!$B$6:$B$257,"&lt;="&amp;$B269)</f>
        <v>45.839999999999996</v>
      </c>
      <c r="EQ269" s="8">
        <f>SUMIFS('Aceite de Oliva'!EQ$6:EQ$257,'Aceite de Oliva'!$A$6:$A$257,"&gt;="&amp;$A269,'Aceite de Oliva'!$B$6:$B$257,"&lt;="&amp;$B269)</f>
        <v>60.11</v>
      </c>
      <c r="EU269" s="8">
        <f>SUMIFS('Aceite de Oliva'!EU$6:EU$257,'Aceite de Oliva'!$A$6:$A$257,"&gt;="&amp;$A269,'Aceite de Oliva'!$B$6:$B$257,"&lt;="&amp;$B269)</f>
        <v>46.139999999999993</v>
      </c>
      <c r="EV269" s="8">
        <f>SUMIFS('Aceite de Oliva'!EV$6:EV$257,'Aceite de Oliva'!$A$6:$A$257,"&gt;="&amp;$A269,'Aceite de Oliva'!$B$6:$B$257,"&lt;="&amp;$B269)</f>
        <v>32.620000000000005</v>
      </c>
      <c r="EW269" s="8">
        <f>SUMIFS('Aceite de Oliva'!EW$6:EW$257,'Aceite de Oliva'!$A$6:$A$257,"&gt;="&amp;$A269,'Aceite de Oliva'!$B$6:$B$257,"&lt;="&amp;$B269)</f>
        <v>49.059999999999995</v>
      </c>
      <c r="EX269" s="8">
        <f>SUMIFS('Aceite de Oliva'!EX$6:EX$257,'Aceite de Oliva'!$A$6:$A$257,"&gt;="&amp;$A269,'Aceite de Oliva'!$B$6:$B$257,"&lt;="&amp;$B269)</f>
        <v>58.01</v>
      </c>
      <c r="FB269" s="8">
        <f>SUMIFS('Aceite de Oliva'!FB$6:FB$257,'Aceite de Oliva'!$A$6:$A$257,"&gt;="&amp;$A269,'Aceite de Oliva'!$B$6:$B$257,"&lt;="&amp;$B269)</f>
        <v>41.33</v>
      </c>
      <c r="FC269" s="8">
        <f>SUMIFS('Aceite de Oliva'!FC$6:FC$257,'Aceite de Oliva'!$A$6:$A$257,"&gt;="&amp;$A269,'Aceite de Oliva'!$B$6:$B$257,"&lt;="&amp;$B269)</f>
        <v>20.25</v>
      </c>
      <c r="FD269" s="8">
        <f>SUMIFS('Aceite de Oliva'!FD$6:FD$257,'Aceite de Oliva'!$A$6:$A$257,"&gt;="&amp;$A269,'Aceite de Oliva'!$B$6:$B$257,"&lt;="&amp;$B269)</f>
        <v>43.6</v>
      </c>
      <c r="FE269" s="8">
        <f>SUMIFS('Aceite de Oliva'!FE$6:FE$257,'Aceite de Oliva'!$A$6:$A$257,"&gt;="&amp;$A269,'Aceite de Oliva'!$B$6:$B$257,"&lt;="&amp;$B269)</f>
        <v>60.93</v>
      </c>
      <c r="FI269" s="8">
        <f>SUMIFS('Aceite de Oliva'!FI$6:FI$257,'Aceite de Oliva'!$A$6:$A$257,"&gt;="&amp;$A269,'Aceite de Oliva'!$B$6:$B$257,"&lt;="&amp;$B269)</f>
        <v>14.66</v>
      </c>
      <c r="FJ269" s="8">
        <f>SUMIFS('Aceite de Oliva'!FJ$6:FJ$257,'Aceite de Oliva'!$A$6:$A$257,"&gt;="&amp;$A269,'Aceite de Oliva'!$B$6:$B$257,"&lt;="&amp;$B269)</f>
        <v>9.4600000000000009</v>
      </c>
      <c r="FK269" s="8">
        <f>SUMIFS('Aceite de Oliva'!FK$6:FK$257,'Aceite de Oliva'!$A$6:$A$257,"&gt;="&amp;$A269,'Aceite de Oliva'!$B$6:$B$257,"&lt;="&amp;$B269)</f>
        <v>9.6900000000000013</v>
      </c>
      <c r="FL269" s="8">
        <f>SUMIFS('Aceite de Oliva'!FL$6:FL$257,'Aceite de Oliva'!$A$6:$A$257,"&gt;="&amp;$A269,'Aceite de Oliva'!$B$6:$B$257,"&lt;="&amp;$B269)</f>
        <v>40.869999999999997</v>
      </c>
      <c r="FP269" s="8">
        <f>SUMIFS('Aceite de Oliva'!FP$6:FP$257,'Aceite de Oliva'!$A$6:$A$257,"&gt;="&amp;$A269,'Aceite de Oliva'!$B$6:$B$257,"&lt;="&amp;$B269)</f>
        <v>3.96</v>
      </c>
      <c r="FQ269" s="8">
        <f>SUMIFS('Aceite de Oliva'!FQ$6:FQ$257,'Aceite de Oliva'!$A$6:$A$257,"&gt;="&amp;$A269,'Aceite de Oliva'!$B$6:$B$257,"&lt;="&amp;$B269)</f>
        <v>4.24</v>
      </c>
      <c r="FR269" s="8">
        <f>SUMIFS('Aceite de Oliva'!FR$6:FR$257,'Aceite de Oliva'!$A$6:$A$257,"&gt;="&amp;$A269,'Aceite de Oliva'!$B$6:$B$257,"&lt;="&amp;$B269)</f>
        <v>3.84</v>
      </c>
      <c r="FS269" s="8">
        <f>SUMIFS('Aceite de Oliva'!FS$6:FS$257,'Aceite de Oliva'!$A$6:$A$257,"&gt;="&amp;$A269,'Aceite de Oliva'!$B$6:$B$257,"&lt;="&amp;$B269)</f>
        <v>3.77</v>
      </c>
    </row>
    <row r="270" spans="1:175" x14ac:dyDescent="0.3">
      <c r="A270" s="14">
        <f>'TAM Aceite de Oliva'!B18</f>
        <v>3.0000000000000004</v>
      </c>
      <c r="B270" s="14">
        <f>'TAM Aceite de Oliva'!C18</f>
        <v>3.1000000000000005</v>
      </c>
      <c r="C270" s="14"/>
      <c r="D270" s="8">
        <f>SUMIFS('Aceite de Oliva'!D$6:D$257,'Aceite de Oliva'!$A$6:$A$257,"&gt;="&amp;$A270,'Aceite de Oliva'!$B$6:$B$257,"&lt;="&amp;$B270)</f>
        <v>0.17</v>
      </c>
      <c r="E270" s="8">
        <f>SUMIFS('Aceite de Oliva'!E$6:E$257,'Aceite de Oliva'!$A$6:$A$257,"&gt;="&amp;$A270,'Aceite de Oliva'!$B$6:$B$257,"&lt;="&amp;$B270)</f>
        <v>0.92</v>
      </c>
      <c r="F270" s="8">
        <f>SUMIFS('Aceite de Oliva'!F$6:F$257,'Aceite de Oliva'!$A$6:$A$257,"&gt;="&amp;$A270,'Aceite de Oliva'!$B$6:$B$257,"&lt;="&amp;$B270)</f>
        <v>0.04</v>
      </c>
      <c r="G270" s="8">
        <f>SUMIFS('Aceite de Oliva'!G$6:G$257,'Aceite de Oliva'!$A$6:$A$257,"&gt;="&amp;$A270,'Aceite de Oliva'!$B$6:$B$257,"&lt;="&amp;$B270)</f>
        <v>7.0000000000000007E-2</v>
      </c>
      <c r="H270" s="14"/>
      <c r="I270" s="14"/>
      <c r="J270" s="14"/>
      <c r="K270" s="8">
        <f>SUMIFS('Aceite de Oliva'!K$6:K$257,'Aceite de Oliva'!$A$6:$A$257,"&gt;="&amp;$A270,'Aceite de Oliva'!$B$6:$B$257,"&lt;="&amp;$B270)</f>
        <v>0.51</v>
      </c>
      <c r="L270" s="8">
        <f>SUMIFS('Aceite de Oliva'!L$6:L$257,'Aceite de Oliva'!$A$6:$A$257,"&gt;="&amp;$A270,'Aceite de Oliva'!$B$6:$B$257,"&lt;="&amp;$B270)</f>
        <v>0.9</v>
      </c>
      <c r="M270" s="8">
        <f>SUMIFS('Aceite de Oliva'!M$6:M$257,'Aceite de Oliva'!$A$6:$A$257,"&gt;="&amp;$A270,'Aceite de Oliva'!$B$6:$B$257,"&lt;="&amp;$B270)</f>
        <v>0.48</v>
      </c>
      <c r="N270" s="8">
        <f>SUMIFS('Aceite de Oliva'!N$6:N$257,'Aceite de Oliva'!$A$6:$A$257,"&gt;="&amp;$A270,'Aceite de Oliva'!$B$6:$B$257,"&lt;="&amp;$B270)</f>
        <v>0.13</v>
      </c>
      <c r="O270" s="14"/>
      <c r="P270" s="14"/>
      <c r="Q270" s="14"/>
      <c r="R270" s="8">
        <f>SUMIFS('Aceite de Oliva'!R$6:R$257,'Aceite de Oliva'!$A$6:$A$257,"&gt;="&amp;$A270,'Aceite de Oliva'!$B$6:$B$257,"&lt;="&amp;$B270)</f>
        <v>0.27999999999999997</v>
      </c>
      <c r="S270" s="8">
        <f>SUMIFS('Aceite de Oliva'!S$6:S$257,'Aceite de Oliva'!$A$6:$A$257,"&gt;="&amp;$A270,'Aceite de Oliva'!$B$6:$B$257,"&lt;="&amp;$B270)</f>
        <v>0.85</v>
      </c>
      <c r="T270" s="8">
        <f>SUMIFS('Aceite de Oliva'!T$6:T$257,'Aceite de Oliva'!$A$6:$A$257,"&gt;="&amp;$A270,'Aceite de Oliva'!$B$6:$B$257,"&lt;="&amp;$B270)</f>
        <v>0.14000000000000001</v>
      </c>
      <c r="U270" s="8">
        <f>SUMIFS('Aceite de Oliva'!U$6:U$257,'Aceite de Oliva'!$A$6:$A$257,"&gt;="&amp;$A270,'Aceite de Oliva'!$B$6:$B$257,"&lt;="&amp;$B270)</f>
        <v>0</v>
      </c>
      <c r="V270" s="14"/>
      <c r="W270" s="14"/>
      <c r="X270" s="14"/>
      <c r="Y270" s="8">
        <f>SUMIFS('Aceite de Oliva'!Y$6:Y$257,'Aceite de Oliva'!$A$6:$A$257,"&gt;="&amp;$A270,'Aceite de Oliva'!$B$6:$B$257,"&lt;="&amp;$B270)</f>
        <v>0.22</v>
      </c>
      <c r="Z270" s="8">
        <f>SUMIFS('Aceite de Oliva'!Z$6:Z$257,'Aceite de Oliva'!$A$6:$A$257,"&gt;="&amp;$A270,'Aceite de Oliva'!$B$6:$B$257,"&lt;="&amp;$B270)</f>
        <v>0</v>
      </c>
      <c r="AA270" s="8">
        <f>SUMIFS('Aceite de Oliva'!AA$6:AA$257,'Aceite de Oliva'!$A$6:$A$257,"&gt;="&amp;$A270,'Aceite de Oliva'!$B$6:$B$257,"&lt;="&amp;$B270)</f>
        <v>0</v>
      </c>
      <c r="AB270" s="8">
        <f>SUMIFS('Aceite de Oliva'!AB$6:AB$257,'Aceite de Oliva'!$A$6:$A$257,"&gt;="&amp;$A270,'Aceite de Oliva'!$B$6:$B$257,"&lt;="&amp;$B270)</f>
        <v>0.85</v>
      </c>
      <c r="AC270" s="14"/>
      <c r="AD270" s="14"/>
      <c r="AE270" s="14"/>
      <c r="AF270" s="8">
        <f>SUMIFS('Aceite de Oliva'!AF$6:AF$257,'Aceite de Oliva'!$A$6:$A$257,"&gt;="&amp;$A270,'Aceite de Oliva'!$B$6:$B$257,"&lt;="&amp;$B270)</f>
        <v>0.1</v>
      </c>
      <c r="AG270" s="8">
        <f>SUMIFS('Aceite de Oliva'!AG$6:AG$257,'Aceite de Oliva'!$A$6:$A$257,"&gt;="&amp;$A270,'Aceite de Oliva'!$B$6:$B$257,"&lt;="&amp;$B270)</f>
        <v>0</v>
      </c>
      <c r="AH270" s="8">
        <f>SUMIFS('Aceite de Oliva'!AH$6:AH$257,'Aceite de Oliva'!$A$6:$A$257,"&gt;="&amp;$A270,'Aceite de Oliva'!$B$6:$B$257,"&lt;="&amp;$B270)</f>
        <v>0.22</v>
      </c>
      <c r="AI270" s="8">
        <f>SUMIFS('Aceite de Oliva'!AI$6:AI$257,'Aceite de Oliva'!$A$6:$A$257,"&gt;="&amp;$A270,'Aceite de Oliva'!$B$6:$B$257,"&lt;="&amp;$B270)</f>
        <v>0</v>
      </c>
      <c r="AJ270" s="14"/>
      <c r="AK270" s="14"/>
      <c r="AL270" s="14"/>
      <c r="AM270" s="8">
        <f>SUMIFS('Aceite de Oliva'!AM$6:AM$257,'Aceite de Oliva'!$A$6:$A$257,"&gt;="&amp;$A270,'Aceite de Oliva'!$B$6:$B$257,"&lt;="&amp;$B270)</f>
        <v>0.32</v>
      </c>
      <c r="AN270" s="8">
        <f>SUMIFS('Aceite de Oliva'!AN$6:AN$257,'Aceite de Oliva'!$A$6:$A$257,"&gt;="&amp;$A270,'Aceite de Oliva'!$B$6:$B$257,"&lt;="&amp;$B270)</f>
        <v>0</v>
      </c>
      <c r="AO270" s="8">
        <f>SUMIFS('Aceite de Oliva'!AO$6:AO$257,'Aceite de Oliva'!$A$6:$A$257,"&gt;="&amp;$A270,'Aceite de Oliva'!$B$6:$B$257,"&lt;="&amp;$B270)</f>
        <v>0.13</v>
      </c>
      <c r="AP270" s="8">
        <f>SUMIFS('Aceite de Oliva'!AP$6:AP$257,'Aceite de Oliva'!$A$6:$A$257,"&gt;="&amp;$A270,'Aceite de Oliva'!$B$6:$B$257,"&lt;="&amp;$B270)</f>
        <v>0.62</v>
      </c>
      <c r="AQ270" s="14"/>
      <c r="AR270" s="14"/>
      <c r="AT270" s="8">
        <f>SUMIFS('Aceite de Oliva'!AT$6:AT$257,'Aceite de Oliva'!$A$6:$A$257,"&gt;="&amp;$A270,'Aceite de Oliva'!$B$6:$B$257,"&lt;="&amp;$B270)</f>
        <v>0.3</v>
      </c>
      <c r="AU270" s="8">
        <f>SUMIFS('Aceite de Oliva'!AU$6:AU$257,'Aceite de Oliva'!$A$6:$A$257,"&gt;="&amp;$A270,'Aceite de Oliva'!$B$6:$B$257,"&lt;="&amp;$B270)</f>
        <v>0</v>
      </c>
      <c r="AV270" s="8">
        <f>SUMIFS('Aceite de Oliva'!AV$6:AV$257,'Aceite de Oliva'!$A$6:$A$257,"&gt;="&amp;$A270,'Aceite de Oliva'!$B$6:$B$257,"&lt;="&amp;$B270)</f>
        <v>0.3</v>
      </c>
      <c r="AW270" s="8">
        <f>SUMIFS('Aceite de Oliva'!AW$6:AW$257,'Aceite de Oliva'!$A$6:$A$257,"&gt;="&amp;$A270,'Aceite de Oliva'!$B$6:$B$257,"&lt;="&amp;$B270)</f>
        <v>0.76</v>
      </c>
      <c r="BA270" s="8">
        <f>SUMIFS('Aceite de Oliva'!BA$6:BA$257,'Aceite de Oliva'!$A$6:$A$257,"&gt;="&amp;A270,'Aceite de Oliva'!$B$6:$B$257,"&lt;="&amp;B270)</f>
        <v>7.82</v>
      </c>
      <c r="BB270" s="8">
        <f>SUMIFS('Aceite de Oliva'!BB$6:BB$257,'Aceite de Oliva'!$A$6:$A$257,"&gt;="&amp;$A270,'Aceite de Oliva'!$B$6:$B$257,"&lt;="&amp;$B270)</f>
        <v>26.55</v>
      </c>
      <c r="BC270" s="8">
        <f>SUMIFS('Aceite de Oliva'!BC$6:BC$257,'Aceite de Oliva'!$A$6:$A$257,"&gt;="&amp;$A270,'Aceite de Oliva'!$B$6:$B$257,"&lt;="&amp;$B270)</f>
        <v>0.49</v>
      </c>
      <c r="BD270" s="8">
        <f>SUMIFS('Aceite de Oliva'!BD$6:BD$257,'Aceite de Oliva'!$A$6:$A$257,"&gt;="&amp;$A270,'Aceite de Oliva'!$B$6:$B$257,"&lt;="&amp;$B270)</f>
        <v>0.27</v>
      </c>
      <c r="BE270" s="5"/>
      <c r="BH270" s="8">
        <f>SUMIFS('Aceite de Oliva'!BH$6:BH$257,'Aceite de Oliva'!$A$6:$A$257,"&gt;="&amp;$A270,'Aceite de Oliva'!$B$6:$B$257,"&lt;="&amp;$B270)</f>
        <v>0.33</v>
      </c>
      <c r="BI270" s="8">
        <f>SUMIFS('Aceite de Oliva'!BI$6:BI$257,'Aceite de Oliva'!$A$6:$A$257,"&gt;="&amp;$A270,'Aceite de Oliva'!$B$6:$B$257,"&lt;="&amp;$B270)</f>
        <v>0</v>
      </c>
      <c r="BJ270" s="8">
        <f>SUMIFS('Aceite de Oliva'!BJ$6:BJ$257,'Aceite de Oliva'!$A$6:$A$257,"&gt;="&amp;$A270,'Aceite de Oliva'!$B$6:$B$257,"&lt;="&amp;$B270)</f>
        <v>0.15</v>
      </c>
      <c r="BK270" s="8">
        <f>SUMIFS('Aceite de Oliva'!BK$6:BK$257,'Aceite de Oliva'!$A$6:$A$257,"&gt;="&amp;$A270,'Aceite de Oliva'!$B$6:$B$257,"&lt;="&amp;$B270)</f>
        <v>0</v>
      </c>
      <c r="BO270" s="8">
        <f>SUMIFS('Aceite de Oliva'!BO$6:BO$257,'Aceite de Oliva'!$A$6:$A$257,"&gt;="&amp;$A270,'Aceite de Oliva'!$B$6:$B$257,"&lt;="&amp;$B270)</f>
        <v>0.13</v>
      </c>
      <c r="BP270" s="8">
        <f>SUMIFS('Aceite de Oliva'!BP$6:BP$257,'Aceite de Oliva'!$A$6:$A$257,"&gt;="&amp;$A270,'Aceite de Oliva'!$B$6:$B$257,"&lt;="&amp;$B270)</f>
        <v>0</v>
      </c>
      <c r="BQ270" s="8">
        <f>SUMIFS('Aceite de Oliva'!BQ$6:BQ$257,'Aceite de Oliva'!$A$6:$A$257,"&gt;="&amp;$A270,'Aceite de Oliva'!$B$6:$B$257,"&lt;="&amp;$B270)</f>
        <v>0.12</v>
      </c>
      <c r="BR270" s="8">
        <f>SUMIFS('Aceite de Oliva'!BR$6:BR$257,'Aceite de Oliva'!$A$6:$A$257,"&gt;="&amp;$A270,'Aceite de Oliva'!$B$6:$B$257,"&lt;="&amp;$B270)</f>
        <v>0.28999999999999998</v>
      </c>
      <c r="BV270" s="8">
        <f>SUMIFS('Aceite de Oliva'!BV$6:BV$257,'Aceite de Oliva'!$A$6:$A$257,"&gt;="&amp;$A270,'Aceite de Oliva'!$B$6:$B$257,"&lt;="&amp;$B270)</f>
        <v>0.23</v>
      </c>
      <c r="BW270" s="8">
        <f>SUMIFS('Aceite de Oliva'!BW$6:BW$257,'Aceite de Oliva'!$A$6:$A$257,"&gt;="&amp;$A270,'Aceite de Oliva'!$B$6:$B$257,"&lt;="&amp;$B270)</f>
        <v>0</v>
      </c>
      <c r="BX270" s="8">
        <f>SUMIFS('Aceite de Oliva'!BX$6:BX$257,'Aceite de Oliva'!$A$6:$A$257,"&gt;="&amp;$A270,'Aceite de Oliva'!$B$6:$B$257,"&lt;="&amp;$B270)</f>
        <v>0.15</v>
      </c>
      <c r="BY270" s="8">
        <f>SUMIFS('Aceite de Oliva'!BY$6:BY$257,'Aceite de Oliva'!$A$6:$A$257,"&gt;="&amp;$A270,'Aceite de Oliva'!$B$6:$B$257,"&lt;="&amp;$B270)</f>
        <v>0.24</v>
      </c>
      <c r="CC270" s="8">
        <f>SUMIFS('Aceite de Oliva'!CC$6:CC$257,'Aceite de Oliva'!$A$6:$A$257,"&gt;="&amp;$A270,'Aceite de Oliva'!$B$6:$B$257,"&lt;="&amp;$B270)</f>
        <v>0.44</v>
      </c>
      <c r="CD270" s="8">
        <f>SUMIFS('Aceite de Oliva'!CD$6:CD$257,'Aceite de Oliva'!$A$6:$A$257,"&gt;="&amp;$A270,'Aceite de Oliva'!$B$6:$B$257,"&lt;="&amp;$B270)</f>
        <v>0.64</v>
      </c>
      <c r="CE270" s="8">
        <f>SUMIFS('Aceite de Oliva'!CE$6:CE$257,'Aceite de Oliva'!$A$6:$A$257,"&gt;="&amp;$A270,'Aceite de Oliva'!$B$6:$B$257,"&lt;="&amp;$B270)</f>
        <v>0.54</v>
      </c>
      <c r="CF270" s="8">
        <f>SUMIFS('Aceite de Oliva'!CF$6:CF$257,'Aceite de Oliva'!$A$6:$A$257,"&gt;="&amp;$A270,'Aceite de Oliva'!$B$6:$B$257,"&lt;="&amp;$B270)</f>
        <v>0</v>
      </c>
      <c r="CJ270" s="8">
        <f>SUMIFS('Aceite de Oliva'!CJ$6:CJ$257,'Aceite de Oliva'!$A$6:$A$257,"&gt;="&amp;$A270,'Aceite de Oliva'!$B$6:$B$257,"&lt;="&amp;$B270)</f>
        <v>0.73</v>
      </c>
      <c r="CK270" s="8">
        <f>SUMIFS('Aceite de Oliva'!CK$6:CK$257,'Aceite de Oliva'!$A$6:$A$257,"&gt;="&amp;$A270,'Aceite de Oliva'!$B$6:$B$257,"&lt;="&amp;$B270)</f>
        <v>0.57999999999999996</v>
      </c>
      <c r="CL270" s="8">
        <f>SUMIFS('Aceite de Oliva'!CL$6:CL$257,'Aceite de Oliva'!$A$6:$A$257,"&gt;="&amp;$A270,'Aceite de Oliva'!$B$6:$B$257,"&lt;="&amp;$B270)</f>
        <v>0.6</v>
      </c>
      <c r="CM270" s="8">
        <f>SUMIFS('Aceite de Oliva'!CM$6:CM$257,'Aceite de Oliva'!$A$6:$A$257,"&gt;="&amp;$A270,'Aceite de Oliva'!$B$6:$B$257,"&lt;="&amp;$B270)</f>
        <v>0.14000000000000001</v>
      </c>
      <c r="CQ270" s="8">
        <f>SUMIFS('Aceite de Oliva'!CQ$6:CQ$257,'Aceite de Oliva'!$A$6:$A$257,"&gt;="&amp;$A270,'Aceite de Oliva'!$B$6:$B$257,"&lt;="&amp;$B270)</f>
        <v>1.49</v>
      </c>
      <c r="CR270" s="8">
        <f>SUMIFS('Aceite de Oliva'!CR$6:CR$257,'Aceite de Oliva'!$A$6:$A$257,"&gt;="&amp;$A270,'Aceite de Oliva'!$B$6:$B$257,"&lt;="&amp;$B270)</f>
        <v>2.42</v>
      </c>
      <c r="CS270" s="8">
        <f>SUMIFS('Aceite de Oliva'!CS$6:CS$257,'Aceite de Oliva'!$A$6:$A$257,"&gt;="&amp;$A270,'Aceite de Oliva'!$B$6:$B$257,"&lt;="&amp;$B270)</f>
        <v>1.58</v>
      </c>
      <c r="CT270" s="8">
        <f>SUMIFS('Aceite de Oliva'!CT$6:CT$257,'Aceite de Oliva'!$A$6:$A$257,"&gt;="&amp;$A270,'Aceite de Oliva'!$B$6:$B$257,"&lt;="&amp;$B270)</f>
        <v>0.28000000000000003</v>
      </c>
      <c r="CX270" s="8">
        <f>SUMIFS('Aceite de Oliva'!CX$6:CX$257,'Aceite de Oliva'!$A$6:$A$257,"&gt;="&amp;$A270,'Aceite de Oliva'!$B$6:$B$257,"&lt;="&amp;$B270)</f>
        <v>2.42</v>
      </c>
      <c r="CY270" s="8">
        <f>SUMIFS('Aceite de Oliva'!CY$6:CY$257,'Aceite de Oliva'!$A$6:$A$257,"&gt;="&amp;$A270,'Aceite de Oliva'!$B$6:$B$257,"&lt;="&amp;$B270)</f>
        <v>2.04</v>
      </c>
      <c r="CZ270" s="8">
        <f>SUMIFS('Aceite de Oliva'!CZ$6:CZ$257,'Aceite de Oliva'!$A$6:$A$257,"&gt;="&amp;$A270,'Aceite de Oliva'!$B$6:$B$257,"&lt;="&amp;$B270)</f>
        <v>2.85</v>
      </c>
      <c r="DA270" s="8">
        <f>SUMIFS('Aceite de Oliva'!DA$6:DA$257,'Aceite de Oliva'!$A$6:$A$257,"&gt;="&amp;$A270,'Aceite de Oliva'!$B$6:$B$257,"&lt;="&amp;$B270)</f>
        <v>2.21</v>
      </c>
      <c r="DE270" s="8">
        <f>SUMIFS('Aceite de Oliva'!DE$6:DE$257,'Aceite de Oliva'!$A$6:$A$257,"&gt;="&amp;$A270,'Aceite de Oliva'!$B$6:$B$257,"&lt;="&amp;$B270)</f>
        <v>2.11</v>
      </c>
      <c r="DF270" s="8">
        <f>SUMIFS('Aceite de Oliva'!DF$6:DF$257,'Aceite de Oliva'!$A$6:$A$257,"&gt;="&amp;$A270,'Aceite de Oliva'!$B$6:$B$257,"&lt;="&amp;$B270)</f>
        <v>1.53</v>
      </c>
      <c r="DG270" s="8">
        <f>SUMIFS('Aceite de Oliva'!DG$6:DG$257,'Aceite de Oliva'!$A$6:$A$257,"&gt;="&amp;$A270,'Aceite de Oliva'!$B$6:$B$257,"&lt;="&amp;$B270)</f>
        <v>2.8499999999999996</v>
      </c>
      <c r="DH270" s="8">
        <f>SUMIFS('Aceite de Oliva'!DH$6:DH$257,'Aceite de Oliva'!$A$6:$A$257,"&gt;="&amp;$A270,'Aceite de Oliva'!$B$6:$B$257,"&lt;="&amp;$B270)</f>
        <v>1.06</v>
      </c>
      <c r="DL270" s="8">
        <f>SUMIFS('Aceite de Oliva'!DL$6:DL$257,'Aceite de Oliva'!$A$6:$A$257,"&gt;="&amp;$A270,'Aceite de Oliva'!$B$6:$B$257,"&lt;="&amp;$B270)</f>
        <v>3.21</v>
      </c>
      <c r="DM270" s="8">
        <f>SUMIFS('Aceite de Oliva'!DM$6:DM$257,'Aceite de Oliva'!$A$6:$A$257,"&gt;="&amp;$A270,'Aceite de Oliva'!$B$6:$B$257,"&lt;="&amp;$B270)</f>
        <v>1.69</v>
      </c>
      <c r="DN270" s="8">
        <f>SUMIFS('Aceite de Oliva'!DN$6:DN$257,'Aceite de Oliva'!$A$6:$A$257,"&gt;="&amp;$A270,'Aceite de Oliva'!$B$6:$B$257,"&lt;="&amp;$B270)</f>
        <v>4.12</v>
      </c>
      <c r="DO270" s="8">
        <f>SUMIFS('Aceite de Oliva'!DO$6:DO$257,'Aceite de Oliva'!$A$6:$A$257,"&gt;="&amp;$A270,'Aceite de Oliva'!$B$6:$B$257,"&lt;="&amp;$B270)</f>
        <v>0</v>
      </c>
      <c r="DS270" s="8">
        <f>SUMIFS('Aceite de Oliva'!DS$6:DS$257,'Aceite de Oliva'!$A$6:$A$257,"&gt;="&amp;$A270,'Aceite de Oliva'!$B$6:$B$257,"&lt;="&amp;$B270)</f>
        <v>3.06</v>
      </c>
      <c r="DT270" s="8">
        <f>SUMIFS('Aceite de Oliva'!DT$6:DT$257,'Aceite de Oliva'!$A$6:$A$257,"&gt;="&amp;$A270,'Aceite de Oliva'!$B$6:$B$257,"&lt;="&amp;$B270)</f>
        <v>4.99</v>
      </c>
      <c r="DU270" s="8">
        <f>SUMIFS('Aceite de Oliva'!DU$6:DU$257,'Aceite de Oliva'!$A$6:$A$257,"&gt;="&amp;$A270,'Aceite de Oliva'!$B$6:$B$257,"&lt;="&amp;$B270)</f>
        <v>3.9899999999999998</v>
      </c>
      <c r="DV270" s="8">
        <f>SUMIFS('Aceite de Oliva'!DV$6:DV$257,'Aceite de Oliva'!$A$6:$A$257,"&gt;="&amp;$A270,'Aceite de Oliva'!$B$6:$B$257,"&lt;="&amp;$B270)</f>
        <v>0.15</v>
      </c>
      <c r="DZ270" s="8">
        <f>SUMIFS('Aceite de Oliva'!DZ$6:DZ$257,'Aceite de Oliva'!$A$6:$A$257,"&gt;="&amp;$A270,'Aceite de Oliva'!$B$6:$B$257,"&lt;="&amp;$B270)</f>
        <v>2.59</v>
      </c>
      <c r="EA270" s="8">
        <f>SUMIFS('Aceite de Oliva'!EA$6:EA$257,'Aceite de Oliva'!$A$6:$A$257,"&gt;="&amp;$A270,'Aceite de Oliva'!$B$6:$B$257,"&lt;="&amp;$B270)</f>
        <v>1.72</v>
      </c>
      <c r="EB270" s="8">
        <f>SUMIFS('Aceite de Oliva'!EB$6:EB$257,'Aceite de Oliva'!$A$6:$A$257,"&gt;="&amp;$A270,'Aceite de Oliva'!$B$6:$B$257,"&lt;="&amp;$B270)</f>
        <v>2.33</v>
      </c>
      <c r="EC270" s="8">
        <f>SUMIFS('Aceite de Oliva'!EC$6:EC$257,'Aceite de Oliva'!$A$6:$A$257,"&gt;="&amp;$A270,'Aceite de Oliva'!$B$6:$B$257,"&lt;="&amp;$B270)</f>
        <v>3.71</v>
      </c>
      <c r="EG270" s="8">
        <f>SUMIFS('Aceite de Oliva'!EG$6:EG$257,'Aceite de Oliva'!$A$6:$A$257,"&gt;="&amp;$A270,'Aceite de Oliva'!$B$6:$B$257,"&lt;="&amp;$B270)</f>
        <v>8.5599999999999987</v>
      </c>
      <c r="EH270" s="8">
        <f>SUMIFS('Aceite de Oliva'!EH$6:EH$257,'Aceite de Oliva'!$A$6:$A$257,"&gt;="&amp;$A270,'Aceite de Oliva'!$B$6:$B$257,"&lt;="&amp;$B270)</f>
        <v>24</v>
      </c>
      <c r="EI270" s="8">
        <f>SUMIFS('Aceite de Oliva'!EI$6:EI$257,'Aceite de Oliva'!$A$6:$A$257,"&gt;="&amp;$A270,'Aceite de Oliva'!$B$6:$B$257,"&lt;="&amp;$B270)</f>
        <v>4.5299999999999994</v>
      </c>
      <c r="EJ270" s="8">
        <f>SUMIFS('Aceite de Oliva'!EJ$6:EJ$257,'Aceite de Oliva'!$A$6:$A$257,"&gt;="&amp;$A270,'Aceite de Oliva'!$B$6:$B$257,"&lt;="&amp;$B270)</f>
        <v>0</v>
      </c>
      <c r="EN270" s="8">
        <f>SUMIFS('Aceite de Oliva'!EN$6:EN$257,'Aceite de Oliva'!$A$6:$A$257,"&gt;="&amp;$A270,'Aceite de Oliva'!$B$6:$B$257,"&lt;="&amp;$B270)</f>
        <v>1.7</v>
      </c>
      <c r="EO270" s="8">
        <f>SUMIFS('Aceite de Oliva'!EO$6:EO$257,'Aceite de Oliva'!$A$6:$A$257,"&gt;="&amp;$A270,'Aceite de Oliva'!$B$6:$B$257,"&lt;="&amp;$B270)</f>
        <v>1.6</v>
      </c>
      <c r="EP270" s="8">
        <f>SUMIFS('Aceite de Oliva'!EP$6:EP$257,'Aceite de Oliva'!$A$6:$A$257,"&gt;="&amp;$A270,'Aceite de Oliva'!$B$6:$B$257,"&lt;="&amp;$B270)</f>
        <v>0.99</v>
      </c>
      <c r="EQ270" s="8">
        <f>SUMIFS('Aceite de Oliva'!EQ$6:EQ$257,'Aceite de Oliva'!$A$6:$A$257,"&gt;="&amp;$A270,'Aceite de Oliva'!$B$6:$B$257,"&lt;="&amp;$B270)</f>
        <v>4.26</v>
      </c>
      <c r="EU270" s="8">
        <f>SUMIFS('Aceite de Oliva'!EU$6:EU$257,'Aceite de Oliva'!$A$6:$A$257,"&gt;="&amp;$A270,'Aceite de Oliva'!$B$6:$B$257,"&lt;="&amp;$B270)</f>
        <v>1.1399999999999999</v>
      </c>
      <c r="EV270" s="8">
        <f>SUMIFS('Aceite de Oliva'!EV$6:EV$257,'Aceite de Oliva'!$A$6:$A$257,"&gt;="&amp;$A270,'Aceite de Oliva'!$B$6:$B$257,"&lt;="&amp;$B270)</f>
        <v>1.7</v>
      </c>
      <c r="EW270" s="8">
        <f>SUMIFS('Aceite de Oliva'!EW$6:EW$257,'Aceite de Oliva'!$A$6:$A$257,"&gt;="&amp;$A270,'Aceite de Oliva'!$B$6:$B$257,"&lt;="&amp;$B270)</f>
        <v>1</v>
      </c>
      <c r="EX270" s="8">
        <f>SUMIFS('Aceite de Oliva'!EX$6:EX$257,'Aceite de Oliva'!$A$6:$A$257,"&gt;="&amp;$A270,'Aceite de Oliva'!$B$6:$B$257,"&lt;="&amp;$B270)</f>
        <v>0.8</v>
      </c>
      <c r="FB270" s="8">
        <f>SUMIFS('Aceite de Oliva'!FB$6:FB$257,'Aceite de Oliva'!$A$6:$A$257,"&gt;="&amp;$A270,'Aceite de Oliva'!$B$6:$B$257,"&lt;="&amp;$B270)</f>
        <v>3.2800000000000002</v>
      </c>
      <c r="FC270" s="8">
        <f>SUMIFS('Aceite de Oliva'!FC$6:FC$257,'Aceite de Oliva'!$A$6:$A$257,"&gt;="&amp;$A270,'Aceite de Oliva'!$B$6:$B$257,"&lt;="&amp;$B270)</f>
        <v>4.53</v>
      </c>
      <c r="FD270" s="8">
        <f>SUMIFS('Aceite de Oliva'!FD$6:FD$257,'Aceite de Oliva'!$A$6:$A$257,"&gt;="&amp;$A270,'Aceite de Oliva'!$B$6:$B$257,"&lt;="&amp;$B270)</f>
        <v>2.97</v>
      </c>
      <c r="FE270" s="8">
        <f>SUMIFS('Aceite de Oliva'!FE$6:FE$257,'Aceite de Oliva'!$A$6:$A$257,"&gt;="&amp;$A270,'Aceite de Oliva'!$B$6:$B$257,"&lt;="&amp;$B270)</f>
        <v>2.5099999999999998</v>
      </c>
      <c r="FI270" s="8">
        <f>SUMIFS('Aceite de Oliva'!FI$6:FI$257,'Aceite de Oliva'!$A$6:$A$257,"&gt;="&amp;$A270,'Aceite de Oliva'!$B$6:$B$257,"&lt;="&amp;$B270)</f>
        <v>1.3099999999999998</v>
      </c>
      <c r="FJ270" s="8">
        <f>SUMIFS('Aceite de Oliva'!FJ$6:FJ$257,'Aceite de Oliva'!$A$6:$A$257,"&gt;="&amp;$A270,'Aceite de Oliva'!$B$6:$B$257,"&lt;="&amp;$B270)</f>
        <v>1.35</v>
      </c>
      <c r="FK270" s="8">
        <f>SUMIFS('Aceite de Oliva'!FK$6:FK$257,'Aceite de Oliva'!$A$6:$A$257,"&gt;="&amp;$A270,'Aceite de Oliva'!$B$6:$B$257,"&lt;="&amp;$B270)</f>
        <v>1.59</v>
      </c>
      <c r="FL270" s="8">
        <f>SUMIFS('Aceite de Oliva'!FL$6:FL$257,'Aceite de Oliva'!$A$6:$A$257,"&gt;="&amp;$A270,'Aceite de Oliva'!$B$6:$B$257,"&lt;="&amp;$B270)</f>
        <v>0</v>
      </c>
      <c r="FP270" s="8">
        <f>SUMIFS('Aceite de Oliva'!FP$6:FP$257,'Aceite de Oliva'!$A$6:$A$257,"&gt;="&amp;$A270,'Aceite de Oliva'!$B$6:$B$257,"&lt;="&amp;$B270)</f>
        <v>1.29</v>
      </c>
      <c r="FQ270" s="8">
        <f>SUMIFS('Aceite de Oliva'!FQ$6:FQ$257,'Aceite de Oliva'!$A$6:$A$257,"&gt;="&amp;$A270,'Aceite de Oliva'!$B$6:$B$257,"&lt;="&amp;$B270)</f>
        <v>2.95</v>
      </c>
      <c r="FR270" s="8">
        <f>SUMIFS('Aceite de Oliva'!FR$6:FR$257,'Aceite de Oliva'!$A$6:$A$257,"&gt;="&amp;$A270,'Aceite de Oliva'!$B$6:$B$257,"&lt;="&amp;$B270)</f>
        <v>1.1000000000000001</v>
      </c>
      <c r="FS270" s="8">
        <f>SUMIFS('Aceite de Oliva'!FS$6:FS$257,'Aceite de Oliva'!$A$6:$A$257,"&gt;="&amp;$A270,'Aceite de Oliva'!$B$6:$B$257,"&lt;="&amp;$B270)</f>
        <v>0</v>
      </c>
    </row>
    <row r="271" spans="1:175" x14ac:dyDescent="0.3">
      <c r="A271" s="14">
        <f>'TAM Aceite de Oliva'!B19</f>
        <v>3.1000000000000005</v>
      </c>
      <c r="B271" s="14">
        <f>'TAM Aceite de Oliva'!C19</f>
        <v>3.2000000000000006</v>
      </c>
      <c r="C271" s="14"/>
      <c r="D271" s="8">
        <f>SUMIFS('Aceite de Oliva'!D$6:D$257,'Aceite de Oliva'!$A$6:$A$257,"&gt;="&amp;$A271,'Aceite de Oliva'!$B$6:$B$257,"&lt;="&amp;$B271)</f>
        <v>0.29000000000000004</v>
      </c>
      <c r="E271" s="8">
        <f>SUMIFS('Aceite de Oliva'!E$6:E$257,'Aceite de Oliva'!$A$6:$A$257,"&gt;="&amp;$A271,'Aceite de Oliva'!$B$6:$B$257,"&lt;="&amp;$B271)</f>
        <v>0</v>
      </c>
      <c r="F271" s="8">
        <f>SUMIFS('Aceite de Oliva'!F$6:F$257,'Aceite de Oliva'!$A$6:$A$257,"&gt;="&amp;$A271,'Aceite de Oliva'!$B$6:$B$257,"&lt;="&amp;$B271)</f>
        <v>0.48</v>
      </c>
      <c r="G271" s="8">
        <f>SUMIFS('Aceite de Oliva'!G$6:G$257,'Aceite de Oliva'!$A$6:$A$257,"&gt;="&amp;$A271,'Aceite de Oliva'!$B$6:$B$257,"&lt;="&amp;$B271)</f>
        <v>0</v>
      </c>
      <c r="H271" s="14"/>
      <c r="I271" s="14"/>
      <c r="J271" s="14"/>
      <c r="K271" s="8">
        <f>SUMIFS('Aceite de Oliva'!K$6:K$257,'Aceite de Oliva'!$A$6:$A$257,"&gt;="&amp;$A271,'Aceite de Oliva'!$B$6:$B$257,"&lt;="&amp;$B271)</f>
        <v>0.06</v>
      </c>
      <c r="L271" s="8">
        <f>SUMIFS('Aceite de Oliva'!L$6:L$257,'Aceite de Oliva'!$A$6:$A$257,"&gt;="&amp;$A271,'Aceite de Oliva'!$B$6:$B$257,"&lt;="&amp;$B271)</f>
        <v>0</v>
      </c>
      <c r="M271" s="8">
        <f>SUMIFS('Aceite de Oliva'!M$6:M$257,'Aceite de Oliva'!$A$6:$A$257,"&gt;="&amp;$A271,'Aceite de Oliva'!$B$6:$B$257,"&lt;="&amp;$B271)</f>
        <v>0.09</v>
      </c>
      <c r="N271" s="8">
        <f>SUMIFS('Aceite de Oliva'!N$6:N$257,'Aceite de Oliva'!$A$6:$A$257,"&gt;="&amp;$A271,'Aceite de Oliva'!$B$6:$B$257,"&lt;="&amp;$B271)</f>
        <v>0</v>
      </c>
      <c r="O271" s="14"/>
      <c r="P271" s="14"/>
      <c r="Q271" s="14"/>
      <c r="R271" s="8">
        <f>SUMIFS('Aceite de Oliva'!R$6:R$257,'Aceite de Oliva'!$A$6:$A$257,"&gt;="&amp;$A271,'Aceite de Oliva'!$B$6:$B$257,"&lt;="&amp;$B271)</f>
        <v>0.21</v>
      </c>
      <c r="S271" s="8">
        <f>SUMIFS('Aceite de Oliva'!S$6:S$257,'Aceite de Oliva'!$A$6:$A$257,"&gt;="&amp;$A271,'Aceite de Oliva'!$B$6:$B$257,"&lt;="&amp;$B271)</f>
        <v>0</v>
      </c>
      <c r="T271" s="8">
        <f>SUMIFS('Aceite de Oliva'!T$6:T$257,'Aceite de Oliva'!$A$6:$A$257,"&gt;="&amp;$A271,'Aceite de Oliva'!$B$6:$B$257,"&lt;="&amp;$B271)</f>
        <v>0.19</v>
      </c>
      <c r="U271" s="8">
        <f>SUMIFS('Aceite de Oliva'!U$6:U$257,'Aceite de Oliva'!$A$6:$A$257,"&gt;="&amp;$A271,'Aceite de Oliva'!$B$6:$B$257,"&lt;="&amp;$B271)</f>
        <v>0.47</v>
      </c>
      <c r="V271" s="14"/>
      <c r="W271" s="14"/>
      <c r="X271" s="14"/>
      <c r="Y271" s="8">
        <f>SUMIFS('Aceite de Oliva'!Y$6:Y$257,'Aceite de Oliva'!$A$6:$A$257,"&gt;="&amp;$A271,'Aceite de Oliva'!$B$6:$B$257,"&lt;="&amp;$B271)</f>
        <v>0.2</v>
      </c>
      <c r="Z271" s="8">
        <f>SUMIFS('Aceite de Oliva'!Z$6:Z$257,'Aceite de Oliva'!$A$6:$A$257,"&gt;="&amp;$A271,'Aceite de Oliva'!$B$6:$B$257,"&lt;="&amp;$B271)</f>
        <v>0</v>
      </c>
      <c r="AA271" s="8">
        <f>SUMIFS('Aceite de Oliva'!AA$6:AA$257,'Aceite de Oliva'!$A$6:$A$257,"&gt;="&amp;$A271,'Aceite de Oliva'!$B$6:$B$257,"&lt;="&amp;$B271)</f>
        <v>0.31</v>
      </c>
      <c r="AB271" s="8">
        <f>SUMIFS('Aceite de Oliva'!AB$6:AB$257,'Aceite de Oliva'!$A$6:$A$257,"&gt;="&amp;$A271,'Aceite de Oliva'!$B$6:$B$257,"&lt;="&amp;$B271)</f>
        <v>0</v>
      </c>
      <c r="AC271" s="14"/>
      <c r="AD271" s="14"/>
      <c r="AE271" s="14"/>
      <c r="AF271" s="8">
        <f>SUMIFS('Aceite de Oliva'!AF$6:AF$257,'Aceite de Oliva'!$A$6:$A$257,"&gt;="&amp;$A271,'Aceite de Oliva'!$B$6:$B$257,"&lt;="&amp;$B271)</f>
        <v>0</v>
      </c>
      <c r="AG271" s="8">
        <f>SUMIFS('Aceite de Oliva'!AG$6:AG$257,'Aceite de Oliva'!$A$6:$A$257,"&gt;="&amp;$A271,'Aceite de Oliva'!$B$6:$B$257,"&lt;="&amp;$B271)</f>
        <v>0</v>
      </c>
      <c r="AH271" s="8">
        <f>SUMIFS('Aceite de Oliva'!AH$6:AH$257,'Aceite de Oliva'!$A$6:$A$257,"&gt;="&amp;$A271,'Aceite de Oliva'!$B$6:$B$257,"&lt;="&amp;$B271)</f>
        <v>0</v>
      </c>
      <c r="AI271" s="8">
        <f>SUMIFS('Aceite de Oliva'!AI$6:AI$257,'Aceite de Oliva'!$A$6:$A$257,"&gt;="&amp;$A271,'Aceite de Oliva'!$B$6:$B$257,"&lt;="&amp;$B271)</f>
        <v>0</v>
      </c>
      <c r="AJ271" s="14"/>
      <c r="AK271" s="14"/>
      <c r="AL271" s="14"/>
      <c r="AM271" s="8">
        <f>SUMIFS('Aceite de Oliva'!AM$6:AM$257,'Aceite de Oliva'!$A$6:$A$257,"&gt;="&amp;$A271,'Aceite de Oliva'!$B$6:$B$257,"&lt;="&amp;$B271)</f>
        <v>0.52</v>
      </c>
      <c r="AN271" s="8">
        <f>SUMIFS('Aceite de Oliva'!AN$6:AN$257,'Aceite de Oliva'!$A$6:$A$257,"&gt;="&amp;$A271,'Aceite de Oliva'!$B$6:$B$257,"&lt;="&amp;$B271)</f>
        <v>0.77</v>
      </c>
      <c r="AO271" s="8">
        <f>SUMIFS('Aceite de Oliva'!AO$6:AO$257,'Aceite de Oliva'!$A$6:$A$257,"&gt;="&amp;$A271,'Aceite de Oliva'!$B$6:$B$257,"&lt;="&amp;$B271)</f>
        <v>0.59</v>
      </c>
      <c r="AP271" s="8">
        <f>SUMIFS('Aceite de Oliva'!AP$6:AP$257,'Aceite de Oliva'!$A$6:$A$257,"&gt;="&amp;$A271,'Aceite de Oliva'!$B$6:$B$257,"&lt;="&amp;$B271)</f>
        <v>0.1</v>
      </c>
      <c r="AQ271" s="14"/>
      <c r="AR271" s="14"/>
      <c r="AT271" s="8">
        <f>SUMIFS('Aceite de Oliva'!AT$6:AT$257,'Aceite de Oliva'!$A$6:$A$257,"&gt;="&amp;$A271,'Aceite de Oliva'!$B$6:$B$257,"&lt;="&amp;$B271)</f>
        <v>0</v>
      </c>
      <c r="AU271" s="8">
        <f>SUMIFS('Aceite de Oliva'!AU$6:AU$257,'Aceite de Oliva'!$A$6:$A$257,"&gt;="&amp;$A271,'Aceite de Oliva'!$B$6:$B$257,"&lt;="&amp;$B271)</f>
        <v>0</v>
      </c>
      <c r="AV271" s="8">
        <f>SUMIFS('Aceite de Oliva'!AV$6:AV$257,'Aceite de Oliva'!$A$6:$A$257,"&gt;="&amp;$A271,'Aceite de Oliva'!$B$6:$B$257,"&lt;="&amp;$B271)</f>
        <v>0</v>
      </c>
      <c r="AW271" s="8">
        <f>SUMIFS('Aceite de Oliva'!AW$6:AW$257,'Aceite de Oliva'!$A$6:$A$257,"&gt;="&amp;$A271,'Aceite de Oliva'!$B$6:$B$257,"&lt;="&amp;$B271)</f>
        <v>0</v>
      </c>
      <c r="BA271" s="8">
        <f>SUMIFS('Aceite de Oliva'!BA$6:BA$257,'Aceite de Oliva'!$A$6:$A$257,"&gt;="&amp;A271,'Aceite de Oliva'!$B$6:$B$257,"&lt;="&amp;B271)</f>
        <v>7.0000000000000007E-2</v>
      </c>
      <c r="BB271" s="8">
        <f>SUMIFS('Aceite de Oliva'!BB$6:BB$257,'Aceite de Oliva'!$A$6:$A$257,"&gt;="&amp;$A271,'Aceite de Oliva'!$B$6:$B$257,"&lt;="&amp;$B271)</f>
        <v>0</v>
      </c>
      <c r="BC271" s="8">
        <f>SUMIFS('Aceite de Oliva'!BC$6:BC$257,'Aceite de Oliva'!$A$6:$A$257,"&gt;="&amp;$A271,'Aceite de Oliva'!$B$6:$B$257,"&lt;="&amp;$B271)</f>
        <v>0.17</v>
      </c>
      <c r="BD271" s="8">
        <f>SUMIFS('Aceite de Oliva'!BD$6:BD$257,'Aceite de Oliva'!$A$6:$A$257,"&gt;="&amp;$A271,'Aceite de Oliva'!$B$6:$B$257,"&lt;="&amp;$B271)</f>
        <v>0</v>
      </c>
      <c r="BE271" s="5"/>
      <c r="BH271" s="8">
        <f>SUMIFS('Aceite de Oliva'!BH$6:BH$257,'Aceite de Oliva'!$A$6:$A$257,"&gt;="&amp;$A271,'Aceite de Oliva'!$B$6:$B$257,"&lt;="&amp;$B271)</f>
        <v>0</v>
      </c>
      <c r="BI271" s="8">
        <f>SUMIFS('Aceite de Oliva'!BI$6:BI$257,'Aceite de Oliva'!$A$6:$A$257,"&gt;="&amp;$A271,'Aceite de Oliva'!$B$6:$B$257,"&lt;="&amp;$B271)</f>
        <v>0</v>
      </c>
      <c r="BJ271" s="8">
        <f>SUMIFS('Aceite de Oliva'!BJ$6:BJ$257,'Aceite de Oliva'!$A$6:$A$257,"&gt;="&amp;$A271,'Aceite de Oliva'!$B$6:$B$257,"&lt;="&amp;$B271)</f>
        <v>0</v>
      </c>
      <c r="BK271" s="8">
        <f>SUMIFS('Aceite de Oliva'!BK$6:BK$257,'Aceite de Oliva'!$A$6:$A$257,"&gt;="&amp;$A271,'Aceite de Oliva'!$B$6:$B$257,"&lt;="&amp;$B271)</f>
        <v>0</v>
      </c>
      <c r="BO271" s="8">
        <f>SUMIFS('Aceite de Oliva'!BO$6:BO$257,'Aceite de Oliva'!$A$6:$A$257,"&gt;="&amp;$A271,'Aceite de Oliva'!$B$6:$B$257,"&lt;="&amp;$B271)</f>
        <v>0.08</v>
      </c>
      <c r="BP271" s="8">
        <f>SUMIFS('Aceite de Oliva'!BP$6:BP$257,'Aceite de Oliva'!$A$6:$A$257,"&gt;="&amp;$A271,'Aceite de Oliva'!$B$6:$B$257,"&lt;="&amp;$B271)</f>
        <v>0.18</v>
      </c>
      <c r="BQ271" s="8">
        <f>SUMIFS('Aceite de Oliva'!BQ$6:BQ$257,'Aceite de Oliva'!$A$6:$A$257,"&gt;="&amp;$A271,'Aceite de Oliva'!$B$6:$B$257,"&lt;="&amp;$B271)</f>
        <v>0.09</v>
      </c>
      <c r="BR271" s="8">
        <f>SUMIFS('Aceite de Oliva'!BR$6:BR$257,'Aceite de Oliva'!$A$6:$A$257,"&gt;="&amp;$A271,'Aceite de Oliva'!$B$6:$B$257,"&lt;="&amp;$B271)</f>
        <v>0</v>
      </c>
      <c r="BV271" s="8">
        <f>SUMIFS('Aceite de Oliva'!BV$6:BV$257,'Aceite de Oliva'!$A$6:$A$257,"&gt;="&amp;$A271,'Aceite de Oliva'!$B$6:$B$257,"&lt;="&amp;$B271)</f>
        <v>1.85</v>
      </c>
      <c r="BW271" s="8">
        <f>SUMIFS('Aceite de Oliva'!BW$6:BW$257,'Aceite de Oliva'!$A$6:$A$257,"&gt;="&amp;$A271,'Aceite de Oliva'!$B$6:$B$257,"&lt;="&amp;$B271)</f>
        <v>9</v>
      </c>
      <c r="BX271" s="8">
        <f>SUMIFS('Aceite de Oliva'!BX$6:BX$257,'Aceite de Oliva'!$A$6:$A$257,"&gt;="&amp;$A271,'Aceite de Oliva'!$B$6:$B$257,"&lt;="&amp;$B271)</f>
        <v>0.15000000000000002</v>
      </c>
      <c r="BY271" s="8">
        <f>SUMIFS('Aceite de Oliva'!BY$6:BY$257,'Aceite de Oliva'!$A$6:$A$257,"&gt;="&amp;$A271,'Aceite de Oliva'!$B$6:$B$257,"&lt;="&amp;$B271)</f>
        <v>0</v>
      </c>
      <c r="CC271" s="8">
        <f>SUMIFS('Aceite de Oliva'!CC$6:CC$257,'Aceite de Oliva'!$A$6:$A$257,"&gt;="&amp;$A271,'Aceite de Oliva'!$B$6:$B$257,"&lt;="&amp;$B271)</f>
        <v>2.16</v>
      </c>
      <c r="CD271" s="8">
        <f>SUMIFS('Aceite de Oliva'!CD$6:CD$257,'Aceite de Oliva'!$A$6:$A$257,"&gt;="&amp;$A271,'Aceite de Oliva'!$B$6:$B$257,"&lt;="&amp;$B271)</f>
        <v>9.0399999999999991</v>
      </c>
      <c r="CE271" s="8">
        <f>SUMIFS('Aceite de Oliva'!CE$6:CE$257,'Aceite de Oliva'!$A$6:$A$257,"&gt;="&amp;$A271,'Aceite de Oliva'!$B$6:$B$257,"&lt;="&amp;$B271)</f>
        <v>0.17</v>
      </c>
      <c r="CF271" s="8">
        <f>SUMIFS('Aceite de Oliva'!CF$6:CF$257,'Aceite de Oliva'!$A$6:$A$257,"&gt;="&amp;$A271,'Aceite de Oliva'!$B$6:$B$257,"&lt;="&amp;$B271)</f>
        <v>0</v>
      </c>
      <c r="CJ271" s="8">
        <f>SUMIFS('Aceite de Oliva'!CJ$6:CJ$257,'Aceite de Oliva'!$A$6:$A$257,"&gt;="&amp;$A271,'Aceite de Oliva'!$B$6:$B$257,"&lt;="&amp;$B271)</f>
        <v>2.71</v>
      </c>
      <c r="CK271" s="8">
        <f>SUMIFS('Aceite de Oliva'!CK$6:CK$257,'Aceite de Oliva'!$A$6:$A$257,"&gt;="&amp;$A271,'Aceite de Oliva'!$B$6:$B$257,"&lt;="&amp;$B271)</f>
        <v>7.6</v>
      </c>
      <c r="CL271" s="8">
        <f>SUMIFS('Aceite de Oliva'!CL$6:CL$257,'Aceite de Oliva'!$A$6:$A$257,"&gt;="&amp;$A271,'Aceite de Oliva'!$B$6:$B$257,"&lt;="&amp;$B271)</f>
        <v>1.91</v>
      </c>
      <c r="CM271" s="8">
        <f>SUMIFS('Aceite de Oliva'!CM$6:CM$257,'Aceite de Oliva'!$A$6:$A$257,"&gt;="&amp;$A271,'Aceite de Oliva'!$B$6:$B$257,"&lt;="&amp;$B271)</f>
        <v>0.57999999999999996</v>
      </c>
      <c r="CQ271" s="8">
        <f>SUMIFS('Aceite de Oliva'!CQ$6:CQ$257,'Aceite de Oliva'!$A$6:$A$257,"&gt;="&amp;$A271,'Aceite de Oliva'!$B$6:$B$257,"&lt;="&amp;$B271)</f>
        <v>1.67</v>
      </c>
      <c r="CR271" s="8">
        <f>SUMIFS('Aceite de Oliva'!CR$6:CR$257,'Aceite de Oliva'!$A$6:$A$257,"&gt;="&amp;$A271,'Aceite de Oliva'!$B$6:$B$257,"&lt;="&amp;$B271)</f>
        <v>1.37</v>
      </c>
      <c r="CS271" s="8">
        <f>SUMIFS('Aceite de Oliva'!CS$6:CS$257,'Aceite de Oliva'!$A$6:$A$257,"&gt;="&amp;$A271,'Aceite de Oliva'!$B$6:$B$257,"&lt;="&amp;$B271)</f>
        <v>2.21</v>
      </c>
      <c r="CT271" s="8">
        <f>SUMIFS('Aceite de Oliva'!CT$6:CT$257,'Aceite de Oliva'!$A$6:$A$257,"&gt;="&amp;$A271,'Aceite de Oliva'!$B$6:$B$257,"&lt;="&amp;$B271)</f>
        <v>0</v>
      </c>
      <c r="CX271" s="8">
        <f>SUMIFS('Aceite de Oliva'!CX$6:CX$257,'Aceite de Oliva'!$A$6:$A$257,"&gt;="&amp;$A271,'Aceite de Oliva'!$B$6:$B$257,"&lt;="&amp;$B271)</f>
        <v>3.78</v>
      </c>
      <c r="CY271" s="8">
        <f>SUMIFS('Aceite de Oliva'!CY$6:CY$257,'Aceite de Oliva'!$A$6:$A$257,"&gt;="&amp;$A271,'Aceite de Oliva'!$B$6:$B$257,"&lt;="&amp;$B271)</f>
        <v>4.55</v>
      </c>
      <c r="CZ271" s="8">
        <f>SUMIFS('Aceite de Oliva'!CZ$6:CZ$257,'Aceite de Oliva'!$A$6:$A$257,"&gt;="&amp;$A271,'Aceite de Oliva'!$B$6:$B$257,"&lt;="&amp;$B271)</f>
        <v>4.79</v>
      </c>
      <c r="DA271" s="8">
        <f>SUMIFS('Aceite de Oliva'!DA$6:DA$257,'Aceite de Oliva'!$A$6:$A$257,"&gt;="&amp;$A271,'Aceite de Oliva'!$B$6:$B$257,"&lt;="&amp;$B271)</f>
        <v>1.07</v>
      </c>
      <c r="DE271" s="8">
        <f>SUMIFS('Aceite de Oliva'!DE$6:DE$257,'Aceite de Oliva'!$A$6:$A$257,"&gt;="&amp;$A271,'Aceite de Oliva'!$B$6:$B$257,"&lt;="&amp;$B271)</f>
        <v>7.66</v>
      </c>
      <c r="DF271" s="8">
        <f>SUMIFS('Aceite de Oliva'!DF$6:DF$257,'Aceite de Oliva'!$A$6:$A$257,"&gt;="&amp;$A271,'Aceite de Oliva'!$B$6:$B$257,"&lt;="&amp;$B271)</f>
        <v>3.42</v>
      </c>
      <c r="DG271" s="8">
        <f>SUMIFS('Aceite de Oliva'!DG$6:DG$257,'Aceite de Oliva'!$A$6:$A$257,"&gt;="&amp;$A271,'Aceite de Oliva'!$B$6:$B$257,"&lt;="&amp;$B271)</f>
        <v>2.41</v>
      </c>
      <c r="DH271" s="8">
        <f>SUMIFS('Aceite de Oliva'!DH$6:DH$257,'Aceite de Oliva'!$A$6:$A$257,"&gt;="&amp;$A271,'Aceite de Oliva'!$B$6:$B$257,"&lt;="&amp;$B271)</f>
        <v>26.16</v>
      </c>
      <c r="DL271" s="8">
        <f>SUMIFS('Aceite de Oliva'!DL$6:DL$257,'Aceite de Oliva'!$A$6:$A$257,"&gt;="&amp;$A271,'Aceite de Oliva'!$B$6:$B$257,"&lt;="&amp;$B271)</f>
        <v>2.71</v>
      </c>
      <c r="DM271" s="8">
        <f>SUMIFS('Aceite de Oliva'!DM$6:DM$257,'Aceite de Oliva'!$A$6:$A$257,"&gt;="&amp;$A271,'Aceite de Oliva'!$B$6:$B$257,"&lt;="&amp;$B271)</f>
        <v>6.4399999999999995</v>
      </c>
      <c r="DN271" s="8">
        <f>SUMIFS('Aceite de Oliva'!DN$6:DN$257,'Aceite de Oliva'!$A$6:$A$257,"&gt;="&amp;$A271,'Aceite de Oliva'!$B$6:$B$257,"&lt;="&amp;$B271)</f>
        <v>2.2599999999999998</v>
      </c>
      <c r="DO271" s="8">
        <f>SUMIFS('Aceite de Oliva'!DO$6:DO$257,'Aceite de Oliva'!$A$6:$A$257,"&gt;="&amp;$A271,'Aceite de Oliva'!$B$6:$B$257,"&lt;="&amp;$B271)</f>
        <v>0.92</v>
      </c>
      <c r="DS271" s="8">
        <f>SUMIFS('Aceite de Oliva'!DS$6:DS$257,'Aceite de Oliva'!$A$6:$A$257,"&gt;="&amp;$A271,'Aceite de Oliva'!$B$6:$B$257,"&lt;="&amp;$B271)</f>
        <v>0.95</v>
      </c>
      <c r="DT271" s="8">
        <f>SUMIFS('Aceite de Oliva'!DT$6:DT$257,'Aceite de Oliva'!$A$6:$A$257,"&gt;="&amp;$A271,'Aceite de Oliva'!$B$6:$B$257,"&lt;="&amp;$B271)</f>
        <v>2.62</v>
      </c>
      <c r="DU271" s="8">
        <f>SUMIFS('Aceite de Oliva'!DU$6:DU$257,'Aceite de Oliva'!$A$6:$A$257,"&gt;="&amp;$A271,'Aceite de Oliva'!$B$6:$B$257,"&lt;="&amp;$B271)</f>
        <v>0.82000000000000006</v>
      </c>
      <c r="DV271" s="8">
        <f>SUMIFS('Aceite de Oliva'!DV$6:DV$257,'Aceite de Oliva'!$A$6:$A$257,"&gt;="&amp;$A271,'Aceite de Oliva'!$B$6:$B$257,"&lt;="&amp;$B271)</f>
        <v>0.12</v>
      </c>
      <c r="DZ271" s="8">
        <f>SUMIFS('Aceite de Oliva'!DZ$6:DZ$257,'Aceite de Oliva'!$A$6:$A$257,"&gt;="&amp;$A271,'Aceite de Oliva'!$B$6:$B$257,"&lt;="&amp;$B271)</f>
        <v>2.59</v>
      </c>
      <c r="EA271" s="8">
        <f>SUMIFS('Aceite de Oliva'!EA$6:EA$257,'Aceite de Oliva'!$A$6:$A$257,"&gt;="&amp;$A271,'Aceite de Oliva'!$B$6:$B$257,"&lt;="&amp;$B271)</f>
        <v>2.71</v>
      </c>
      <c r="EB271" s="8">
        <f>SUMIFS('Aceite de Oliva'!EB$6:EB$257,'Aceite de Oliva'!$A$6:$A$257,"&gt;="&amp;$A271,'Aceite de Oliva'!$B$6:$B$257,"&lt;="&amp;$B271)</f>
        <v>3.29</v>
      </c>
      <c r="EC271" s="8">
        <f>SUMIFS('Aceite de Oliva'!EC$6:EC$257,'Aceite de Oliva'!$A$6:$A$257,"&gt;="&amp;$A271,'Aceite de Oliva'!$B$6:$B$257,"&lt;="&amp;$B271)</f>
        <v>0</v>
      </c>
      <c r="EG271" s="8">
        <f>SUMIFS('Aceite de Oliva'!EG$6:EG$257,'Aceite de Oliva'!$A$6:$A$257,"&gt;="&amp;$A271,'Aceite de Oliva'!$B$6:$B$257,"&lt;="&amp;$B271)</f>
        <v>2.0599999999999996</v>
      </c>
      <c r="EH271" s="8">
        <f>SUMIFS('Aceite de Oliva'!EH$6:EH$257,'Aceite de Oliva'!$A$6:$A$257,"&gt;="&amp;$A271,'Aceite de Oliva'!$B$6:$B$257,"&lt;="&amp;$B271)</f>
        <v>1.61</v>
      </c>
      <c r="EI271" s="8">
        <f>SUMIFS('Aceite de Oliva'!EI$6:EI$257,'Aceite de Oliva'!$A$6:$A$257,"&gt;="&amp;$A271,'Aceite de Oliva'!$B$6:$B$257,"&lt;="&amp;$B271)</f>
        <v>2</v>
      </c>
      <c r="EJ271" s="8">
        <f>SUMIFS('Aceite de Oliva'!EJ$6:EJ$257,'Aceite de Oliva'!$A$6:$A$257,"&gt;="&amp;$A271,'Aceite de Oliva'!$B$6:$B$257,"&lt;="&amp;$B271)</f>
        <v>1.76</v>
      </c>
      <c r="EN271" s="8">
        <f>SUMIFS('Aceite de Oliva'!EN$6:EN$257,'Aceite de Oliva'!$A$6:$A$257,"&gt;="&amp;$A271,'Aceite de Oliva'!$B$6:$B$257,"&lt;="&amp;$B271)</f>
        <v>2.5</v>
      </c>
      <c r="EO271" s="8">
        <f>SUMIFS('Aceite de Oliva'!EO$6:EO$257,'Aceite de Oliva'!$A$6:$A$257,"&gt;="&amp;$A271,'Aceite de Oliva'!$B$6:$B$257,"&lt;="&amp;$B271)</f>
        <v>2.96</v>
      </c>
      <c r="EP271" s="8">
        <f>SUMIFS('Aceite de Oliva'!EP$6:EP$257,'Aceite de Oliva'!$A$6:$A$257,"&gt;="&amp;$A271,'Aceite de Oliva'!$B$6:$B$257,"&lt;="&amp;$B271)</f>
        <v>2.77</v>
      </c>
      <c r="EQ271" s="8">
        <f>SUMIFS('Aceite de Oliva'!EQ$6:EQ$257,'Aceite de Oliva'!$A$6:$A$257,"&gt;="&amp;$A271,'Aceite de Oliva'!$B$6:$B$257,"&lt;="&amp;$B271)</f>
        <v>0</v>
      </c>
      <c r="EU271" s="8">
        <f>SUMIFS('Aceite de Oliva'!EU$6:EU$257,'Aceite de Oliva'!$A$6:$A$257,"&gt;="&amp;$A271,'Aceite de Oliva'!$B$6:$B$257,"&lt;="&amp;$B271)</f>
        <v>0.76</v>
      </c>
      <c r="EV271" s="8">
        <f>SUMIFS('Aceite de Oliva'!EV$6:EV$257,'Aceite de Oliva'!$A$6:$A$257,"&gt;="&amp;$A271,'Aceite de Oliva'!$B$6:$B$257,"&lt;="&amp;$B271)</f>
        <v>1.3800000000000001</v>
      </c>
      <c r="EW271" s="8">
        <f>SUMIFS('Aceite de Oliva'!EW$6:EW$257,'Aceite de Oliva'!$A$6:$A$257,"&gt;="&amp;$A271,'Aceite de Oliva'!$B$6:$B$257,"&lt;="&amp;$B271)</f>
        <v>0.33999999999999997</v>
      </c>
      <c r="EX271" s="8">
        <f>SUMIFS('Aceite de Oliva'!EX$6:EX$257,'Aceite de Oliva'!$A$6:$A$257,"&gt;="&amp;$A271,'Aceite de Oliva'!$B$6:$B$257,"&lt;="&amp;$B271)</f>
        <v>0</v>
      </c>
      <c r="FB271" s="8">
        <f>SUMIFS('Aceite de Oliva'!FB$6:FB$257,'Aceite de Oliva'!$A$6:$A$257,"&gt;="&amp;$A271,'Aceite de Oliva'!$B$6:$B$257,"&lt;="&amp;$B271)</f>
        <v>0.54999999999999993</v>
      </c>
      <c r="FC271" s="8">
        <f>SUMIFS('Aceite de Oliva'!FC$6:FC$257,'Aceite de Oliva'!$A$6:$A$257,"&gt;="&amp;$A271,'Aceite de Oliva'!$B$6:$B$257,"&lt;="&amp;$B271)</f>
        <v>0.96</v>
      </c>
      <c r="FD271" s="8">
        <f>SUMIFS('Aceite de Oliva'!FD$6:FD$257,'Aceite de Oliva'!$A$6:$A$257,"&gt;="&amp;$A271,'Aceite de Oliva'!$B$6:$B$257,"&lt;="&amp;$B271)</f>
        <v>0.66</v>
      </c>
      <c r="FE271" s="8">
        <f>SUMIFS('Aceite de Oliva'!FE$6:FE$257,'Aceite de Oliva'!$A$6:$A$257,"&gt;="&amp;$A271,'Aceite de Oliva'!$B$6:$B$257,"&lt;="&amp;$B271)</f>
        <v>0</v>
      </c>
      <c r="FI271" s="8">
        <f>SUMIFS('Aceite de Oliva'!FI$6:FI$257,'Aceite de Oliva'!$A$6:$A$257,"&gt;="&amp;$A271,'Aceite de Oliva'!$B$6:$B$257,"&lt;="&amp;$B271)</f>
        <v>0.89999999999999991</v>
      </c>
      <c r="FJ271" s="8">
        <f>SUMIFS('Aceite de Oliva'!FJ$6:FJ$257,'Aceite de Oliva'!$A$6:$A$257,"&gt;="&amp;$A271,'Aceite de Oliva'!$B$6:$B$257,"&lt;="&amp;$B271)</f>
        <v>1.52</v>
      </c>
      <c r="FK271" s="8">
        <f>SUMIFS('Aceite de Oliva'!FK$6:FK$257,'Aceite de Oliva'!$A$6:$A$257,"&gt;="&amp;$A271,'Aceite de Oliva'!$B$6:$B$257,"&lt;="&amp;$B271)</f>
        <v>0.78999999999999992</v>
      </c>
      <c r="FL271" s="8">
        <f>SUMIFS('Aceite de Oliva'!FL$6:FL$257,'Aceite de Oliva'!$A$6:$A$257,"&gt;="&amp;$A271,'Aceite de Oliva'!$B$6:$B$257,"&lt;="&amp;$B271)</f>
        <v>0</v>
      </c>
      <c r="FP271" s="8">
        <f>SUMIFS('Aceite de Oliva'!FP$6:FP$257,'Aceite de Oliva'!$A$6:$A$257,"&gt;="&amp;$A271,'Aceite de Oliva'!$B$6:$B$257,"&lt;="&amp;$B271)</f>
        <v>0.65</v>
      </c>
      <c r="FQ271" s="8">
        <f>SUMIFS('Aceite de Oliva'!FQ$6:FQ$257,'Aceite de Oliva'!$A$6:$A$257,"&gt;="&amp;$A271,'Aceite de Oliva'!$B$6:$B$257,"&lt;="&amp;$B271)</f>
        <v>0</v>
      </c>
      <c r="FR271" s="8">
        <f>SUMIFS('Aceite de Oliva'!FR$6:FR$257,'Aceite de Oliva'!$A$6:$A$257,"&gt;="&amp;$A271,'Aceite de Oliva'!$B$6:$B$257,"&lt;="&amp;$B271)</f>
        <v>0.73</v>
      </c>
      <c r="FS271" s="8">
        <f>SUMIFS('Aceite de Oliva'!FS$6:FS$257,'Aceite de Oliva'!$A$6:$A$257,"&gt;="&amp;$A271,'Aceite de Oliva'!$B$6:$B$257,"&lt;="&amp;$B271)</f>
        <v>0.82</v>
      </c>
    </row>
    <row r="272" spans="1:175" x14ac:dyDescent="0.3">
      <c r="A272" s="14">
        <f>'TAM Aceite de Oliva'!B20</f>
        <v>3.2000000000000006</v>
      </c>
      <c r="B272" s="14">
        <f>'TAM Aceite de Oliva'!C20</f>
        <v>3.3000000000000007</v>
      </c>
      <c r="C272" s="14"/>
      <c r="D272" s="8">
        <f>SUMIFS('Aceite de Oliva'!D$6:D$257,'Aceite de Oliva'!$A$6:$A$257,"&gt;="&amp;$A272,'Aceite de Oliva'!$B$6:$B$257,"&lt;="&amp;$B272)</f>
        <v>0.71</v>
      </c>
      <c r="E272" s="8">
        <f>SUMIFS('Aceite de Oliva'!E$6:E$257,'Aceite de Oliva'!$A$6:$A$257,"&gt;="&amp;$A272,'Aceite de Oliva'!$B$6:$B$257,"&lt;="&amp;$B272)</f>
        <v>0.87</v>
      </c>
      <c r="F272" s="8">
        <f>SUMIFS('Aceite de Oliva'!F$6:F$257,'Aceite de Oliva'!$A$6:$A$257,"&gt;="&amp;$A272,'Aceite de Oliva'!$B$6:$B$257,"&lt;="&amp;$B272)</f>
        <v>0.34</v>
      </c>
      <c r="G272" s="8">
        <f>SUMIFS('Aceite de Oliva'!G$6:G$257,'Aceite de Oliva'!$A$6:$A$257,"&gt;="&amp;$A272,'Aceite de Oliva'!$B$6:$B$257,"&lt;="&amp;$B272)</f>
        <v>1.45</v>
      </c>
      <c r="H272" s="14"/>
      <c r="I272" s="14"/>
      <c r="J272" s="14"/>
      <c r="K272" s="8">
        <f>SUMIFS('Aceite de Oliva'!K$6:K$257,'Aceite de Oliva'!$A$6:$A$257,"&gt;="&amp;$A272,'Aceite de Oliva'!$B$6:$B$257,"&lt;="&amp;$B272)</f>
        <v>0.49</v>
      </c>
      <c r="L272" s="8">
        <f>SUMIFS('Aceite de Oliva'!L$6:L$257,'Aceite de Oliva'!$A$6:$A$257,"&gt;="&amp;$A272,'Aceite de Oliva'!$B$6:$B$257,"&lt;="&amp;$B272)</f>
        <v>1.08</v>
      </c>
      <c r="M272" s="8">
        <f>SUMIFS('Aceite de Oliva'!M$6:M$257,'Aceite de Oliva'!$A$6:$A$257,"&gt;="&amp;$A272,'Aceite de Oliva'!$B$6:$B$257,"&lt;="&amp;$B272)</f>
        <v>0.30000000000000004</v>
      </c>
      <c r="N272" s="8">
        <f>SUMIFS('Aceite de Oliva'!N$6:N$257,'Aceite de Oliva'!$A$6:$A$257,"&gt;="&amp;$A272,'Aceite de Oliva'!$B$6:$B$257,"&lt;="&amp;$B272)</f>
        <v>0.47</v>
      </c>
      <c r="O272" s="14"/>
      <c r="P272" s="14"/>
      <c r="Q272" s="14"/>
      <c r="R272" s="8">
        <f>SUMIFS('Aceite de Oliva'!R$6:R$257,'Aceite de Oliva'!$A$6:$A$257,"&gt;="&amp;$A272,'Aceite de Oliva'!$B$6:$B$257,"&lt;="&amp;$B272)</f>
        <v>0.11</v>
      </c>
      <c r="S272" s="8">
        <f>SUMIFS('Aceite de Oliva'!S$6:S$257,'Aceite de Oliva'!$A$6:$A$257,"&gt;="&amp;$A272,'Aceite de Oliva'!$B$6:$B$257,"&lt;="&amp;$B272)</f>
        <v>0.22</v>
      </c>
      <c r="T272" s="8">
        <f>SUMIFS('Aceite de Oliva'!T$6:T$257,'Aceite de Oliva'!$A$6:$A$257,"&gt;="&amp;$A272,'Aceite de Oliva'!$B$6:$B$257,"&lt;="&amp;$B272)</f>
        <v>0</v>
      </c>
      <c r="U272" s="8">
        <f>SUMIFS('Aceite de Oliva'!U$6:U$257,'Aceite de Oliva'!$A$6:$A$257,"&gt;="&amp;$A272,'Aceite de Oliva'!$B$6:$B$257,"&lt;="&amp;$B272)</f>
        <v>0.35</v>
      </c>
      <c r="V272" s="14"/>
      <c r="W272" s="14"/>
      <c r="X272" s="14"/>
      <c r="Y272" s="8">
        <f>SUMIFS('Aceite de Oliva'!Y$6:Y$257,'Aceite de Oliva'!$A$6:$A$257,"&gt;="&amp;$A272,'Aceite de Oliva'!$B$6:$B$257,"&lt;="&amp;$B272)</f>
        <v>0.11</v>
      </c>
      <c r="Z272" s="8">
        <f>SUMIFS('Aceite de Oliva'!Z$6:Z$257,'Aceite de Oliva'!$A$6:$A$257,"&gt;="&amp;$A272,'Aceite de Oliva'!$B$6:$B$257,"&lt;="&amp;$B272)</f>
        <v>0</v>
      </c>
      <c r="AA272" s="8">
        <f>SUMIFS('Aceite de Oliva'!AA$6:AA$257,'Aceite de Oliva'!$A$6:$A$257,"&gt;="&amp;$A272,'Aceite de Oliva'!$B$6:$B$257,"&lt;="&amp;$B272)</f>
        <v>0.1</v>
      </c>
      <c r="AB272" s="8">
        <f>SUMIFS('Aceite de Oliva'!AB$6:AB$257,'Aceite de Oliva'!$A$6:$A$257,"&gt;="&amp;$A272,'Aceite de Oliva'!$B$6:$B$257,"&lt;="&amp;$B272)</f>
        <v>0</v>
      </c>
      <c r="AC272" s="14"/>
      <c r="AD272" s="14"/>
      <c r="AE272" s="14"/>
      <c r="AF272" s="8">
        <f>SUMIFS('Aceite de Oliva'!AF$6:AF$257,'Aceite de Oliva'!$A$6:$A$257,"&gt;="&amp;$A272,'Aceite de Oliva'!$B$6:$B$257,"&lt;="&amp;$B272)</f>
        <v>0.73</v>
      </c>
      <c r="AG272" s="8">
        <f>SUMIFS('Aceite de Oliva'!AG$6:AG$257,'Aceite de Oliva'!$A$6:$A$257,"&gt;="&amp;$A272,'Aceite de Oliva'!$B$6:$B$257,"&lt;="&amp;$B272)</f>
        <v>0</v>
      </c>
      <c r="AH272" s="8">
        <f>SUMIFS('Aceite de Oliva'!AH$6:AH$257,'Aceite de Oliva'!$A$6:$A$257,"&gt;="&amp;$A272,'Aceite de Oliva'!$B$6:$B$257,"&lt;="&amp;$B272)</f>
        <v>0.11</v>
      </c>
      <c r="AI272" s="8">
        <f>SUMIFS('Aceite de Oliva'!AI$6:AI$257,'Aceite de Oliva'!$A$6:$A$257,"&gt;="&amp;$A272,'Aceite de Oliva'!$B$6:$B$257,"&lt;="&amp;$B272)</f>
        <v>1.1599999999999999</v>
      </c>
      <c r="AJ272" s="14"/>
      <c r="AK272" s="14"/>
      <c r="AL272" s="14"/>
      <c r="AM272" s="8">
        <f>SUMIFS('Aceite de Oliva'!AM$6:AM$257,'Aceite de Oliva'!$A$6:$A$257,"&gt;="&amp;$A272,'Aceite de Oliva'!$B$6:$B$257,"&lt;="&amp;$B272)</f>
        <v>0.75</v>
      </c>
      <c r="AN272" s="8">
        <f>SUMIFS('Aceite de Oliva'!AN$6:AN$257,'Aceite de Oliva'!$A$6:$A$257,"&gt;="&amp;$A272,'Aceite de Oliva'!$B$6:$B$257,"&lt;="&amp;$B272)</f>
        <v>1.21</v>
      </c>
      <c r="AO272" s="8">
        <f>SUMIFS('Aceite de Oliva'!AO$6:AO$257,'Aceite de Oliva'!$A$6:$A$257,"&gt;="&amp;$A272,'Aceite de Oliva'!$B$6:$B$257,"&lt;="&amp;$B272)</f>
        <v>0</v>
      </c>
      <c r="AP272" s="8">
        <f>SUMIFS('Aceite de Oliva'!AP$6:AP$257,'Aceite de Oliva'!$A$6:$A$257,"&gt;="&amp;$A272,'Aceite de Oliva'!$B$6:$B$257,"&lt;="&amp;$B272)</f>
        <v>0.34</v>
      </c>
      <c r="AQ272" s="14"/>
      <c r="AR272" s="14"/>
      <c r="AT272" s="8">
        <f>SUMIFS('Aceite de Oliva'!AT$6:AT$257,'Aceite de Oliva'!$A$6:$A$257,"&gt;="&amp;$A272,'Aceite de Oliva'!$B$6:$B$257,"&lt;="&amp;$B272)</f>
        <v>0.28000000000000003</v>
      </c>
      <c r="AU272" s="8">
        <f>SUMIFS('Aceite de Oliva'!AU$6:AU$257,'Aceite de Oliva'!$A$6:$A$257,"&gt;="&amp;$A272,'Aceite de Oliva'!$B$6:$B$257,"&lt;="&amp;$B272)</f>
        <v>0.69</v>
      </c>
      <c r="AV272" s="8">
        <f>SUMIFS('Aceite de Oliva'!AV$6:AV$257,'Aceite de Oliva'!$A$6:$A$257,"&gt;="&amp;$A272,'Aceite de Oliva'!$B$6:$B$257,"&lt;="&amp;$B272)</f>
        <v>0</v>
      </c>
      <c r="AW272" s="8">
        <f>SUMIFS('Aceite de Oliva'!AW$6:AW$257,'Aceite de Oliva'!$A$6:$A$257,"&gt;="&amp;$A272,'Aceite de Oliva'!$B$6:$B$257,"&lt;="&amp;$B272)</f>
        <v>0.18</v>
      </c>
      <c r="BA272" s="8">
        <f>SUMIFS('Aceite de Oliva'!BA$6:BA$257,'Aceite de Oliva'!$A$6:$A$257,"&gt;="&amp;A272,'Aceite de Oliva'!$B$6:$B$257,"&lt;="&amp;B272)</f>
        <v>0.42</v>
      </c>
      <c r="BB272" s="8">
        <f>SUMIFS('Aceite de Oliva'!BB$6:BB$257,'Aceite de Oliva'!$A$6:$A$257,"&gt;="&amp;$A272,'Aceite de Oliva'!$B$6:$B$257,"&lt;="&amp;$B272)</f>
        <v>0.11</v>
      </c>
      <c r="BC272" s="8">
        <f>SUMIFS('Aceite de Oliva'!BC$6:BC$257,'Aceite de Oliva'!$A$6:$A$257,"&gt;="&amp;$A272,'Aceite de Oliva'!$B$6:$B$257,"&lt;="&amp;$B272)</f>
        <v>0</v>
      </c>
      <c r="BD272" s="8">
        <f>SUMIFS('Aceite de Oliva'!BD$6:BD$257,'Aceite de Oliva'!$A$6:$A$257,"&gt;="&amp;$A272,'Aceite de Oliva'!$B$6:$B$257,"&lt;="&amp;$B272)</f>
        <v>0</v>
      </c>
      <c r="BE272" s="5"/>
      <c r="BH272" s="8">
        <f>SUMIFS('Aceite de Oliva'!BH$6:BH$257,'Aceite de Oliva'!$A$6:$A$257,"&gt;="&amp;$A272,'Aceite de Oliva'!$B$6:$B$257,"&lt;="&amp;$B272)</f>
        <v>0.49</v>
      </c>
      <c r="BI272" s="8">
        <f>SUMIFS('Aceite de Oliva'!BI$6:BI$257,'Aceite de Oliva'!$A$6:$A$257,"&gt;="&amp;$A272,'Aceite de Oliva'!$B$6:$B$257,"&lt;="&amp;$B272)</f>
        <v>0.24</v>
      </c>
      <c r="BJ272" s="8">
        <f>SUMIFS('Aceite de Oliva'!BJ$6:BJ$257,'Aceite de Oliva'!$A$6:$A$257,"&gt;="&amp;$A272,'Aceite de Oliva'!$B$6:$B$257,"&lt;="&amp;$B272)</f>
        <v>0.05</v>
      </c>
      <c r="BK272" s="8">
        <f>SUMIFS('Aceite de Oliva'!BK$6:BK$257,'Aceite de Oliva'!$A$6:$A$257,"&gt;="&amp;$A272,'Aceite de Oliva'!$B$6:$B$257,"&lt;="&amp;$B272)</f>
        <v>0.28999999999999998</v>
      </c>
      <c r="BO272" s="8">
        <f>SUMIFS('Aceite de Oliva'!BO$6:BO$257,'Aceite de Oliva'!$A$6:$A$257,"&gt;="&amp;$A272,'Aceite de Oliva'!$B$6:$B$257,"&lt;="&amp;$B272)</f>
        <v>0.19</v>
      </c>
      <c r="BP272" s="8">
        <f>SUMIFS('Aceite de Oliva'!BP$6:BP$257,'Aceite de Oliva'!$A$6:$A$257,"&gt;="&amp;$A272,'Aceite de Oliva'!$B$6:$B$257,"&lt;="&amp;$B272)</f>
        <v>0</v>
      </c>
      <c r="BQ272" s="8">
        <f>SUMIFS('Aceite de Oliva'!BQ$6:BQ$257,'Aceite de Oliva'!$A$6:$A$257,"&gt;="&amp;$A272,'Aceite de Oliva'!$B$6:$B$257,"&lt;="&amp;$B272)</f>
        <v>0.34</v>
      </c>
      <c r="BR272" s="8">
        <f>SUMIFS('Aceite de Oliva'!BR$6:BR$257,'Aceite de Oliva'!$A$6:$A$257,"&gt;="&amp;$A272,'Aceite de Oliva'!$B$6:$B$257,"&lt;="&amp;$B272)</f>
        <v>0</v>
      </c>
      <c r="BV272" s="8">
        <f>SUMIFS('Aceite de Oliva'!BV$6:BV$257,'Aceite de Oliva'!$A$6:$A$257,"&gt;="&amp;$A272,'Aceite de Oliva'!$B$6:$B$257,"&lt;="&amp;$B272)</f>
        <v>0.44999999999999996</v>
      </c>
      <c r="BW272" s="8">
        <f>SUMIFS('Aceite de Oliva'!BW$6:BW$257,'Aceite de Oliva'!$A$6:$A$257,"&gt;="&amp;$A272,'Aceite de Oliva'!$B$6:$B$257,"&lt;="&amp;$B272)</f>
        <v>0.62</v>
      </c>
      <c r="BX272" s="8">
        <f>SUMIFS('Aceite de Oliva'!BX$6:BX$257,'Aceite de Oliva'!$A$6:$A$257,"&gt;="&amp;$A272,'Aceite de Oliva'!$B$6:$B$257,"&lt;="&amp;$B272)</f>
        <v>0.71</v>
      </c>
      <c r="BY272" s="8">
        <f>SUMIFS('Aceite de Oliva'!BY$6:BY$257,'Aceite de Oliva'!$A$6:$A$257,"&gt;="&amp;$A272,'Aceite de Oliva'!$B$6:$B$257,"&lt;="&amp;$B272)</f>
        <v>0</v>
      </c>
      <c r="CC272" s="8">
        <f>SUMIFS('Aceite de Oliva'!CC$6:CC$257,'Aceite de Oliva'!$A$6:$A$257,"&gt;="&amp;$A272,'Aceite de Oliva'!$B$6:$B$257,"&lt;="&amp;$B272)</f>
        <v>1.3399999999999999</v>
      </c>
      <c r="CD272" s="8">
        <f>SUMIFS('Aceite de Oliva'!CD$6:CD$257,'Aceite de Oliva'!$A$6:$A$257,"&gt;="&amp;$A272,'Aceite de Oliva'!$B$6:$B$257,"&lt;="&amp;$B272)</f>
        <v>3.37</v>
      </c>
      <c r="CE272" s="8">
        <f>SUMIFS('Aceite de Oliva'!CE$6:CE$257,'Aceite de Oliva'!$A$6:$A$257,"&gt;="&amp;$A272,'Aceite de Oliva'!$B$6:$B$257,"&lt;="&amp;$B272)</f>
        <v>1.02</v>
      </c>
      <c r="CF272" s="8">
        <f>SUMIFS('Aceite de Oliva'!CF$6:CF$257,'Aceite de Oliva'!$A$6:$A$257,"&gt;="&amp;$A272,'Aceite de Oliva'!$B$6:$B$257,"&lt;="&amp;$B272)</f>
        <v>0.14000000000000001</v>
      </c>
      <c r="CJ272" s="8">
        <f>SUMIFS('Aceite de Oliva'!CJ$6:CJ$257,'Aceite de Oliva'!$A$6:$A$257,"&gt;="&amp;$A272,'Aceite de Oliva'!$B$6:$B$257,"&lt;="&amp;$B272)</f>
        <v>1.99</v>
      </c>
      <c r="CK272" s="8">
        <f>SUMIFS('Aceite de Oliva'!CK$6:CK$257,'Aceite de Oliva'!$A$6:$A$257,"&gt;="&amp;$A272,'Aceite de Oliva'!$B$6:$B$257,"&lt;="&amp;$B272)</f>
        <v>3.65</v>
      </c>
      <c r="CL272" s="8">
        <f>SUMIFS('Aceite de Oliva'!CL$6:CL$257,'Aceite de Oliva'!$A$6:$A$257,"&gt;="&amp;$A272,'Aceite de Oliva'!$B$6:$B$257,"&lt;="&amp;$B272)</f>
        <v>2.1</v>
      </c>
      <c r="CM272" s="8">
        <f>SUMIFS('Aceite de Oliva'!CM$6:CM$257,'Aceite de Oliva'!$A$6:$A$257,"&gt;="&amp;$A272,'Aceite de Oliva'!$B$6:$B$257,"&lt;="&amp;$B272)</f>
        <v>0.87000000000000011</v>
      </c>
      <c r="CQ272" s="8">
        <f>SUMIFS('Aceite de Oliva'!CQ$6:CQ$257,'Aceite de Oliva'!$A$6:$A$257,"&gt;="&amp;$A272,'Aceite de Oliva'!$B$6:$B$257,"&lt;="&amp;$B272)</f>
        <v>2.7</v>
      </c>
      <c r="CR272" s="8">
        <f>SUMIFS('Aceite de Oliva'!CR$6:CR$257,'Aceite de Oliva'!$A$6:$A$257,"&gt;="&amp;$A272,'Aceite de Oliva'!$B$6:$B$257,"&lt;="&amp;$B272)</f>
        <v>3.99</v>
      </c>
      <c r="CS272" s="8">
        <f>SUMIFS('Aceite de Oliva'!CS$6:CS$257,'Aceite de Oliva'!$A$6:$A$257,"&gt;="&amp;$A272,'Aceite de Oliva'!$B$6:$B$257,"&lt;="&amp;$B272)</f>
        <v>2.9899999999999998</v>
      </c>
      <c r="CT272" s="8">
        <f>SUMIFS('Aceite de Oliva'!CT$6:CT$257,'Aceite de Oliva'!$A$6:$A$257,"&gt;="&amp;$A272,'Aceite de Oliva'!$B$6:$B$257,"&lt;="&amp;$B272)</f>
        <v>0.22</v>
      </c>
      <c r="CX272" s="8">
        <f>SUMIFS('Aceite de Oliva'!CX$6:CX$257,'Aceite de Oliva'!$A$6:$A$257,"&gt;="&amp;$A272,'Aceite de Oliva'!$B$6:$B$257,"&lt;="&amp;$B272)</f>
        <v>1.6300000000000001</v>
      </c>
      <c r="CY272" s="8">
        <f>SUMIFS('Aceite de Oliva'!CY$6:CY$257,'Aceite de Oliva'!$A$6:$A$257,"&gt;="&amp;$A272,'Aceite de Oliva'!$B$6:$B$257,"&lt;="&amp;$B272)</f>
        <v>3.6799999999999997</v>
      </c>
      <c r="CZ272" s="8">
        <f>SUMIFS('Aceite de Oliva'!CZ$6:CZ$257,'Aceite de Oliva'!$A$6:$A$257,"&gt;="&amp;$A272,'Aceite de Oliva'!$B$6:$B$257,"&lt;="&amp;$B272)</f>
        <v>1.54</v>
      </c>
      <c r="DA272" s="8">
        <f>SUMIFS('Aceite de Oliva'!DA$6:DA$257,'Aceite de Oliva'!$A$6:$A$257,"&gt;="&amp;$A272,'Aceite de Oliva'!$B$6:$B$257,"&lt;="&amp;$B272)</f>
        <v>0</v>
      </c>
      <c r="DE272" s="8">
        <f>SUMIFS('Aceite de Oliva'!DE$6:DE$257,'Aceite de Oliva'!$A$6:$A$257,"&gt;="&amp;$A272,'Aceite de Oliva'!$B$6:$B$257,"&lt;="&amp;$B272)</f>
        <v>1.6</v>
      </c>
      <c r="DF272" s="8">
        <f>SUMIFS('Aceite de Oliva'!DF$6:DF$257,'Aceite de Oliva'!$A$6:$A$257,"&gt;="&amp;$A272,'Aceite de Oliva'!$B$6:$B$257,"&lt;="&amp;$B272)</f>
        <v>4.4799999999999995</v>
      </c>
      <c r="DG272" s="8">
        <f>SUMIFS('Aceite de Oliva'!DG$6:DG$257,'Aceite de Oliva'!$A$6:$A$257,"&gt;="&amp;$A272,'Aceite de Oliva'!$B$6:$B$257,"&lt;="&amp;$B272)</f>
        <v>0.78</v>
      </c>
      <c r="DH272" s="8">
        <f>SUMIFS('Aceite de Oliva'!DH$6:DH$257,'Aceite de Oliva'!$A$6:$A$257,"&gt;="&amp;$A272,'Aceite de Oliva'!$B$6:$B$257,"&lt;="&amp;$B272)</f>
        <v>0.18</v>
      </c>
      <c r="DL272" s="8">
        <f>SUMIFS('Aceite de Oliva'!DL$6:DL$257,'Aceite de Oliva'!$A$6:$A$257,"&gt;="&amp;$A272,'Aceite de Oliva'!$B$6:$B$257,"&lt;="&amp;$B272)</f>
        <v>14.09</v>
      </c>
      <c r="DM272" s="8">
        <f>SUMIFS('Aceite de Oliva'!DM$6:DM$257,'Aceite de Oliva'!$A$6:$A$257,"&gt;="&amp;$A272,'Aceite de Oliva'!$B$6:$B$257,"&lt;="&amp;$B272)</f>
        <v>11.52</v>
      </c>
      <c r="DN272" s="8">
        <f>SUMIFS('Aceite de Oliva'!DN$6:DN$257,'Aceite de Oliva'!$A$6:$A$257,"&gt;="&amp;$A272,'Aceite de Oliva'!$B$6:$B$257,"&lt;="&amp;$B272)</f>
        <v>16.009999999999998</v>
      </c>
      <c r="DO272" s="8">
        <f>SUMIFS('Aceite de Oliva'!DO$6:DO$257,'Aceite de Oliva'!$A$6:$A$257,"&gt;="&amp;$A272,'Aceite de Oliva'!$B$6:$B$257,"&lt;="&amp;$B272)</f>
        <v>12.15</v>
      </c>
      <c r="DS272" s="8">
        <f>SUMIFS('Aceite de Oliva'!DS$6:DS$257,'Aceite de Oliva'!$A$6:$A$257,"&gt;="&amp;$A272,'Aceite de Oliva'!$B$6:$B$257,"&lt;="&amp;$B272)</f>
        <v>2.6</v>
      </c>
      <c r="DT272" s="8">
        <f>SUMIFS('Aceite de Oliva'!DT$6:DT$257,'Aceite de Oliva'!$A$6:$A$257,"&gt;="&amp;$A272,'Aceite de Oliva'!$B$6:$B$257,"&lt;="&amp;$B272)</f>
        <v>5.3900000000000006</v>
      </c>
      <c r="DU272" s="8">
        <f>SUMIFS('Aceite de Oliva'!DU$6:DU$257,'Aceite de Oliva'!$A$6:$A$257,"&gt;="&amp;$A272,'Aceite de Oliva'!$B$6:$B$257,"&lt;="&amp;$B272)</f>
        <v>2.46</v>
      </c>
      <c r="DV272" s="8">
        <f>SUMIFS('Aceite de Oliva'!DV$6:DV$257,'Aceite de Oliva'!$A$6:$A$257,"&gt;="&amp;$A272,'Aceite de Oliva'!$B$6:$B$257,"&lt;="&amp;$B272)</f>
        <v>0.8</v>
      </c>
      <c r="DZ272" s="8">
        <f>SUMIFS('Aceite de Oliva'!DZ$6:DZ$257,'Aceite de Oliva'!$A$6:$A$257,"&gt;="&amp;$A272,'Aceite de Oliva'!$B$6:$B$257,"&lt;="&amp;$B272)</f>
        <v>2.96</v>
      </c>
      <c r="EA272" s="8">
        <f>SUMIFS('Aceite de Oliva'!EA$6:EA$257,'Aceite de Oliva'!$A$6:$A$257,"&gt;="&amp;$A272,'Aceite de Oliva'!$B$6:$B$257,"&lt;="&amp;$B272)</f>
        <v>6.76</v>
      </c>
      <c r="EB272" s="8">
        <f>SUMIFS('Aceite de Oliva'!EB$6:EB$257,'Aceite de Oliva'!$A$6:$A$257,"&gt;="&amp;$A272,'Aceite de Oliva'!$B$6:$B$257,"&lt;="&amp;$B272)</f>
        <v>2.77</v>
      </c>
      <c r="EC272" s="8">
        <f>SUMIFS('Aceite de Oliva'!EC$6:EC$257,'Aceite de Oliva'!$A$6:$A$257,"&gt;="&amp;$A272,'Aceite de Oliva'!$B$6:$B$257,"&lt;="&amp;$B272)</f>
        <v>0.22</v>
      </c>
      <c r="EG272" s="8">
        <f>SUMIFS('Aceite de Oliva'!EG$6:EG$257,'Aceite de Oliva'!$A$6:$A$257,"&gt;="&amp;$A272,'Aceite de Oliva'!$B$6:$B$257,"&lt;="&amp;$B272)</f>
        <v>2.14</v>
      </c>
      <c r="EH272" s="8">
        <f>SUMIFS('Aceite de Oliva'!EH$6:EH$257,'Aceite de Oliva'!$A$6:$A$257,"&gt;="&amp;$A272,'Aceite de Oliva'!$B$6:$B$257,"&lt;="&amp;$B272)</f>
        <v>3.33</v>
      </c>
      <c r="EI272" s="8">
        <f>SUMIFS('Aceite de Oliva'!EI$6:EI$257,'Aceite de Oliva'!$A$6:$A$257,"&gt;="&amp;$A272,'Aceite de Oliva'!$B$6:$B$257,"&lt;="&amp;$B272)</f>
        <v>1.8</v>
      </c>
      <c r="EJ272" s="8">
        <f>SUMIFS('Aceite de Oliva'!EJ$6:EJ$257,'Aceite de Oliva'!$A$6:$A$257,"&gt;="&amp;$A272,'Aceite de Oliva'!$B$6:$B$257,"&lt;="&amp;$B272)</f>
        <v>1.64</v>
      </c>
      <c r="EN272" s="8">
        <f>SUMIFS('Aceite de Oliva'!EN$6:EN$257,'Aceite de Oliva'!$A$6:$A$257,"&gt;="&amp;$A272,'Aceite de Oliva'!$B$6:$B$257,"&lt;="&amp;$B272)</f>
        <v>1.21</v>
      </c>
      <c r="EO272" s="8">
        <f>SUMIFS('Aceite de Oliva'!EO$6:EO$257,'Aceite de Oliva'!$A$6:$A$257,"&gt;="&amp;$A272,'Aceite de Oliva'!$B$6:$B$257,"&lt;="&amp;$B272)</f>
        <v>3.2199999999999998</v>
      </c>
      <c r="EP272" s="8">
        <f>SUMIFS('Aceite de Oliva'!EP$6:EP$257,'Aceite de Oliva'!$A$6:$A$257,"&gt;="&amp;$A272,'Aceite de Oliva'!$B$6:$B$257,"&lt;="&amp;$B272)</f>
        <v>0.85000000000000009</v>
      </c>
      <c r="EQ272" s="8">
        <f>SUMIFS('Aceite de Oliva'!EQ$6:EQ$257,'Aceite de Oliva'!$A$6:$A$257,"&gt;="&amp;$A272,'Aceite de Oliva'!$B$6:$B$257,"&lt;="&amp;$B272)</f>
        <v>0.48</v>
      </c>
      <c r="EU272" s="8">
        <f>SUMIFS('Aceite de Oliva'!EU$6:EU$257,'Aceite de Oliva'!$A$6:$A$257,"&gt;="&amp;$A272,'Aceite de Oliva'!$B$6:$B$257,"&lt;="&amp;$B272)</f>
        <v>1.92</v>
      </c>
      <c r="EV272" s="8">
        <f>SUMIFS('Aceite de Oliva'!EV$6:EV$257,'Aceite de Oliva'!$A$6:$A$257,"&gt;="&amp;$A272,'Aceite de Oliva'!$B$6:$B$257,"&lt;="&amp;$B272)</f>
        <v>3.1500000000000004</v>
      </c>
      <c r="EW272" s="8">
        <f>SUMIFS('Aceite de Oliva'!EW$6:EW$257,'Aceite de Oliva'!$A$6:$A$257,"&gt;="&amp;$A272,'Aceite de Oliva'!$B$6:$B$257,"&lt;="&amp;$B272)</f>
        <v>1.86</v>
      </c>
      <c r="EX272" s="8">
        <f>SUMIFS('Aceite de Oliva'!EX$6:EX$257,'Aceite de Oliva'!$A$6:$A$257,"&gt;="&amp;$A272,'Aceite de Oliva'!$B$6:$B$257,"&lt;="&amp;$B272)</f>
        <v>0.17</v>
      </c>
      <c r="FB272" s="8">
        <f>SUMIFS('Aceite de Oliva'!FB$6:FB$257,'Aceite de Oliva'!$A$6:$A$257,"&gt;="&amp;$A272,'Aceite de Oliva'!$B$6:$B$257,"&lt;="&amp;$B272)</f>
        <v>1.38</v>
      </c>
      <c r="FC272" s="8">
        <f>SUMIFS('Aceite de Oliva'!FC$6:FC$257,'Aceite de Oliva'!$A$6:$A$257,"&gt;="&amp;$A272,'Aceite de Oliva'!$B$6:$B$257,"&lt;="&amp;$B272)</f>
        <v>3.6900000000000004</v>
      </c>
      <c r="FD272" s="8">
        <f>SUMIFS('Aceite de Oliva'!FD$6:FD$257,'Aceite de Oliva'!$A$6:$A$257,"&gt;="&amp;$A272,'Aceite de Oliva'!$B$6:$B$257,"&lt;="&amp;$B272)</f>
        <v>1.0899999999999999</v>
      </c>
      <c r="FE272" s="8">
        <f>SUMIFS('Aceite de Oliva'!FE$6:FE$257,'Aceite de Oliva'!$A$6:$A$257,"&gt;="&amp;$A272,'Aceite de Oliva'!$B$6:$B$257,"&lt;="&amp;$B272)</f>
        <v>0</v>
      </c>
      <c r="FI272" s="8">
        <f>SUMIFS('Aceite de Oliva'!FI$6:FI$257,'Aceite de Oliva'!$A$6:$A$257,"&gt;="&amp;$A272,'Aceite de Oliva'!$B$6:$B$257,"&lt;="&amp;$B272)</f>
        <v>0.53</v>
      </c>
      <c r="FJ272" s="8">
        <f>SUMIFS('Aceite de Oliva'!FJ$6:FJ$257,'Aceite de Oliva'!$A$6:$A$257,"&gt;="&amp;$A272,'Aceite de Oliva'!$B$6:$B$257,"&lt;="&amp;$B272)</f>
        <v>1.43</v>
      </c>
      <c r="FK272" s="8">
        <f>SUMIFS('Aceite de Oliva'!FK$6:FK$257,'Aceite de Oliva'!$A$6:$A$257,"&gt;="&amp;$A272,'Aceite de Oliva'!$B$6:$B$257,"&lt;="&amp;$B272)</f>
        <v>0.27</v>
      </c>
      <c r="FL272" s="8">
        <f>SUMIFS('Aceite de Oliva'!FL$6:FL$257,'Aceite de Oliva'!$A$6:$A$257,"&gt;="&amp;$A272,'Aceite de Oliva'!$B$6:$B$257,"&lt;="&amp;$B272)</f>
        <v>0</v>
      </c>
      <c r="FP272" s="8">
        <f>SUMIFS('Aceite de Oliva'!FP$6:FP$257,'Aceite de Oliva'!$A$6:$A$257,"&gt;="&amp;$A272,'Aceite de Oliva'!$B$6:$B$257,"&lt;="&amp;$B272)</f>
        <v>1.29</v>
      </c>
      <c r="FQ272" s="8">
        <f>SUMIFS('Aceite de Oliva'!FQ$6:FQ$257,'Aceite de Oliva'!$A$6:$A$257,"&gt;="&amp;$A272,'Aceite de Oliva'!$B$6:$B$257,"&lt;="&amp;$B272)</f>
        <v>1.9200000000000002</v>
      </c>
      <c r="FR272" s="8">
        <f>SUMIFS('Aceite de Oliva'!FR$6:FR$257,'Aceite de Oliva'!$A$6:$A$257,"&gt;="&amp;$A272,'Aceite de Oliva'!$B$6:$B$257,"&lt;="&amp;$B272)</f>
        <v>1.27</v>
      </c>
      <c r="FS272" s="8">
        <f>SUMIFS('Aceite de Oliva'!FS$6:FS$257,'Aceite de Oliva'!$A$6:$A$257,"&gt;="&amp;$A272,'Aceite de Oliva'!$B$6:$B$257,"&lt;="&amp;$B272)</f>
        <v>0.95</v>
      </c>
    </row>
    <row r="273" spans="1:175" x14ac:dyDescent="0.3">
      <c r="A273" s="14">
        <f>'TAM Aceite de Oliva'!B21</f>
        <v>3.3000000000000007</v>
      </c>
      <c r="B273" s="14">
        <f>'TAM Aceite de Oliva'!C21</f>
        <v>3.4000000000000008</v>
      </c>
      <c r="C273" s="14"/>
      <c r="D273" s="8">
        <f>SUMIFS('Aceite de Oliva'!D$6:D$257,'Aceite de Oliva'!$A$6:$A$257,"&gt;="&amp;$A273,'Aceite de Oliva'!$B$6:$B$257,"&lt;="&amp;$B273)</f>
        <v>2.66</v>
      </c>
      <c r="E273" s="8">
        <f>SUMIFS('Aceite de Oliva'!E$6:E$257,'Aceite de Oliva'!$A$6:$A$257,"&gt;="&amp;$A273,'Aceite de Oliva'!$B$6:$B$257,"&lt;="&amp;$B273)</f>
        <v>2.34</v>
      </c>
      <c r="F273" s="8">
        <f>SUMIFS('Aceite de Oliva'!F$6:F$257,'Aceite de Oliva'!$A$6:$A$257,"&gt;="&amp;$A273,'Aceite de Oliva'!$B$6:$B$257,"&lt;="&amp;$B273)</f>
        <v>3.3000000000000003</v>
      </c>
      <c r="G273" s="8">
        <f>SUMIFS('Aceite de Oliva'!G$6:G$257,'Aceite de Oliva'!$A$6:$A$257,"&gt;="&amp;$A273,'Aceite de Oliva'!$B$6:$B$257,"&lt;="&amp;$B273)</f>
        <v>0.42</v>
      </c>
      <c r="H273" s="14"/>
      <c r="I273" s="14"/>
      <c r="J273" s="14"/>
      <c r="K273" s="8">
        <f>SUMIFS('Aceite de Oliva'!K$6:K$257,'Aceite de Oliva'!$A$6:$A$257,"&gt;="&amp;$A273,'Aceite de Oliva'!$B$6:$B$257,"&lt;="&amp;$B273)</f>
        <v>1.85</v>
      </c>
      <c r="L273" s="8">
        <f>SUMIFS('Aceite de Oliva'!L$6:L$257,'Aceite de Oliva'!$A$6:$A$257,"&gt;="&amp;$A273,'Aceite de Oliva'!$B$6:$B$257,"&lt;="&amp;$B273)</f>
        <v>3</v>
      </c>
      <c r="M273" s="8">
        <f>SUMIFS('Aceite de Oliva'!M$6:M$257,'Aceite de Oliva'!$A$6:$A$257,"&gt;="&amp;$A273,'Aceite de Oliva'!$B$6:$B$257,"&lt;="&amp;$B273)</f>
        <v>1.81</v>
      </c>
      <c r="N273" s="8">
        <f>SUMIFS('Aceite de Oliva'!N$6:N$257,'Aceite de Oliva'!$A$6:$A$257,"&gt;="&amp;$A273,'Aceite de Oliva'!$B$6:$B$257,"&lt;="&amp;$B273)</f>
        <v>0.88</v>
      </c>
      <c r="O273" s="14"/>
      <c r="P273" s="14"/>
      <c r="Q273" s="14"/>
      <c r="R273" s="8">
        <f>SUMIFS('Aceite de Oliva'!R$6:R$257,'Aceite de Oliva'!$A$6:$A$257,"&gt;="&amp;$A273,'Aceite de Oliva'!$B$6:$B$257,"&lt;="&amp;$B273)</f>
        <v>1.32</v>
      </c>
      <c r="S273" s="8">
        <f>SUMIFS('Aceite de Oliva'!S$6:S$257,'Aceite de Oliva'!$A$6:$A$257,"&gt;="&amp;$A273,'Aceite de Oliva'!$B$6:$B$257,"&lt;="&amp;$B273)</f>
        <v>0.91</v>
      </c>
      <c r="T273" s="8">
        <f>SUMIFS('Aceite de Oliva'!T$6:T$257,'Aceite de Oliva'!$A$6:$A$257,"&gt;="&amp;$A273,'Aceite de Oliva'!$B$6:$B$257,"&lt;="&amp;$B273)</f>
        <v>1.95</v>
      </c>
      <c r="U273" s="8">
        <f>SUMIFS('Aceite de Oliva'!U$6:U$257,'Aceite de Oliva'!$A$6:$A$257,"&gt;="&amp;$A273,'Aceite de Oliva'!$B$6:$B$257,"&lt;="&amp;$B273)</f>
        <v>0.05</v>
      </c>
      <c r="V273" s="14"/>
      <c r="W273" s="14"/>
      <c r="X273" s="14"/>
      <c r="Y273" s="8">
        <f>SUMIFS('Aceite de Oliva'!Y$6:Y$257,'Aceite de Oliva'!$A$6:$A$257,"&gt;="&amp;$A273,'Aceite de Oliva'!$B$6:$B$257,"&lt;="&amp;$B273)</f>
        <v>2.02</v>
      </c>
      <c r="Z273" s="8">
        <f>SUMIFS('Aceite de Oliva'!Z$6:Z$257,'Aceite de Oliva'!$A$6:$A$257,"&gt;="&amp;$A273,'Aceite de Oliva'!$B$6:$B$257,"&lt;="&amp;$B273)</f>
        <v>0.73</v>
      </c>
      <c r="AA273" s="8">
        <f>SUMIFS('Aceite de Oliva'!AA$6:AA$257,'Aceite de Oliva'!$A$6:$A$257,"&gt;="&amp;$A273,'Aceite de Oliva'!$B$6:$B$257,"&lt;="&amp;$B273)</f>
        <v>2.5499999999999998</v>
      </c>
      <c r="AB273" s="8">
        <f>SUMIFS('Aceite de Oliva'!AB$6:AB$257,'Aceite de Oliva'!$A$6:$A$257,"&gt;="&amp;$A273,'Aceite de Oliva'!$B$6:$B$257,"&lt;="&amp;$B273)</f>
        <v>1.05</v>
      </c>
      <c r="AC273" s="14"/>
      <c r="AD273" s="14"/>
      <c r="AE273" s="14"/>
      <c r="AF273" s="8">
        <f>SUMIFS('Aceite de Oliva'!AF$6:AF$257,'Aceite de Oliva'!$A$6:$A$257,"&gt;="&amp;$A273,'Aceite de Oliva'!$B$6:$B$257,"&lt;="&amp;$B273)</f>
        <v>1.42</v>
      </c>
      <c r="AG273" s="8">
        <f>SUMIFS('Aceite de Oliva'!AG$6:AG$257,'Aceite de Oliva'!$A$6:$A$257,"&gt;="&amp;$A273,'Aceite de Oliva'!$B$6:$B$257,"&lt;="&amp;$B273)</f>
        <v>2.23</v>
      </c>
      <c r="AH273" s="8">
        <f>SUMIFS('Aceite de Oliva'!AH$6:AH$257,'Aceite de Oliva'!$A$6:$A$257,"&gt;="&amp;$A273,'Aceite de Oliva'!$B$6:$B$257,"&lt;="&amp;$B273)</f>
        <v>1.57</v>
      </c>
      <c r="AI273" s="8">
        <f>SUMIFS('Aceite de Oliva'!AI$6:AI$257,'Aceite de Oliva'!$A$6:$A$257,"&gt;="&amp;$A273,'Aceite de Oliva'!$B$6:$B$257,"&lt;="&amp;$B273)</f>
        <v>0.79</v>
      </c>
      <c r="AJ273" s="14"/>
      <c r="AK273" s="14"/>
      <c r="AL273" s="14"/>
      <c r="AM273" s="8">
        <f>SUMIFS('Aceite de Oliva'!AM$6:AM$257,'Aceite de Oliva'!$A$6:$A$257,"&gt;="&amp;$A273,'Aceite de Oliva'!$B$6:$B$257,"&lt;="&amp;$B273)</f>
        <v>1.76</v>
      </c>
      <c r="AN273" s="8">
        <f>SUMIFS('Aceite de Oliva'!AN$6:AN$257,'Aceite de Oliva'!$A$6:$A$257,"&gt;="&amp;$A273,'Aceite de Oliva'!$B$6:$B$257,"&lt;="&amp;$B273)</f>
        <v>3.4499999999999997</v>
      </c>
      <c r="AO273" s="8">
        <f>SUMIFS('Aceite de Oliva'!AO$6:AO$257,'Aceite de Oliva'!$A$6:$A$257,"&gt;="&amp;$A273,'Aceite de Oliva'!$B$6:$B$257,"&lt;="&amp;$B273)</f>
        <v>1</v>
      </c>
      <c r="AP273" s="8">
        <f>SUMIFS('Aceite de Oliva'!AP$6:AP$257,'Aceite de Oliva'!$A$6:$A$257,"&gt;="&amp;$A273,'Aceite de Oliva'!$B$6:$B$257,"&lt;="&amp;$B273)</f>
        <v>1.9</v>
      </c>
      <c r="AQ273" s="14"/>
      <c r="AR273" s="14"/>
      <c r="AT273" s="8">
        <f>SUMIFS('Aceite de Oliva'!AT$6:AT$257,'Aceite de Oliva'!$A$6:$A$257,"&gt;="&amp;$A273,'Aceite de Oliva'!$B$6:$B$257,"&lt;="&amp;$B273)</f>
        <v>1.74</v>
      </c>
      <c r="AU273" s="8">
        <f>SUMIFS('Aceite de Oliva'!AU$6:AU$257,'Aceite de Oliva'!$A$6:$A$257,"&gt;="&amp;$A273,'Aceite de Oliva'!$B$6:$B$257,"&lt;="&amp;$B273)</f>
        <v>1.45</v>
      </c>
      <c r="AV273" s="8">
        <f>SUMIFS('Aceite de Oliva'!AV$6:AV$257,'Aceite de Oliva'!$A$6:$A$257,"&gt;="&amp;$A273,'Aceite de Oliva'!$B$6:$B$257,"&lt;="&amp;$B273)</f>
        <v>2.73</v>
      </c>
      <c r="AW273" s="8">
        <f>SUMIFS('Aceite de Oliva'!AW$6:AW$257,'Aceite de Oliva'!$A$6:$A$257,"&gt;="&amp;$A273,'Aceite de Oliva'!$B$6:$B$257,"&lt;="&amp;$B273)</f>
        <v>0</v>
      </c>
      <c r="BA273" s="8">
        <f>SUMIFS('Aceite de Oliva'!BA$6:BA$257,'Aceite de Oliva'!$A$6:$A$257,"&gt;="&amp;A273,'Aceite de Oliva'!$B$6:$B$257,"&lt;="&amp;B273)</f>
        <v>1.88</v>
      </c>
      <c r="BB273" s="8">
        <f>SUMIFS('Aceite de Oliva'!BB$6:BB$257,'Aceite de Oliva'!$A$6:$A$257,"&gt;="&amp;$A273,'Aceite de Oliva'!$B$6:$B$257,"&lt;="&amp;$B273)</f>
        <v>3.0100000000000002</v>
      </c>
      <c r="BC273" s="8">
        <f>SUMIFS('Aceite de Oliva'!BC$6:BC$257,'Aceite de Oliva'!$A$6:$A$257,"&gt;="&amp;$A273,'Aceite de Oliva'!$B$6:$B$257,"&lt;="&amp;$B273)</f>
        <v>2.2200000000000002</v>
      </c>
      <c r="BD273" s="8">
        <f>SUMIFS('Aceite de Oliva'!BD$6:BD$257,'Aceite de Oliva'!$A$6:$A$257,"&gt;="&amp;$A273,'Aceite de Oliva'!$B$6:$B$257,"&lt;="&amp;$B273)</f>
        <v>0</v>
      </c>
      <c r="BE273" s="5"/>
      <c r="BH273" s="8">
        <f>SUMIFS('Aceite de Oliva'!BH$6:BH$257,'Aceite de Oliva'!$A$6:$A$257,"&gt;="&amp;$A273,'Aceite de Oliva'!$B$6:$B$257,"&lt;="&amp;$B273)</f>
        <v>1.88</v>
      </c>
      <c r="BI273" s="8">
        <f>SUMIFS('Aceite de Oliva'!BI$6:BI$257,'Aceite de Oliva'!$A$6:$A$257,"&gt;="&amp;$A273,'Aceite de Oliva'!$B$6:$B$257,"&lt;="&amp;$B273)</f>
        <v>2.77</v>
      </c>
      <c r="BJ273" s="8">
        <f>SUMIFS('Aceite de Oliva'!BJ$6:BJ$257,'Aceite de Oliva'!$A$6:$A$257,"&gt;="&amp;$A273,'Aceite de Oliva'!$B$6:$B$257,"&lt;="&amp;$B273)</f>
        <v>0.94</v>
      </c>
      <c r="BK273" s="8">
        <f>SUMIFS('Aceite de Oliva'!BK$6:BK$257,'Aceite de Oliva'!$A$6:$A$257,"&gt;="&amp;$A273,'Aceite de Oliva'!$B$6:$B$257,"&lt;="&amp;$B273)</f>
        <v>3.35</v>
      </c>
      <c r="BO273" s="8">
        <f>SUMIFS('Aceite de Oliva'!BO$6:BO$257,'Aceite de Oliva'!$A$6:$A$257,"&gt;="&amp;$A273,'Aceite de Oliva'!$B$6:$B$257,"&lt;="&amp;$B273)</f>
        <v>2.21</v>
      </c>
      <c r="BP273" s="8">
        <f>SUMIFS('Aceite de Oliva'!BP$6:BP$257,'Aceite de Oliva'!$A$6:$A$257,"&gt;="&amp;$A273,'Aceite de Oliva'!$B$6:$B$257,"&lt;="&amp;$B273)</f>
        <v>0.89</v>
      </c>
      <c r="BQ273" s="8">
        <f>SUMIFS('Aceite de Oliva'!BQ$6:BQ$257,'Aceite de Oliva'!$A$6:$A$257,"&gt;="&amp;$A273,'Aceite de Oliva'!$B$6:$B$257,"&lt;="&amp;$B273)</f>
        <v>2.13</v>
      </c>
      <c r="BR273" s="8">
        <f>SUMIFS('Aceite de Oliva'!BR$6:BR$257,'Aceite de Oliva'!$A$6:$A$257,"&gt;="&amp;$A273,'Aceite de Oliva'!$B$6:$B$257,"&lt;="&amp;$B273)</f>
        <v>3.12</v>
      </c>
      <c r="BV273" s="8">
        <f>SUMIFS('Aceite de Oliva'!BV$6:BV$257,'Aceite de Oliva'!$A$6:$A$257,"&gt;="&amp;$A273,'Aceite de Oliva'!$B$6:$B$257,"&lt;="&amp;$B273)</f>
        <v>2.09</v>
      </c>
      <c r="BW273" s="8">
        <f>SUMIFS('Aceite de Oliva'!BW$6:BW$257,'Aceite de Oliva'!$A$6:$A$257,"&gt;="&amp;$A273,'Aceite de Oliva'!$B$6:$B$257,"&lt;="&amp;$B273)</f>
        <v>5.26</v>
      </c>
      <c r="BX273" s="8">
        <f>SUMIFS('Aceite de Oliva'!BX$6:BX$257,'Aceite de Oliva'!$A$6:$A$257,"&gt;="&amp;$A273,'Aceite de Oliva'!$B$6:$B$257,"&lt;="&amp;$B273)</f>
        <v>1.05</v>
      </c>
      <c r="BY273" s="8">
        <f>SUMIFS('Aceite de Oliva'!BY$6:BY$257,'Aceite de Oliva'!$A$6:$A$257,"&gt;="&amp;$A273,'Aceite de Oliva'!$B$6:$B$257,"&lt;="&amp;$B273)</f>
        <v>1.76</v>
      </c>
      <c r="CC273" s="8">
        <f>SUMIFS('Aceite de Oliva'!CC$6:CC$257,'Aceite de Oliva'!$A$6:$A$257,"&gt;="&amp;$A273,'Aceite de Oliva'!$B$6:$B$257,"&lt;="&amp;$B273)</f>
        <v>7.5600000000000005</v>
      </c>
      <c r="CD273" s="8">
        <f>SUMIFS('Aceite de Oliva'!CD$6:CD$257,'Aceite de Oliva'!$A$6:$A$257,"&gt;="&amp;$A273,'Aceite de Oliva'!$B$6:$B$257,"&lt;="&amp;$B273)</f>
        <v>18.549999999999997</v>
      </c>
      <c r="CE273" s="8">
        <f>SUMIFS('Aceite de Oliva'!CE$6:CE$257,'Aceite de Oliva'!$A$6:$A$257,"&gt;="&amp;$A273,'Aceite de Oliva'!$B$6:$B$257,"&lt;="&amp;$B273)</f>
        <v>4.96</v>
      </c>
      <c r="CF273" s="8">
        <f>SUMIFS('Aceite de Oliva'!CF$6:CF$257,'Aceite de Oliva'!$A$6:$A$257,"&gt;="&amp;$A273,'Aceite de Oliva'!$B$6:$B$257,"&lt;="&amp;$B273)</f>
        <v>3.77</v>
      </c>
      <c r="CJ273" s="8">
        <f>SUMIFS('Aceite de Oliva'!CJ$6:CJ$257,'Aceite de Oliva'!$A$6:$A$257,"&gt;="&amp;$A273,'Aceite de Oliva'!$B$6:$B$257,"&lt;="&amp;$B273)</f>
        <v>5.48</v>
      </c>
      <c r="CK273" s="8">
        <f>SUMIFS('Aceite de Oliva'!CK$6:CK$257,'Aceite de Oliva'!$A$6:$A$257,"&gt;="&amp;$A273,'Aceite de Oliva'!$B$6:$B$257,"&lt;="&amp;$B273)</f>
        <v>7.07</v>
      </c>
      <c r="CL273" s="8">
        <f>SUMIFS('Aceite de Oliva'!CL$6:CL$257,'Aceite de Oliva'!$A$6:$A$257,"&gt;="&amp;$A273,'Aceite de Oliva'!$B$6:$B$257,"&lt;="&amp;$B273)</f>
        <v>6.6</v>
      </c>
      <c r="CM273" s="8">
        <f>SUMIFS('Aceite de Oliva'!CM$6:CM$257,'Aceite de Oliva'!$A$6:$A$257,"&gt;="&amp;$A273,'Aceite de Oliva'!$B$6:$B$257,"&lt;="&amp;$B273)</f>
        <v>2.4300000000000002</v>
      </c>
      <c r="CQ273" s="8">
        <f>SUMIFS('Aceite de Oliva'!CQ$6:CQ$257,'Aceite de Oliva'!$A$6:$A$257,"&gt;="&amp;$A273,'Aceite de Oliva'!$B$6:$B$257,"&lt;="&amp;$B273)</f>
        <v>5.26</v>
      </c>
      <c r="CR273" s="8">
        <f>SUMIFS('Aceite de Oliva'!CR$6:CR$257,'Aceite de Oliva'!$A$6:$A$257,"&gt;="&amp;$A273,'Aceite de Oliva'!$B$6:$B$257,"&lt;="&amp;$B273)</f>
        <v>2.1100000000000003</v>
      </c>
      <c r="CS273" s="8">
        <f>SUMIFS('Aceite de Oliva'!CS$6:CS$257,'Aceite de Oliva'!$A$6:$A$257,"&gt;="&amp;$A273,'Aceite de Oliva'!$B$6:$B$257,"&lt;="&amp;$B273)</f>
        <v>5.01</v>
      </c>
      <c r="CT273" s="8">
        <f>SUMIFS('Aceite de Oliva'!CT$6:CT$257,'Aceite de Oliva'!$A$6:$A$257,"&gt;="&amp;$A273,'Aceite de Oliva'!$B$6:$B$257,"&lt;="&amp;$B273)</f>
        <v>9.48</v>
      </c>
      <c r="CX273" s="8">
        <f>SUMIFS('Aceite de Oliva'!CX$6:CX$257,'Aceite de Oliva'!$A$6:$A$257,"&gt;="&amp;$A273,'Aceite de Oliva'!$B$6:$B$257,"&lt;="&amp;$B273)</f>
        <v>2.75</v>
      </c>
      <c r="CY273" s="8">
        <f>SUMIFS('Aceite de Oliva'!CY$6:CY$257,'Aceite de Oliva'!$A$6:$A$257,"&gt;="&amp;$A273,'Aceite de Oliva'!$B$6:$B$257,"&lt;="&amp;$B273)</f>
        <v>2.54</v>
      </c>
      <c r="CZ273" s="8">
        <f>SUMIFS('Aceite de Oliva'!CZ$6:CZ$257,'Aceite de Oliva'!$A$6:$A$257,"&gt;="&amp;$A273,'Aceite de Oliva'!$B$6:$B$257,"&lt;="&amp;$B273)</f>
        <v>1.79</v>
      </c>
      <c r="DA273" s="8">
        <f>SUMIFS('Aceite de Oliva'!DA$6:DA$257,'Aceite de Oliva'!$A$6:$A$257,"&gt;="&amp;$A273,'Aceite de Oliva'!$B$6:$B$257,"&lt;="&amp;$B273)</f>
        <v>4.7300000000000004</v>
      </c>
      <c r="DE273" s="8">
        <f>SUMIFS('Aceite de Oliva'!DE$6:DE$257,'Aceite de Oliva'!$A$6:$A$257,"&gt;="&amp;$A273,'Aceite de Oliva'!$B$6:$B$257,"&lt;="&amp;$B273)</f>
        <v>2.83</v>
      </c>
      <c r="DF273" s="8">
        <f>SUMIFS('Aceite de Oliva'!DF$6:DF$257,'Aceite de Oliva'!$A$6:$A$257,"&gt;="&amp;$A273,'Aceite de Oliva'!$B$6:$B$257,"&lt;="&amp;$B273)</f>
        <v>1.9900000000000002</v>
      </c>
      <c r="DG273" s="8">
        <f>SUMIFS('Aceite de Oliva'!DG$6:DG$257,'Aceite de Oliva'!$A$6:$A$257,"&gt;="&amp;$A273,'Aceite de Oliva'!$B$6:$B$257,"&lt;="&amp;$B273)</f>
        <v>3.1100000000000003</v>
      </c>
      <c r="DH273" s="8">
        <f>SUMIFS('Aceite de Oliva'!DH$6:DH$257,'Aceite de Oliva'!$A$6:$A$257,"&gt;="&amp;$A273,'Aceite de Oliva'!$B$6:$B$257,"&lt;="&amp;$B273)</f>
        <v>2.81</v>
      </c>
      <c r="DL273" s="8">
        <f>SUMIFS('Aceite de Oliva'!DL$6:DL$257,'Aceite de Oliva'!$A$6:$A$257,"&gt;="&amp;$A273,'Aceite de Oliva'!$B$6:$B$257,"&lt;="&amp;$B273)</f>
        <v>2.42</v>
      </c>
      <c r="DM273" s="8">
        <f>SUMIFS('Aceite de Oliva'!DM$6:DM$257,'Aceite de Oliva'!$A$6:$A$257,"&gt;="&amp;$A273,'Aceite de Oliva'!$B$6:$B$257,"&lt;="&amp;$B273)</f>
        <v>0.88</v>
      </c>
      <c r="DN273" s="8">
        <f>SUMIFS('Aceite de Oliva'!DN$6:DN$257,'Aceite de Oliva'!$A$6:$A$257,"&gt;="&amp;$A273,'Aceite de Oliva'!$B$6:$B$257,"&lt;="&amp;$B273)</f>
        <v>3.34</v>
      </c>
      <c r="DO273" s="8">
        <f>SUMIFS('Aceite de Oliva'!DO$6:DO$257,'Aceite de Oliva'!$A$6:$A$257,"&gt;="&amp;$A273,'Aceite de Oliva'!$B$6:$B$257,"&lt;="&amp;$B273)</f>
        <v>0.22</v>
      </c>
      <c r="DS273" s="8">
        <f>SUMIFS('Aceite de Oliva'!DS$6:DS$257,'Aceite de Oliva'!$A$6:$A$257,"&gt;="&amp;$A273,'Aceite de Oliva'!$B$6:$B$257,"&lt;="&amp;$B273)</f>
        <v>3.25</v>
      </c>
      <c r="DT273" s="8">
        <f>SUMIFS('Aceite de Oliva'!DT$6:DT$257,'Aceite de Oliva'!$A$6:$A$257,"&gt;="&amp;$A273,'Aceite de Oliva'!$B$6:$B$257,"&lt;="&amp;$B273)</f>
        <v>1.02</v>
      </c>
      <c r="DU273" s="8">
        <f>SUMIFS('Aceite de Oliva'!DU$6:DU$257,'Aceite de Oliva'!$A$6:$A$257,"&gt;="&amp;$A273,'Aceite de Oliva'!$B$6:$B$257,"&lt;="&amp;$B273)</f>
        <v>4.6500000000000004</v>
      </c>
      <c r="DV273" s="8">
        <f>SUMIFS('Aceite de Oliva'!DV$6:DV$257,'Aceite de Oliva'!$A$6:$A$257,"&gt;="&amp;$A273,'Aceite de Oliva'!$B$6:$B$257,"&lt;="&amp;$B273)</f>
        <v>0.91</v>
      </c>
      <c r="DZ273" s="8">
        <f>SUMIFS('Aceite de Oliva'!DZ$6:DZ$257,'Aceite de Oliva'!$A$6:$A$257,"&gt;="&amp;$A273,'Aceite de Oliva'!$B$6:$B$257,"&lt;="&amp;$B273)</f>
        <v>2.38</v>
      </c>
      <c r="EA273" s="8">
        <f>SUMIFS('Aceite de Oliva'!EA$6:EA$257,'Aceite de Oliva'!$A$6:$A$257,"&gt;="&amp;$A273,'Aceite de Oliva'!$B$6:$B$257,"&lt;="&amp;$B273)</f>
        <v>3.15</v>
      </c>
      <c r="EB273" s="8">
        <f>SUMIFS('Aceite de Oliva'!EB$6:EB$257,'Aceite de Oliva'!$A$6:$A$257,"&gt;="&amp;$A273,'Aceite de Oliva'!$B$6:$B$257,"&lt;="&amp;$B273)</f>
        <v>2.7199999999999998</v>
      </c>
      <c r="EC273" s="8">
        <f>SUMIFS('Aceite de Oliva'!EC$6:EC$257,'Aceite de Oliva'!$A$6:$A$257,"&gt;="&amp;$A273,'Aceite de Oliva'!$B$6:$B$257,"&lt;="&amp;$B273)</f>
        <v>0</v>
      </c>
      <c r="EG273" s="8">
        <f>SUMIFS('Aceite de Oliva'!EG$6:EG$257,'Aceite de Oliva'!$A$6:$A$257,"&gt;="&amp;$A273,'Aceite de Oliva'!$B$6:$B$257,"&lt;="&amp;$B273)</f>
        <v>1.5</v>
      </c>
      <c r="EH273" s="8">
        <f>SUMIFS('Aceite de Oliva'!EH$6:EH$257,'Aceite de Oliva'!$A$6:$A$257,"&gt;="&amp;$A273,'Aceite de Oliva'!$B$6:$B$257,"&lt;="&amp;$B273)</f>
        <v>1.32</v>
      </c>
      <c r="EI273" s="8">
        <f>SUMIFS('Aceite de Oliva'!EI$6:EI$257,'Aceite de Oliva'!$A$6:$A$257,"&gt;="&amp;$A273,'Aceite de Oliva'!$B$6:$B$257,"&lt;="&amp;$B273)</f>
        <v>1.62</v>
      </c>
      <c r="EJ273" s="8">
        <f>SUMIFS('Aceite de Oliva'!EJ$6:EJ$257,'Aceite de Oliva'!$A$6:$A$257,"&gt;="&amp;$A273,'Aceite de Oliva'!$B$6:$B$257,"&lt;="&amp;$B273)</f>
        <v>0.23</v>
      </c>
      <c r="EN273" s="8">
        <f>SUMIFS('Aceite de Oliva'!EN$6:EN$257,'Aceite de Oliva'!$A$6:$A$257,"&gt;="&amp;$A273,'Aceite de Oliva'!$B$6:$B$257,"&lt;="&amp;$B273)</f>
        <v>0.67</v>
      </c>
      <c r="EO273" s="8">
        <f>SUMIFS('Aceite de Oliva'!EO$6:EO$257,'Aceite de Oliva'!$A$6:$A$257,"&gt;="&amp;$A273,'Aceite de Oliva'!$B$6:$B$257,"&lt;="&amp;$B273)</f>
        <v>1.38</v>
      </c>
      <c r="EP273" s="8">
        <f>SUMIFS('Aceite de Oliva'!EP$6:EP$257,'Aceite de Oliva'!$A$6:$A$257,"&gt;="&amp;$A273,'Aceite de Oliva'!$B$6:$B$257,"&lt;="&amp;$B273)</f>
        <v>0.38</v>
      </c>
      <c r="EQ273" s="8">
        <f>SUMIFS('Aceite de Oliva'!EQ$6:EQ$257,'Aceite de Oliva'!$A$6:$A$257,"&gt;="&amp;$A273,'Aceite de Oliva'!$B$6:$B$257,"&lt;="&amp;$B273)</f>
        <v>1.01</v>
      </c>
      <c r="EU273" s="8">
        <f>SUMIFS('Aceite de Oliva'!EU$6:EU$257,'Aceite de Oliva'!$A$6:$A$257,"&gt;="&amp;$A273,'Aceite de Oliva'!$B$6:$B$257,"&lt;="&amp;$B273)</f>
        <v>1.72</v>
      </c>
      <c r="EV273" s="8">
        <f>SUMIFS('Aceite de Oliva'!EV$6:EV$257,'Aceite de Oliva'!$A$6:$A$257,"&gt;="&amp;$A273,'Aceite de Oliva'!$B$6:$B$257,"&lt;="&amp;$B273)</f>
        <v>0.71</v>
      </c>
      <c r="EW273" s="8">
        <f>SUMIFS('Aceite de Oliva'!EW$6:EW$257,'Aceite de Oliva'!$A$6:$A$257,"&gt;="&amp;$A273,'Aceite de Oliva'!$B$6:$B$257,"&lt;="&amp;$B273)</f>
        <v>1.94</v>
      </c>
      <c r="EX273" s="8">
        <f>SUMIFS('Aceite de Oliva'!EX$6:EX$257,'Aceite de Oliva'!$A$6:$A$257,"&gt;="&amp;$A273,'Aceite de Oliva'!$B$6:$B$257,"&lt;="&amp;$B273)</f>
        <v>1.74</v>
      </c>
      <c r="FB273" s="8">
        <f>SUMIFS('Aceite de Oliva'!FB$6:FB$257,'Aceite de Oliva'!$A$6:$A$257,"&gt;="&amp;$A273,'Aceite de Oliva'!$B$6:$B$257,"&lt;="&amp;$B273)</f>
        <v>0.4</v>
      </c>
      <c r="FC273" s="8">
        <f>SUMIFS('Aceite de Oliva'!FC$6:FC$257,'Aceite de Oliva'!$A$6:$A$257,"&gt;="&amp;$A273,'Aceite de Oliva'!$B$6:$B$257,"&lt;="&amp;$B273)</f>
        <v>0.19</v>
      </c>
      <c r="FD273" s="8">
        <f>SUMIFS('Aceite de Oliva'!FD$6:FD$257,'Aceite de Oliva'!$A$6:$A$257,"&gt;="&amp;$A273,'Aceite de Oliva'!$B$6:$B$257,"&lt;="&amp;$B273)</f>
        <v>0.59</v>
      </c>
      <c r="FE273" s="8">
        <f>SUMIFS('Aceite de Oliva'!FE$6:FE$257,'Aceite de Oliva'!$A$6:$A$257,"&gt;="&amp;$A273,'Aceite de Oliva'!$B$6:$B$257,"&lt;="&amp;$B273)</f>
        <v>0</v>
      </c>
      <c r="FI273" s="8">
        <f>SUMIFS('Aceite de Oliva'!FI$6:FI$257,'Aceite de Oliva'!$A$6:$A$257,"&gt;="&amp;$A273,'Aceite de Oliva'!$B$6:$B$257,"&lt;="&amp;$B273)</f>
        <v>0.6</v>
      </c>
      <c r="FJ273" s="8">
        <f>SUMIFS('Aceite de Oliva'!FJ$6:FJ$257,'Aceite de Oliva'!$A$6:$A$257,"&gt;="&amp;$A273,'Aceite de Oliva'!$B$6:$B$257,"&lt;="&amp;$B273)</f>
        <v>0.28000000000000003</v>
      </c>
      <c r="FK273" s="8">
        <f>SUMIFS('Aceite de Oliva'!FK$6:FK$257,'Aceite de Oliva'!$A$6:$A$257,"&gt;="&amp;$A273,'Aceite de Oliva'!$B$6:$B$257,"&lt;="&amp;$B273)</f>
        <v>0.83</v>
      </c>
      <c r="FL273" s="8">
        <f>SUMIFS('Aceite de Oliva'!FL$6:FL$257,'Aceite de Oliva'!$A$6:$A$257,"&gt;="&amp;$A273,'Aceite de Oliva'!$B$6:$B$257,"&lt;="&amp;$B273)</f>
        <v>0.17</v>
      </c>
      <c r="FP273" s="8">
        <f>SUMIFS('Aceite de Oliva'!FP$6:FP$257,'Aceite de Oliva'!$A$6:$A$257,"&gt;="&amp;$A273,'Aceite de Oliva'!$B$6:$B$257,"&lt;="&amp;$B273)</f>
        <v>0.75</v>
      </c>
      <c r="FQ273" s="8">
        <f>SUMIFS('Aceite de Oliva'!FQ$6:FQ$257,'Aceite de Oliva'!$A$6:$A$257,"&gt;="&amp;$A273,'Aceite de Oliva'!$B$6:$B$257,"&lt;="&amp;$B273)</f>
        <v>0.31</v>
      </c>
      <c r="FR273" s="8">
        <f>SUMIFS('Aceite de Oliva'!FR$6:FR$257,'Aceite de Oliva'!$A$6:$A$257,"&gt;="&amp;$A273,'Aceite de Oliva'!$B$6:$B$257,"&lt;="&amp;$B273)</f>
        <v>1.06</v>
      </c>
      <c r="FS273" s="8">
        <f>SUMIFS('Aceite de Oliva'!FS$6:FS$257,'Aceite de Oliva'!$A$6:$A$257,"&gt;="&amp;$A273,'Aceite de Oliva'!$B$6:$B$257,"&lt;="&amp;$B273)</f>
        <v>0.36</v>
      </c>
    </row>
    <row r="274" spans="1:175" x14ac:dyDescent="0.3">
      <c r="A274" s="14">
        <f>'TAM Aceite de Oliva'!B22</f>
        <v>3.4000000000000008</v>
      </c>
      <c r="B274" s="14">
        <f>'TAM Aceite de Oliva'!C22</f>
        <v>3.5000000000000009</v>
      </c>
      <c r="C274" s="14"/>
      <c r="D274" s="8">
        <f>SUMIFS('Aceite de Oliva'!D$6:D$257,'Aceite de Oliva'!$A$6:$A$257,"&gt;="&amp;$A274,'Aceite de Oliva'!$B$6:$B$257,"&lt;="&amp;$B274)</f>
        <v>0.94</v>
      </c>
      <c r="E274" s="8">
        <f>SUMIFS('Aceite de Oliva'!E$6:E$257,'Aceite de Oliva'!$A$6:$A$257,"&gt;="&amp;$A274,'Aceite de Oliva'!$B$6:$B$257,"&lt;="&amp;$B274)</f>
        <v>0.44</v>
      </c>
      <c r="F274" s="8">
        <f>SUMIFS('Aceite de Oliva'!F$6:F$257,'Aceite de Oliva'!$A$6:$A$257,"&gt;="&amp;$A274,'Aceite de Oliva'!$B$6:$B$257,"&lt;="&amp;$B274)</f>
        <v>0.92999999999999994</v>
      </c>
      <c r="G274" s="8">
        <f>SUMIFS('Aceite de Oliva'!G$6:G$257,'Aceite de Oliva'!$A$6:$A$257,"&gt;="&amp;$A274,'Aceite de Oliva'!$B$6:$B$257,"&lt;="&amp;$B274)</f>
        <v>0.72</v>
      </c>
      <c r="H274" s="14"/>
      <c r="I274" s="14"/>
      <c r="J274" s="14"/>
      <c r="K274" s="8">
        <f>SUMIFS('Aceite de Oliva'!K$6:K$257,'Aceite de Oliva'!$A$6:$A$257,"&gt;="&amp;$A274,'Aceite de Oliva'!$B$6:$B$257,"&lt;="&amp;$B274)</f>
        <v>0.78</v>
      </c>
      <c r="L274" s="8">
        <f>SUMIFS('Aceite de Oliva'!L$6:L$257,'Aceite de Oliva'!$A$6:$A$257,"&gt;="&amp;$A274,'Aceite de Oliva'!$B$6:$B$257,"&lt;="&amp;$B274)</f>
        <v>1.6099999999999999</v>
      </c>
      <c r="M274" s="8">
        <f>SUMIFS('Aceite de Oliva'!M$6:M$257,'Aceite de Oliva'!$A$6:$A$257,"&gt;="&amp;$A274,'Aceite de Oliva'!$B$6:$B$257,"&lt;="&amp;$B274)</f>
        <v>0.58000000000000007</v>
      </c>
      <c r="N274" s="8">
        <f>SUMIFS('Aceite de Oliva'!N$6:N$257,'Aceite de Oliva'!$A$6:$A$257,"&gt;="&amp;$A274,'Aceite de Oliva'!$B$6:$B$257,"&lt;="&amp;$B274)</f>
        <v>0.21</v>
      </c>
      <c r="O274" s="14"/>
      <c r="P274" s="14"/>
      <c r="Q274" s="14"/>
      <c r="R274" s="8">
        <f>SUMIFS('Aceite de Oliva'!R$6:R$257,'Aceite de Oliva'!$A$6:$A$257,"&gt;="&amp;$A274,'Aceite de Oliva'!$B$6:$B$257,"&lt;="&amp;$B274)</f>
        <v>0.26</v>
      </c>
      <c r="S274" s="8">
        <f>SUMIFS('Aceite de Oliva'!S$6:S$257,'Aceite de Oliva'!$A$6:$A$257,"&gt;="&amp;$A274,'Aceite de Oliva'!$B$6:$B$257,"&lt;="&amp;$B274)</f>
        <v>0.56999999999999995</v>
      </c>
      <c r="T274" s="8">
        <f>SUMIFS('Aceite de Oliva'!T$6:T$257,'Aceite de Oliva'!$A$6:$A$257,"&gt;="&amp;$A274,'Aceite de Oliva'!$B$6:$B$257,"&lt;="&amp;$B274)</f>
        <v>0.27</v>
      </c>
      <c r="U274" s="8">
        <f>SUMIFS('Aceite de Oliva'!U$6:U$257,'Aceite de Oliva'!$A$6:$A$257,"&gt;="&amp;$A274,'Aceite de Oliva'!$B$6:$B$257,"&lt;="&amp;$B274)</f>
        <v>0</v>
      </c>
      <c r="V274" s="14"/>
      <c r="W274" s="14"/>
      <c r="X274" s="14"/>
      <c r="Y274" s="8">
        <f>SUMIFS('Aceite de Oliva'!Y$6:Y$257,'Aceite de Oliva'!$A$6:$A$257,"&gt;="&amp;$A274,'Aceite de Oliva'!$B$6:$B$257,"&lt;="&amp;$B274)</f>
        <v>0.2</v>
      </c>
      <c r="Z274" s="8">
        <f>SUMIFS('Aceite de Oliva'!Z$6:Z$257,'Aceite de Oliva'!$A$6:$A$257,"&gt;="&amp;$A274,'Aceite de Oliva'!$B$6:$B$257,"&lt;="&amp;$B274)</f>
        <v>0.26</v>
      </c>
      <c r="AA274" s="8">
        <f>SUMIFS('Aceite de Oliva'!AA$6:AA$257,'Aceite de Oliva'!$A$6:$A$257,"&gt;="&amp;$A274,'Aceite de Oliva'!$B$6:$B$257,"&lt;="&amp;$B274)</f>
        <v>0.21</v>
      </c>
      <c r="AB274" s="8">
        <f>SUMIFS('Aceite de Oliva'!AB$6:AB$257,'Aceite de Oliva'!$A$6:$A$257,"&gt;="&amp;$A274,'Aceite de Oliva'!$B$6:$B$257,"&lt;="&amp;$B274)</f>
        <v>0.14000000000000001</v>
      </c>
      <c r="AC274" s="14"/>
      <c r="AD274" s="14"/>
      <c r="AE274" s="14"/>
      <c r="AF274" s="8">
        <f>SUMIFS('Aceite de Oliva'!AF$6:AF$257,'Aceite de Oliva'!$A$6:$A$257,"&gt;="&amp;$A274,'Aceite de Oliva'!$B$6:$B$257,"&lt;="&amp;$B274)</f>
        <v>0.57000000000000006</v>
      </c>
      <c r="AG274" s="8">
        <f>SUMIFS('Aceite de Oliva'!AG$6:AG$257,'Aceite de Oliva'!$A$6:$A$257,"&gt;="&amp;$A274,'Aceite de Oliva'!$B$6:$B$257,"&lt;="&amp;$B274)</f>
        <v>0.62</v>
      </c>
      <c r="AH274" s="8">
        <f>SUMIFS('Aceite de Oliva'!AH$6:AH$257,'Aceite de Oliva'!$A$6:$A$257,"&gt;="&amp;$A274,'Aceite de Oliva'!$B$6:$B$257,"&lt;="&amp;$B274)</f>
        <v>0.96</v>
      </c>
      <c r="AI274" s="8">
        <f>SUMIFS('Aceite de Oliva'!AI$6:AI$257,'Aceite de Oliva'!$A$6:$A$257,"&gt;="&amp;$A274,'Aceite de Oliva'!$B$6:$B$257,"&lt;="&amp;$B274)</f>
        <v>0</v>
      </c>
      <c r="AJ274" s="14"/>
      <c r="AK274" s="14"/>
      <c r="AL274" s="14"/>
      <c r="AM274" s="8">
        <f>SUMIFS('Aceite de Oliva'!AM$6:AM$257,'Aceite de Oliva'!$A$6:$A$257,"&gt;="&amp;$A274,'Aceite de Oliva'!$B$6:$B$257,"&lt;="&amp;$B274)</f>
        <v>0.03</v>
      </c>
      <c r="AN274" s="8">
        <f>SUMIFS('Aceite de Oliva'!AN$6:AN$257,'Aceite de Oliva'!$A$6:$A$257,"&gt;="&amp;$A274,'Aceite de Oliva'!$B$6:$B$257,"&lt;="&amp;$B274)</f>
        <v>0</v>
      </c>
      <c r="AO274" s="8">
        <f>SUMIFS('Aceite de Oliva'!AO$6:AO$257,'Aceite de Oliva'!$A$6:$A$257,"&gt;="&amp;$A274,'Aceite de Oliva'!$B$6:$B$257,"&lt;="&amp;$B274)</f>
        <v>0.06</v>
      </c>
      <c r="AP274" s="8">
        <f>SUMIFS('Aceite de Oliva'!AP$6:AP$257,'Aceite de Oliva'!$A$6:$A$257,"&gt;="&amp;$A274,'Aceite de Oliva'!$B$6:$B$257,"&lt;="&amp;$B274)</f>
        <v>0</v>
      </c>
      <c r="AQ274" s="14"/>
      <c r="AR274" s="14"/>
      <c r="AT274" s="8">
        <f>SUMIFS('Aceite de Oliva'!AT$6:AT$257,'Aceite de Oliva'!$A$6:$A$257,"&gt;="&amp;$A274,'Aceite de Oliva'!$B$6:$B$257,"&lt;="&amp;$B274)</f>
        <v>0.39</v>
      </c>
      <c r="AU274" s="8">
        <f>SUMIFS('Aceite de Oliva'!AU$6:AU$257,'Aceite de Oliva'!$A$6:$A$257,"&gt;="&amp;$A274,'Aceite de Oliva'!$B$6:$B$257,"&lt;="&amp;$B274)</f>
        <v>0.25</v>
      </c>
      <c r="AV274" s="8">
        <f>SUMIFS('Aceite de Oliva'!AV$6:AV$257,'Aceite de Oliva'!$A$6:$A$257,"&gt;="&amp;$A274,'Aceite de Oliva'!$B$6:$B$257,"&lt;="&amp;$B274)</f>
        <v>0.28999999999999998</v>
      </c>
      <c r="AW274" s="8">
        <f>SUMIFS('Aceite de Oliva'!AW$6:AW$257,'Aceite de Oliva'!$A$6:$A$257,"&gt;="&amp;$A274,'Aceite de Oliva'!$B$6:$B$257,"&lt;="&amp;$B274)</f>
        <v>0.92</v>
      </c>
      <c r="BA274" s="8">
        <f>SUMIFS('Aceite de Oliva'!BA$6:BA$257,'Aceite de Oliva'!$A$6:$A$257,"&gt;="&amp;A274,'Aceite de Oliva'!$B$6:$B$257,"&lt;="&amp;B274)</f>
        <v>0.73</v>
      </c>
      <c r="BB274" s="8">
        <f>SUMIFS('Aceite de Oliva'!BB$6:BB$257,'Aceite de Oliva'!$A$6:$A$257,"&gt;="&amp;$A274,'Aceite de Oliva'!$B$6:$B$257,"&lt;="&amp;$B274)</f>
        <v>1.26</v>
      </c>
      <c r="BC274" s="8">
        <f>SUMIFS('Aceite de Oliva'!BC$6:BC$257,'Aceite de Oliva'!$A$6:$A$257,"&gt;="&amp;$A274,'Aceite de Oliva'!$B$6:$B$257,"&lt;="&amp;$B274)</f>
        <v>0.67999999999999994</v>
      </c>
      <c r="BD274" s="8">
        <f>SUMIFS('Aceite de Oliva'!BD$6:BD$257,'Aceite de Oliva'!$A$6:$A$257,"&gt;="&amp;$A274,'Aceite de Oliva'!$B$6:$B$257,"&lt;="&amp;$B274)</f>
        <v>0.48</v>
      </c>
      <c r="BE274" s="5"/>
      <c r="BH274" s="8">
        <f>SUMIFS('Aceite de Oliva'!BH$6:BH$257,'Aceite de Oliva'!$A$6:$A$257,"&gt;="&amp;$A274,'Aceite de Oliva'!$B$6:$B$257,"&lt;="&amp;$B274)</f>
        <v>0.54</v>
      </c>
      <c r="BI274" s="8">
        <f>SUMIFS('Aceite de Oliva'!BI$6:BI$257,'Aceite de Oliva'!$A$6:$A$257,"&gt;="&amp;$A274,'Aceite de Oliva'!$B$6:$B$257,"&lt;="&amp;$B274)</f>
        <v>0.41</v>
      </c>
      <c r="BJ274" s="8">
        <f>SUMIFS('Aceite de Oliva'!BJ$6:BJ$257,'Aceite de Oliva'!$A$6:$A$257,"&gt;="&amp;$A274,'Aceite de Oliva'!$B$6:$B$257,"&lt;="&amp;$B274)</f>
        <v>0.33999999999999997</v>
      </c>
      <c r="BK274" s="8">
        <f>SUMIFS('Aceite de Oliva'!BK$6:BK$257,'Aceite de Oliva'!$A$6:$A$257,"&gt;="&amp;$A274,'Aceite de Oliva'!$B$6:$B$257,"&lt;="&amp;$B274)</f>
        <v>0</v>
      </c>
      <c r="BO274" s="8">
        <f>SUMIFS('Aceite de Oliva'!BO$6:BO$257,'Aceite de Oliva'!$A$6:$A$257,"&gt;="&amp;$A274,'Aceite de Oliva'!$B$6:$B$257,"&lt;="&amp;$B274)</f>
        <v>0.82000000000000006</v>
      </c>
      <c r="BP274" s="8">
        <f>SUMIFS('Aceite de Oliva'!BP$6:BP$257,'Aceite de Oliva'!$A$6:$A$257,"&gt;="&amp;$A274,'Aceite de Oliva'!$B$6:$B$257,"&lt;="&amp;$B274)</f>
        <v>0.36</v>
      </c>
      <c r="BQ274" s="8">
        <f>SUMIFS('Aceite de Oliva'!BQ$6:BQ$257,'Aceite de Oliva'!$A$6:$A$257,"&gt;="&amp;$A274,'Aceite de Oliva'!$B$6:$B$257,"&lt;="&amp;$B274)</f>
        <v>0.89</v>
      </c>
      <c r="BR274" s="8">
        <f>SUMIFS('Aceite de Oliva'!BR$6:BR$257,'Aceite de Oliva'!$A$6:$A$257,"&gt;="&amp;$A274,'Aceite de Oliva'!$B$6:$B$257,"&lt;="&amp;$B274)</f>
        <v>0.7</v>
      </c>
      <c r="BV274" s="8">
        <f>SUMIFS('Aceite de Oliva'!BV$6:BV$257,'Aceite de Oliva'!$A$6:$A$257,"&gt;="&amp;$A274,'Aceite de Oliva'!$B$6:$B$257,"&lt;="&amp;$B274)</f>
        <v>0.79</v>
      </c>
      <c r="BW274" s="8">
        <f>SUMIFS('Aceite de Oliva'!BW$6:BW$257,'Aceite de Oliva'!$A$6:$A$257,"&gt;="&amp;$A274,'Aceite de Oliva'!$B$6:$B$257,"&lt;="&amp;$B274)</f>
        <v>0.6</v>
      </c>
      <c r="BX274" s="8">
        <f>SUMIFS('Aceite de Oliva'!BX$6:BX$257,'Aceite de Oliva'!$A$6:$A$257,"&gt;="&amp;$A274,'Aceite de Oliva'!$B$6:$B$257,"&lt;="&amp;$B274)</f>
        <v>0.87</v>
      </c>
      <c r="BY274" s="8">
        <f>SUMIFS('Aceite de Oliva'!BY$6:BY$257,'Aceite de Oliva'!$A$6:$A$257,"&gt;="&amp;$A274,'Aceite de Oliva'!$B$6:$B$257,"&lt;="&amp;$B274)</f>
        <v>1.05</v>
      </c>
      <c r="CC274" s="8">
        <f>SUMIFS('Aceite de Oliva'!CC$6:CC$257,'Aceite de Oliva'!$A$6:$A$257,"&gt;="&amp;$A274,'Aceite de Oliva'!$B$6:$B$257,"&lt;="&amp;$B274)</f>
        <v>11.91</v>
      </c>
      <c r="CD274" s="8">
        <f>SUMIFS('Aceite de Oliva'!CD$6:CD$257,'Aceite de Oliva'!$A$6:$A$257,"&gt;="&amp;$A274,'Aceite de Oliva'!$B$6:$B$257,"&lt;="&amp;$B274)</f>
        <v>8.27</v>
      </c>
      <c r="CE274" s="8">
        <f>SUMIFS('Aceite de Oliva'!CE$6:CE$257,'Aceite de Oliva'!$A$6:$A$257,"&gt;="&amp;$A274,'Aceite de Oliva'!$B$6:$B$257,"&lt;="&amp;$B274)</f>
        <v>17.489999999999998</v>
      </c>
      <c r="CF274" s="8">
        <f>SUMIFS('Aceite de Oliva'!CF$6:CF$257,'Aceite de Oliva'!$A$6:$A$257,"&gt;="&amp;$A274,'Aceite de Oliva'!$B$6:$B$257,"&lt;="&amp;$B274)</f>
        <v>6.47</v>
      </c>
      <c r="CJ274" s="8">
        <f>SUMIFS('Aceite de Oliva'!CJ$6:CJ$257,'Aceite de Oliva'!$A$6:$A$257,"&gt;="&amp;$A274,'Aceite de Oliva'!$B$6:$B$257,"&lt;="&amp;$B274)</f>
        <v>19.400000000000002</v>
      </c>
      <c r="CK274" s="8">
        <f>SUMIFS('Aceite de Oliva'!CK$6:CK$257,'Aceite de Oliva'!$A$6:$A$257,"&gt;="&amp;$A274,'Aceite de Oliva'!$B$6:$B$257,"&lt;="&amp;$B274)</f>
        <v>20.43</v>
      </c>
      <c r="CL274" s="8">
        <f>SUMIFS('Aceite de Oliva'!CL$6:CL$257,'Aceite de Oliva'!$A$6:$A$257,"&gt;="&amp;$A274,'Aceite de Oliva'!$B$6:$B$257,"&lt;="&amp;$B274)</f>
        <v>23.25</v>
      </c>
      <c r="CM274" s="8">
        <f>SUMIFS('Aceite de Oliva'!CM$6:CM$257,'Aceite de Oliva'!$A$6:$A$257,"&gt;="&amp;$A274,'Aceite de Oliva'!$B$6:$B$257,"&lt;="&amp;$B274)</f>
        <v>11.44</v>
      </c>
      <c r="CQ274" s="8">
        <f>SUMIFS('Aceite de Oliva'!CQ$6:CQ$257,'Aceite de Oliva'!$A$6:$A$257,"&gt;="&amp;$A274,'Aceite de Oliva'!$B$6:$B$257,"&lt;="&amp;$B274)</f>
        <v>7.52</v>
      </c>
      <c r="CR274" s="8">
        <f>SUMIFS('Aceite de Oliva'!CR$6:CR$257,'Aceite de Oliva'!$A$6:$A$257,"&gt;="&amp;$A274,'Aceite de Oliva'!$B$6:$B$257,"&lt;="&amp;$B274)</f>
        <v>12.409999999999998</v>
      </c>
      <c r="CS274" s="8">
        <f>SUMIFS('Aceite de Oliva'!CS$6:CS$257,'Aceite de Oliva'!$A$6:$A$257,"&gt;="&amp;$A274,'Aceite de Oliva'!$B$6:$B$257,"&lt;="&amp;$B274)</f>
        <v>6.5100000000000007</v>
      </c>
      <c r="CT274" s="8">
        <f>SUMIFS('Aceite de Oliva'!CT$6:CT$257,'Aceite de Oliva'!$A$6:$A$257,"&gt;="&amp;$A274,'Aceite de Oliva'!$B$6:$B$257,"&lt;="&amp;$B274)</f>
        <v>6.95</v>
      </c>
      <c r="CX274" s="8">
        <f>SUMIFS('Aceite de Oliva'!CX$6:CX$257,'Aceite de Oliva'!$A$6:$A$257,"&gt;="&amp;$A274,'Aceite de Oliva'!$B$6:$B$257,"&lt;="&amp;$B274)</f>
        <v>9.5</v>
      </c>
      <c r="CY274" s="8">
        <f>SUMIFS('Aceite de Oliva'!CY$6:CY$257,'Aceite de Oliva'!$A$6:$A$257,"&gt;="&amp;$A274,'Aceite de Oliva'!$B$6:$B$257,"&lt;="&amp;$B274)</f>
        <v>15.2</v>
      </c>
      <c r="CZ274" s="8">
        <f>SUMIFS('Aceite de Oliva'!CZ$6:CZ$257,'Aceite de Oliva'!$A$6:$A$257,"&gt;="&amp;$A274,'Aceite de Oliva'!$B$6:$B$257,"&lt;="&amp;$B274)</f>
        <v>6.44</v>
      </c>
      <c r="DA274" s="8">
        <f>SUMIFS('Aceite de Oliva'!DA$6:DA$257,'Aceite de Oliva'!$A$6:$A$257,"&gt;="&amp;$A274,'Aceite de Oliva'!$B$6:$B$257,"&lt;="&amp;$B274)</f>
        <v>12.52</v>
      </c>
      <c r="DE274" s="8">
        <f>SUMIFS('Aceite de Oliva'!DE$6:DE$257,'Aceite de Oliva'!$A$6:$A$257,"&gt;="&amp;$A274,'Aceite de Oliva'!$B$6:$B$257,"&lt;="&amp;$B274)</f>
        <v>8.59</v>
      </c>
      <c r="DF274" s="8">
        <f>SUMIFS('Aceite de Oliva'!DF$6:DF$257,'Aceite de Oliva'!$A$6:$A$257,"&gt;="&amp;$A274,'Aceite de Oliva'!$B$6:$B$257,"&lt;="&amp;$B274)</f>
        <v>10.56</v>
      </c>
      <c r="DG274" s="8">
        <f>SUMIFS('Aceite de Oliva'!DG$6:DG$257,'Aceite de Oliva'!$A$6:$A$257,"&gt;="&amp;$A274,'Aceite de Oliva'!$B$6:$B$257,"&lt;="&amp;$B274)</f>
        <v>4.99</v>
      </c>
      <c r="DH274" s="8">
        <f>SUMIFS('Aceite de Oliva'!DH$6:DH$257,'Aceite de Oliva'!$A$6:$A$257,"&gt;="&amp;$A274,'Aceite de Oliva'!$B$6:$B$257,"&lt;="&amp;$B274)</f>
        <v>15.61</v>
      </c>
      <c r="DL274" s="8">
        <f>SUMIFS('Aceite de Oliva'!DL$6:DL$257,'Aceite de Oliva'!$A$6:$A$257,"&gt;="&amp;$A274,'Aceite de Oliva'!$B$6:$B$257,"&lt;="&amp;$B274)</f>
        <v>9.91</v>
      </c>
      <c r="DM274" s="8">
        <f>SUMIFS('Aceite de Oliva'!DM$6:DM$257,'Aceite de Oliva'!$A$6:$A$257,"&gt;="&amp;$A274,'Aceite de Oliva'!$B$6:$B$257,"&lt;="&amp;$B274)</f>
        <v>3.54</v>
      </c>
      <c r="DN274" s="8">
        <f>SUMIFS('Aceite de Oliva'!DN$6:DN$257,'Aceite de Oliva'!$A$6:$A$257,"&gt;="&amp;$A274,'Aceite de Oliva'!$B$6:$B$257,"&lt;="&amp;$B274)</f>
        <v>3.3200000000000003</v>
      </c>
      <c r="DO274" s="8">
        <f>SUMIFS('Aceite de Oliva'!DO$6:DO$257,'Aceite de Oliva'!$A$6:$A$257,"&gt;="&amp;$A274,'Aceite de Oliva'!$B$6:$B$257,"&lt;="&amp;$B274)</f>
        <v>36.86</v>
      </c>
      <c r="DS274" s="8">
        <f>SUMIFS('Aceite de Oliva'!DS$6:DS$257,'Aceite de Oliva'!$A$6:$A$257,"&gt;="&amp;$A274,'Aceite de Oliva'!$B$6:$B$257,"&lt;="&amp;$B274)</f>
        <v>2.35</v>
      </c>
      <c r="DT274" s="8">
        <f>SUMIFS('Aceite de Oliva'!DT$6:DT$257,'Aceite de Oliva'!$A$6:$A$257,"&gt;="&amp;$A274,'Aceite de Oliva'!$B$6:$B$257,"&lt;="&amp;$B274)</f>
        <v>5.34</v>
      </c>
      <c r="DU274" s="8">
        <f>SUMIFS('Aceite de Oliva'!DU$6:DU$257,'Aceite de Oliva'!$A$6:$A$257,"&gt;="&amp;$A274,'Aceite de Oliva'!$B$6:$B$257,"&lt;="&amp;$B274)</f>
        <v>1.6500000000000001</v>
      </c>
      <c r="DV274" s="8">
        <f>SUMIFS('Aceite de Oliva'!DV$6:DV$257,'Aceite de Oliva'!$A$6:$A$257,"&gt;="&amp;$A274,'Aceite de Oliva'!$B$6:$B$257,"&lt;="&amp;$B274)</f>
        <v>1.73</v>
      </c>
      <c r="DZ274" s="8">
        <f>SUMIFS('Aceite de Oliva'!DZ$6:DZ$257,'Aceite de Oliva'!$A$6:$A$257,"&gt;="&amp;$A274,'Aceite de Oliva'!$B$6:$B$257,"&lt;="&amp;$B274)</f>
        <v>3.28</v>
      </c>
      <c r="EA274" s="8">
        <f>SUMIFS('Aceite de Oliva'!EA$6:EA$257,'Aceite de Oliva'!$A$6:$A$257,"&gt;="&amp;$A274,'Aceite de Oliva'!$B$6:$B$257,"&lt;="&amp;$B274)</f>
        <v>2.68</v>
      </c>
      <c r="EB274" s="8">
        <f>SUMIFS('Aceite de Oliva'!EB$6:EB$257,'Aceite de Oliva'!$A$6:$A$257,"&gt;="&amp;$A274,'Aceite de Oliva'!$B$6:$B$257,"&lt;="&amp;$B274)</f>
        <v>1.97</v>
      </c>
      <c r="EC274" s="8">
        <f>SUMIFS('Aceite de Oliva'!EC$6:EC$257,'Aceite de Oliva'!$A$6:$A$257,"&gt;="&amp;$A274,'Aceite de Oliva'!$B$6:$B$257,"&lt;="&amp;$B274)</f>
        <v>6.93</v>
      </c>
      <c r="EG274" s="8">
        <f>SUMIFS('Aceite de Oliva'!EG$6:EG$257,'Aceite de Oliva'!$A$6:$A$257,"&gt;="&amp;$A274,'Aceite de Oliva'!$B$6:$B$257,"&lt;="&amp;$B274)</f>
        <v>2.17</v>
      </c>
      <c r="EH274" s="8">
        <f>SUMIFS('Aceite de Oliva'!EH$6:EH$257,'Aceite de Oliva'!$A$6:$A$257,"&gt;="&amp;$A274,'Aceite de Oliva'!$B$6:$B$257,"&lt;="&amp;$B274)</f>
        <v>2.16</v>
      </c>
      <c r="EI274" s="8">
        <f>SUMIFS('Aceite de Oliva'!EI$6:EI$257,'Aceite de Oliva'!$A$6:$A$257,"&gt;="&amp;$A274,'Aceite de Oliva'!$B$6:$B$257,"&lt;="&amp;$B274)</f>
        <v>2.1799999999999997</v>
      </c>
      <c r="EJ274" s="8">
        <f>SUMIFS('Aceite de Oliva'!EJ$6:EJ$257,'Aceite de Oliva'!$A$6:$A$257,"&gt;="&amp;$A274,'Aceite de Oliva'!$B$6:$B$257,"&lt;="&amp;$B274)</f>
        <v>1.8399999999999999</v>
      </c>
      <c r="EN274" s="8">
        <f>SUMIFS('Aceite de Oliva'!EN$6:EN$257,'Aceite de Oliva'!$A$6:$A$257,"&gt;="&amp;$A274,'Aceite de Oliva'!$B$6:$B$257,"&lt;="&amp;$B274)</f>
        <v>1.93</v>
      </c>
      <c r="EO274" s="8">
        <f>SUMIFS('Aceite de Oliva'!EO$6:EO$257,'Aceite de Oliva'!$A$6:$A$257,"&gt;="&amp;$A274,'Aceite de Oliva'!$B$6:$B$257,"&lt;="&amp;$B274)</f>
        <v>7.66</v>
      </c>
      <c r="EP274" s="8">
        <f>SUMIFS('Aceite de Oliva'!EP$6:EP$257,'Aceite de Oliva'!$A$6:$A$257,"&gt;="&amp;$A274,'Aceite de Oliva'!$B$6:$B$257,"&lt;="&amp;$B274)</f>
        <v>0.76</v>
      </c>
      <c r="EQ274" s="8">
        <f>SUMIFS('Aceite de Oliva'!EQ$6:EQ$257,'Aceite de Oliva'!$A$6:$A$257,"&gt;="&amp;$A274,'Aceite de Oliva'!$B$6:$B$257,"&lt;="&amp;$B274)</f>
        <v>0.2</v>
      </c>
      <c r="EU274" s="8">
        <f>SUMIFS('Aceite de Oliva'!EU$6:EU$257,'Aceite de Oliva'!$A$6:$A$257,"&gt;="&amp;$A274,'Aceite de Oliva'!$B$6:$B$257,"&lt;="&amp;$B274)</f>
        <v>1.7599999999999998</v>
      </c>
      <c r="EV274" s="8">
        <f>SUMIFS('Aceite de Oliva'!EV$6:EV$257,'Aceite de Oliva'!$A$6:$A$257,"&gt;="&amp;$A274,'Aceite de Oliva'!$B$6:$B$257,"&lt;="&amp;$B274)</f>
        <v>2.4899999999999998</v>
      </c>
      <c r="EW274" s="8">
        <f>SUMIFS('Aceite de Oliva'!EW$6:EW$257,'Aceite de Oliva'!$A$6:$A$257,"&gt;="&amp;$A274,'Aceite de Oliva'!$B$6:$B$257,"&lt;="&amp;$B274)</f>
        <v>1.93</v>
      </c>
      <c r="EX274" s="8">
        <f>SUMIFS('Aceite de Oliva'!EX$6:EX$257,'Aceite de Oliva'!$A$6:$A$257,"&gt;="&amp;$A274,'Aceite de Oliva'!$B$6:$B$257,"&lt;="&amp;$B274)</f>
        <v>0</v>
      </c>
      <c r="FB274" s="8">
        <f>SUMIFS('Aceite de Oliva'!FB$6:FB$257,'Aceite de Oliva'!$A$6:$A$257,"&gt;="&amp;$A274,'Aceite de Oliva'!$B$6:$B$257,"&lt;="&amp;$B274)</f>
        <v>0.9</v>
      </c>
      <c r="FC274" s="8">
        <f>SUMIFS('Aceite de Oliva'!FC$6:FC$257,'Aceite de Oliva'!$A$6:$A$257,"&gt;="&amp;$A274,'Aceite de Oliva'!$B$6:$B$257,"&lt;="&amp;$B274)</f>
        <v>1.6600000000000001</v>
      </c>
      <c r="FD274" s="8">
        <f>SUMIFS('Aceite de Oliva'!FD$6:FD$257,'Aceite de Oliva'!$A$6:$A$257,"&gt;="&amp;$A274,'Aceite de Oliva'!$B$6:$B$257,"&lt;="&amp;$B274)</f>
        <v>0.78</v>
      </c>
      <c r="FE274" s="8">
        <f>SUMIFS('Aceite de Oliva'!FE$6:FE$257,'Aceite de Oliva'!$A$6:$A$257,"&gt;="&amp;$A274,'Aceite de Oliva'!$B$6:$B$257,"&lt;="&amp;$B274)</f>
        <v>0</v>
      </c>
      <c r="FI274" s="8">
        <f>SUMIFS('Aceite de Oliva'!FI$6:FI$257,'Aceite de Oliva'!$A$6:$A$257,"&gt;="&amp;$A274,'Aceite de Oliva'!$B$6:$B$257,"&lt;="&amp;$B274)</f>
        <v>1.7</v>
      </c>
      <c r="FJ274" s="8">
        <f>SUMIFS('Aceite de Oliva'!FJ$6:FJ$257,'Aceite de Oliva'!$A$6:$A$257,"&gt;="&amp;$A274,'Aceite de Oliva'!$B$6:$B$257,"&lt;="&amp;$B274)</f>
        <v>3.78</v>
      </c>
      <c r="FK274" s="8">
        <f>SUMIFS('Aceite de Oliva'!FK$6:FK$257,'Aceite de Oliva'!$A$6:$A$257,"&gt;="&amp;$A274,'Aceite de Oliva'!$B$6:$B$257,"&lt;="&amp;$B274)</f>
        <v>1.44</v>
      </c>
      <c r="FL274" s="8">
        <f>SUMIFS('Aceite de Oliva'!FL$6:FL$257,'Aceite de Oliva'!$A$6:$A$257,"&gt;="&amp;$A274,'Aceite de Oliva'!$B$6:$B$257,"&lt;="&amp;$B274)</f>
        <v>0.18</v>
      </c>
      <c r="FP274" s="8">
        <f>SUMIFS('Aceite de Oliva'!FP$6:FP$257,'Aceite de Oliva'!$A$6:$A$257,"&gt;="&amp;$A274,'Aceite de Oliva'!$B$6:$B$257,"&lt;="&amp;$B274)</f>
        <v>1.1399999999999999</v>
      </c>
      <c r="FQ274" s="8">
        <f>SUMIFS('Aceite de Oliva'!FQ$6:FQ$257,'Aceite de Oliva'!$A$6:$A$257,"&gt;="&amp;$A274,'Aceite de Oliva'!$B$6:$B$257,"&lt;="&amp;$B274)</f>
        <v>2.96</v>
      </c>
      <c r="FR274" s="8">
        <f>SUMIFS('Aceite de Oliva'!FR$6:FR$257,'Aceite de Oliva'!$A$6:$A$257,"&gt;="&amp;$A274,'Aceite de Oliva'!$B$6:$B$257,"&lt;="&amp;$B274)</f>
        <v>0.62</v>
      </c>
      <c r="FS274" s="8">
        <f>SUMIFS('Aceite de Oliva'!FS$6:FS$257,'Aceite de Oliva'!$A$6:$A$257,"&gt;="&amp;$A274,'Aceite de Oliva'!$B$6:$B$257,"&lt;="&amp;$B274)</f>
        <v>0</v>
      </c>
    </row>
    <row r="275" spans="1:175" x14ac:dyDescent="0.3">
      <c r="A275" s="14">
        <f>'TAM Aceite de Oliva'!B23</f>
        <v>3.5000000000000009</v>
      </c>
      <c r="B275" s="14">
        <f>'TAM Aceite de Oliva'!C23</f>
        <v>3.600000000000001</v>
      </c>
      <c r="C275" s="14"/>
      <c r="D275" s="8">
        <f>SUMIFS('Aceite de Oliva'!D$6:D$257,'Aceite de Oliva'!$A$6:$A$257,"&gt;="&amp;$A275,'Aceite de Oliva'!$B$6:$B$257,"&lt;="&amp;$B275)</f>
        <v>3.22</v>
      </c>
      <c r="E275" s="8">
        <f>SUMIFS('Aceite de Oliva'!E$6:E$257,'Aceite de Oliva'!$A$6:$A$257,"&gt;="&amp;$A275,'Aceite de Oliva'!$B$6:$B$257,"&lt;="&amp;$B275)</f>
        <v>8.17</v>
      </c>
      <c r="F275" s="8">
        <f>SUMIFS('Aceite de Oliva'!F$6:F$257,'Aceite de Oliva'!$A$6:$A$257,"&gt;="&amp;$A275,'Aceite de Oliva'!$B$6:$B$257,"&lt;="&amp;$B275)</f>
        <v>2.12</v>
      </c>
      <c r="G275" s="8">
        <f>SUMIFS('Aceite de Oliva'!G$6:G$257,'Aceite de Oliva'!$A$6:$A$257,"&gt;="&amp;$A275,'Aceite de Oliva'!$B$6:$B$257,"&lt;="&amp;$B275)</f>
        <v>3.46</v>
      </c>
      <c r="H275" s="14"/>
      <c r="I275" s="14"/>
      <c r="J275" s="14"/>
      <c r="K275" s="8">
        <f>SUMIFS('Aceite de Oliva'!K$6:K$257,'Aceite de Oliva'!$A$6:$A$257,"&gt;="&amp;$A275,'Aceite de Oliva'!$B$6:$B$257,"&lt;="&amp;$B275)</f>
        <v>5.03</v>
      </c>
      <c r="L275" s="8">
        <f>SUMIFS('Aceite de Oliva'!L$6:L$257,'Aceite de Oliva'!$A$6:$A$257,"&gt;="&amp;$A275,'Aceite de Oliva'!$B$6:$B$257,"&lt;="&amp;$B275)</f>
        <v>19.07</v>
      </c>
      <c r="M275" s="8">
        <f>SUMIFS('Aceite de Oliva'!M$6:M$257,'Aceite de Oliva'!$A$6:$A$257,"&gt;="&amp;$A275,'Aceite de Oliva'!$B$6:$B$257,"&lt;="&amp;$B275)</f>
        <v>2.23</v>
      </c>
      <c r="N275" s="8">
        <f>SUMIFS('Aceite de Oliva'!N$6:N$257,'Aceite de Oliva'!$A$6:$A$257,"&gt;="&amp;$A275,'Aceite de Oliva'!$B$6:$B$257,"&lt;="&amp;$B275)</f>
        <v>3.56</v>
      </c>
      <c r="O275" s="14"/>
      <c r="P275" s="14"/>
      <c r="Q275" s="14"/>
      <c r="R275" s="8">
        <f>SUMIFS('Aceite de Oliva'!R$6:R$257,'Aceite de Oliva'!$A$6:$A$257,"&gt;="&amp;$A275,'Aceite de Oliva'!$B$6:$B$257,"&lt;="&amp;$B275)</f>
        <v>2.36</v>
      </c>
      <c r="S275" s="8">
        <f>SUMIFS('Aceite de Oliva'!S$6:S$257,'Aceite de Oliva'!$A$6:$A$257,"&gt;="&amp;$A275,'Aceite de Oliva'!$B$6:$B$257,"&lt;="&amp;$B275)</f>
        <v>6.42</v>
      </c>
      <c r="T275" s="8">
        <f>SUMIFS('Aceite de Oliva'!T$6:T$257,'Aceite de Oliva'!$A$6:$A$257,"&gt;="&amp;$A275,'Aceite de Oliva'!$B$6:$B$257,"&lt;="&amp;$B275)</f>
        <v>1.68</v>
      </c>
      <c r="U275" s="8">
        <f>SUMIFS('Aceite de Oliva'!U$6:U$257,'Aceite de Oliva'!$A$6:$A$257,"&gt;="&amp;$A275,'Aceite de Oliva'!$B$6:$B$257,"&lt;="&amp;$B275)</f>
        <v>1.71</v>
      </c>
      <c r="V275" s="14"/>
      <c r="W275" s="14"/>
      <c r="X275" s="14"/>
      <c r="Y275" s="8">
        <f>SUMIFS('Aceite de Oliva'!Y$6:Y$257,'Aceite de Oliva'!$A$6:$A$257,"&gt;="&amp;$A275,'Aceite de Oliva'!$B$6:$B$257,"&lt;="&amp;$B275)</f>
        <v>2.0499999999999998</v>
      </c>
      <c r="Z275" s="8">
        <f>SUMIFS('Aceite de Oliva'!Z$6:Z$257,'Aceite de Oliva'!$A$6:$A$257,"&gt;="&amp;$A275,'Aceite de Oliva'!$B$6:$B$257,"&lt;="&amp;$B275)</f>
        <v>3.58</v>
      </c>
      <c r="AA275" s="8">
        <f>SUMIFS('Aceite de Oliva'!AA$6:AA$257,'Aceite de Oliva'!$A$6:$A$257,"&gt;="&amp;$A275,'Aceite de Oliva'!$B$6:$B$257,"&lt;="&amp;$B275)</f>
        <v>1.6400000000000001</v>
      </c>
      <c r="AB275" s="8">
        <f>SUMIFS('Aceite de Oliva'!AB$6:AB$257,'Aceite de Oliva'!$A$6:$A$257,"&gt;="&amp;$A275,'Aceite de Oliva'!$B$6:$B$257,"&lt;="&amp;$B275)</f>
        <v>2.25</v>
      </c>
      <c r="AC275" s="14"/>
      <c r="AD275" s="14"/>
      <c r="AE275" s="14"/>
      <c r="AF275" s="8">
        <f>SUMIFS('Aceite de Oliva'!AF$6:AF$257,'Aceite de Oliva'!$A$6:$A$257,"&gt;="&amp;$A275,'Aceite de Oliva'!$B$6:$B$257,"&lt;="&amp;$B275)</f>
        <v>1.8699999999999999</v>
      </c>
      <c r="AG275" s="8">
        <f>SUMIFS('Aceite de Oliva'!AG$6:AG$257,'Aceite de Oliva'!$A$6:$A$257,"&gt;="&amp;$A275,'Aceite de Oliva'!$B$6:$B$257,"&lt;="&amp;$B275)</f>
        <v>6.09</v>
      </c>
      <c r="AH275" s="8">
        <f>SUMIFS('Aceite de Oliva'!AH$6:AH$257,'Aceite de Oliva'!$A$6:$A$257,"&gt;="&amp;$A275,'Aceite de Oliva'!$B$6:$B$257,"&lt;="&amp;$B275)</f>
        <v>0.11</v>
      </c>
      <c r="AI275" s="8">
        <f>SUMIFS('Aceite de Oliva'!AI$6:AI$257,'Aceite de Oliva'!$A$6:$A$257,"&gt;="&amp;$A275,'Aceite de Oliva'!$B$6:$B$257,"&lt;="&amp;$B275)</f>
        <v>1.67</v>
      </c>
      <c r="AJ275" s="14"/>
      <c r="AK275" s="14"/>
      <c r="AL275" s="14"/>
      <c r="AM275" s="8">
        <f>SUMIFS('Aceite de Oliva'!AM$6:AM$257,'Aceite de Oliva'!$A$6:$A$257,"&gt;="&amp;$A275,'Aceite de Oliva'!$B$6:$B$257,"&lt;="&amp;$B275)</f>
        <v>2.62</v>
      </c>
      <c r="AN275" s="8">
        <f>SUMIFS('Aceite de Oliva'!AN$6:AN$257,'Aceite de Oliva'!$A$6:$A$257,"&gt;="&amp;$A275,'Aceite de Oliva'!$B$6:$B$257,"&lt;="&amp;$B275)</f>
        <v>6.82</v>
      </c>
      <c r="AO275" s="8">
        <f>SUMIFS('Aceite de Oliva'!AO$6:AO$257,'Aceite de Oliva'!$A$6:$A$257,"&gt;="&amp;$A275,'Aceite de Oliva'!$B$6:$B$257,"&lt;="&amp;$B275)</f>
        <v>1.46</v>
      </c>
      <c r="AP275" s="8">
        <f>SUMIFS('Aceite de Oliva'!AP$6:AP$257,'Aceite de Oliva'!$A$6:$A$257,"&gt;="&amp;$A275,'Aceite de Oliva'!$B$6:$B$257,"&lt;="&amp;$B275)</f>
        <v>1.24</v>
      </c>
      <c r="AQ275" s="14"/>
      <c r="AR275" s="14"/>
      <c r="AT275" s="8">
        <f>SUMIFS('Aceite de Oliva'!AT$6:AT$257,'Aceite de Oliva'!$A$6:$A$257,"&gt;="&amp;$A275,'Aceite de Oliva'!$B$6:$B$257,"&lt;="&amp;$B275)</f>
        <v>1.1300000000000001</v>
      </c>
      <c r="AU275" s="8">
        <f>SUMIFS('Aceite de Oliva'!AU$6:AU$257,'Aceite de Oliva'!$A$6:$A$257,"&gt;="&amp;$A275,'Aceite de Oliva'!$B$6:$B$257,"&lt;="&amp;$B275)</f>
        <v>2.6399999999999997</v>
      </c>
      <c r="AV275" s="8">
        <f>SUMIFS('Aceite de Oliva'!AV$6:AV$257,'Aceite de Oliva'!$A$6:$A$257,"&gt;="&amp;$A275,'Aceite de Oliva'!$B$6:$B$257,"&lt;="&amp;$B275)</f>
        <v>0.09</v>
      </c>
      <c r="AW275" s="8">
        <f>SUMIFS('Aceite de Oliva'!AW$6:AW$257,'Aceite de Oliva'!$A$6:$A$257,"&gt;="&amp;$A275,'Aceite de Oliva'!$B$6:$B$257,"&lt;="&amp;$B275)</f>
        <v>2.08</v>
      </c>
      <c r="BA275" s="8">
        <f>SUMIFS('Aceite de Oliva'!BA$6:BA$257,'Aceite de Oliva'!$A$6:$A$257,"&gt;="&amp;A275,'Aceite de Oliva'!$B$6:$B$257,"&lt;="&amp;B275)</f>
        <v>2.21</v>
      </c>
      <c r="BB275" s="8">
        <f>SUMIFS('Aceite de Oliva'!BB$6:BB$257,'Aceite de Oliva'!$A$6:$A$257,"&gt;="&amp;$A275,'Aceite de Oliva'!$B$6:$B$257,"&lt;="&amp;$B275)</f>
        <v>3.35</v>
      </c>
      <c r="BC275" s="8">
        <f>SUMIFS('Aceite de Oliva'!BC$6:BC$257,'Aceite de Oliva'!$A$6:$A$257,"&gt;="&amp;$A275,'Aceite de Oliva'!$B$6:$B$257,"&lt;="&amp;$B275)</f>
        <v>1.4300000000000002</v>
      </c>
      <c r="BD275" s="8">
        <f>SUMIFS('Aceite de Oliva'!BD$6:BD$257,'Aceite de Oliva'!$A$6:$A$257,"&gt;="&amp;$A275,'Aceite de Oliva'!$B$6:$B$257,"&lt;="&amp;$B275)</f>
        <v>2.82</v>
      </c>
      <c r="BE275" s="5"/>
      <c r="BH275" s="8">
        <f>SUMIFS('Aceite de Oliva'!BH$6:BH$257,'Aceite de Oliva'!$A$6:$A$257,"&gt;="&amp;$A275,'Aceite de Oliva'!$B$6:$B$257,"&lt;="&amp;$B275)</f>
        <v>4.28</v>
      </c>
      <c r="BI275" s="8">
        <f>SUMIFS('Aceite de Oliva'!BI$6:BI$257,'Aceite de Oliva'!$A$6:$A$257,"&gt;="&amp;$A275,'Aceite de Oliva'!$B$6:$B$257,"&lt;="&amp;$B275)</f>
        <v>13.79</v>
      </c>
      <c r="BJ275" s="8">
        <f>SUMIFS('Aceite de Oliva'!BJ$6:BJ$257,'Aceite de Oliva'!$A$6:$A$257,"&gt;="&amp;$A275,'Aceite de Oliva'!$B$6:$B$257,"&lt;="&amp;$B275)</f>
        <v>0.88</v>
      </c>
      <c r="BK275" s="8">
        <f>SUMIFS('Aceite de Oliva'!BK$6:BK$257,'Aceite de Oliva'!$A$6:$A$257,"&gt;="&amp;$A275,'Aceite de Oliva'!$B$6:$B$257,"&lt;="&amp;$B275)</f>
        <v>4.43</v>
      </c>
      <c r="BO275" s="8">
        <f>SUMIFS('Aceite de Oliva'!BO$6:BO$257,'Aceite de Oliva'!$A$6:$A$257,"&gt;="&amp;$A275,'Aceite de Oliva'!$B$6:$B$257,"&lt;="&amp;$B275)</f>
        <v>4</v>
      </c>
      <c r="BP275" s="8">
        <f>SUMIFS('Aceite de Oliva'!BP$6:BP$257,'Aceite de Oliva'!$A$6:$A$257,"&gt;="&amp;$A275,'Aceite de Oliva'!$B$6:$B$257,"&lt;="&amp;$B275)</f>
        <v>12.8</v>
      </c>
      <c r="BQ275" s="8">
        <f>SUMIFS('Aceite de Oliva'!BQ$6:BQ$257,'Aceite de Oliva'!$A$6:$A$257,"&gt;="&amp;$A275,'Aceite de Oliva'!$B$6:$B$257,"&lt;="&amp;$B275)</f>
        <v>1.1599999999999999</v>
      </c>
      <c r="BR275" s="8">
        <f>SUMIFS('Aceite de Oliva'!BR$6:BR$257,'Aceite de Oliva'!$A$6:$A$257,"&gt;="&amp;$A275,'Aceite de Oliva'!$B$6:$B$257,"&lt;="&amp;$B275)</f>
        <v>2.7</v>
      </c>
      <c r="BV275" s="8">
        <f>SUMIFS('Aceite de Oliva'!BV$6:BV$257,'Aceite de Oliva'!$A$6:$A$257,"&gt;="&amp;$A275,'Aceite de Oliva'!$B$6:$B$257,"&lt;="&amp;$B275)</f>
        <v>17.32</v>
      </c>
      <c r="BW275" s="8">
        <f>SUMIFS('Aceite de Oliva'!BW$6:BW$257,'Aceite de Oliva'!$A$6:$A$257,"&gt;="&amp;$A275,'Aceite de Oliva'!$B$6:$B$257,"&lt;="&amp;$B275)</f>
        <v>30.06</v>
      </c>
      <c r="BX275" s="8">
        <f>SUMIFS('Aceite de Oliva'!BX$6:BX$257,'Aceite de Oliva'!$A$6:$A$257,"&gt;="&amp;$A275,'Aceite de Oliva'!$B$6:$B$257,"&lt;="&amp;$B275)</f>
        <v>17.739999999999998</v>
      </c>
      <c r="BY275" s="8">
        <f>SUMIFS('Aceite de Oliva'!BY$6:BY$257,'Aceite de Oliva'!$A$6:$A$257,"&gt;="&amp;$A275,'Aceite de Oliva'!$B$6:$B$257,"&lt;="&amp;$B275)</f>
        <v>11.51</v>
      </c>
      <c r="CC275" s="8">
        <f>SUMIFS('Aceite de Oliva'!CC$6:CC$257,'Aceite de Oliva'!$A$6:$A$257,"&gt;="&amp;$A275,'Aceite de Oliva'!$B$6:$B$257,"&lt;="&amp;$B275)</f>
        <v>14.73</v>
      </c>
      <c r="CD275" s="8">
        <f>SUMIFS('Aceite de Oliva'!CD$6:CD$257,'Aceite de Oliva'!$A$6:$A$257,"&gt;="&amp;$A275,'Aceite de Oliva'!$B$6:$B$257,"&lt;="&amp;$B275)</f>
        <v>17.700000000000003</v>
      </c>
      <c r="CE275" s="8">
        <f>SUMIFS('Aceite de Oliva'!CE$6:CE$257,'Aceite de Oliva'!$A$6:$A$257,"&gt;="&amp;$A275,'Aceite de Oliva'!$B$6:$B$257,"&lt;="&amp;$B275)</f>
        <v>12.620000000000001</v>
      </c>
      <c r="CF275" s="8">
        <f>SUMIFS('Aceite de Oliva'!CF$6:CF$257,'Aceite de Oliva'!$A$6:$A$257,"&gt;="&amp;$A275,'Aceite de Oliva'!$B$6:$B$257,"&lt;="&amp;$B275)</f>
        <v>18.37</v>
      </c>
      <c r="CJ275" s="8">
        <f>SUMIFS('Aceite de Oliva'!CJ$6:CJ$257,'Aceite de Oliva'!$A$6:$A$257,"&gt;="&amp;$A275,'Aceite de Oliva'!$B$6:$B$257,"&lt;="&amp;$B275)</f>
        <v>9.3099999999999987</v>
      </c>
      <c r="CK275" s="8">
        <f>SUMIFS('Aceite de Oliva'!CK$6:CK$257,'Aceite de Oliva'!$A$6:$A$257,"&gt;="&amp;$A275,'Aceite de Oliva'!$B$6:$B$257,"&lt;="&amp;$B275)</f>
        <v>9.26</v>
      </c>
      <c r="CL275" s="8">
        <f>SUMIFS('Aceite de Oliva'!CL$6:CL$257,'Aceite de Oliva'!$A$6:$A$257,"&gt;="&amp;$A275,'Aceite de Oliva'!$B$6:$B$257,"&lt;="&amp;$B275)</f>
        <v>9.26</v>
      </c>
      <c r="CM275" s="8">
        <f>SUMIFS('Aceite de Oliva'!CM$6:CM$257,'Aceite de Oliva'!$A$6:$A$257,"&gt;="&amp;$A275,'Aceite de Oliva'!$B$6:$B$257,"&lt;="&amp;$B275)</f>
        <v>10.94</v>
      </c>
      <c r="CQ275" s="8">
        <f>SUMIFS('Aceite de Oliva'!CQ$6:CQ$257,'Aceite de Oliva'!$A$6:$A$257,"&gt;="&amp;$A275,'Aceite de Oliva'!$B$6:$B$257,"&lt;="&amp;$B275)</f>
        <v>21.32</v>
      </c>
      <c r="CR275" s="8">
        <f>SUMIFS('Aceite de Oliva'!CR$6:CR$257,'Aceite de Oliva'!$A$6:$A$257,"&gt;="&amp;$A275,'Aceite de Oliva'!$B$6:$B$257,"&lt;="&amp;$B275)</f>
        <v>9.9699999999999989</v>
      </c>
      <c r="CS275" s="8">
        <f>SUMIFS('Aceite de Oliva'!CS$6:CS$257,'Aceite de Oliva'!$A$6:$A$257,"&gt;="&amp;$A275,'Aceite de Oliva'!$B$6:$B$257,"&lt;="&amp;$B275)</f>
        <v>27.04</v>
      </c>
      <c r="CT275" s="8">
        <f>SUMIFS('Aceite de Oliva'!CT$6:CT$257,'Aceite de Oliva'!$A$6:$A$257,"&gt;="&amp;$A275,'Aceite de Oliva'!$B$6:$B$257,"&lt;="&amp;$B275)</f>
        <v>16.46</v>
      </c>
      <c r="CX275" s="8">
        <f>SUMIFS('Aceite de Oliva'!CX$6:CX$257,'Aceite de Oliva'!$A$6:$A$257,"&gt;="&amp;$A275,'Aceite de Oliva'!$B$6:$B$257,"&lt;="&amp;$B275)</f>
        <v>19.57</v>
      </c>
      <c r="CY275" s="8">
        <f>SUMIFS('Aceite de Oliva'!CY$6:CY$257,'Aceite de Oliva'!$A$6:$A$257,"&gt;="&amp;$A275,'Aceite de Oliva'!$B$6:$B$257,"&lt;="&amp;$B275)</f>
        <v>2.33</v>
      </c>
      <c r="CZ275" s="8">
        <f>SUMIFS('Aceite de Oliva'!CZ$6:CZ$257,'Aceite de Oliva'!$A$6:$A$257,"&gt;="&amp;$A275,'Aceite de Oliva'!$B$6:$B$257,"&lt;="&amp;$B275)</f>
        <v>24.32</v>
      </c>
      <c r="DA275" s="8">
        <f>SUMIFS('Aceite de Oliva'!DA$6:DA$257,'Aceite de Oliva'!$A$6:$A$257,"&gt;="&amp;$A275,'Aceite de Oliva'!$B$6:$B$257,"&lt;="&amp;$B275)</f>
        <v>23.72</v>
      </c>
      <c r="DE275" s="8">
        <f>SUMIFS('Aceite de Oliva'!DE$6:DE$257,'Aceite de Oliva'!$A$6:$A$257,"&gt;="&amp;$A275,'Aceite de Oliva'!$B$6:$B$257,"&lt;="&amp;$B275)</f>
        <v>18.3</v>
      </c>
      <c r="DF275" s="8">
        <f>SUMIFS('Aceite de Oliva'!DF$6:DF$257,'Aceite de Oliva'!$A$6:$A$257,"&gt;="&amp;$A275,'Aceite de Oliva'!$B$6:$B$257,"&lt;="&amp;$B275)</f>
        <v>2.35</v>
      </c>
      <c r="DG275" s="8">
        <f>SUMIFS('Aceite de Oliva'!DG$6:DG$257,'Aceite de Oliva'!$A$6:$A$257,"&gt;="&amp;$A275,'Aceite de Oliva'!$B$6:$B$257,"&lt;="&amp;$B275)</f>
        <v>26.17</v>
      </c>
      <c r="DH275" s="8">
        <f>SUMIFS('Aceite de Oliva'!DH$6:DH$257,'Aceite de Oliva'!$A$6:$A$257,"&gt;="&amp;$A275,'Aceite de Oliva'!$B$6:$B$257,"&lt;="&amp;$B275)</f>
        <v>18.64</v>
      </c>
      <c r="DL275" s="8">
        <f>SUMIFS('Aceite de Oliva'!DL$6:DL$257,'Aceite de Oliva'!$A$6:$A$257,"&gt;="&amp;$A275,'Aceite de Oliva'!$B$6:$B$257,"&lt;="&amp;$B275)</f>
        <v>8.6999999999999993</v>
      </c>
      <c r="DM275" s="8">
        <f>SUMIFS('Aceite de Oliva'!DM$6:DM$257,'Aceite de Oliva'!$A$6:$A$257,"&gt;="&amp;$A275,'Aceite de Oliva'!$B$6:$B$257,"&lt;="&amp;$B275)</f>
        <v>2.3199999999999998</v>
      </c>
      <c r="DN275" s="8">
        <f>SUMIFS('Aceite de Oliva'!DN$6:DN$257,'Aceite de Oliva'!$A$6:$A$257,"&gt;="&amp;$A275,'Aceite de Oliva'!$B$6:$B$257,"&lt;="&amp;$B275)</f>
        <v>11.21</v>
      </c>
      <c r="DO275" s="8">
        <f>SUMIFS('Aceite de Oliva'!DO$6:DO$257,'Aceite de Oliva'!$A$6:$A$257,"&gt;="&amp;$A275,'Aceite de Oliva'!$B$6:$B$257,"&lt;="&amp;$B275)</f>
        <v>7.95</v>
      </c>
      <c r="DS275" s="8">
        <f>SUMIFS('Aceite de Oliva'!DS$6:DS$257,'Aceite de Oliva'!$A$6:$A$257,"&gt;="&amp;$A275,'Aceite de Oliva'!$B$6:$B$257,"&lt;="&amp;$B275)</f>
        <v>1.92</v>
      </c>
      <c r="DT275" s="8">
        <f>SUMIFS('Aceite de Oliva'!DT$6:DT$257,'Aceite de Oliva'!$A$6:$A$257,"&gt;="&amp;$A275,'Aceite de Oliva'!$B$6:$B$257,"&lt;="&amp;$B275)</f>
        <v>2.1</v>
      </c>
      <c r="DU275" s="8">
        <f>SUMIFS('Aceite de Oliva'!DU$6:DU$257,'Aceite de Oliva'!$A$6:$A$257,"&gt;="&amp;$A275,'Aceite de Oliva'!$B$6:$B$257,"&lt;="&amp;$B275)</f>
        <v>2.42</v>
      </c>
      <c r="DV275" s="8">
        <f>SUMIFS('Aceite de Oliva'!DV$6:DV$257,'Aceite de Oliva'!$A$6:$A$257,"&gt;="&amp;$A275,'Aceite de Oliva'!$B$6:$B$257,"&lt;="&amp;$B275)</f>
        <v>0.43</v>
      </c>
      <c r="DZ275" s="8">
        <f>SUMIFS('Aceite de Oliva'!DZ$6:DZ$257,'Aceite de Oliva'!$A$6:$A$257,"&gt;="&amp;$A275,'Aceite de Oliva'!$B$6:$B$257,"&lt;="&amp;$B275)</f>
        <v>0.76</v>
      </c>
      <c r="EA275" s="8">
        <f>SUMIFS('Aceite de Oliva'!EA$6:EA$257,'Aceite de Oliva'!$A$6:$A$257,"&gt;="&amp;$A275,'Aceite de Oliva'!$B$6:$B$257,"&lt;="&amp;$B275)</f>
        <v>0.15</v>
      </c>
      <c r="EB275" s="8">
        <f>SUMIFS('Aceite de Oliva'!EB$6:EB$257,'Aceite de Oliva'!$A$6:$A$257,"&gt;="&amp;$A275,'Aceite de Oliva'!$B$6:$B$257,"&lt;="&amp;$B275)</f>
        <v>0.99</v>
      </c>
      <c r="EC275" s="8">
        <f>SUMIFS('Aceite de Oliva'!EC$6:EC$257,'Aceite de Oliva'!$A$6:$A$257,"&gt;="&amp;$A275,'Aceite de Oliva'!$B$6:$B$257,"&lt;="&amp;$B275)</f>
        <v>0.45</v>
      </c>
      <c r="EG275" s="8">
        <f>SUMIFS('Aceite de Oliva'!EG$6:EG$257,'Aceite de Oliva'!$A$6:$A$257,"&gt;="&amp;$A275,'Aceite de Oliva'!$B$6:$B$257,"&lt;="&amp;$B275)</f>
        <v>0.94</v>
      </c>
      <c r="EH275" s="8">
        <f>SUMIFS('Aceite de Oliva'!EH$6:EH$257,'Aceite de Oliva'!$A$6:$A$257,"&gt;="&amp;$A275,'Aceite de Oliva'!$B$6:$B$257,"&lt;="&amp;$B275)</f>
        <v>0.72</v>
      </c>
      <c r="EI275" s="8">
        <f>SUMIFS('Aceite de Oliva'!EI$6:EI$257,'Aceite de Oliva'!$A$6:$A$257,"&gt;="&amp;$A275,'Aceite de Oliva'!$B$6:$B$257,"&lt;="&amp;$B275)</f>
        <v>0.63</v>
      </c>
      <c r="EJ275" s="8">
        <f>SUMIFS('Aceite de Oliva'!EJ$6:EJ$257,'Aceite de Oliva'!$A$6:$A$257,"&gt;="&amp;$A275,'Aceite de Oliva'!$B$6:$B$257,"&lt;="&amp;$B275)</f>
        <v>0.21</v>
      </c>
      <c r="EN275" s="8">
        <f>SUMIFS('Aceite de Oliva'!EN$6:EN$257,'Aceite de Oliva'!$A$6:$A$257,"&gt;="&amp;$A275,'Aceite de Oliva'!$B$6:$B$257,"&lt;="&amp;$B275)</f>
        <v>2.3699999999999997</v>
      </c>
      <c r="EO275" s="8">
        <f>SUMIFS('Aceite de Oliva'!EO$6:EO$257,'Aceite de Oliva'!$A$6:$A$257,"&gt;="&amp;$A275,'Aceite de Oliva'!$B$6:$B$257,"&lt;="&amp;$B275)</f>
        <v>5.0900000000000007</v>
      </c>
      <c r="EP275" s="8">
        <f>SUMIFS('Aceite de Oliva'!EP$6:EP$257,'Aceite de Oliva'!$A$6:$A$257,"&gt;="&amp;$A275,'Aceite de Oliva'!$B$6:$B$257,"&lt;="&amp;$B275)</f>
        <v>2.0099999999999998</v>
      </c>
      <c r="EQ275" s="8">
        <f>SUMIFS('Aceite de Oliva'!EQ$6:EQ$257,'Aceite de Oliva'!$A$6:$A$257,"&gt;="&amp;$A275,'Aceite de Oliva'!$B$6:$B$257,"&lt;="&amp;$B275)</f>
        <v>0</v>
      </c>
      <c r="EU275" s="8">
        <f>SUMIFS('Aceite de Oliva'!EU$6:EU$257,'Aceite de Oliva'!$A$6:$A$257,"&gt;="&amp;$A275,'Aceite de Oliva'!$B$6:$B$257,"&lt;="&amp;$B275)</f>
        <v>1.42</v>
      </c>
      <c r="EV275" s="8">
        <f>SUMIFS('Aceite de Oliva'!EV$6:EV$257,'Aceite de Oliva'!$A$6:$A$257,"&gt;="&amp;$A275,'Aceite de Oliva'!$B$6:$B$257,"&lt;="&amp;$B275)</f>
        <v>1.9700000000000002</v>
      </c>
      <c r="EW275" s="8">
        <f>SUMIFS('Aceite de Oliva'!EW$6:EW$257,'Aceite de Oliva'!$A$6:$A$257,"&gt;="&amp;$A275,'Aceite de Oliva'!$B$6:$B$257,"&lt;="&amp;$B275)</f>
        <v>1.4100000000000001</v>
      </c>
      <c r="EX275" s="8">
        <f>SUMIFS('Aceite de Oliva'!EX$6:EX$257,'Aceite de Oliva'!$A$6:$A$257,"&gt;="&amp;$A275,'Aceite de Oliva'!$B$6:$B$257,"&lt;="&amp;$B275)</f>
        <v>0.42</v>
      </c>
      <c r="FB275" s="8">
        <f>SUMIFS('Aceite de Oliva'!FB$6:FB$257,'Aceite de Oliva'!$A$6:$A$257,"&gt;="&amp;$A275,'Aceite de Oliva'!$B$6:$B$257,"&lt;="&amp;$B275)</f>
        <v>1.48</v>
      </c>
      <c r="FC275" s="8">
        <f>SUMIFS('Aceite de Oliva'!FC$6:FC$257,'Aceite de Oliva'!$A$6:$A$257,"&gt;="&amp;$A275,'Aceite de Oliva'!$B$6:$B$257,"&lt;="&amp;$B275)</f>
        <v>0.86</v>
      </c>
      <c r="FD275" s="8">
        <f>SUMIFS('Aceite de Oliva'!FD$6:FD$257,'Aceite de Oliva'!$A$6:$A$257,"&gt;="&amp;$A275,'Aceite de Oliva'!$B$6:$B$257,"&lt;="&amp;$B275)</f>
        <v>1.8900000000000001</v>
      </c>
      <c r="FE275" s="8">
        <f>SUMIFS('Aceite de Oliva'!FE$6:FE$257,'Aceite de Oliva'!$A$6:$A$257,"&gt;="&amp;$A275,'Aceite de Oliva'!$B$6:$B$257,"&lt;="&amp;$B275)</f>
        <v>0.41</v>
      </c>
      <c r="FI275" s="8">
        <f>SUMIFS('Aceite de Oliva'!FI$6:FI$257,'Aceite de Oliva'!$A$6:$A$257,"&gt;="&amp;$A275,'Aceite de Oliva'!$B$6:$B$257,"&lt;="&amp;$B275)</f>
        <v>0.79</v>
      </c>
      <c r="FJ275" s="8">
        <f>SUMIFS('Aceite de Oliva'!FJ$6:FJ$257,'Aceite de Oliva'!$A$6:$A$257,"&gt;="&amp;$A275,'Aceite de Oliva'!$B$6:$B$257,"&lt;="&amp;$B275)</f>
        <v>1.02</v>
      </c>
      <c r="FK275" s="8">
        <f>SUMIFS('Aceite de Oliva'!FK$6:FK$257,'Aceite de Oliva'!$A$6:$A$257,"&gt;="&amp;$A275,'Aceite de Oliva'!$B$6:$B$257,"&lt;="&amp;$B275)</f>
        <v>0.75</v>
      </c>
      <c r="FL275" s="8">
        <f>SUMIFS('Aceite de Oliva'!FL$6:FL$257,'Aceite de Oliva'!$A$6:$A$257,"&gt;="&amp;$A275,'Aceite de Oliva'!$B$6:$B$257,"&lt;="&amp;$B275)</f>
        <v>0</v>
      </c>
      <c r="FP275" s="8">
        <f>SUMIFS('Aceite de Oliva'!FP$6:FP$257,'Aceite de Oliva'!$A$6:$A$257,"&gt;="&amp;$A275,'Aceite de Oliva'!$B$6:$B$257,"&lt;="&amp;$B275)</f>
        <v>1.56</v>
      </c>
      <c r="FQ275" s="8">
        <f>SUMIFS('Aceite de Oliva'!FQ$6:FQ$257,'Aceite de Oliva'!$A$6:$A$257,"&gt;="&amp;$A275,'Aceite de Oliva'!$B$6:$B$257,"&lt;="&amp;$B275)</f>
        <v>2.41</v>
      </c>
      <c r="FR275" s="8">
        <f>SUMIFS('Aceite de Oliva'!FR$6:FR$257,'Aceite de Oliva'!$A$6:$A$257,"&gt;="&amp;$A275,'Aceite de Oliva'!$B$6:$B$257,"&lt;="&amp;$B275)</f>
        <v>1.69</v>
      </c>
      <c r="FS275" s="8">
        <f>SUMIFS('Aceite de Oliva'!FS$6:FS$257,'Aceite de Oliva'!$A$6:$A$257,"&gt;="&amp;$A275,'Aceite de Oliva'!$B$6:$B$257,"&lt;="&amp;$B275)</f>
        <v>0.2</v>
      </c>
    </row>
    <row r="276" spans="1:175" x14ac:dyDescent="0.3">
      <c r="A276" s="14">
        <f>'TAM Aceite de Oliva'!B24</f>
        <v>3.600000000000001</v>
      </c>
      <c r="B276" s="14">
        <f>'TAM Aceite de Oliva'!C24</f>
        <v>3.7000000000000011</v>
      </c>
      <c r="C276" s="14"/>
      <c r="D276" s="8">
        <f>SUMIFS('Aceite de Oliva'!D$6:D$257,'Aceite de Oliva'!$A$6:$A$257,"&gt;="&amp;$A276,'Aceite de Oliva'!$B$6:$B$257,"&lt;="&amp;$B276)</f>
        <v>3.1500000000000004</v>
      </c>
      <c r="E276" s="8">
        <f>SUMIFS('Aceite de Oliva'!E$6:E$257,'Aceite de Oliva'!$A$6:$A$257,"&gt;="&amp;$A276,'Aceite de Oliva'!$B$6:$B$257,"&lt;="&amp;$B276)</f>
        <v>2.04</v>
      </c>
      <c r="F276" s="8">
        <f>SUMIFS('Aceite de Oliva'!F$6:F$257,'Aceite de Oliva'!$A$6:$A$257,"&gt;="&amp;$A276,'Aceite de Oliva'!$B$6:$B$257,"&lt;="&amp;$B276)</f>
        <v>4.3899999999999997</v>
      </c>
      <c r="G276" s="8">
        <f>SUMIFS('Aceite de Oliva'!G$6:G$257,'Aceite de Oliva'!$A$6:$A$257,"&gt;="&amp;$A276,'Aceite de Oliva'!$B$6:$B$257,"&lt;="&amp;$B276)</f>
        <v>0.39</v>
      </c>
      <c r="H276" s="14"/>
      <c r="I276" s="14"/>
      <c r="J276" s="14"/>
      <c r="K276" s="8">
        <f>SUMIFS('Aceite de Oliva'!K$6:K$257,'Aceite de Oliva'!$A$6:$A$257,"&gt;="&amp;$A276,'Aceite de Oliva'!$B$6:$B$257,"&lt;="&amp;$B276)</f>
        <v>0.66999999999999993</v>
      </c>
      <c r="L276" s="8">
        <f>SUMIFS('Aceite de Oliva'!L$6:L$257,'Aceite de Oliva'!$A$6:$A$257,"&gt;="&amp;$A276,'Aceite de Oliva'!$B$6:$B$257,"&lt;="&amp;$B276)</f>
        <v>2.2199999999999998</v>
      </c>
      <c r="M276" s="8">
        <f>SUMIFS('Aceite de Oliva'!M$6:M$257,'Aceite de Oliva'!$A$6:$A$257,"&gt;="&amp;$A276,'Aceite de Oliva'!$B$6:$B$257,"&lt;="&amp;$B276)</f>
        <v>0.45</v>
      </c>
      <c r="N276" s="8">
        <f>SUMIFS('Aceite de Oliva'!N$6:N$257,'Aceite de Oliva'!$A$6:$A$257,"&gt;="&amp;$A276,'Aceite de Oliva'!$B$6:$B$257,"&lt;="&amp;$B276)</f>
        <v>0.27</v>
      </c>
      <c r="O276" s="14"/>
      <c r="P276" s="14"/>
      <c r="Q276" s="14"/>
      <c r="R276" s="8">
        <f>SUMIFS('Aceite de Oliva'!R$6:R$257,'Aceite de Oliva'!$A$6:$A$257,"&gt;="&amp;$A276,'Aceite de Oliva'!$B$6:$B$257,"&lt;="&amp;$B276)</f>
        <v>0.96</v>
      </c>
      <c r="S276" s="8">
        <f>SUMIFS('Aceite de Oliva'!S$6:S$257,'Aceite de Oliva'!$A$6:$A$257,"&gt;="&amp;$A276,'Aceite de Oliva'!$B$6:$B$257,"&lt;="&amp;$B276)</f>
        <v>2.77</v>
      </c>
      <c r="T276" s="8">
        <f>SUMIFS('Aceite de Oliva'!T$6:T$257,'Aceite de Oliva'!$A$6:$A$257,"&gt;="&amp;$A276,'Aceite de Oliva'!$B$6:$B$257,"&lt;="&amp;$B276)</f>
        <v>0.59000000000000008</v>
      </c>
      <c r="U276" s="8">
        <f>SUMIFS('Aceite de Oliva'!U$6:U$257,'Aceite de Oliva'!$A$6:$A$257,"&gt;="&amp;$A276,'Aceite de Oliva'!$B$6:$B$257,"&lt;="&amp;$B276)</f>
        <v>0.44000000000000006</v>
      </c>
      <c r="V276" s="14"/>
      <c r="W276" s="14"/>
      <c r="X276" s="14"/>
      <c r="Y276" s="8">
        <f>SUMIFS('Aceite de Oliva'!Y$6:Y$257,'Aceite de Oliva'!$A$6:$A$257,"&gt;="&amp;$A276,'Aceite de Oliva'!$B$6:$B$257,"&lt;="&amp;$B276)</f>
        <v>0.33</v>
      </c>
      <c r="Z276" s="8">
        <f>SUMIFS('Aceite de Oliva'!Z$6:Z$257,'Aceite de Oliva'!$A$6:$A$257,"&gt;="&amp;$A276,'Aceite de Oliva'!$B$6:$B$257,"&lt;="&amp;$B276)</f>
        <v>0</v>
      </c>
      <c r="AA276" s="8">
        <f>SUMIFS('Aceite de Oliva'!AA$6:AA$257,'Aceite de Oliva'!$A$6:$A$257,"&gt;="&amp;$A276,'Aceite de Oliva'!$B$6:$B$257,"&lt;="&amp;$B276)</f>
        <v>0.17</v>
      </c>
      <c r="AB276" s="8">
        <f>SUMIFS('Aceite de Oliva'!AB$6:AB$257,'Aceite de Oliva'!$A$6:$A$257,"&gt;="&amp;$A276,'Aceite de Oliva'!$B$6:$B$257,"&lt;="&amp;$B276)</f>
        <v>0.65</v>
      </c>
      <c r="AC276" s="14"/>
      <c r="AD276" s="14"/>
      <c r="AE276" s="14"/>
      <c r="AF276" s="8">
        <f>SUMIFS('Aceite de Oliva'!AF$6:AF$257,'Aceite de Oliva'!$A$6:$A$257,"&gt;="&amp;$A276,'Aceite de Oliva'!$B$6:$B$257,"&lt;="&amp;$B276)</f>
        <v>0.48000000000000004</v>
      </c>
      <c r="AG276" s="8">
        <f>SUMIFS('Aceite de Oliva'!AG$6:AG$257,'Aceite de Oliva'!$A$6:$A$257,"&gt;="&amp;$A276,'Aceite de Oliva'!$B$6:$B$257,"&lt;="&amp;$B276)</f>
        <v>0.26</v>
      </c>
      <c r="AH276" s="8">
        <f>SUMIFS('Aceite de Oliva'!AH$6:AH$257,'Aceite de Oliva'!$A$6:$A$257,"&gt;="&amp;$A276,'Aceite de Oliva'!$B$6:$B$257,"&lt;="&amp;$B276)</f>
        <v>0.47</v>
      </c>
      <c r="AI276" s="8">
        <f>SUMIFS('Aceite de Oliva'!AI$6:AI$257,'Aceite de Oliva'!$A$6:$A$257,"&gt;="&amp;$A276,'Aceite de Oliva'!$B$6:$B$257,"&lt;="&amp;$B276)</f>
        <v>0.78</v>
      </c>
      <c r="AJ276" s="14"/>
      <c r="AK276" s="14"/>
      <c r="AL276" s="14"/>
      <c r="AM276" s="8">
        <f>SUMIFS('Aceite de Oliva'!AM$6:AM$257,'Aceite de Oliva'!$A$6:$A$257,"&gt;="&amp;$A276,'Aceite de Oliva'!$B$6:$B$257,"&lt;="&amp;$B276)</f>
        <v>0.87999999999999989</v>
      </c>
      <c r="AN276" s="8">
        <f>SUMIFS('Aceite de Oliva'!AN$6:AN$257,'Aceite de Oliva'!$A$6:$A$257,"&gt;="&amp;$A276,'Aceite de Oliva'!$B$6:$B$257,"&lt;="&amp;$B276)</f>
        <v>0</v>
      </c>
      <c r="AO276" s="8">
        <f>SUMIFS('Aceite de Oliva'!AO$6:AO$257,'Aceite de Oliva'!$A$6:$A$257,"&gt;="&amp;$A276,'Aceite de Oliva'!$B$6:$B$257,"&lt;="&amp;$B276)</f>
        <v>1.94</v>
      </c>
      <c r="AP276" s="8">
        <f>SUMIFS('Aceite de Oliva'!AP$6:AP$257,'Aceite de Oliva'!$A$6:$A$257,"&gt;="&amp;$A276,'Aceite de Oliva'!$B$6:$B$257,"&lt;="&amp;$B276)</f>
        <v>0</v>
      </c>
      <c r="AQ276" s="14"/>
      <c r="AR276" s="14"/>
      <c r="AT276" s="8">
        <f>SUMIFS('Aceite de Oliva'!AT$6:AT$257,'Aceite de Oliva'!$A$6:$A$257,"&gt;="&amp;$A276,'Aceite de Oliva'!$B$6:$B$257,"&lt;="&amp;$B276)</f>
        <v>1.36</v>
      </c>
      <c r="AU276" s="8">
        <f>SUMIFS('Aceite de Oliva'!AU$6:AU$257,'Aceite de Oliva'!$A$6:$A$257,"&gt;="&amp;$A276,'Aceite de Oliva'!$B$6:$B$257,"&lt;="&amp;$B276)</f>
        <v>0.19</v>
      </c>
      <c r="AV276" s="8">
        <f>SUMIFS('Aceite de Oliva'!AV$6:AV$257,'Aceite de Oliva'!$A$6:$A$257,"&gt;="&amp;$A276,'Aceite de Oliva'!$B$6:$B$257,"&lt;="&amp;$B276)</f>
        <v>2.77</v>
      </c>
      <c r="AW276" s="8">
        <f>SUMIFS('Aceite de Oliva'!AW$6:AW$257,'Aceite de Oliva'!$A$6:$A$257,"&gt;="&amp;$A276,'Aceite de Oliva'!$B$6:$B$257,"&lt;="&amp;$B276)</f>
        <v>0</v>
      </c>
      <c r="BA276" s="8">
        <f>SUMIFS('Aceite de Oliva'!BA$6:BA$257,'Aceite de Oliva'!$A$6:$A$257,"&gt;="&amp;A276,'Aceite de Oliva'!$B$6:$B$257,"&lt;="&amp;B276)</f>
        <v>3.48</v>
      </c>
      <c r="BB276" s="8">
        <f>SUMIFS('Aceite de Oliva'!BB$6:BB$257,'Aceite de Oliva'!$A$6:$A$257,"&gt;="&amp;$A276,'Aceite de Oliva'!$B$6:$B$257,"&lt;="&amp;$B276)</f>
        <v>10.18</v>
      </c>
      <c r="BC276" s="8">
        <f>SUMIFS('Aceite de Oliva'!BC$6:BC$257,'Aceite de Oliva'!$A$6:$A$257,"&gt;="&amp;$A276,'Aceite de Oliva'!$B$6:$B$257,"&lt;="&amp;$B276)</f>
        <v>0.67999999999999994</v>
      </c>
      <c r="BD276" s="8">
        <f>SUMIFS('Aceite de Oliva'!BD$6:BD$257,'Aceite de Oliva'!$A$6:$A$257,"&gt;="&amp;$A276,'Aceite de Oliva'!$B$6:$B$257,"&lt;="&amp;$B276)</f>
        <v>0.21</v>
      </c>
      <c r="BE276" s="5"/>
      <c r="BH276" s="8">
        <f>SUMIFS('Aceite de Oliva'!BH$6:BH$257,'Aceite de Oliva'!$A$6:$A$257,"&gt;="&amp;$A276,'Aceite de Oliva'!$B$6:$B$257,"&lt;="&amp;$B276)</f>
        <v>3.3400000000000003</v>
      </c>
      <c r="BI276" s="8">
        <f>SUMIFS('Aceite de Oliva'!BI$6:BI$257,'Aceite de Oliva'!$A$6:$A$257,"&gt;="&amp;$A276,'Aceite de Oliva'!$B$6:$B$257,"&lt;="&amp;$B276)</f>
        <v>12.299999999999999</v>
      </c>
      <c r="BJ276" s="8">
        <f>SUMIFS('Aceite de Oliva'!BJ$6:BJ$257,'Aceite de Oliva'!$A$6:$A$257,"&gt;="&amp;$A276,'Aceite de Oliva'!$B$6:$B$257,"&lt;="&amp;$B276)</f>
        <v>0.56999999999999995</v>
      </c>
      <c r="BK276" s="8">
        <f>SUMIFS('Aceite de Oliva'!BK$6:BK$257,'Aceite de Oliva'!$A$6:$A$257,"&gt;="&amp;$A276,'Aceite de Oliva'!$B$6:$B$257,"&lt;="&amp;$B276)</f>
        <v>0.76</v>
      </c>
      <c r="BO276" s="8">
        <f>SUMIFS('Aceite de Oliva'!BO$6:BO$257,'Aceite de Oliva'!$A$6:$A$257,"&gt;="&amp;$A276,'Aceite de Oliva'!$B$6:$B$257,"&lt;="&amp;$B276)</f>
        <v>2.35</v>
      </c>
      <c r="BP276" s="8">
        <f>SUMIFS('Aceite de Oliva'!BP$6:BP$257,'Aceite de Oliva'!$A$6:$A$257,"&gt;="&amp;$A276,'Aceite de Oliva'!$B$6:$B$257,"&lt;="&amp;$B276)</f>
        <v>6.5</v>
      </c>
      <c r="BQ276" s="8">
        <f>SUMIFS('Aceite de Oliva'!BQ$6:BQ$257,'Aceite de Oliva'!$A$6:$A$257,"&gt;="&amp;$A276,'Aceite de Oliva'!$B$6:$B$257,"&lt;="&amp;$B276)</f>
        <v>1.78</v>
      </c>
      <c r="BR276" s="8">
        <f>SUMIFS('Aceite de Oliva'!BR$6:BR$257,'Aceite de Oliva'!$A$6:$A$257,"&gt;="&amp;$A276,'Aceite de Oliva'!$B$6:$B$257,"&lt;="&amp;$B276)</f>
        <v>0</v>
      </c>
      <c r="BV276" s="8">
        <f>SUMIFS('Aceite de Oliva'!BV$6:BV$257,'Aceite de Oliva'!$A$6:$A$257,"&gt;="&amp;$A276,'Aceite de Oliva'!$B$6:$B$257,"&lt;="&amp;$B276)</f>
        <v>2.8499999999999996</v>
      </c>
      <c r="BW276" s="8">
        <f>SUMIFS('Aceite de Oliva'!BW$6:BW$257,'Aceite de Oliva'!$A$6:$A$257,"&gt;="&amp;$A276,'Aceite de Oliva'!$B$6:$B$257,"&lt;="&amp;$B276)</f>
        <v>5.43</v>
      </c>
      <c r="BX276" s="8">
        <f>SUMIFS('Aceite de Oliva'!BX$6:BX$257,'Aceite de Oliva'!$A$6:$A$257,"&gt;="&amp;$A276,'Aceite de Oliva'!$B$6:$B$257,"&lt;="&amp;$B276)</f>
        <v>2.36</v>
      </c>
      <c r="BY276" s="8">
        <f>SUMIFS('Aceite de Oliva'!BY$6:BY$257,'Aceite de Oliva'!$A$6:$A$257,"&gt;="&amp;$A276,'Aceite de Oliva'!$B$6:$B$257,"&lt;="&amp;$B276)</f>
        <v>0.24</v>
      </c>
      <c r="CC276" s="8">
        <f>SUMIFS('Aceite de Oliva'!CC$6:CC$257,'Aceite de Oliva'!$A$6:$A$257,"&gt;="&amp;$A276,'Aceite de Oliva'!$B$6:$B$257,"&lt;="&amp;$B276)</f>
        <v>3.85</v>
      </c>
      <c r="CD276" s="8">
        <f>SUMIFS('Aceite de Oliva'!CD$6:CD$257,'Aceite de Oliva'!$A$6:$A$257,"&gt;="&amp;$A276,'Aceite de Oliva'!$B$6:$B$257,"&lt;="&amp;$B276)</f>
        <v>1.94</v>
      </c>
      <c r="CE276" s="8">
        <f>SUMIFS('Aceite de Oliva'!CE$6:CE$257,'Aceite de Oliva'!$A$6:$A$257,"&gt;="&amp;$A276,'Aceite de Oliva'!$B$6:$B$257,"&lt;="&amp;$B276)</f>
        <v>4.72</v>
      </c>
      <c r="CF276" s="8">
        <f>SUMIFS('Aceite de Oliva'!CF$6:CF$257,'Aceite de Oliva'!$A$6:$A$257,"&gt;="&amp;$A276,'Aceite de Oliva'!$B$6:$B$257,"&lt;="&amp;$B276)</f>
        <v>2.81</v>
      </c>
      <c r="CJ276" s="8">
        <f>SUMIFS('Aceite de Oliva'!CJ$6:CJ$257,'Aceite de Oliva'!$A$6:$A$257,"&gt;="&amp;$A276,'Aceite de Oliva'!$B$6:$B$257,"&lt;="&amp;$B276)</f>
        <v>4.75</v>
      </c>
      <c r="CK276" s="8">
        <f>SUMIFS('Aceite de Oliva'!CK$6:CK$257,'Aceite de Oliva'!$A$6:$A$257,"&gt;="&amp;$A276,'Aceite de Oliva'!$B$6:$B$257,"&lt;="&amp;$B276)</f>
        <v>3.3899999999999997</v>
      </c>
      <c r="CL276" s="8">
        <f>SUMIFS('Aceite de Oliva'!CL$6:CL$257,'Aceite de Oliva'!$A$6:$A$257,"&gt;="&amp;$A276,'Aceite de Oliva'!$B$6:$B$257,"&lt;="&amp;$B276)</f>
        <v>6.05</v>
      </c>
      <c r="CM276" s="8">
        <f>SUMIFS('Aceite de Oliva'!CM$6:CM$257,'Aceite de Oliva'!$A$6:$A$257,"&gt;="&amp;$A276,'Aceite de Oliva'!$B$6:$B$257,"&lt;="&amp;$B276)</f>
        <v>3.8499999999999996</v>
      </c>
      <c r="CQ276" s="8">
        <f>SUMIFS('Aceite de Oliva'!CQ$6:CQ$257,'Aceite de Oliva'!$A$6:$A$257,"&gt;="&amp;$A276,'Aceite de Oliva'!$B$6:$B$257,"&lt;="&amp;$B276)</f>
        <v>15.79</v>
      </c>
      <c r="CR276" s="8">
        <f>SUMIFS('Aceite de Oliva'!CR$6:CR$257,'Aceite de Oliva'!$A$6:$A$257,"&gt;="&amp;$A276,'Aceite de Oliva'!$B$6:$B$257,"&lt;="&amp;$B276)</f>
        <v>3.27</v>
      </c>
      <c r="CS276" s="8">
        <f>SUMIFS('Aceite de Oliva'!CS$6:CS$257,'Aceite de Oliva'!$A$6:$A$257,"&gt;="&amp;$A276,'Aceite de Oliva'!$B$6:$B$257,"&lt;="&amp;$B276)</f>
        <v>24.41</v>
      </c>
      <c r="CT276" s="8">
        <f>SUMIFS('Aceite de Oliva'!CT$6:CT$257,'Aceite de Oliva'!$A$6:$A$257,"&gt;="&amp;$A276,'Aceite de Oliva'!$B$6:$B$257,"&lt;="&amp;$B276)</f>
        <v>0.15</v>
      </c>
      <c r="CX276" s="8">
        <f>SUMIFS('Aceite de Oliva'!CX$6:CX$257,'Aceite de Oliva'!$A$6:$A$257,"&gt;="&amp;$A276,'Aceite de Oliva'!$B$6:$B$257,"&lt;="&amp;$B276)</f>
        <v>24.23</v>
      </c>
      <c r="CY276" s="8">
        <f>SUMIFS('Aceite de Oliva'!CY$6:CY$257,'Aceite de Oliva'!$A$6:$A$257,"&gt;="&amp;$A276,'Aceite de Oliva'!$B$6:$B$257,"&lt;="&amp;$B276)</f>
        <v>3.86</v>
      </c>
      <c r="CZ276" s="8">
        <f>SUMIFS('Aceite de Oliva'!CZ$6:CZ$257,'Aceite de Oliva'!$A$6:$A$257,"&gt;="&amp;$A276,'Aceite de Oliva'!$B$6:$B$257,"&lt;="&amp;$B276)</f>
        <v>28.240000000000002</v>
      </c>
      <c r="DA276" s="8">
        <f>SUMIFS('Aceite de Oliva'!DA$6:DA$257,'Aceite de Oliva'!$A$6:$A$257,"&gt;="&amp;$A276,'Aceite de Oliva'!$B$6:$B$257,"&lt;="&amp;$B276)</f>
        <v>34.25</v>
      </c>
      <c r="DE276" s="8">
        <f>SUMIFS('Aceite de Oliva'!DE$6:DE$257,'Aceite de Oliva'!$A$6:$A$257,"&gt;="&amp;$A276,'Aceite de Oliva'!$B$6:$B$257,"&lt;="&amp;$B276)</f>
        <v>21.64</v>
      </c>
      <c r="DF276" s="8">
        <f>SUMIFS('Aceite de Oliva'!DF$6:DF$257,'Aceite de Oliva'!$A$6:$A$257,"&gt;="&amp;$A276,'Aceite de Oliva'!$B$6:$B$257,"&lt;="&amp;$B276)</f>
        <v>4.8599999999999994</v>
      </c>
      <c r="DG276" s="8">
        <f>SUMIFS('Aceite de Oliva'!DG$6:DG$257,'Aceite de Oliva'!$A$6:$A$257,"&gt;="&amp;$A276,'Aceite de Oliva'!$B$6:$B$257,"&lt;="&amp;$B276)</f>
        <v>29.68</v>
      </c>
      <c r="DH276" s="8">
        <f>SUMIFS('Aceite de Oliva'!DH$6:DH$257,'Aceite de Oliva'!$A$6:$A$257,"&gt;="&amp;$A276,'Aceite de Oliva'!$B$6:$B$257,"&lt;="&amp;$B276)</f>
        <v>21.919999999999998</v>
      </c>
      <c r="DL276" s="8">
        <f>SUMIFS('Aceite de Oliva'!DL$6:DL$257,'Aceite de Oliva'!$A$6:$A$257,"&gt;="&amp;$A276,'Aceite de Oliva'!$B$6:$B$257,"&lt;="&amp;$B276)</f>
        <v>5.58</v>
      </c>
      <c r="DM276" s="8">
        <f>SUMIFS('Aceite de Oliva'!DM$6:DM$257,'Aceite de Oliva'!$A$6:$A$257,"&gt;="&amp;$A276,'Aceite de Oliva'!$B$6:$B$257,"&lt;="&amp;$B276)</f>
        <v>1.9100000000000001</v>
      </c>
      <c r="DN276" s="8">
        <f>SUMIFS('Aceite de Oliva'!DN$6:DN$257,'Aceite de Oliva'!$A$6:$A$257,"&gt;="&amp;$A276,'Aceite de Oliva'!$B$6:$B$257,"&lt;="&amp;$B276)</f>
        <v>8.32</v>
      </c>
      <c r="DO276" s="8">
        <f>SUMIFS('Aceite de Oliva'!DO$6:DO$257,'Aceite de Oliva'!$A$6:$A$257,"&gt;="&amp;$A276,'Aceite de Oliva'!$B$6:$B$257,"&lt;="&amp;$B276)</f>
        <v>1.3800000000000001</v>
      </c>
      <c r="DS276" s="8">
        <f>SUMIFS('Aceite de Oliva'!DS$6:DS$257,'Aceite de Oliva'!$A$6:$A$257,"&gt;="&amp;$A276,'Aceite de Oliva'!$B$6:$B$257,"&lt;="&amp;$B276)</f>
        <v>1.32</v>
      </c>
      <c r="DT276" s="8">
        <f>SUMIFS('Aceite de Oliva'!DT$6:DT$257,'Aceite de Oliva'!$A$6:$A$257,"&gt;="&amp;$A276,'Aceite de Oliva'!$B$6:$B$257,"&lt;="&amp;$B276)</f>
        <v>0</v>
      </c>
      <c r="DU276" s="8">
        <f>SUMIFS('Aceite de Oliva'!DU$6:DU$257,'Aceite de Oliva'!$A$6:$A$257,"&gt;="&amp;$A276,'Aceite de Oliva'!$B$6:$B$257,"&lt;="&amp;$B276)</f>
        <v>1.62</v>
      </c>
      <c r="DV276" s="8">
        <f>SUMIFS('Aceite de Oliva'!DV$6:DV$257,'Aceite de Oliva'!$A$6:$A$257,"&gt;="&amp;$A276,'Aceite de Oliva'!$B$6:$B$257,"&lt;="&amp;$B276)</f>
        <v>0.33</v>
      </c>
      <c r="DZ276" s="8">
        <f>SUMIFS('Aceite de Oliva'!DZ$6:DZ$257,'Aceite de Oliva'!$A$6:$A$257,"&gt;="&amp;$A276,'Aceite de Oliva'!$B$6:$B$257,"&lt;="&amp;$B276)</f>
        <v>2.1</v>
      </c>
      <c r="EA276" s="8">
        <f>SUMIFS('Aceite de Oliva'!EA$6:EA$257,'Aceite de Oliva'!$A$6:$A$257,"&gt;="&amp;$A276,'Aceite de Oliva'!$B$6:$B$257,"&lt;="&amp;$B276)</f>
        <v>2.27</v>
      </c>
      <c r="EB276" s="8">
        <f>SUMIFS('Aceite de Oliva'!EB$6:EB$257,'Aceite de Oliva'!$A$6:$A$257,"&gt;="&amp;$A276,'Aceite de Oliva'!$B$6:$B$257,"&lt;="&amp;$B276)</f>
        <v>2.6300000000000003</v>
      </c>
      <c r="EC276" s="8">
        <f>SUMIFS('Aceite de Oliva'!EC$6:EC$257,'Aceite de Oliva'!$A$6:$A$257,"&gt;="&amp;$A276,'Aceite de Oliva'!$B$6:$B$257,"&lt;="&amp;$B276)</f>
        <v>0</v>
      </c>
      <c r="EG276" s="8">
        <f>SUMIFS('Aceite de Oliva'!EG$6:EG$257,'Aceite de Oliva'!$A$6:$A$257,"&gt;="&amp;$A276,'Aceite de Oliva'!$B$6:$B$257,"&lt;="&amp;$B276)</f>
        <v>1.38</v>
      </c>
      <c r="EH276" s="8">
        <f>SUMIFS('Aceite de Oliva'!EH$6:EH$257,'Aceite de Oliva'!$A$6:$A$257,"&gt;="&amp;$A276,'Aceite de Oliva'!$B$6:$B$257,"&lt;="&amp;$B276)</f>
        <v>0.33</v>
      </c>
      <c r="EI276" s="8">
        <f>SUMIFS('Aceite de Oliva'!EI$6:EI$257,'Aceite de Oliva'!$A$6:$A$257,"&gt;="&amp;$A276,'Aceite de Oliva'!$B$6:$B$257,"&lt;="&amp;$B276)</f>
        <v>1.76</v>
      </c>
      <c r="EJ276" s="8">
        <f>SUMIFS('Aceite de Oliva'!EJ$6:EJ$257,'Aceite de Oliva'!$A$6:$A$257,"&gt;="&amp;$A276,'Aceite de Oliva'!$B$6:$B$257,"&lt;="&amp;$B276)</f>
        <v>1.58</v>
      </c>
      <c r="EN276" s="8">
        <f>SUMIFS('Aceite de Oliva'!EN$6:EN$257,'Aceite de Oliva'!$A$6:$A$257,"&gt;="&amp;$A276,'Aceite de Oliva'!$B$6:$B$257,"&lt;="&amp;$B276)</f>
        <v>1.98</v>
      </c>
      <c r="EO276" s="8">
        <f>SUMIFS('Aceite de Oliva'!EO$6:EO$257,'Aceite de Oliva'!$A$6:$A$257,"&gt;="&amp;$A276,'Aceite de Oliva'!$B$6:$B$257,"&lt;="&amp;$B276)</f>
        <v>2.17</v>
      </c>
      <c r="EP276" s="8">
        <f>SUMIFS('Aceite de Oliva'!EP$6:EP$257,'Aceite de Oliva'!$A$6:$A$257,"&gt;="&amp;$A276,'Aceite de Oliva'!$B$6:$B$257,"&lt;="&amp;$B276)</f>
        <v>2.1999999999999997</v>
      </c>
      <c r="EQ276" s="8">
        <f>SUMIFS('Aceite de Oliva'!EQ$6:EQ$257,'Aceite de Oliva'!$A$6:$A$257,"&gt;="&amp;$A276,'Aceite de Oliva'!$B$6:$B$257,"&lt;="&amp;$B276)</f>
        <v>1.02</v>
      </c>
      <c r="EU276" s="8">
        <f>SUMIFS('Aceite de Oliva'!EU$6:EU$257,'Aceite de Oliva'!$A$6:$A$257,"&gt;="&amp;$A276,'Aceite de Oliva'!$B$6:$B$257,"&lt;="&amp;$B276)</f>
        <v>1.3</v>
      </c>
      <c r="EV276" s="8">
        <f>SUMIFS('Aceite de Oliva'!EV$6:EV$257,'Aceite de Oliva'!$A$6:$A$257,"&gt;="&amp;$A276,'Aceite de Oliva'!$B$6:$B$257,"&lt;="&amp;$B276)</f>
        <v>1.03</v>
      </c>
      <c r="EW276" s="8">
        <f>SUMIFS('Aceite de Oliva'!EW$6:EW$257,'Aceite de Oliva'!$A$6:$A$257,"&gt;="&amp;$A276,'Aceite de Oliva'!$B$6:$B$257,"&lt;="&amp;$B276)</f>
        <v>1.5999999999999999</v>
      </c>
      <c r="EX276" s="8">
        <f>SUMIFS('Aceite de Oliva'!EX$6:EX$257,'Aceite de Oliva'!$A$6:$A$257,"&gt;="&amp;$A276,'Aceite de Oliva'!$B$6:$B$257,"&lt;="&amp;$B276)</f>
        <v>0.23</v>
      </c>
      <c r="FB276" s="8">
        <f>SUMIFS('Aceite de Oliva'!FB$6:FB$257,'Aceite de Oliva'!$A$6:$A$257,"&gt;="&amp;$A276,'Aceite de Oliva'!$B$6:$B$257,"&lt;="&amp;$B276)</f>
        <v>0.96</v>
      </c>
      <c r="FC276" s="8">
        <f>SUMIFS('Aceite de Oliva'!FC$6:FC$257,'Aceite de Oliva'!$A$6:$A$257,"&gt;="&amp;$A276,'Aceite de Oliva'!$B$6:$B$257,"&lt;="&amp;$B276)</f>
        <v>2.0099999999999998</v>
      </c>
      <c r="FD276" s="8">
        <f>SUMIFS('Aceite de Oliva'!FD$6:FD$257,'Aceite de Oliva'!$A$6:$A$257,"&gt;="&amp;$A276,'Aceite de Oliva'!$B$6:$B$257,"&lt;="&amp;$B276)</f>
        <v>0.89999999999999991</v>
      </c>
      <c r="FE276" s="8">
        <f>SUMIFS('Aceite de Oliva'!FE$6:FE$257,'Aceite de Oliva'!$A$6:$A$257,"&gt;="&amp;$A276,'Aceite de Oliva'!$B$6:$B$257,"&lt;="&amp;$B276)</f>
        <v>0</v>
      </c>
      <c r="FI276" s="8">
        <f>SUMIFS('Aceite de Oliva'!FI$6:FI$257,'Aceite de Oliva'!$A$6:$A$257,"&gt;="&amp;$A276,'Aceite de Oliva'!$B$6:$B$257,"&lt;="&amp;$B276)</f>
        <v>0.5</v>
      </c>
      <c r="FJ276" s="8">
        <f>SUMIFS('Aceite de Oliva'!FJ$6:FJ$257,'Aceite de Oliva'!$A$6:$A$257,"&gt;="&amp;$A276,'Aceite de Oliva'!$B$6:$B$257,"&lt;="&amp;$B276)</f>
        <v>0.6</v>
      </c>
      <c r="FK276" s="8">
        <f>SUMIFS('Aceite de Oliva'!FK$6:FK$257,'Aceite de Oliva'!$A$6:$A$257,"&gt;="&amp;$A276,'Aceite de Oliva'!$B$6:$B$257,"&lt;="&amp;$B276)</f>
        <v>0.18000000000000002</v>
      </c>
      <c r="FL276" s="8">
        <f>SUMIFS('Aceite de Oliva'!FL$6:FL$257,'Aceite de Oliva'!$A$6:$A$257,"&gt;="&amp;$A276,'Aceite de Oliva'!$B$6:$B$257,"&lt;="&amp;$B276)</f>
        <v>0</v>
      </c>
      <c r="FP276" s="8">
        <f>SUMIFS('Aceite de Oliva'!FP$6:FP$257,'Aceite de Oliva'!$A$6:$A$257,"&gt;="&amp;$A276,'Aceite de Oliva'!$B$6:$B$257,"&lt;="&amp;$B276)</f>
        <v>0.77</v>
      </c>
      <c r="FQ276" s="8">
        <f>SUMIFS('Aceite de Oliva'!FQ$6:FQ$257,'Aceite de Oliva'!$A$6:$A$257,"&gt;="&amp;$A276,'Aceite de Oliva'!$B$6:$B$257,"&lt;="&amp;$B276)</f>
        <v>2.87</v>
      </c>
      <c r="FR276" s="8">
        <f>SUMIFS('Aceite de Oliva'!FR$6:FR$257,'Aceite de Oliva'!$A$6:$A$257,"&gt;="&amp;$A276,'Aceite de Oliva'!$B$6:$B$257,"&lt;="&amp;$B276)</f>
        <v>0.37</v>
      </c>
      <c r="FS276" s="8">
        <f>SUMIFS('Aceite de Oliva'!FS$6:FS$257,'Aceite de Oliva'!$A$6:$A$257,"&gt;="&amp;$A276,'Aceite de Oliva'!$B$6:$B$257,"&lt;="&amp;$B276)</f>
        <v>0</v>
      </c>
    </row>
    <row r="277" spans="1:175" x14ac:dyDescent="0.3">
      <c r="A277" s="14">
        <f>'TAM Aceite de Oliva'!B25</f>
        <v>3.7000000000000011</v>
      </c>
      <c r="B277" s="14">
        <f>'TAM Aceite de Oliva'!C25</f>
        <v>3.8000000000000012</v>
      </c>
      <c r="C277" s="14"/>
      <c r="D277" s="8">
        <f>SUMIFS('Aceite de Oliva'!D$6:D$257,'Aceite de Oliva'!$A$6:$A$257,"&gt;="&amp;$A277,'Aceite de Oliva'!$B$6:$B$257,"&lt;="&amp;$B277)</f>
        <v>1.3599999999999999</v>
      </c>
      <c r="E277" s="8">
        <f>SUMIFS('Aceite de Oliva'!E$6:E$257,'Aceite de Oliva'!$A$6:$A$257,"&gt;="&amp;$A277,'Aceite de Oliva'!$B$6:$B$257,"&lt;="&amp;$B277)</f>
        <v>2.62</v>
      </c>
      <c r="F277" s="8">
        <f>SUMIFS('Aceite de Oliva'!F$6:F$257,'Aceite de Oliva'!$A$6:$A$257,"&gt;="&amp;$A277,'Aceite de Oliva'!$B$6:$B$257,"&lt;="&amp;$B277)</f>
        <v>1.38</v>
      </c>
      <c r="G277" s="8">
        <f>SUMIFS('Aceite de Oliva'!G$6:G$257,'Aceite de Oliva'!$A$6:$A$257,"&gt;="&amp;$A277,'Aceite de Oliva'!$B$6:$B$257,"&lt;="&amp;$B277)</f>
        <v>0.66</v>
      </c>
      <c r="H277" s="14"/>
      <c r="I277" s="14"/>
      <c r="J277" s="14"/>
      <c r="K277" s="8">
        <f>SUMIFS('Aceite de Oliva'!K$6:K$257,'Aceite de Oliva'!$A$6:$A$257,"&gt;="&amp;$A277,'Aceite de Oliva'!$B$6:$B$257,"&lt;="&amp;$B277)</f>
        <v>0.72</v>
      </c>
      <c r="L277" s="8">
        <f>SUMIFS('Aceite de Oliva'!L$6:L$257,'Aceite de Oliva'!$A$6:$A$257,"&gt;="&amp;$A277,'Aceite de Oliva'!$B$6:$B$257,"&lt;="&amp;$B277)</f>
        <v>2.0999999999999996</v>
      </c>
      <c r="M277" s="8">
        <f>SUMIFS('Aceite de Oliva'!M$6:M$257,'Aceite de Oliva'!$A$6:$A$257,"&gt;="&amp;$A277,'Aceite de Oliva'!$B$6:$B$257,"&lt;="&amp;$B277)</f>
        <v>0.55000000000000004</v>
      </c>
      <c r="N277" s="8">
        <f>SUMIFS('Aceite de Oliva'!N$6:N$257,'Aceite de Oliva'!$A$6:$A$257,"&gt;="&amp;$A277,'Aceite de Oliva'!$B$6:$B$257,"&lt;="&amp;$B277)</f>
        <v>0</v>
      </c>
      <c r="O277" s="14"/>
      <c r="P277" s="14"/>
      <c r="Q277" s="14"/>
      <c r="R277" s="8">
        <f>SUMIFS('Aceite de Oliva'!R$6:R$257,'Aceite de Oliva'!$A$6:$A$257,"&gt;="&amp;$A277,'Aceite de Oliva'!$B$6:$B$257,"&lt;="&amp;$B277)</f>
        <v>1.57</v>
      </c>
      <c r="S277" s="8">
        <f>SUMIFS('Aceite de Oliva'!S$6:S$257,'Aceite de Oliva'!$A$6:$A$257,"&gt;="&amp;$A277,'Aceite de Oliva'!$B$6:$B$257,"&lt;="&amp;$B277)</f>
        <v>9.36</v>
      </c>
      <c r="T277" s="8">
        <f>SUMIFS('Aceite de Oliva'!T$6:T$257,'Aceite de Oliva'!$A$6:$A$257,"&gt;="&amp;$A277,'Aceite de Oliva'!$B$6:$B$257,"&lt;="&amp;$B277)</f>
        <v>0.15</v>
      </c>
      <c r="U277" s="8">
        <f>SUMIFS('Aceite de Oliva'!U$6:U$257,'Aceite de Oliva'!$A$6:$A$257,"&gt;="&amp;$A277,'Aceite de Oliva'!$B$6:$B$257,"&lt;="&amp;$B277)</f>
        <v>0</v>
      </c>
      <c r="V277" s="14"/>
      <c r="W277" s="14"/>
      <c r="X277" s="14"/>
      <c r="Y277" s="8">
        <f>SUMIFS('Aceite de Oliva'!Y$6:Y$257,'Aceite de Oliva'!$A$6:$A$257,"&gt;="&amp;$A277,'Aceite de Oliva'!$B$6:$B$257,"&lt;="&amp;$B277)</f>
        <v>4.53</v>
      </c>
      <c r="Z277" s="8">
        <f>SUMIFS('Aceite de Oliva'!Z$6:Z$257,'Aceite de Oliva'!$A$6:$A$257,"&gt;="&amp;$A277,'Aceite de Oliva'!$B$6:$B$257,"&lt;="&amp;$B277)</f>
        <v>24.46</v>
      </c>
      <c r="AA277" s="8">
        <f>SUMIFS('Aceite de Oliva'!AA$6:AA$257,'Aceite de Oliva'!$A$6:$A$257,"&gt;="&amp;$A277,'Aceite de Oliva'!$B$6:$B$257,"&lt;="&amp;$B277)</f>
        <v>0.73</v>
      </c>
      <c r="AB277" s="8">
        <f>SUMIFS('Aceite de Oliva'!AB$6:AB$257,'Aceite de Oliva'!$A$6:$A$257,"&gt;="&amp;$A277,'Aceite de Oliva'!$B$6:$B$257,"&lt;="&amp;$B277)</f>
        <v>0.12</v>
      </c>
      <c r="AC277" s="14"/>
      <c r="AD277" s="14"/>
      <c r="AE277" s="14"/>
      <c r="AF277" s="8">
        <f>SUMIFS('Aceite de Oliva'!AF$6:AF$257,'Aceite de Oliva'!$A$6:$A$257,"&gt;="&amp;$A277,'Aceite de Oliva'!$B$6:$B$257,"&lt;="&amp;$B277)</f>
        <v>4.1400000000000006</v>
      </c>
      <c r="AG277" s="8">
        <f>SUMIFS('Aceite de Oliva'!AG$6:AG$257,'Aceite de Oliva'!$A$6:$A$257,"&gt;="&amp;$A277,'Aceite de Oliva'!$B$6:$B$257,"&lt;="&amp;$B277)</f>
        <v>17.2</v>
      </c>
      <c r="AH277" s="8">
        <f>SUMIFS('Aceite de Oliva'!AH$6:AH$257,'Aceite de Oliva'!$A$6:$A$257,"&gt;="&amp;$A277,'Aceite de Oliva'!$B$6:$B$257,"&lt;="&amp;$B277)</f>
        <v>0.45</v>
      </c>
      <c r="AI277" s="8">
        <f>SUMIFS('Aceite de Oliva'!AI$6:AI$257,'Aceite de Oliva'!$A$6:$A$257,"&gt;="&amp;$A277,'Aceite de Oliva'!$B$6:$B$257,"&lt;="&amp;$B277)</f>
        <v>0</v>
      </c>
      <c r="AJ277" s="14"/>
      <c r="AK277" s="14"/>
      <c r="AL277" s="14"/>
      <c r="AM277" s="8">
        <f>SUMIFS('Aceite de Oliva'!AM$6:AM$257,'Aceite de Oliva'!$A$6:$A$257,"&gt;="&amp;$A277,'Aceite de Oliva'!$B$6:$B$257,"&lt;="&amp;$B277)</f>
        <v>6.05</v>
      </c>
      <c r="AN277" s="8">
        <f>SUMIFS('Aceite de Oliva'!AN$6:AN$257,'Aceite de Oliva'!$A$6:$A$257,"&gt;="&amp;$A277,'Aceite de Oliva'!$B$6:$B$257,"&lt;="&amp;$B277)</f>
        <v>27.25</v>
      </c>
      <c r="AO277" s="8">
        <f>SUMIFS('Aceite de Oliva'!AO$6:AO$257,'Aceite de Oliva'!$A$6:$A$257,"&gt;="&amp;$A277,'Aceite de Oliva'!$B$6:$B$257,"&lt;="&amp;$B277)</f>
        <v>0.67</v>
      </c>
      <c r="AP277" s="8">
        <f>SUMIFS('Aceite de Oliva'!AP$6:AP$257,'Aceite de Oliva'!$A$6:$A$257,"&gt;="&amp;$A277,'Aceite de Oliva'!$B$6:$B$257,"&lt;="&amp;$B277)</f>
        <v>0.27</v>
      </c>
      <c r="AQ277" s="14"/>
      <c r="AR277" s="14"/>
      <c r="AT277" s="8">
        <f>SUMIFS('Aceite de Oliva'!AT$6:AT$257,'Aceite de Oliva'!$A$6:$A$257,"&gt;="&amp;$A277,'Aceite de Oliva'!$B$6:$B$257,"&lt;="&amp;$B277)</f>
        <v>7.1</v>
      </c>
      <c r="AU277" s="8">
        <f>SUMIFS('Aceite de Oliva'!AU$6:AU$257,'Aceite de Oliva'!$A$6:$A$257,"&gt;="&amp;$A277,'Aceite de Oliva'!$B$6:$B$257,"&lt;="&amp;$B277)</f>
        <v>20.61</v>
      </c>
      <c r="AV277" s="8">
        <f>SUMIFS('Aceite de Oliva'!AV$6:AV$257,'Aceite de Oliva'!$A$6:$A$257,"&gt;="&amp;$A277,'Aceite de Oliva'!$B$6:$B$257,"&lt;="&amp;$B277)</f>
        <v>3.91</v>
      </c>
      <c r="AW277" s="8">
        <f>SUMIFS('Aceite de Oliva'!AW$6:AW$257,'Aceite de Oliva'!$A$6:$A$257,"&gt;="&amp;$A277,'Aceite de Oliva'!$B$6:$B$257,"&lt;="&amp;$B277)</f>
        <v>0.28999999999999998</v>
      </c>
      <c r="BA277" s="8">
        <f>SUMIFS('Aceite de Oliva'!BA$6:BA$257,'Aceite de Oliva'!$A$6:$A$257,"&gt;="&amp;A277,'Aceite de Oliva'!$B$6:$B$257,"&lt;="&amp;B277)</f>
        <v>1.24</v>
      </c>
      <c r="BB277" s="8">
        <f>SUMIFS('Aceite de Oliva'!BB$6:BB$257,'Aceite de Oliva'!$A$6:$A$257,"&gt;="&amp;$A277,'Aceite de Oliva'!$B$6:$B$257,"&lt;="&amp;$B277)</f>
        <v>1.47</v>
      </c>
      <c r="BC277" s="8">
        <f>SUMIFS('Aceite de Oliva'!BC$6:BC$257,'Aceite de Oliva'!$A$6:$A$257,"&gt;="&amp;$A277,'Aceite de Oliva'!$B$6:$B$257,"&lt;="&amp;$B277)</f>
        <v>1.5599999999999998</v>
      </c>
      <c r="BD277" s="8">
        <f>SUMIFS('Aceite de Oliva'!BD$6:BD$257,'Aceite de Oliva'!$A$6:$A$257,"&gt;="&amp;$A277,'Aceite de Oliva'!$B$6:$B$257,"&lt;="&amp;$B277)</f>
        <v>0</v>
      </c>
      <c r="BE277" s="5"/>
      <c r="BH277" s="8">
        <f>SUMIFS('Aceite de Oliva'!BH$6:BH$257,'Aceite de Oliva'!$A$6:$A$257,"&gt;="&amp;$A277,'Aceite de Oliva'!$B$6:$B$257,"&lt;="&amp;$B277)</f>
        <v>3.57</v>
      </c>
      <c r="BI277" s="8">
        <f>SUMIFS('Aceite de Oliva'!BI$6:BI$257,'Aceite de Oliva'!$A$6:$A$257,"&gt;="&amp;$A277,'Aceite de Oliva'!$B$6:$B$257,"&lt;="&amp;$B277)</f>
        <v>9.57</v>
      </c>
      <c r="BJ277" s="8">
        <f>SUMIFS('Aceite de Oliva'!BJ$6:BJ$257,'Aceite de Oliva'!$A$6:$A$257,"&gt;="&amp;$A277,'Aceite de Oliva'!$B$6:$B$257,"&lt;="&amp;$B277)</f>
        <v>3.46</v>
      </c>
      <c r="BK277" s="8">
        <f>SUMIFS('Aceite de Oliva'!BK$6:BK$257,'Aceite de Oliva'!$A$6:$A$257,"&gt;="&amp;$A277,'Aceite de Oliva'!$B$6:$B$257,"&lt;="&amp;$B277)</f>
        <v>0.27</v>
      </c>
      <c r="BO277" s="8">
        <f>SUMIFS('Aceite de Oliva'!BO$6:BO$257,'Aceite de Oliva'!$A$6:$A$257,"&gt;="&amp;$A277,'Aceite de Oliva'!$B$6:$B$257,"&lt;="&amp;$B277)</f>
        <v>2.9499999999999997</v>
      </c>
      <c r="BP277" s="8">
        <f>SUMIFS('Aceite de Oliva'!BP$6:BP$257,'Aceite de Oliva'!$A$6:$A$257,"&gt;="&amp;$A277,'Aceite de Oliva'!$B$6:$B$257,"&lt;="&amp;$B277)</f>
        <v>3.09</v>
      </c>
      <c r="BQ277" s="8">
        <f>SUMIFS('Aceite de Oliva'!BQ$6:BQ$257,'Aceite de Oliva'!$A$6:$A$257,"&gt;="&amp;$A277,'Aceite de Oliva'!$B$6:$B$257,"&lt;="&amp;$B277)</f>
        <v>4.8499999999999996</v>
      </c>
      <c r="BR277" s="8">
        <f>SUMIFS('Aceite de Oliva'!BR$6:BR$257,'Aceite de Oliva'!$A$6:$A$257,"&gt;="&amp;$A277,'Aceite de Oliva'!$B$6:$B$257,"&lt;="&amp;$B277)</f>
        <v>0</v>
      </c>
      <c r="BV277" s="8">
        <f>SUMIFS('Aceite de Oliva'!BV$6:BV$257,'Aceite de Oliva'!$A$6:$A$257,"&gt;="&amp;$A277,'Aceite de Oliva'!$B$6:$B$257,"&lt;="&amp;$B277)</f>
        <v>6.8000000000000007</v>
      </c>
      <c r="BW277" s="8">
        <f>SUMIFS('Aceite de Oliva'!BW$6:BW$257,'Aceite de Oliva'!$A$6:$A$257,"&gt;="&amp;$A277,'Aceite de Oliva'!$B$6:$B$257,"&lt;="&amp;$B277)</f>
        <v>5.13</v>
      </c>
      <c r="BX277" s="8">
        <f>SUMIFS('Aceite de Oliva'!BX$6:BX$257,'Aceite de Oliva'!$A$6:$A$257,"&gt;="&amp;$A277,'Aceite de Oliva'!$B$6:$B$257,"&lt;="&amp;$B277)</f>
        <v>9.41</v>
      </c>
      <c r="BY277" s="8">
        <f>SUMIFS('Aceite de Oliva'!BY$6:BY$257,'Aceite de Oliva'!$A$6:$A$257,"&gt;="&amp;$A277,'Aceite de Oliva'!$B$6:$B$257,"&lt;="&amp;$B277)</f>
        <v>1.6</v>
      </c>
      <c r="CC277" s="8">
        <f>SUMIFS('Aceite de Oliva'!CC$6:CC$257,'Aceite de Oliva'!$A$6:$A$257,"&gt;="&amp;$A277,'Aceite de Oliva'!$B$6:$B$257,"&lt;="&amp;$B277)</f>
        <v>4.29</v>
      </c>
      <c r="CD277" s="8">
        <f>SUMIFS('Aceite de Oliva'!CD$6:CD$257,'Aceite de Oliva'!$A$6:$A$257,"&gt;="&amp;$A277,'Aceite de Oliva'!$B$6:$B$257,"&lt;="&amp;$B277)</f>
        <v>4.2200000000000006</v>
      </c>
      <c r="CE277" s="8">
        <f>SUMIFS('Aceite de Oliva'!CE$6:CE$257,'Aceite de Oliva'!$A$6:$A$257,"&gt;="&amp;$A277,'Aceite de Oliva'!$B$6:$B$257,"&lt;="&amp;$B277)</f>
        <v>6.73</v>
      </c>
      <c r="CF277" s="8">
        <f>SUMIFS('Aceite de Oliva'!CF$6:CF$257,'Aceite de Oliva'!$A$6:$A$257,"&gt;="&amp;$A277,'Aceite de Oliva'!$B$6:$B$257,"&lt;="&amp;$B277)</f>
        <v>0.35</v>
      </c>
      <c r="CJ277" s="8">
        <f>SUMIFS('Aceite de Oliva'!CJ$6:CJ$257,'Aceite de Oliva'!$A$6:$A$257,"&gt;="&amp;$A277,'Aceite de Oliva'!$B$6:$B$257,"&lt;="&amp;$B277)</f>
        <v>9.879999999999999</v>
      </c>
      <c r="CK277" s="8">
        <f>SUMIFS('Aceite de Oliva'!CK$6:CK$257,'Aceite de Oliva'!$A$6:$A$257,"&gt;="&amp;$A277,'Aceite de Oliva'!$B$6:$B$257,"&lt;="&amp;$B277)</f>
        <v>0.56000000000000005</v>
      </c>
      <c r="CL277" s="8">
        <f>SUMIFS('Aceite de Oliva'!CL$6:CL$257,'Aceite de Oliva'!$A$6:$A$257,"&gt;="&amp;$A277,'Aceite de Oliva'!$B$6:$B$257,"&lt;="&amp;$B277)</f>
        <v>4.29</v>
      </c>
      <c r="CM277" s="8">
        <f>SUMIFS('Aceite de Oliva'!CM$6:CM$257,'Aceite de Oliva'!$A$6:$A$257,"&gt;="&amp;$A277,'Aceite de Oliva'!$B$6:$B$257,"&lt;="&amp;$B277)</f>
        <v>31.98</v>
      </c>
      <c r="CQ277" s="8">
        <f>SUMIFS('Aceite de Oliva'!CQ$6:CQ$257,'Aceite de Oliva'!$A$6:$A$257,"&gt;="&amp;$A277,'Aceite de Oliva'!$B$6:$B$257,"&lt;="&amp;$B277)</f>
        <v>9.61</v>
      </c>
      <c r="CR277" s="8">
        <f>SUMIFS('Aceite de Oliva'!CR$6:CR$257,'Aceite de Oliva'!$A$6:$A$257,"&gt;="&amp;$A277,'Aceite de Oliva'!$B$6:$B$257,"&lt;="&amp;$B277)</f>
        <v>3.45</v>
      </c>
      <c r="CS277" s="8">
        <f>SUMIFS('Aceite de Oliva'!CS$6:CS$257,'Aceite de Oliva'!$A$6:$A$257,"&gt;="&amp;$A277,'Aceite de Oliva'!$B$6:$B$257,"&lt;="&amp;$B277)</f>
        <v>3.65</v>
      </c>
      <c r="CT277" s="8">
        <f>SUMIFS('Aceite de Oliva'!CT$6:CT$257,'Aceite de Oliva'!$A$6:$A$257,"&gt;="&amp;$A277,'Aceite de Oliva'!$B$6:$B$257,"&lt;="&amp;$B277)</f>
        <v>37.630000000000003</v>
      </c>
      <c r="CX277" s="8">
        <f>SUMIFS('Aceite de Oliva'!CX$6:CX$257,'Aceite de Oliva'!$A$6:$A$257,"&gt;="&amp;$A277,'Aceite de Oliva'!$B$6:$B$257,"&lt;="&amp;$B277)</f>
        <v>4.8199999999999994</v>
      </c>
      <c r="CY277" s="8">
        <f>SUMIFS('Aceite de Oliva'!CY$6:CY$257,'Aceite de Oliva'!$A$6:$A$257,"&gt;="&amp;$A277,'Aceite de Oliva'!$B$6:$B$257,"&lt;="&amp;$B277)</f>
        <v>2.44</v>
      </c>
      <c r="CZ277" s="8">
        <f>SUMIFS('Aceite de Oliva'!CZ$6:CZ$257,'Aceite de Oliva'!$A$6:$A$257,"&gt;="&amp;$A277,'Aceite de Oliva'!$B$6:$B$257,"&lt;="&amp;$B277)</f>
        <v>4.0999999999999996</v>
      </c>
      <c r="DA277" s="8">
        <f>SUMIFS('Aceite de Oliva'!DA$6:DA$257,'Aceite de Oliva'!$A$6:$A$257,"&gt;="&amp;$A277,'Aceite de Oliva'!$B$6:$B$257,"&lt;="&amp;$B277)</f>
        <v>9.2600000000000016</v>
      </c>
      <c r="DE277" s="8">
        <f>SUMIFS('Aceite de Oliva'!DE$6:DE$257,'Aceite de Oliva'!$A$6:$A$257,"&gt;="&amp;$A277,'Aceite de Oliva'!$B$6:$B$257,"&lt;="&amp;$B277)</f>
        <v>1.77</v>
      </c>
      <c r="DF277" s="8">
        <f>SUMIFS('Aceite de Oliva'!DF$6:DF$257,'Aceite de Oliva'!$A$6:$A$257,"&gt;="&amp;$A277,'Aceite de Oliva'!$B$6:$B$257,"&lt;="&amp;$B277)</f>
        <v>2.1100000000000003</v>
      </c>
      <c r="DG277" s="8">
        <f>SUMIFS('Aceite de Oliva'!DG$6:DG$257,'Aceite de Oliva'!$A$6:$A$257,"&gt;="&amp;$A277,'Aceite de Oliva'!$B$6:$B$257,"&lt;="&amp;$B277)</f>
        <v>2.27</v>
      </c>
      <c r="DH277" s="8">
        <f>SUMIFS('Aceite de Oliva'!DH$6:DH$257,'Aceite de Oliva'!$A$6:$A$257,"&gt;="&amp;$A277,'Aceite de Oliva'!$B$6:$B$257,"&lt;="&amp;$B277)</f>
        <v>0</v>
      </c>
      <c r="DL277" s="8">
        <f>SUMIFS('Aceite de Oliva'!DL$6:DL$257,'Aceite de Oliva'!$A$6:$A$257,"&gt;="&amp;$A277,'Aceite de Oliva'!$B$6:$B$257,"&lt;="&amp;$B277)</f>
        <v>2.0099999999999998</v>
      </c>
      <c r="DM277" s="8">
        <f>SUMIFS('Aceite de Oliva'!DM$6:DM$257,'Aceite de Oliva'!$A$6:$A$257,"&gt;="&amp;$A277,'Aceite de Oliva'!$B$6:$B$257,"&lt;="&amp;$B277)</f>
        <v>4.33</v>
      </c>
      <c r="DN277" s="8">
        <f>SUMIFS('Aceite de Oliva'!DN$6:DN$257,'Aceite de Oliva'!$A$6:$A$257,"&gt;="&amp;$A277,'Aceite de Oliva'!$B$6:$B$257,"&lt;="&amp;$B277)</f>
        <v>2.09</v>
      </c>
      <c r="DO277" s="8">
        <f>SUMIFS('Aceite de Oliva'!DO$6:DO$257,'Aceite de Oliva'!$A$6:$A$257,"&gt;="&amp;$A277,'Aceite de Oliva'!$B$6:$B$257,"&lt;="&amp;$B277)</f>
        <v>0</v>
      </c>
      <c r="DS277" s="8">
        <f>SUMIFS('Aceite de Oliva'!DS$6:DS$257,'Aceite de Oliva'!$A$6:$A$257,"&gt;="&amp;$A277,'Aceite de Oliva'!$B$6:$B$257,"&lt;="&amp;$B277)</f>
        <v>0.96000000000000008</v>
      </c>
      <c r="DT277" s="8">
        <f>SUMIFS('Aceite de Oliva'!DT$6:DT$257,'Aceite de Oliva'!$A$6:$A$257,"&gt;="&amp;$A277,'Aceite de Oliva'!$B$6:$B$257,"&lt;="&amp;$B277)</f>
        <v>2.46</v>
      </c>
      <c r="DU277" s="8">
        <f>SUMIFS('Aceite de Oliva'!DU$6:DU$257,'Aceite de Oliva'!$A$6:$A$257,"&gt;="&amp;$A277,'Aceite de Oliva'!$B$6:$B$257,"&lt;="&amp;$B277)</f>
        <v>0.56999999999999995</v>
      </c>
      <c r="DV277" s="8">
        <f>SUMIFS('Aceite de Oliva'!DV$6:DV$257,'Aceite de Oliva'!$A$6:$A$257,"&gt;="&amp;$A277,'Aceite de Oliva'!$B$6:$B$257,"&lt;="&amp;$B277)</f>
        <v>0</v>
      </c>
      <c r="DZ277" s="8">
        <f>SUMIFS('Aceite de Oliva'!DZ$6:DZ$257,'Aceite de Oliva'!$A$6:$A$257,"&gt;="&amp;$A277,'Aceite de Oliva'!$B$6:$B$257,"&lt;="&amp;$B277)</f>
        <v>1.54</v>
      </c>
      <c r="EA277" s="8">
        <f>SUMIFS('Aceite de Oliva'!EA$6:EA$257,'Aceite de Oliva'!$A$6:$A$257,"&gt;="&amp;$A277,'Aceite de Oliva'!$B$6:$B$257,"&lt;="&amp;$B277)</f>
        <v>3.64</v>
      </c>
      <c r="EB277" s="8">
        <f>SUMIFS('Aceite de Oliva'!EB$6:EB$257,'Aceite de Oliva'!$A$6:$A$257,"&gt;="&amp;$A277,'Aceite de Oliva'!$B$6:$B$257,"&lt;="&amp;$B277)</f>
        <v>0.84</v>
      </c>
      <c r="EC277" s="8">
        <f>SUMIFS('Aceite de Oliva'!EC$6:EC$257,'Aceite de Oliva'!$A$6:$A$257,"&gt;="&amp;$A277,'Aceite de Oliva'!$B$6:$B$257,"&lt;="&amp;$B277)</f>
        <v>0.43000000000000005</v>
      </c>
      <c r="EG277" s="8">
        <f>SUMIFS('Aceite de Oliva'!EG$6:EG$257,'Aceite de Oliva'!$A$6:$A$257,"&gt;="&amp;$A277,'Aceite de Oliva'!$B$6:$B$257,"&lt;="&amp;$B277)</f>
        <v>0.79</v>
      </c>
      <c r="EH277" s="8">
        <f>SUMIFS('Aceite de Oliva'!EH$6:EH$257,'Aceite de Oliva'!$A$6:$A$257,"&gt;="&amp;$A277,'Aceite de Oliva'!$B$6:$B$257,"&lt;="&amp;$B277)</f>
        <v>0.89</v>
      </c>
      <c r="EI277" s="8">
        <f>SUMIFS('Aceite de Oliva'!EI$6:EI$257,'Aceite de Oliva'!$A$6:$A$257,"&gt;="&amp;$A277,'Aceite de Oliva'!$B$6:$B$257,"&lt;="&amp;$B277)</f>
        <v>0.92</v>
      </c>
      <c r="EJ277" s="8">
        <f>SUMIFS('Aceite de Oliva'!EJ$6:EJ$257,'Aceite de Oliva'!$A$6:$A$257,"&gt;="&amp;$A277,'Aceite de Oliva'!$B$6:$B$257,"&lt;="&amp;$B277)</f>
        <v>0</v>
      </c>
      <c r="EN277" s="8">
        <f>SUMIFS('Aceite de Oliva'!EN$6:EN$257,'Aceite de Oliva'!$A$6:$A$257,"&gt;="&amp;$A277,'Aceite de Oliva'!$B$6:$B$257,"&lt;="&amp;$B277)</f>
        <v>0.59</v>
      </c>
      <c r="EO277" s="8">
        <f>SUMIFS('Aceite de Oliva'!EO$6:EO$257,'Aceite de Oliva'!$A$6:$A$257,"&gt;="&amp;$A277,'Aceite de Oliva'!$B$6:$B$257,"&lt;="&amp;$B277)</f>
        <v>1.2</v>
      </c>
      <c r="EP277" s="8">
        <f>SUMIFS('Aceite de Oliva'!EP$6:EP$257,'Aceite de Oliva'!$A$6:$A$257,"&gt;="&amp;$A277,'Aceite de Oliva'!$B$6:$B$257,"&lt;="&amp;$B277)</f>
        <v>0.43</v>
      </c>
      <c r="EQ277" s="8">
        <f>SUMIFS('Aceite de Oliva'!EQ$6:EQ$257,'Aceite de Oliva'!$A$6:$A$257,"&gt;="&amp;$A277,'Aceite de Oliva'!$B$6:$B$257,"&lt;="&amp;$B277)</f>
        <v>0.47</v>
      </c>
      <c r="EU277" s="8">
        <f>SUMIFS('Aceite de Oliva'!EU$6:EU$257,'Aceite de Oliva'!$A$6:$A$257,"&gt;="&amp;$A277,'Aceite de Oliva'!$B$6:$B$257,"&lt;="&amp;$B277)</f>
        <v>0.67</v>
      </c>
      <c r="EV277" s="8">
        <f>SUMIFS('Aceite de Oliva'!EV$6:EV$257,'Aceite de Oliva'!$A$6:$A$257,"&gt;="&amp;$A277,'Aceite de Oliva'!$B$6:$B$257,"&lt;="&amp;$B277)</f>
        <v>0.23</v>
      </c>
      <c r="EW277" s="8">
        <f>SUMIFS('Aceite de Oliva'!EW$6:EW$257,'Aceite de Oliva'!$A$6:$A$257,"&gt;="&amp;$A277,'Aceite de Oliva'!$B$6:$B$257,"&lt;="&amp;$B277)</f>
        <v>0.75</v>
      </c>
      <c r="EX277" s="8">
        <f>SUMIFS('Aceite de Oliva'!EX$6:EX$257,'Aceite de Oliva'!$A$6:$A$257,"&gt;="&amp;$A277,'Aceite de Oliva'!$B$6:$B$257,"&lt;="&amp;$B277)</f>
        <v>1.1299999999999999</v>
      </c>
      <c r="FB277" s="8">
        <f>SUMIFS('Aceite de Oliva'!FB$6:FB$257,'Aceite de Oliva'!$A$6:$A$257,"&gt;="&amp;$A277,'Aceite de Oliva'!$B$6:$B$257,"&lt;="&amp;$B277)</f>
        <v>1.29</v>
      </c>
      <c r="FC277" s="8">
        <f>SUMIFS('Aceite de Oliva'!FC$6:FC$257,'Aceite de Oliva'!$A$6:$A$257,"&gt;="&amp;$A277,'Aceite de Oliva'!$B$6:$B$257,"&lt;="&amp;$B277)</f>
        <v>0.14000000000000001</v>
      </c>
      <c r="FD277" s="8">
        <f>SUMIFS('Aceite de Oliva'!FD$6:FD$257,'Aceite de Oliva'!$A$6:$A$257,"&gt;="&amp;$A277,'Aceite de Oliva'!$B$6:$B$257,"&lt;="&amp;$B277)</f>
        <v>1.77</v>
      </c>
      <c r="FE277" s="8">
        <f>SUMIFS('Aceite de Oliva'!FE$6:FE$257,'Aceite de Oliva'!$A$6:$A$257,"&gt;="&amp;$A277,'Aceite de Oliva'!$B$6:$B$257,"&lt;="&amp;$B277)</f>
        <v>0.57999999999999996</v>
      </c>
      <c r="FI277" s="8">
        <f>SUMIFS('Aceite de Oliva'!FI$6:FI$257,'Aceite de Oliva'!$A$6:$A$257,"&gt;="&amp;$A277,'Aceite de Oliva'!$B$6:$B$257,"&lt;="&amp;$B277)</f>
        <v>0.96</v>
      </c>
      <c r="FJ277" s="8">
        <f>SUMIFS('Aceite de Oliva'!FJ$6:FJ$257,'Aceite de Oliva'!$A$6:$A$257,"&gt;="&amp;$A277,'Aceite de Oliva'!$B$6:$B$257,"&lt;="&amp;$B277)</f>
        <v>0.72</v>
      </c>
      <c r="FK277" s="8">
        <f>SUMIFS('Aceite de Oliva'!FK$6:FK$257,'Aceite de Oliva'!$A$6:$A$257,"&gt;="&amp;$A277,'Aceite de Oliva'!$B$6:$B$257,"&lt;="&amp;$B277)</f>
        <v>1.1599999999999999</v>
      </c>
      <c r="FL277" s="8">
        <f>SUMIFS('Aceite de Oliva'!FL$6:FL$257,'Aceite de Oliva'!$A$6:$A$257,"&gt;="&amp;$A277,'Aceite de Oliva'!$B$6:$B$257,"&lt;="&amp;$B277)</f>
        <v>0.59</v>
      </c>
      <c r="FP277" s="8">
        <f>SUMIFS('Aceite de Oliva'!FP$6:FP$257,'Aceite de Oliva'!$A$6:$A$257,"&gt;="&amp;$A277,'Aceite de Oliva'!$B$6:$B$257,"&lt;="&amp;$B277)</f>
        <v>0.74</v>
      </c>
      <c r="FQ277" s="8">
        <f>SUMIFS('Aceite de Oliva'!FQ$6:FQ$257,'Aceite de Oliva'!$A$6:$A$257,"&gt;="&amp;$A277,'Aceite de Oliva'!$B$6:$B$257,"&lt;="&amp;$B277)</f>
        <v>0.67</v>
      </c>
      <c r="FR277" s="8">
        <f>SUMIFS('Aceite de Oliva'!FR$6:FR$257,'Aceite de Oliva'!$A$6:$A$257,"&gt;="&amp;$A277,'Aceite de Oliva'!$B$6:$B$257,"&lt;="&amp;$B277)</f>
        <v>0.61</v>
      </c>
      <c r="FS277" s="8">
        <f>SUMIFS('Aceite de Oliva'!FS$6:FS$257,'Aceite de Oliva'!$A$6:$A$257,"&gt;="&amp;$A277,'Aceite de Oliva'!$B$6:$B$257,"&lt;="&amp;$B277)</f>
        <v>0</v>
      </c>
    </row>
    <row r="278" spans="1:175" x14ac:dyDescent="0.3">
      <c r="A278" s="14">
        <f>'TAM Aceite de Oliva'!B26</f>
        <v>3.8000000000000012</v>
      </c>
      <c r="B278" s="14">
        <f>'TAM Aceite de Oliva'!C26</f>
        <v>3.9000000000000012</v>
      </c>
      <c r="C278" s="14"/>
      <c r="D278" s="8">
        <f>SUMIFS('Aceite de Oliva'!D$6:D$257,'Aceite de Oliva'!$A$6:$A$257,"&gt;="&amp;$A278,'Aceite de Oliva'!$B$6:$B$257,"&lt;="&amp;$B278)</f>
        <v>21.82</v>
      </c>
      <c r="E278" s="8">
        <f>SUMIFS('Aceite de Oliva'!E$6:E$257,'Aceite de Oliva'!$A$6:$A$257,"&gt;="&amp;$A278,'Aceite de Oliva'!$B$6:$B$257,"&lt;="&amp;$B278)</f>
        <v>40.099999999999994</v>
      </c>
      <c r="F278" s="8">
        <f>SUMIFS('Aceite de Oliva'!F$6:F$257,'Aceite de Oliva'!$A$6:$A$257,"&gt;="&amp;$A278,'Aceite de Oliva'!$B$6:$B$257,"&lt;="&amp;$B278)</f>
        <v>23.16</v>
      </c>
      <c r="G278" s="8">
        <f>SUMIFS('Aceite de Oliva'!G$6:G$257,'Aceite de Oliva'!$A$6:$A$257,"&gt;="&amp;$A278,'Aceite de Oliva'!$B$6:$B$257,"&lt;="&amp;$B278)</f>
        <v>8.6100000000000012</v>
      </c>
      <c r="H278" s="14"/>
      <c r="I278" s="14"/>
      <c r="J278" s="14"/>
      <c r="K278" s="8">
        <f>SUMIFS('Aceite de Oliva'!K$6:K$257,'Aceite de Oliva'!$A$6:$A$257,"&gt;="&amp;$A278,'Aceite de Oliva'!$B$6:$B$257,"&lt;="&amp;$B278)</f>
        <v>21.39</v>
      </c>
      <c r="L278" s="8">
        <f>SUMIFS('Aceite de Oliva'!L$6:L$257,'Aceite de Oliva'!$A$6:$A$257,"&gt;="&amp;$A278,'Aceite de Oliva'!$B$6:$B$257,"&lt;="&amp;$B278)</f>
        <v>22.159999999999997</v>
      </c>
      <c r="M278" s="8">
        <f>SUMIFS('Aceite de Oliva'!M$6:M$257,'Aceite de Oliva'!$A$6:$A$257,"&gt;="&amp;$A278,'Aceite de Oliva'!$B$6:$B$257,"&lt;="&amp;$B278)</f>
        <v>24.13</v>
      </c>
      <c r="N278" s="8">
        <f>SUMIFS('Aceite de Oliva'!N$6:N$257,'Aceite de Oliva'!$A$6:$A$257,"&gt;="&amp;$A278,'Aceite de Oliva'!$B$6:$B$257,"&lt;="&amp;$B278)</f>
        <v>14.9</v>
      </c>
      <c r="O278" s="14"/>
      <c r="P278" s="14"/>
      <c r="Q278" s="14"/>
      <c r="R278" s="8">
        <f>SUMIFS('Aceite de Oliva'!R$6:R$257,'Aceite de Oliva'!$A$6:$A$257,"&gt;="&amp;$A278,'Aceite de Oliva'!$B$6:$B$257,"&lt;="&amp;$B278)</f>
        <v>20.41</v>
      </c>
      <c r="S278" s="8">
        <f>SUMIFS('Aceite de Oliva'!S$6:S$257,'Aceite de Oliva'!$A$6:$A$257,"&gt;="&amp;$A278,'Aceite de Oliva'!$B$6:$B$257,"&lt;="&amp;$B278)</f>
        <v>8.26</v>
      </c>
      <c r="T278" s="8">
        <f>SUMIFS('Aceite de Oliva'!T$6:T$257,'Aceite de Oliva'!$A$6:$A$257,"&gt;="&amp;$A278,'Aceite de Oliva'!$B$6:$B$257,"&lt;="&amp;$B278)</f>
        <v>24.32</v>
      </c>
      <c r="U278" s="8">
        <f>SUMIFS('Aceite de Oliva'!U$6:U$257,'Aceite de Oliva'!$A$6:$A$257,"&gt;="&amp;$A278,'Aceite de Oliva'!$B$6:$B$257,"&lt;="&amp;$B278)</f>
        <v>19.87</v>
      </c>
      <c r="V278" s="14"/>
      <c r="W278" s="14"/>
      <c r="X278" s="14"/>
      <c r="Y278" s="8">
        <f>SUMIFS('Aceite de Oliva'!Y$6:Y$257,'Aceite de Oliva'!$A$6:$A$257,"&gt;="&amp;$A278,'Aceite de Oliva'!$B$6:$B$257,"&lt;="&amp;$B278)</f>
        <v>18.41</v>
      </c>
      <c r="Z278" s="8">
        <f>SUMIFS('Aceite de Oliva'!Z$6:Z$257,'Aceite de Oliva'!$A$6:$A$257,"&gt;="&amp;$A278,'Aceite de Oliva'!$B$6:$B$257,"&lt;="&amp;$B278)</f>
        <v>2.4500000000000002</v>
      </c>
      <c r="AA278" s="8">
        <f>SUMIFS('Aceite de Oliva'!AA$6:AA$257,'Aceite de Oliva'!$A$6:$A$257,"&gt;="&amp;$A278,'Aceite de Oliva'!$B$6:$B$257,"&lt;="&amp;$B278)</f>
        <v>24.209999999999997</v>
      </c>
      <c r="AB278" s="8">
        <f>SUMIFS('Aceite de Oliva'!AB$6:AB$257,'Aceite de Oliva'!$A$6:$A$257,"&gt;="&amp;$A278,'Aceite de Oliva'!$B$6:$B$257,"&lt;="&amp;$B278)</f>
        <v>16.43</v>
      </c>
      <c r="AC278" s="14"/>
      <c r="AD278" s="14"/>
      <c r="AE278" s="14"/>
      <c r="AF278" s="8">
        <f>SUMIFS('Aceite de Oliva'!AF$6:AF$257,'Aceite de Oliva'!$A$6:$A$257,"&gt;="&amp;$A278,'Aceite de Oliva'!$B$6:$B$257,"&lt;="&amp;$B278)</f>
        <v>5.17</v>
      </c>
      <c r="AG278" s="8">
        <f>SUMIFS('Aceite de Oliva'!AG$6:AG$257,'Aceite de Oliva'!$A$6:$A$257,"&gt;="&amp;$A278,'Aceite de Oliva'!$B$6:$B$257,"&lt;="&amp;$B278)</f>
        <v>3.7800000000000002</v>
      </c>
      <c r="AH278" s="8">
        <f>SUMIFS('Aceite de Oliva'!AH$6:AH$257,'Aceite de Oliva'!$A$6:$A$257,"&gt;="&amp;$A278,'Aceite de Oliva'!$B$6:$B$257,"&lt;="&amp;$B278)</f>
        <v>1.38</v>
      </c>
      <c r="AI278" s="8">
        <f>SUMIFS('Aceite de Oliva'!AI$6:AI$257,'Aceite de Oliva'!$A$6:$A$257,"&gt;="&amp;$A278,'Aceite de Oliva'!$B$6:$B$257,"&lt;="&amp;$B278)</f>
        <v>12.209999999999999</v>
      </c>
      <c r="AJ278" s="14"/>
      <c r="AK278" s="14"/>
      <c r="AL278" s="14"/>
      <c r="AM278" s="8">
        <f>SUMIFS('Aceite de Oliva'!AM$6:AM$257,'Aceite de Oliva'!$A$6:$A$257,"&gt;="&amp;$A278,'Aceite de Oliva'!$B$6:$B$257,"&lt;="&amp;$B278)</f>
        <v>6.32</v>
      </c>
      <c r="AN278" s="8">
        <f>SUMIFS('Aceite de Oliva'!AN$6:AN$257,'Aceite de Oliva'!$A$6:$A$257,"&gt;="&amp;$A278,'Aceite de Oliva'!$B$6:$B$257,"&lt;="&amp;$B278)</f>
        <v>2.0499999999999998</v>
      </c>
      <c r="AO278" s="8">
        <f>SUMIFS('Aceite de Oliva'!AO$6:AO$257,'Aceite de Oliva'!$A$6:$A$257,"&gt;="&amp;$A278,'Aceite de Oliva'!$B$6:$B$257,"&lt;="&amp;$B278)</f>
        <v>2.5599999999999996</v>
      </c>
      <c r="AP278" s="8">
        <f>SUMIFS('Aceite de Oliva'!AP$6:AP$257,'Aceite de Oliva'!$A$6:$A$257,"&gt;="&amp;$A278,'Aceite de Oliva'!$B$6:$B$257,"&lt;="&amp;$B278)</f>
        <v>15.59</v>
      </c>
      <c r="AQ278" s="14"/>
      <c r="AR278" s="14"/>
      <c r="AT278" s="8">
        <f>SUMIFS('Aceite de Oliva'!AT$6:AT$257,'Aceite de Oliva'!$A$6:$A$257,"&gt;="&amp;$A278,'Aceite de Oliva'!$B$6:$B$257,"&lt;="&amp;$B278)</f>
        <v>6.5100000000000007</v>
      </c>
      <c r="AU278" s="8">
        <f>SUMIFS('Aceite de Oliva'!AU$6:AU$257,'Aceite de Oliva'!$A$6:$A$257,"&gt;="&amp;$A278,'Aceite de Oliva'!$B$6:$B$257,"&lt;="&amp;$B278)</f>
        <v>4.3600000000000003</v>
      </c>
      <c r="AV278" s="8">
        <f>SUMIFS('Aceite de Oliva'!AV$6:AV$257,'Aceite de Oliva'!$A$6:$A$257,"&gt;="&amp;$A278,'Aceite de Oliva'!$B$6:$B$257,"&lt;="&amp;$B278)</f>
        <v>1.93</v>
      </c>
      <c r="AW278" s="8">
        <f>SUMIFS('Aceite de Oliva'!AW$6:AW$257,'Aceite de Oliva'!$A$6:$A$257,"&gt;="&amp;$A278,'Aceite de Oliva'!$B$6:$B$257,"&lt;="&amp;$B278)</f>
        <v>18.79</v>
      </c>
      <c r="BA278" s="8">
        <f>SUMIFS('Aceite de Oliva'!BA$6:BA$257,'Aceite de Oliva'!$A$6:$A$257,"&gt;="&amp;A278,'Aceite de Oliva'!$B$6:$B$257,"&lt;="&amp;B278)</f>
        <v>9.4799999999999986</v>
      </c>
      <c r="BB278" s="8">
        <f>SUMIFS('Aceite de Oliva'!BB$6:BB$257,'Aceite de Oliva'!$A$6:$A$257,"&gt;="&amp;$A278,'Aceite de Oliva'!$B$6:$B$257,"&lt;="&amp;$B278)</f>
        <v>3.27</v>
      </c>
      <c r="BC278" s="8">
        <f>SUMIFS('Aceite de Oliva'!BC$6:BC$257,'Aceite de Oliva'!$A$6:$A$257,"&gt;="&amp;$A278,'Aceite de Oliva'!$B$6:$B$257,"&lt;="&amp;$B278)</f>
        <v>3.7199999999999998</v>
      </c>
      <c r="BD278" s="8">
        <f>SUMIFS('Aceite de Oliva'!BD$6:BD$257,'Aceite de Oliva'!$A$6:$A$257,"&gt;="&amp;$A278,'Aceite de Oliva'!$B$6:$B$257,"&lt;="&amp;$B278)</f>
        <v>27.56</v>
      </c>
      <c r="BE278" s="5"/>
      <c r="BH278" s="8">
        <f>SUMIFS('Aceite de Oliva'!BH$6:BH$257,'Aceite de Oliva'!$A$6:$A$257,"&gt;="&amp;$A278,'Aceite de Oliva'!$B$6:$B$257,"&lt;="&amp;$B278)</f>
        <v>8.620000000000001</v>
      </c>
      <c r="BI278" s="8">
        <f>SUMIFS('Aceite de Oliva'!BI$6:BI$257,'Aceite de Oliva'!$A$6:$A$257,"&gt;="&amp;$A278,'Aceite de Oliva'!$B$6:$B$257,"&lt;="&amp;$B278)</f>
        <v>3.41</v>
      </c>
      <c r="BJ278" s="8">
        <f>SUMIFS('Aceite de Oliva'!BJ$6:BJ$257,'Aceite de Oliva'!$A$6:$A$257,"&gt;="&amp;$A278,'Aceite de Oliva'!$B$6:$B$257,"&lt;="&amp;$B278)</f>
        <v>2.79</v>
      </c>
      <c r="BK278" s="8">
        <f>SUMIFS('Aceite de Oliva'!BK$6:BK$257,'Aceite de Oliva'!$A$6:$A$257,"&gt;="&amp;$A278,'Aceite de Oliva'!$B$6:$B$257,"&lt;="&amp;$B278)</f>
        <v>21.400000000000002</v>
      </c>
      <c r="BO278" s="8">
        <f>SUMIFS('Aceite de Oliva'!BO$6:BO$257,'Aceite de Oliva'!$A$6:$A$257,"&gt;="&amp;$A278,'Aceite de Oliva'!$B$6:$B$257,"&lt;="&amp;$B278)</f>
        <v>8.65</v>
      </c>
      <c r="BP278" s="8">
        <f>SUMIFS('Aceite de Oliva'!BP$6:BP$257,'Aceite de Oliva'!$A$6:$A$257,"&gt;="&amp;$A278,'Aceite de Oliva'!$B$6:$B$257,"&lt;="&amp;$B278)</f>
        <v>4.1999999999999993</v>
      </c>
      <c r="BQ278" s="8">
        <f>SUMIFS('Aceite de Oliva'!BQ$6:BQ$257,'Aceite de Oliva'!$A$6:$A$257,"&gt;="&amp;$A278,'Aceite de Oliva'!$B$6:$B$257,"&lt;="&amp;$B278)</f>
        <v>5.01</v>
      </c>
      <c r="BR278" s="8">
        <f>SUMIFS('Aceite de Oliva'!BR$6:BR$257,'Aceite de Oliva'!$A$6:$A$257,"&gt;="&amp;$A278,'Aceite de Oliva'!$B$6:$B$257,"&lt;="&amp;$B278)</f>
        <v>19.62</v>
      </c>
      <c r="BV278" s="8">
        <f>SUMIFS('Aceite de Oliva'!BV$6:BV$257,'Aceite de Oliva'!$A$6:$A$257,"&gt;="&amp;$A278,'Aceite de Oliva'!$B$6:$B$257,"&lt;="&amp;$B278)</f>
        <v>10.55</v>
      </c>
      <c r="BW278" s="8">
        <f>SUMIFS('Aceite de Oliva'!BW$6:BW$257,'Aceite de Oliva'!$A$6:$A$257,"&gt;="&amp;$A278,'Aceite de Oliva'!$B$6:$B$257,"&lt;="&amp;$B278)</f>
        <v>2.85</v>
      </c>
      <c r="BX278" s="8">
        <f>SUMIFS('Aceite de Oliva'!BX$6:BX$257,'Aceite de Oliva'!$A$6:$A$257,"&gt;="&amp;$A278,'Aceite de Oliva'!$B$6:$B$257,"&lt;="&amp;$B278)</f>
        <v>10.59</v>
      </c>
      <c r="BY278" s="8">
        <f>SUMIFS('Aceite de Oliva'!BY$6:BY$257,'Aceite de Oliva'!$A$6:$A$257,"&gt;="&amp;$A278,'Aceite de Oliva'!$B$6:$B$257,"&lt;="&amp;$B278)</f>
        <v>18.240000000000002</v>
      </c>
      <c r="CC278" s="8">
        <f>SUMIFS('Aceite de Oliva'!CC$6:CC$257,'Aceite de Oliva'!$A$6:$A$257,"&gt;="&amp;$A278,'Aceite de Oliva'!$B$6:$B$257,"&lt;="&amp;$B278)</f>
        <v>6.68</v>
      </c>
      <c r="CD278" s="8">
        <f>SUMIFS('Aceite de Oliva'!CD$6:CD$257,'Aceite de Oliva'!$A$6:$A$257,"&gt;="&amp;$A278,'Aceite de Oliva'!$B$6:$B$257,"&lt;="&amp;$B278)</f>
        <v>2.25</v>
      </c>
      <c r="CE278" s="8">
        <f>SUMIFS('Aceite de Oliva'!CE$6:CE$257,'Aceite de Oliva'!$A$6:$A$257,"&gt;="&amp;$A278,'Aceite de Oliva'!$B$6:$B$257,"&lt;="&amp;$B278)</f>
        <v>5.96</v>
      </c>
      <c r="CF278" s="8">
        <f>SUMIFS('Aceite de Oliva'!CF$6:CF$257,'Aceite de Oliva'!$A$6:$A$257,"&gt;="&amp;$A278,'Aceite de Oliva'!$B$6:$B$257,"&lt;="&amp;$B278)</f>
        <v>11.27</v>
      </c>
      <c r="CJ278" s="8">
        <f>SUMIFS('Aceite de Oliva'!CJ$6:CJ$257,'Aceite de Oliva'!$A$6:$A$257,"&gt;="&amp;$A278,'Aceite de Oliva'!$B$6:$B$257,"&lt;="&amp;$B278)</f>
        <v>7.53</v>
      </c>
      <c r="CK278" s="8">
        <f>SUMIFS('Aceite de Oliva'!CK$6:CK$257,'Aceite de Oliva'!$A$6:$A$257,"&gt;="&amp;$A278,'Aceite de Oliva'!$B$6:$B$257,"&lt;="&amp;$B278)</f>
        <v>3.6300000000000003</v>
      </c>
      <c r="CL278" s="8">
        <f>SUMIFS('Aceite de Oliva'!CL$6:CL$257,'Aceite de Oliva'!$A$6:$A$257,"&gt;="&amp;$A278,'Aceite de Oliva'!$B$6:$B$257,"&lt;="&amp;$B278)</f>
        <v>2.73</v>
      </c>
      <c r="CM278" s="8">
        <f>SUMIFS('Aceite de Oliva'!CM$6:CM$257,'Aceite de Oliva'!$A$6:$A$257,"&gt;="&amp;$A278,'Aceite de Oliva'!$B$6:$B$257,"&lt;="&amp;$B278)</f>
        <v>21.93</v>
      </c>
      <c r="CQ278" s="8">
        <f>SUMIFS('Aceite de Oliva'!CQ$6:CQ$257,'Aceite de Oliva'!$A$6:$A$257,"&gt;="&amp;$A278,'Aceite de Oliva'!$B$6:$B$257,"&lt;="&amp;$B278)</f>
        <v>3.7699999999999996</v>
      </c>
      <c r="CR278" s="8">
        <f>SUMIFS('Aceite de Oliva'!CR$6:CR$257,'Aceite de Oliva'!$A$6:$A$257,"&gt;="&amp;$A278,'Aceite de Oliva'!$B$6:$B$257,"&lt;="&amp;$B278)</f>
        <v>1.2000000000000002</v>
      </c>
      <c r="CS278" s="8">
        <f>SUMIFS('Aceite de Oliva'!CS$6:CS$257,'Aceite de Oliva'!$A$6:$A$257,"&gt;="&amp;$A278,'Aceite de Oliva'!$B$6:$B$257,"&lt;="&amp;$B278)</f>
        <v>2.7600000000000002</v>
      </c>
      <c r="CT278" s="8">
        <f>SUMIFS('Aceite de Oliva'!CT$6:CT$257,'Aceite de Oliva'!$A$6:$A$257,"&gt;="&amp;$A278,'Aceite de Oliva'!$B$6:$B$257,"&lt;="&amp;$B278)</f>
        <v>10.06</v>
      </c>
      <c r="CX278" s="8">
        <f>SUMIFS('Aceite de Oliva'!CX$6:CX$257,'Aceite de Oliva'!$A$6:$A$257,"&gt;="&amp;$A278,'Aceite de Oliva'!$B$6:$B$257,"&lt;="&amp;$B278)</f>
        <v>1.8599999999999999</v>
      </c>
      <c r="CY278" s="8">
        <f>SUMIFS('Aceite de Oliva'!CY$6:CY$257,'Aceite de Oliva'!$A$6:$A$257,"&gt;="&amp;$A278,'Aceite de Oliva'!$B$6:$B$257,"&lt;="&amp;$B278)</f>
        <v>1.31</v>
      </c>
      <c r="CZ278" s="8">
        <f>SUMIFS('Aceite de Oliva'!CZ$6:CZ$257,'Aceite de Oliva'!$A$6:$A$257,"&gt;="&amp;$A278,'Aceite de Oliva'!$B$6:$B$257,"&lt;="&amp;$B278)</f>
        <v>1.92</v>
      </c>
      <c r="DA278" s="8">
        <f>SUMIFS('Aceite de Oliva'!DA$6:DA$257,'Aceite de Oliva'!$A$6:$A$257,"&gt;="&amp;$A278,'Aceite de Oliva'!$B$6:$B$257,"&lt;="&amp;$B278)</f>
        <v>0</v>
      </c>
      <c r="DE278" s="8">
        <f>SUMIFS('Aceite de Oliva'!DE$6:DE$257,'Aceite de Oliva'!$A$6:$A$257,"&gt;="&amp;$A278,'Aceite de Oliva'!$B$6:$B$257,"&lt;="&amp;$B278)</f>
        <v>1.24</v>
      </c>
      <c r="DF278" s="8">
        <f>SUMIFS('Aceite de Oliva'!DF$6:DF$257,'Aceite de Oliva'!$A$6:$A$257,"&gt;="&amp;$A278,'Aceite de Oliva'!$B$6:$B$257,"&lt;="&amp;$B278)</f>
        <v>1.7</v>
      </c>
      <c r="DG278" s="8">
        <f>SUMIFS('Aceite de Oliva'!DG$6:DG$257,'Aceite de Oliva'!$A$6:$A$257,"&gt;="&amp;$A278,'Aceite de Oliva'!$B$6:$B$257,"&lt;="&amp;$B278)</f>
        <v>0.56000000000000005</v>
      </c>
      <c r="DH278" s="8">
        <f>SUMIFS('Aceite de Oliva'!DH$6:DH$257,'Aceite de Oliva'!$A$6:$A$257,"&gt;="&amp;$A278,'Aceite de Oliva'!$B$6:$B$257,"&lt;="&amp;$B278)</f>
        <v>0.72</v>
      </c>
      <c r="DL278" s="8">
        <f>SUMIFS('Aceite de Oliva'!DL$6:DL$257,'Aceite de Oliva'!$A$6:$A$257,"&gt;="&amp;$A278,'Aceite de Oliva'!$B$6:$B$257,"&lt;="&amp;$B278)</f>
        <v>1.08</v>
      </c>
      <c r="DM278" s="8">
        <f>SUMIFS('Aceite de Oliva'!DM$6:DM$257,'Aceite de Oliva'!$A$6:$A$257,"&gt;="&amp;$A278,'Aceite de Oliva'!$B$6:$B$257,"&lt;="&amp;$B278)</f>
        <v>2.13</v>
      </c>
      <c r="DN278" s="8">
        <f>SUMIFS('Aceite de Oliva'!DN$6:DN$257,'Aceite de Oliva'!$A$6:$A$257,"&gt;="&amp;$A278,'Aceite de Oliva'!$B$6:$B$257,"&lt;="&amp;$B278)</f>
        <v>0.8600000000000001</v>
      </c>
      <c r="DO278" s="8">
        <f>SUMIFS('Aceite de Oliva'!DO$6:DO$257,'Aceite de Oliva'!$A$6:$A$257,"&gt;="&amp;$A278,'Aceite de Oliva'!$B$6:$B$257,"&lt;="&amp;$B278)</f>
        <v>0.13</v>
      </c>
      <c r="DS278" s="8">
        <f>SUMIFS('Aceite de Oliva'!DS$6:DS$257,'Aceite de Oliva'!$A$6:$A$257,"&gt;="&amp;$A278,'Aceite de Oliva'!$B$6:$B$257,"&lt;="&amp;$B278)</f>
        <v>1.7</v>
      </c>
      <c r="DT278" s="8">
        <f>SUMIFS('Aceite de Oliva'!DT$6:DT$257,'Aceite de Oliva'!$A$6:$A$257,"&gt;="&amp;$A278,'Aceite de Oliva'!$B$6:$B$257,"&lt;="&amp;$B278)</f>
        <v>1.56</v>
      </c>
      <c r="DU278" s="8">
        <f>SUMIFS('Aceite de Oliva'!DU$6:DU$257,'Aceite de Oliva'!$A$6:$A$257,"&gt;="&amp;$A278,'Aceite de Oliva'!$B$6:$B$257,"&lt;="&amp;$B278)</f>
        <v>1.66</v>
      </c>
      <c r="DV278" s="8">
        <f>SUMIFS('Aceite de Oliva'!DV$6:DV$257,'Aceite de Oliva'!$A$6:$A$257,"&gt;="&amp;$A278,'Aceite de Oliva'!$B$6:$B$257,"&lt;="&amp;$B278)</f>
        <v>0.67</v>
      </c>
      <c r="DZ278" s="8">
        <f>SUMIFS('Aceite de Oliva'!DZ$6:DZ$257,'Aceite de Oliva'!$A$6:$A$257,"&gt;="&amp;$A278,'Aceite de Oliva'!$B$6:$B$257,"&lt;="&amp;$B278)</f>
        <v>0.62</v>
      </c>
      <c r="EA278" s="8">
        <f>SUMIFS('Aceite de Oliva'!EA$6:EA$257,'Aceite de Oliva'!$A$6:$A$257,"&gt;="&amp;$A278,'Aceite de Oliva'!$B$6:$B$257,"&lt;="&amp;$B278)</f>
        <v>0.36</v>
      </c>
      <c r="EB278" s="8">
        <f>SUMIFS('Aceite de Oliva'!EB$6:EB$257,'Aceite de Oliva'!$A$6:$A$257,"&gt;="&amp;$A278,'Aceite de Oliva'!$B$6:$B$257,"&lt;="&amp;$B278)</f>
        <v>0.37</v>
      </c>
      <c r="EC278" s="8">
        <f>SUMIFS('Aceite de Oliva'!EC$6:EC$257,'Aceite de Oliva'!$A$6:$A$257,"&gt;="&amp;$A278,'Aceite de Oliva'!$B$6:$B$257,"&lt;="&amp;$B278)</f>
        <v>0.46</v>
      </c>
      <c r="EG278" s="8">
        <f>SUMIFS('Aceite de Oliva'!EG$6:EG$257,'Aceite de Oliva'!$A$6:$A$257,"&gt;="&amp;$A278,'Aceite de Oliva'!$B$6:$B$257,"&lt;="&amp;$B278)</f>
        <v>1.5</v>
      </c>
      <c r="EH278" s="8">
        <f>SUMIFS('Aceite de Oliva'!EH$6:EH$257,'Aceite de Oliva'!$A$6:$A$257,"&gt;="&amp;$A278,'Aceite de Oliva'!$B$6:$B$257,"&lt;="&amp;$B278)</f>
        <v>2.15</v>
      </c>
      <c r="EI278" s="8">
        <f>SUMIFS('Aceite de Oliva'!EI$6:EI$257,'Aceite de Oliva'!$A$6:$A$257,"&gt;="&amp;$A278,'Aceite de Oliva'!$B$6:$B$257,"&lt;="&amp;$B278)</f>
        <v>1.35</v>
      </c>
      <c r="EJ278" s="8">
        <f>SUMIFS('Aceite de Oliva'!EJ$6:EJ$257,'Aceite de Oliva'!$A$6:$A$257,"&gt;="&amp;$A278,'Aceite de Oliva'!$B$6:$B$257,"&lt;="&amp;$B278)</f>
        <v>0</v>
      </c>
      <c r="EN278" s="8">
        <f>SUMIFS('Aceite de Oliva'!EN$6:EN$257,'Aceite de Oliva'!$A$6:$A$257,"&gt;="&amp;$A278,'Aceite de Oliva'!$B$6:$B$257,"&lt;="&amp;$B278)</f>
        <v>0.58000000000000007</v>
      </c>
      <c r="EO278" s="8">
        <f>SUMIFS('Aceite de Oliva'!EO$6:EO$257,'Aceite de Oliva'!$A$6:$A$257,"&gt;="&amp;$A278,'Aceite de Oliva'!$B$6:$B$257,"&lt;="&amp;$B278)</f>
        <v>0</v>
      </c>
      <c r="EP278" s="8">
        <f>SUMIFS('Aceite de Oliva'!EP$6:EP$257,'Aceite de Oliva'!$A$6:$A$257,"&gt;="&amp;$A278,'Aceite de Oliva'!$B$6:$B$257,"&lt;="&amp;$B278)</f>
        <v>0.48</v>
      </c>
      <c r="EQ278" s="8">
        <f>SUMIFS('Aceite de Oliva'!EQ$6:EQ$257,'Aceite de Oliva'!$A$6:$A$257,"&gt;="&amp;$A278,'Aceite de Oliva'!$B$6:$B$257,"&lt;="&amp;$B278)</f>
        <v>0.19</v>
      </c>
      <c r="EU278" s="8">
        <f>SUMIFS('Aceite de Oliva'!EU$6:EU$257,'Aceite de Oliva'!$A$6:$A$257,"&gt;="&amp;$A278,'Aceite de Oliva'!$B$6:$B$257,"&lt;="&amp;$B278)</f>
        <v>0.78</v>
      </c>
      <c r="EV278" s="8">
        <f>SUMIFS('Aceite de Oliva'!EV$6:EV$257,'Aceite de Oliva'!$A$6:$A$257,"&gt;="&amp;$A278,'Aceite de Oliva'!$B$6:$B$257,"&lt;="&amp;$B278)</f>
        <v>0.36</v>
      </c>
      <c r="EW278" s="8">
        <f>SUMIFS('Aceite de Oliva'!EW$6:EW$257,'Aceite de Oliva'!$A$6:$A$257,"&gt;="&amp;$A278,'Aceite de Oliva'!$B$6:$B$257,"&lt;="&amp;$B278)</f>
        <v>0.82000000000000006</v>
      </c>
      <c r="EX278" s="8">
        <f>SUMIFS('Aceite de Oliva'!EX$6:EX$257,'Aceite de Oliva'!$A$6:$A$257,"&gt;="&amp;$A278,'Aceite de Oliva'!$B$6:$B$257,"&lt;="&amp;$B278)</f>
        <v>0</v>
      </c>
      <c r="FB278" s="8">
        <f>SUMIFS('Aceite de Oliva'!FB$6:FB$257,'Aceite de Oliva'!$A$6:$A$257,"&gt;="&amp;$A278,'Aceite de Oliva'!$B$6:$B$257,"&lt;="&amp;$B278)</f>
        <v>1.1600000000000001</v>
      </c>
      <c r="FC278" s="8">
        <f>SUMIFS('Aceite de Oliva'!FC$6:FC$257,'Aceite de Oliva'!$A$6:$A$257,"&gt;="&amp;$A278,'Aceite de Oliva'!$B$6:$B$257,"&lt;="&amp;$B278)</f>
        <v>0.27</v>
      </c>
      <c r="FD278" s="8">
        <f>SUMIFS('Aceite de Oliva'!FD$6:FD$257,'Aceite de Oliva'!$A$6:$A$257,"&gt;="&amp;$A278,'Aceite de Oliva'!$B$6:$B$257,"&lt;="&amp;$B278)</f>
        <v>0.82000000000000006</v>
      </c>
      <c r="FE278" s="8">
        <f>SUMIFS('Aceite de Oliva'!FE$6:FE$257,'Aceite de Oliva'!$A$6:$A$257,"&gt;="&amp;$A278,'Aceite de Oliva'!$B$6:$B$257,"&lt;="&amp;$B278)</f>
        <v>0</v>
      </c>
      <c r="FI278" s="8">
        <f>SUMIFS('Aceite de Oliva'!FI$6:FI$257,'Aceite de Oliva'!$A$6:$A$257,"&gt;="&amp;$A278,'Aceite de Oliva'!$B$6:$B$257,"&lt;="&amp;$B278)</f>
        <v>0.18</v>
      </c>
      <c r="FJ278" s="8">
        <f>SUMIFS('Aceite de Oliva'!FJ$6:FJ$257,'Aceite de Oliva'!$A$6:$A$257,"&gt;="&amp;$A278,'Aceite de Oliva'!$B$6:$B$257,"&lt;="&amp;$B278)</f>
        <v>0</v>
      </c>
      <c r="FK278" s="8">
        <f>SUMIFS('Aceite de Oliva'!FK$6:FK$257,'Aceite de Oliva'!$A$6:$A$257,"&gt;="&amp;$A278,'Aceite de Oliva'!$B$6:$B$257,"&lt;="&amp;$B278)</f>
        <v>0.16</v>
      </c>
      <c r="FL278" s="8">
        <f>SUMIFS('Aceite de Oliva'!FL$6:FL$257,'Aceite de Oliva'!$A$6:$A$257,"&gt;="&amp;$A278,'Aceite de Oliva'!$B$6:$B$257,"&lt;="&amp;$B278)</f>
        <v>0</v>
      </c>
      <c r="FP278" s="8">
        <f>SUMIFS('Aceite de Oliva'!FP$6:FP$257,'Aceite de Oliva'!$A$6:$A$257,"&gt;="&amp;$A278,'Aceite de Oliva'!$B$6:$B$257,"&lt;="&amp;$B278)</f>
        <v>0.43</v>
      </c>
      <c r="FQ278" s="8">
        <f>SUMIFS('Aceite de Oliva'!FQ$6:FQ$257,'Aceite de Oliva'!$A$6:$A$257,"&gt;="&amp;$A278,'Aceite de Oliva'!$B$6:$B$257,"&lt;="&amp;$B278)</f>
        <v>1.41</v>
      </c>
      <c r="FR278" s="8">
        <f>SUMIFS('Aceite de Oliva'!FR$6:FR$257,'Aceite de Oliva'!$A$6:$A$257,"&gt;="&amp;$A278,'Aceite de Oliva'!$B$6:$B$257,"&lt;="&amp;$B278)</f>
        <v>0.26</v>
      </c>
      <c r="FS278" s="8">
        <f>SUMIFS('Aceite de Oliva'!FS$6:FS$257,'Aceite de Oliva'!$A$6:$A$257,"&gt;="&amp;$A278,'Aceite de Oliva'!$B$6:$B$257,"&lt;="&amp;$B278)</f>
        <v>0</v>
      </c>
    </row>
    <row r="279" spans="1:175" x14ac:dyDescent="0.3">
      <c r="A279" s="14">
        <f>'TAM Aceite de Oliva'!B27</f>
        <v>3.9000000000000012</v>
      </c>
      <c r="B279" s="14">
        <f>'TAM Aceite de Oliva'!C27</f>
        <v>4.0000000000000009</v>
      </c>
      <c r="C279" s="14"/>
      <c r="D279" s="8">
        <f>SUMIFS('Aceite de Oliva'!D$6:D$257,'Aceite de Oliva'!$A$6:$A$257,"&gt;="&amp;$A279,'Aceite de Oliva'!$B$6:$B$257,"&lt;="&amp;$B279)</f>
        <v>39.209999999999994</v>
      </c>
      <c r="E279" s="8">
        <f>SUMIFS('Aceite de Oliva'!E$6:E$257,'Aceite de Oliva'!$A$6:$A$257,"&gt;="&amp;$A279,'Aceite de Oliva'!$B$6:$B$257,"&lt;="&amp;$B279)</f>
        <v>8.94</v>
      </c>
      <c r="F279" s="8">
        <f>SUMIFS('Aceite de Oliva'!F$6:F$257,'Aceite de Oliva'!$A$6:$A$257,"&gt;="&amp;$A279,'Aceite de Oliva'!$B$6:$B$257,"&lt;="&amp;$B279)</f>
        <v>35.360000000000007</v>
      </c>
      <c r="G279" s="8">
        <f>SUMIFS('Aceite de Oliva'!G$6:G$257,'Aceite de Oliva'!$A$6:$A$257,"&gt;="&amp;$A279,'Aceite de Oliva'!$B$6:$B$257,"&lt;="&amp;$B279)</f>
        <v>71.989999999999995</v>
      </c>
      <c r="H279" s="14"/>
      <c r="I279" s="14"/>
      <c r="J279" s="14"/>
      <c r="K279" s="8">
        <f>SUMIFS('Aceite de Oliva'!K$6:K$257,'Aceite de Oliva'!$A$6:$A$257,"&gt;="&amp;$A279,'Aceite de Oliva'!$B$6:$B$257,"&lt;="&amp;$B279)</f>
        <v>10.07</v>
      </c>
      <c r="L279" s="8">
        <f>SUMIFS('Aceite de Oliva'!L$6:L$257,'Aceite de Oliva'!$A$6:$A$257,"&gt;="&amp;$A279,'Aceite de Oliva'!$B$6:$B$257,"&lt;="&amp;$B279)</f>
        <v>6.56</v>
      </c>
      <c r="M279" s="8">
        <f>SUMIFS('Aceite de Oliva'!M$6:M$257,'Aceite de Oliva'!$A$6:$A$257,"&gt;="&amp;$A279,'Aceite de Oliva'!$B$6:$B$257,"&lt;="&amp;$B279)</f>
        <v>7.22</v>
      </c>
      <c r="N279" s="8">
        <f>SUMIFS('Aceite de Oliva'!N$6:N$257,'Aceite de Oliva'!$A$6:$A$257,"&gt;="&amp;$A279,'Aceite de Oliva'!$B$6:$B$257,"&lt;="&amp;$B279)</f>
        <v>21.63</v>
      </c>
      <c r="O279" s="14"/>
      <c r="P279" s="14"/>
      <c r="Q279" s="14"/>
      <c r="R279" s="8">
        <f>SUMIFS('Aceite de Oliva'!R$6:R$257,'Aceite de Oliva'!$A$6:$A$257,"&gt;="&amp;$A279,'Aceite de Oliva'!$B$6:$B$257,"&lt;="&amp;$B279)</f>
        <v>6.43</v>
      </c>
      <c r="S279" s="8">
        <f>SUMIFS('Aceite de Oliva'!S$6:S$257,'Aceite de Oliva'!$A$6:$A$257,"&gt;="&amp;$A279,'Aceite de Oliva'!$B$6:$B$257,"&lt;="&amp;$B279)</f>
        <v>12.87</v>
      </c>
      <c r="T279" s="8">
        <f>SUMIFS('Aceite de Oliva'!T$6:T$257,'Aceite de Oliva'!$A$6:$A$257,"&gt;="&amp;$A279,'Aceite de Oliva'!$B$6:$B$257,"&lt;="&amp;$B279)</f>
        <v>6.57</v>
      </c>
      <c r="U279" s="8">
        <f>SUMIFS('Aceite de Oliva'!U$6:U$257,'Aceite de Oliva'!$A$6:$A$257,"&gt;="&amp;$A279,'Aceite de Oliva'!$B$6:$B$257,"&lt;="&amp;$B279)</f>
        <v>2.0499999999999998</v>
      </c>
      <c r="V279" s="14"/>
      <c r="W279" s="14"/>
      <c r="X279" s="14"/>
      <c r="Y279" s="8">
        <f>SUMIFS('Aceite de Oliva'!Y$6:Y$257,'Aceite de Oliva'!$A$6:$A$257,"&gt;="&amp;$A279,'Aceite de Oliva'!$B$6:$B$257,"&lt;="&amp;$B279)</f>
        <v>6.51</v>
      </c>
      <c r="Z279" s="8">
        <f>SUMIFS('Aceite de Oliva'!Z$6:Z$257,'Aceite de Oliva'!$A$6:$A$257,"&gt;="&amp;$A279,'Aceite de Oliva'!$B$6:$B$257,"&lt;="&amp;$B279)</f>
        <v>15.450000000000001</v>
      </c>
      <c r="AA279" s="8">
        <f>SUMIFS('Aceite de Oliva'!AA$6:AA$257,'Aceite de Oliva'!$A$6:$A$257,"&gt;="&amp;$A279,'Aceite de Oliva'!$B$6:$B$257,"&lt;="&amp;$B279)</f>
        <v>5.77</v>
      </c>
      <c r="AB279" s="8">
        <f>SUMIFS('Aceite de Oliva'!AB$6:AB$257,'Aceite de Oliva'!$A$6:$A$257,"&gt;="&amp;$A279,'Aceite de Oliva'!$B$6:$B$257,"&lt;="&amp;$B279)</f>
        <v>0.99</v>
      </c>
      <c r="AC279" s="14"/>
      <c r="AD279" s="14"/>
      <c r="AE279" s="14"/>
      <c r="AF279" s="8">
        <f>SUMIFS('Aceite de Oliva'!AF$6:AF$257,'Aceite de Oliva'!$A$6:$A$257,"&gt;="&amp;$A279,'Aceite de Oliva'!$B$6:$B$257,"&lt;="&amp;$B279)</f>
        <v>9.3999999999999986</v>
      </c>
      <c r="AG279" s="8">
        <f>SUMIFS('Aceite de Oliva'!AG$6:AG$257,'Aceite de Oliva'!$A$6:$A$257,"&gt;="&amp;$A279,'Aceite de Oliva'!$B$6:$B$257,"&lt;="&amp;$B279)</f>
        <v>19.3</v>
      </c>
      <c r="AH279" s="8">
        <f>SUMIFS('Aceite de Oliva'!AH$6:AH$257,'Aceite de Oliva'!$A$6:$A$257,"&gt;="&amp;$A279,'Aceite de Oliva'!$B$6:$B$257,"&lt;="&amp;$B279)</f>
        <v>9.6999999999999993</v>
      </c>
      <c r="AI279" s="8">
        <f>SUMIFS('Aceite de Oliva'!AI$6:AI$257,'Aceite de Oliva'!$A$6:$A$257,"&gt;="&amp;$A279,'Aceite de Oliva'!$B$6:$B$257,"&lt;="&amp;$B279)</f>
        <v>0.49</v>
      </c>
      <c r="AJ279" s="14"/>
      <c r="AK279" s="14"/>
      <c r="AL279" s="14"/>
      <c r="AM279" s="8">
        <f>SUMIFS('Aceite de Oliva'!AM$6:AM$257,'Aceite de Oliva'!$A$6:$A$257,"&gt;="&amp;$A279,'Aceite de Oliva'!$B$6:$B$257,"&lt;="&amp;$B279)</f>
        <v>8.43</v>
      </c>
      <c r="AN279" s="8">
        <f>SUMIFS('Aceite de Oliva'!AN$6:AN$257,'Aceite de Oliva'!$A$6:$A$257,"&gt;="&amp;$A279,'Aceite de Oliva'!$B$6:$B$257,"&lt;="&amp;$B279)</f>
        <v>13.28</v>
      </c>
      <c r="AO279" s="8">
        <f>SUMIFS('Aceite de Oliva'!AO$6:AO$257,'Aceite de Oliva'!$A$6:$A$257,"&gt;="&amp;$A279,'Aceite de Oliva'!$B$6:$B$257,"&lt;="&amp;$B279)</f>
        <v>11.31</v>
      </c>
      <c r="AP279" s="8">
        <f>SUMIFS('Aceite de Oliva'!AP$6:AP$257,'Aceite de Oliva'!$A$6:$A$257,"&gt;="&amp;$A279,'Aceite de Oliva'!$B$6:$B$257,"&lt;="&amp;$B279)</f>
        <v>0.99</v>
      </c>
      <c r="AQ279" s="14"/>
      <c r="AR279" s="14"/>
      <c r="AT279" s="8">
        <f>SUMIFS('Aceite de Oliva'!AT$6:AT$257,'Aceite de Oliva'!$A$6:$A$257,"&gt;="&amp;$A279,'Aceite de Oliva'!$B$6:$B$257,"&lt;="&amp;$B279)</f>
        <v>8.69</v>
      </c>
      <c r="AU279" s="8">
        <f>SUMIFS('Aceite de Oliva'!AU$6:AU$257,'Aceite de Oliva'!$A$6:$A$257,"&gt;="&amp;$A279,'Aceite de Oliva'!$B$6:$B$257,"&lt;="&amp;$B279)</f>
        <v>14.469999999999999</v>
      </c>
      <c r="AV279" s="8">
        <f>SUMIFS('Aceite de Oliva'!AV$6:AV$257,'Aceite de Oliva'!$A$6:$A$257,"&gt;="&amp;$A279,'Aceite de Oliva'!$B$6:$B$257,"&lt;="&amp;$B279)</f>
        <v>10.38</v>
      </c>
      <c r="AW279" s="8">
        <f>SUMIFS('Aceite de Oliva'!AW$6:AW$257,'Aceite de Oliva'!$A$6:$A$257,"&gt;="&amp;$A279,'Aceite de Oliva'!$B$6:$B$257,"&lt;="&amp;$B279)</f>
        <v>0.36</v>
      </c>
      <c r="BA279" s="8">
        <f>SUMIFS('Aceite de Oliva'!BA$6:BA$257,'Aceite de Oliva'!$A$6:$A$257,"&gt;="&amp;A279,'Aceite de Oliva'!$B$6:$B$257,"&lt;="&amp;B279)</f>
        <v>9.1100000000000012</v>
      </c>
      <c r="BB279" s="8">
        <f>SUMIFS('Aceite de Oliva'!BB$6:BB$257,'Aceite de Oliva'!$A$6:$A$257,"&gt;="&amp;$A279,'Aceite de Oliva'!$B$6:$B$257,"&lt;="&amp;$B279)</f>
        <v>9.7200000000000006</v>
      </c>
      <c r="BC279" s="8">
        <f>SUMIFS('Aceite de Oliva'!BC$6:BC$257,'Aceite de Oliva'!$A$6:$A$257,"&gt;="&amp;$A279,'Aceite de Oliva'!$B$6:$B$257,"&lt;="&amp;$B279)</f>
        <v>14.68</v>
      </c>
      <c r="BD279" s="8">
        <f>SUMIFS('Aceite de Oliva'!BD$6:BD$257,'Aceite de Oliva'!$A$6:$A$257,"&gt;="&amp;$A279,'Aceite de Oliva'!$B$6:$B$257,"&lt;="&amp;$B279)</f>
        <v>1.03</v>
      </c>
      <c r="BE279" s="5"/>
      <c r="BH279" s="8">
        <f>SUMIFS('Aceite de Oliva'!BH$6:BH$257,'Aceite de Oliva'!$A$6:$A$257,"&gt;="&amp;$A279,'Aceite de Oliva'!$B$6:$B$257,"&lt;="&amp;$B279)</f>
        <v>11.79</v>
      </c>
      <c r="BI279" s="8">
        <f>SUMIFS('Aceite de Oliva'!BI$6:BI$257,'Aceite de Oliva'!$A$6:$A$257,"&gt;="&amp;$A279,'Aceite de Oliva'!$B$6:$B$257,"&lt;="&amp;$B279)</f>
        <v>9.98</v>
      </c>
      <c r="BJ279" s="8">
        <f>SUMIFS('Aceite de Oliva'!BJ$6:BJ$257,'Aceite de Oliva'!$A$6:$A$257,"&gt;="&amp;$A279,'Aceite de Oliva'!$B$6:$B$257,"&lt;="&amp;$B279)</f>
        <v>19.029999999999998</v>
      </c>
      <c r="BK279" s="8">
        <f>SUMIFS('Aceite de Oliva'!BK$6:BK$257,'Aceite de Oliva'!$A$6:$A$257,"&gt;="&amp;$A279,'Aceite de Oliva'!$B$6:$B$257,"&lt;="&amp;$B279)</f>
        <v>3.16</v>
      </c>
      <c r="BO279" s="8">
        <f>SUMIFS('Aceite de Oliva'!BO$6:BO$257,'Aceite de Oliva'!$A$6:$A$257,"&gt;="&amp;$A279,'Aceite de Oliva'!$B$6:$B$257,"&lt;="&amp;$B279)</f>
        <v>12.64</v>
      </c>
      <c r="BP279" s="8">
        <f>SUMIFS('Aceite de Oliva'!BP$6:BP$257,'Aceite de Oliva'!$A$6:$A$257,"&gt;="&amp;$A279,'Aceite de Oliva'!$B$6:$B$257,"&lt;="&amp;$B279)</f>
        <v>20.149999999999999</v>
      </c>
      <c r="BQ279" s="8">
        <f>SUMIFS('Aceite de Oliva'!BQ$6:BQ$257,'Aceite de Oliva'!$A$6:$A$257,"&gt;="&amp;$A279,'Aceite de Oliva'!$B$6:$B$257,"&lt;="&amp;$B279)</f>
        <v>14.31</v>
      </c>
      <c r="BR279" s="8">
        <f>SUMIFS('Aceite de Oliva'!BR$6:BR$257,'Aceite de Oliva'!$A$6:$A$257,"&gt;="&amp;$A279,'Aceite de Oliva'!$B$6:$B$257,"&lt;="&amp;$B279)</f>
        <v>5.04</v>
      </c>
      <c r="BV279" s="8">
        <f>SUMIFS('Aceite de Oliva'!BV$6:BV$257,'Aceite de Oliva'!$A$6:$A$257,"&gt;="&amp;$A279,'Aceite de Oliva'!$B$6:$B$257,"&lt;="&amp;$B279)</f>
        <v>9.17</v>
      </c>
      <c r="BW279" s="8">
        <f>SUMIFS('Aceite de Oliva'!BW$6:BW$257,'Aceite de Oliva'!$A$6:$A$257,"&gt;="&amp;$A279,'Aceite de Oliva'!$B$6:$B$257,"&lt;="&amp;$B279)</f>
        <v>13.23</v>
      </c>
      <c r="BX279" s="8">
        <f>SUMIFS('Aceite de Oliva'!BX$6:BX$257,'Aceite de Oliva'!$A$6:$A$257,"&gt;="&amp;$A279,'Aceite de Oliva'!$B$6:$B$257,"&lt;="&amp;$B279)</f>
        <v>11.11</v>
      </c>
      <c r="BY279" s="8">
        <f>SUMIFS('Aceite de Oliva'!BY$6:BY$257,'Aceite de Oliva'!$A$6:$A$257,"&gt;="&amp;$A279,'Aceite de Oliva'!$B$6:$B$257,"&lt;="&amp;$B279)</f>
        <v>1.17</v>
      </c>
      <c r="CC279" s="8">
        <f>SUMIFS('Aceite de Oliva'!CC$6:CC$257,'Aceite de Oliva'!$A$6:$A$257,"&gt;="&amp;$A279,'Aceite de Oliva'!$B$6:$B$257,"&lt;="&amp;$B279)</f>
        <v>10.93</v>
      </c>
      <c r="CD279" s="8">
        <f>SUMIFS('Aceite de Oliva'!CD$6:CD$257,'Aceite de Oliva'!$A$6:$A$257,"&gt;="&amp;$A279,'Aceite de Oliva'!$B$6:$B$257,"&lt;="&amp;$B279)</f>
        <v>4.46</v>
      </c>
      <c r="CE279" s="8">
        <f>SUMIFS('Aceite de Oliva'!CE$6:CE$257,'Aceite de Oliva'!$A$6:$A$257,"&gt;="&amp;$A279,'Aceite de Oliva'!$B$6:$B$257,"&lt;="&amp;$B279)</f>
        <v>11.620000000000001</v>
      </c>
      <c r="CF279" s="8">
        <f>SUMIFS('Aceite de Oliva'!CF$6:CF$257,'Aceite de Oliva'!$A$6:$A$257,"&gt;="&amp;$A279,'Aceite de Oliva'!$B$6:$B$257,"&lt;="&amp;$B279)</f>
        <v>14.79</v>
      </c>
      <c r="CJ279" s="8">
        <f>SUMIFS('Aceite de Oliva'!CJ$6:CJ$257,'Aceite de Oliva'!$A$6:$A$257,"&gt;="&amp;$A279,'Aceite de Oliva'!$B$6:$B$257,"&lt;="&amp;$B279)</f>
        <v>11.829999999999998</v>
      </c>
      <c r="CK279" s="8">
        <f>SUMIFS('Aceite de Oliva'!CK$6:CK$257,'Aceite de Oliva'!$A$6:$A$257,"&gt;="&amp;$A279,'Aceite de Oliva'!$B$6:$B$257,"&lt;="&amp;$B279)</f>
        <v>7.65</v>
      </c>
      <c r="CL279" s="8">
        <f>SUMIFS('Aceite de Oliva'!CL$6:CL$257,'Aceite de Oliva'!$A$6:$A$257,"&gt;="&amp;$A279,'Aceite de Oliva'!$B$6:$B$257,"&lt;="&amp;$B279)</f>
        <v>15.83</v>
      </c>
      <c r="CM279" s="8">
        <f>SUMIFS('Aceite de Oliva'!CM$6:CM$257,'Aceite de Oliva'!$A$6:$A$257,"&gt;="&amp;$A279,'Aceite de Oliva'!$B$6:$B$257,"&lt;="&amp;$B279)</f>
        <v>6.6400000000000006</v>
      </c>
      <c r="CQ279" s="8">
        <f>SUMIFS('Aceite de Oliva'!CQ$6:CQ$257,'Aceite de Oliva'!$A$6:$A$257,"&gt;="&amp;$A279,'Aceite de Oliva'!$B$6:$B$257,"&lt;="&amp;$B279)</f>
        <v>9.09</v>
      </c>
      <c r="CR279" s="8">
        <f>SUMIFS('Aceite de Oliva'!CR$6:CR$257,'Aceite de Oliva'!$A$6:$A$257,"&gt;="&amp;$A279,'Aceite de Oliva'!$B$6:$B$257,"&lt;="&amp;$B279)</f>
        <v>21.31</v>
      </c>
      <c r="CS279" s="8">
        <f>SUMIFS('Aceite de Oliva'!CS$6:CS$257,'Aceite de Oliva'!$A$6:$A$257,"&gt;="&amp;$A279,'Aceite de Oliva'!$B$6:$B$257,"&lt;="&amp;$B279)</f>
        <v>7.4399999999999995</v>
      </c>
      <c r="CT279" s="8">
        <f>SUMIFS('Aceite de Oliva'!CT$6:CT$257,'Aceite de Oliva'!$A$6:$A$257,"&gt;="&amp;$A279,'Aceite de Oliva'!$B$6:$B$257,"&lt;="&amp;$B279)</f>
        <v>2.17</v>
      </c>
      <c r="CX279" s="8">
        <f>SUMIFS('Aceite de Oliva'!CX$6:CX$257,'Aceite de Oliva'!$A$6:$A$257,"&gt;="&amp;$A279,'Aceite de Oliva'!$B$6:$B$257,"&lt;="&amp;$B279)</f>
        <v>8.9599999999999991</v>
      </c>
      <c r="CY279" s="8">
        <f>SUMIFS('Aceite de Oliva'!CY$6:CY$257,'Aceite de Oliva'!$A$6:$A$257,"&gt;="&amp;$A279,'Aceite de Oliva'!$B$6:$B$257,"&lt;="&amp;$B279)</f>
        <v>20.169999999999998</v>
      </c>
      <c r="CZ279" s="8">
        <f>SUMIFS('Aceite de Oliva'!CZ$6:CZ$257,'Aceite de Oliva'!$A$6:$A$257,"&gt;="&amp;$A279,'Aceite de Oliva'!$B$6:$B$257,"&lt;="&amp;$B279)</f>
        <v>7.05</v>
      </c>
      <c r="DA279" s="8">
        <f>SUMIFS('Aceite de Oliva'!DA$6:DA$257,'Aceite de Oliva'!$A$6:$A$257,"&gt;="&amp;$A279,'Aceite de Oliva'!$B$6:$B$257,"&lt;="&amp;$B279)</f>
        <v>4.0599999999999996</v>
      </c>
      <c r="DE279" s="8">
        <f>SUMIFS('Aceite de Oliva'!DE$6:DE$257,'Aceite de Oliva'!$A$6:$A$257,"&gt;="&amp;$A279,'Aceite de Oliva'!$B$6:$B$257,"&lt;="&amp;$B279)</f>
        <v>7.26</v>
      </c>
      <c r="DF279" s="8">
        <f>SUMIFS('Aceite de Oliva'!DF$6:DF$257,'Aceite de Oliva'!$A$6:$A$257,"&gt;="&amp;$A279,'Aceite de Oliva'!$B$6:$B$257,"&lt;="&amp;$B279)</f>
        <v>13.02</v>
      </c>
      <c r="DG279" s="8">
        <f>SUMIFS('Aceite de Oliva'!DG$6:DG$257,'Aceite de Oliva'!$A$6:$A$257,"&gt;="&amp;$A279,'Aceite de Oliva'!$B$6:$B$257,"&lt;="&amp;$B279)</f>
        <v>5.8999999999999995</v>
      </c>
      <c r="DH279" s="8">
        <f>SUMIFS('Aceite de Oliva'!DH$6:DH$257,'Aceite de Oliva'!$A$6:$A$257,"&gt;="&amp;$A279,'Aceite de Oliva'!$B$6:$B$257,"&lt;="&amp;$B279)</f>
        <v>3.63</v>
      </c>
      <c r="DL279" s="8">
        <f>SUMIFS('Aceite de Oliva'!DL$6:DL$257,'Aceite de Oliva'!$A$6:$A$257,"&gt;="&amp;$A279,'Aceite de Oliva'!$B$6:$B$257,"&lt;="&amp;$B279)</f>
        <v>3.5500000000000003</v>
      </c>
      <c r="DM279" s="8">
        <f>SUMIFS('Aceite de Oliva'!DM$6:DM$257,'Aceite de Oliva'!$A$6:$A$257,"&gt;="&amp;$A279,'Aceite de Oliva'!$B$6:$B$257,"&lt;="&amp;$B279)</f>
        <v>9.09</v>
      </c>
      <c r="DN279" s="8">
        <f>SUMIFS('Aceite de Oliva'!DN$6:DN$257,'Aceite de Oliva'!$A$6:$A$257,"&gt;="&amp;$A279,'Aceite de Oliva'!$B$6:$B$257,"&lt;="&amp;$B279)</f>
        <v>2.6799999999999997</v>
      </c>
      <c r="DO279" s="8">
        <f>SUMIFS('Aceite de Oliva'!DO$6:DO$257,'Aceite de Oliva'!$A$6:$A$257,"&gt;="&amp;$A279,'Aceite de Oliva'!$B$6:$B$257,"&lt;="&amp;$B279)</f>
        <v>1.1199999999999999</v>
      </c>
      <c r="DS279" s="8">
        <f>SUMIFS('Aceite de Oliva'!DS$6:DS$257,'Aceite de Oliva'!$A$6:$A$257,"&gt;="&amp;$A279,'Aceite de Oliva'!$B$6:$B$257,"&lt;="&amp;$B279)</f>
        <v>3.33</v>
      </c>
      <c r="DT279" s="8">
        <f>SUMIFS('Aceite de Oliva'!DT$6:DT$257,'Aceite de Oliva'!$A$6:$A$257,"&gt;="&amp;$A279,'Aceite de Oliva'!$B$6:$B$257,"&lt;="&amp;$B279)</f>
        <v>7.8</v>
      </c>
      <c r="DU279" s="8">
        <f>SUMIFS('Aceite de Oliva'!DU$6:DU$257,'Aceite de Oliva'!$A$6:$A$257,"&gt;="&amp;$A279,'Aceite de Oliva'!$B$6:$B$257,"&lt;="&amp;$B279)</f>
        <v>2.04</v>
      </c>
      <c r="DV279" s="8">
        <f>SUMIFS('Aceite de Oliva'!DV$6:DV$257,'Aceite de Oliva'!$A$6:$A$257,"&gt;="&amp;$A279,'Aceite de Oliva'!$B$6:$B$257,"&lt;="&amp;$B279)</f>
        <v>2.57</v>
      </c>
      <c r="DZ279" s="8">
        <f>SUMIFS('Aceite de Oliva'!DZ$6:DZ$257,'Aceite de Oliva'!$A$6:$A$257,"&gt;="&amp;$A279,'Aceite de Oliva'!$B$6:$B$257,"&lt;="&amp;$B279)</f>
        <v>1.56</v>
      </c>
      <c r="EA279" s="8">
        <f>SUMIFS('Aceite de Oliva'!EA$6:EA$257,'Aceite de Oliva'!$A$6:$A$257,"&gt;="&amp;$A279,'Aceite de Oliva'!$B$6:$B$257,"&lt;="&amp;$B279)</f>
        <v>1.18</v>
      </c>
      <c r="EB279" s="8">
        <f>SUMIFS('Aceite de Oliva'!EB$6:EB$257,'Aceite de Oliva'!$A$6:$A$257,"&gt;="&amp;$A279,'Aceite de Oliva'!$B$6:$B$257,"&lt;="&amp;$B279)</f>
        <v>0.91</v>
      </c>
      <c r="EC279" s="8">
        <f>SUMIFS('Aceite de Oliva'!EC$6:EC$257,'Aceite de Oliva'!$A$6:$A$257,"&gt;="&amp;$A279,'Aceite de Oliva'!$B$6:$B$257,"&lt;="&amp;$B279)</f>
        <v>2.9699999999999998</v>
      </c>
      <c r="EG279" s="8">
        <f>SUMIFS('Aceite de Oliva'!EG$6:EG$257,'Aceite de Oliva'!$A$6:$A$257,"&gt;="&amp;$A279,'Aceite de Oliva'!$B$6:$B$257,"&lt;="&amp;$B279)</f>
        <v>3.25</v>
      </c>
      <c r="EH279" s="8">
        <f>SUMIFS('Aceite de Oliva'!EH$6:EH$257,'Aceite de Oliva'!$A$6:$A$257,"&gt;="&amp;$A279,'Aceite de Oliva'!$B$6:$B$257,"&lt;="&amp;$B279)</f>
        <v>6.3500000000000005</v>
      </c>
      <c r="EI279" s="8">
        <f>SUMIFS('Aceite de Oliva'!EI$6:EI$257,'Aceite de Oliva'!$A$6:$A$257,"&gt;="&amp;$A279,'Aceite de Oliva'!$B$6:$B$257,"&lt;="&amp;$B279)</f>
        <v>2.2999999999999998</v>
      </c>
      <c r="EJ279" s="8">
        <f>SUMIFS('Aceite de Oliva'!EJ$6:EJ$257,'Aceite de Oliva'!$A$6:$A$257,"&gt;="&amp;$A279,'Aceite de Oliva'!$B$6:$B$257,"&lt;="&amp;$B279)</f>
        <v>2.29</v>
      </c>
      <c r="EN279" s="8">
        <f>SUMIFS('Aceite de Oliva'!EN$6:EN$257,'Aceite de Oliva'!$A$6:$A$257,"&gt;="&amp;$A279,'Aceite de Oliva'!$B$6:$B$257,"&lt;="&amp;$B279)</f>
        <v>3.5</v>
      </c>
      <c r="EO279" s="8">
        <f>SUMIFS('Aceite de Oliva'!EO$6:EO$257,'Aceite de Oliva'!$A$6:$A$257,"&gt;="&amp;$A279,'Aceite de Oliva'!$B$6:$B$257,"&lt;="&amp;$B279)</f>
        <v>5.42</v>
      </c>
      <c r="EP279" s="8">
        <f>SUMIFS('Aceite de Oliva'!EP$6:EP$257,'Aceite de Oliva'!$A$6:$A$257,"&gt;="&amp;$A279,'Aceite de Oliva'!$B$6:$B$257,"&lt;="&amp;$B279)</f>
        <v>3.15</v>
      </c>
      <c r="EQ279" s="8">
        <f>SUMIFS('Aceite de Oliva'!EQ$6:EQ$257,'Aceite de Oliva'!$A$6:$A$257,"&gt;="&amp;$A279,'Aceite de Oliva'!$B$6:$B$257,"&lt;="&amp;$B279)</f>
        <v>2.14</v>
      </c>
      <c r="EU279" s="8">
        <f>SUMIFS('Aceite de Oliva'!EU$6:EU$257,'Aceite de Oliva'!$A$6:$A$257,"&gt;="&amp;$A279,'Aceite de Oliva'!$B$6:$B$257,"&lt;="&amp;$B279)</f>
        <v>4.3499999999999996</v>
      </c>
      <c r="EV279" s="8">
        <f>SUMIFS('Aceite de Oliva'!EV$6:EV$257,'Aceite de Oliva'!$A$6:$A$257,"&gt;="&amp;$A279,'Aceite de Oliva'!$B$6:$B$257,"&lt;="&amp;$B279)</f>
        <v>11.8</v>
      </c>
      <c r="EW279" s="8">
        <f>SUMIFS('Aceite de Oliva'!EW$6:EW$257,'Aceite de Oliva'!$A$6:$A$257,"&gt;="&amp;$A279,'Aceite de Oliva'!$B$6:$B$257,"&lt;="&amp;$B279)</f>
        <v>1.95</v>
      </c>
      <c r="EX279" s="8">
        <f>SUMIFS('Aceite de Oliva'!EX$6:EX$257,'Aceite de Oliva'!$A$6:$A$257,"&gt;="&amp;$A279,'Aceite de Oliva'!$B$6:$B$257,"&lt;="&amp;$B279)</f>
        <v>5.03</v>
      </c>
      <c r="FB279" s="8">
        <f>SUMIFS('Aceite de Oliva'!FB$6:FB$257,'Aceite de Oliva'!$A$6:$A$257,"&gt;="&amp;$A279,'Aceite de Oliva'!$B$6:$B$257,"&lt;="&amp;$B279)</f>
        <v>3.24</v>
      </c>
      <c r="FC279" s="8">
        <f>SUMIFS('Aceite de Oliva'!FC$6:FC$257,'Aceite de Oliva'!$A$6:$A$257,"&gt;="&amp;$A279,'Aceite de Oliva'!$B$6:$B$257,"&lt;="&amp;$B279)</f>
        <v>8.56</v>
      </c>
      <c r="FD279" s="8">
        <f>SUMIFS('Aceite de Oliva'!FD$6:FD$257,'Aceite de Oliva'!$A$6:$A$257,"&gt;="&amp;$A279,'Aceite de Oliva'!$B$6:$B$257,"&lt;="&amp;$B279)</f>
        <v>2.4300000000000002</v>
      </c>
      <c r="FE279" s="8">
        <f>SUMIFS('Aceite de Oliva'!FE$6:FE$257,'Aceite de Oliva'!$A$6:$A$257,"&gt;="&amp;$A279,'Aceite de Oliva'!$B$6:$B$257,"&lt;="&amp;$B279)</f>
        <v>1.79</v>
      </c>
      <c r="FI279" s="8">
        <f>SUMIFS('Aceite de Oliva'!FI$6:FI$257,'Aceite de Oliva'!$A$6:$A$257,"&gt;="&amp;$A279,'Aceite de Oliva'!$B$6:$B$257,"&lt;="&amp;$B279)</f>
        <v>6.45</v>
      </c>
      <c r="FJ279" s="8">
        <f>SUMIFS('Aceite de Oliva'!FJ$6:FJ$257,'Aceite de Oliva'!$A$6:$A$257,"&gt;="&amp;$A279,'Aceite de Oliva'!$B$6:$B$257,"&lt;="&amp;$B279)</f>
        <v>19.62</v>
      </c>
      <c r="FK279" s="8">
        <f>SUMIFS('Aceite de Oliva'!FK$6:FK$257,'Aceite de Oliva'!$A$6:$A$257,"&gt;="&amp;$A279,'Aceite de Oliva'!$B$6:$B$257,"&lt;="&amp;$B279)</f>
        <v>2.94</v>
      </c>
      <c r="FL279" s="8">
        <f>SUMIFS('Aceite de Oliva'!FL$6:FL$257,'Aceite de Oliva'!$A$6:$A$257,"&gt;="&amp;$A279,'Aceite de Oliva'!$B$6:$B$257,"&lt;="&amp;$B279)</f>
        <v>2.27</v>
      </c>
      <c r="FP279" s="8">
        <f>SUMIFS('Aceite de Oliva'!FP$6:FP$257,'Aceite de Oliva'!$A$6:$A$257,"&gt;="&amp;$A279,'Aceite de Oliva'!$B$6:$B$257,"&lt;="&amp;$B279)</f>
        <v>4.3500000000000005</v>
      </c>
      <c r="FQ279" s="8">
        <f>SUMIFS('Aceite de Oliva'!FQ$6:FQ$257,'Aceite de Oliva'!$A$6:$A$257,"&gt;="&amp;$A279,'Aceite de Oliva'!$B$6:$B$257,"&lt;="&amp;$B279)</f>
        <v>9.25</v>
      </c>
      <c r="FR279" s="8">
        <f>SUMIFS('Aceite de Oliva'!FR$6:FR$257,'Aceite de Oliva'!$A$6:$A$257,"&gt;="&amp;$A279,'Aceite de Oliva'!$B$6:$B$257,"&lt;="&amp;$B279)</f>
        <v>2.2799999999999998</v>
      </c>
      <c r="FS279" s="8">
        <f>SUMIFS('Aceite de Oliva'!FS$6:FS$257,'Aceite de Oliva'!$A$6:$A$257,"&gt;="&amp;$A279,'Aceite de Oliva'!$B$6:$B$257,"&lt;="&amp;$B279)</f>
        <v>6.14</v>
      </c>
    </row>
    <row r="280" spans="1:175" x14ac:dyDescent="0.3">
      <c r="A280" s="14">
        <f>'TAM Aceite de Oliva'!B28</f>
        <v>4.0000000000000009</v>
      </c>
      <c r="B280" s="14">
        <f>'TAM Aceite de Oliva'!C28</f>
        <v>4.1000000000000005</v>
      </c>
      <c r="C280" s="14"/>
      <c r="D280" s="8">
        <f>SUMIFS('Aceite de Oliva'!D$6:D$257,'Aceite de Oliva'!$A$6:$A$257,"&gt;="&amp;$A280,'Aceite de Oliva'!$B$6:$B$257,"&lt;="&amp;$B280)</f>
        <v>2.5299999999999998</v>
      </c>
      <c r="E280" s="8">
        <f>SUMIFS('Aceite de Oliva'!E$6:E$257,'Aceite de Oliva'!$A$6:$A$257,"&gt;="&amp;$A280,'Aceite de Oliva'!$B$6:$B$257,"&lt;="&amp;$B280)</f>
        <v>2.16</v>
      </c>
      <c r="F280" s="8">
        <f>SUMIFS('Aceite de Oliva'!F$6:F$257,'Aceite de Oliva'!$A$6:$A$257,"&gt;="&amp;$A280,'Aceite de Oliva'!$B$6:$B$257,"&lt;="&amp;$B280)</f>
        <v>2.84</v>
      </c>
      <c r="G280" s="8">
        <f>SUMIFS('Aceite de Oliva'!G$6:G$257,'Aceite de Oliva'!$A$6:$A$257,"&gt;="&amp;$A280,'Aceite de Oliva'!$B$6:$B$257,"&lt;="&amp;$B280)</f>
        <v>0.42</v>
      </c>
      <c r="H280" s="14"/>
      <c r="I280" s="14"/>
      <c r="J280" s="14"/>
      <c r="K280" s="8">
        <f>SUMIFS('Aceite de Oliva'!K$6:K$257,'Aceite de Oliva'!$A$6:$A$257,"&gt;="&amp;$A280,'Aceite de Oliva'!$B$6:$B$257,"&lt;="&amp;$B280)</f>
        <v>10.379999999999999</v>
      </c>
      <c r="L280" s="8">
        <f>SUMIFS('Aceite de Oliva'!L$6:L$257,'Aceite de Oliva'!$A$6:$A$257,"&gt;="&amp;$A280,'Aceite de Oliva'!$B$6:$B$257,"&lt;="&amp;$B280)</f>
        <v>2.21</v>
      </c>
      <c r="M280" s="8">
        <f>SUMIFS('Aceite de Oliva'!M$6:M$257,'Aceite de Oliva'!$A$6:$A$257,"&gt;="&amp;$A280,'Aceite de Oliva'!$B$6:$B$257,"&lt;="&amp;$B280)</f>
        <v>1.5899999999999999</v>
      </c>
      <c r="N280" s="8">
        <f>SUMIFS('Aceite de Oliva'!N$6:N$257,'Aceite de Oliva'!$A$6:$A$257,"&gt;="&amp;$A280,'Aceite de Oliva'!$B$6:$B$257,"&lt;="&amp;$B280)</f>
        <v>43.17</v>
      </c>
      <c r="O280" s="14"/>
      <c r="P280" s="14"/>
      <c r="Q280" s="14"/>
      <c r="R280" s="8">
        <f>SUMIFS('Aceite de Oliva'!R$6:R$257,'Aceite de Oliva'!$A$6:$A$257,"&gt;="&amp;$A280,'Aceite de Oliva'!$B$6:$B$257,"&lt;="&amp;$B280)</f>
        <v>26.1</v>
      </c>
      <c r="S280" s="8">
        <f>SUMIFS('Aceite de Oliva'!S$6:S$257,'Aceite de Oliva'!$A$6:$A$257,"&gt;="&amp;$A280,'Aceite de Oliva'!$B$6:$B$257,"&lt;="&amp;$B280)</f>
        <v>8.0500000000000007</v>
      </c>
      <c r="T280" s="8">
        <f>SUMIFS('Aceite de Oliva'!T$6:T$257,'Aceite de Oliva'!$A$6:$A$257,"&gt;="&amp;$A280,'Aceite de Oliva'!$B$6:$B$257,"&lt;="&amp;$B280)</f>
        <v>16.66</v>
      </c>
      <c r="U280" s="8">
        <f>SUMIFS('Aceite de Oliva'!U$6:U$257,'Aceite de Oliva'!$A$6:$A$257,"&gt;="&amp;$A280,'Aceite de Oliva'!$B$6:$B$257,"&lt;="&amp;$B280)</f>
        <v>64.89</v>
      </c>
      <c r="V280" s="14"/>
      <c r="W280" s="14"/>
      <c r="X280" s="14"/>
      <c r="Y280" s="8">
        <f>SUMIFS('Aceite de Oliva'!Y$6:Y$257,'Aceite de Oliva'!$A$6:$A$257,"&gt;="&amp;$A280,'Aceite de Oliva'!$B$6:$B$257,"&lt;="&amp;$B280)</f>
        <v>41.610000000000007</v>
      </c>
      <c r="Z280" s="8">
        <f>SUMIFS('Aceite de Oliva'!Z$6:Z$257,'Aceite de Oliva'!$A$6:$A$257,"&gt;="&amp;$A280,'Aceite de Oliva'!$B$6:$B$257,"&lt;="&amp;$B280)</f>
        <v>27.709999999999997</v>
      </c>
      <c r="AA280" s="8">
        <f>SUMIFS('Aceite de Oliva'!AA$6:AA$257,'Aceite de Oliva'!$A$6:$A$257,"&gt;="&amp;$A280,'Aceite de Oliva'!$B$6:$B$257,"&lt;="&amp;$B280)</f>
        <v>38.56</v>
      </c>
      <c r="AB280" s="8">
        <f>SUMIFS('Aceite de Oliva'!AB$6:AB$257,'Aceite de Oliva'!$A$6:$A$257,"&gt;="&amp;$A280,'Aceite de Oliva'!$B$6:$B$257,"&lt;="&amp;$B280)</f>
        <v>66.14</v>
      </c>
      <c r="AC280" s="14"/>
      <c r="AD280" s="14"/>
      <c r="AE280" s="14"/>
      <c r="AF280" s="8">
        <f>SUMIFS('Aceite de Oliva'!AF$6:AF$257,'Aceite de Oliva'!$A$6:$A$257,"&gt;="&amp;$A280,'Aceite de Oliva'!$B$6:$B$257,"&lt;="&amp;$B280)</f>
        <v>36.949999999999996</v>
      </c>
      <c r="AG280" s="8">
        <f>SUMIFS('Aceite de Oliva'!AG$6:AG$257,'Aceite de Oliva'!$A$6:$A$257,"&gt;="&amp;$A280,'Aceite de Oliva'!$B$6:$B$257,"&lt;="&amp;$B280)</f>
        <v>16.7</v>
      </c>
      <c r="AH280" s="8">
        <f>SUMIFS('Aceite de Oliva'!AH$6:AH$257,'Aceite de Oliva'!$A$6:$A$257,"&gt;="&amp;$A280,'Aceite de Oliva'!$B$6:$B$257,"&lt;="&amp;$B280)</f>
        <v>30.54</v>
      </c>
      <c r="AI280" s="8">
        <f>SUMIFS('Aceite de Oliva'!AI$6:AI$257,'Aceite de Oliva'!$A$6:$A$257,"&gt;="&amp;$A280,'Aceite de Oliva'!$B$6:$B$257,"&lt;="&amp;$B280)</f>
        <v>67.739999999999995</v>
      </c>
      <c r="AJ280" s="14"/>
      <c r="AK280" s="14"/>
      <c r="AL280" s="14"/>
      <c r="AM280" s="8">
        <f>SUMIFS('Aceite de Oliva'!AM$6:AM$257,'Aceite de Oliva'!$A$6:$A$257,"&gt;="&amp;$A280,'Aceite de Oliva'!$B$6:$B$257,"&lt;="&amp;$B280)</f>
        <v>37.61</v>
      </c>
      <c r="AN280" s="8">
        <f>SUMIFS('Aceite de Oliva'!AN$6:AN$257,'Aceite de Oliva'!$A$6:$A$257,"&gt;="&amp;$A280,'Aceite de Oliva'!$B$6:$B$257,"&lt;="&amp;$B280)</f>
        <v>23.060000000000002</v>
      </c>
      <c r="AO280" s="8">
        <f>SUMIFS('Aceite de Oliva'!AO$6:AO$257,'Aceite de Oliva'!$A$6:$A$257,"&gt;="&amp;$A280,'Aceite de Oliva'!$B$6:$B$257,"&lt;="&amp;$B280)</f>
        <v>28.13</v>
      </c>
      <c r="AP280" s="8">
        <f>SUMIFS('Aceite de Oliva'!AP$6:AP$257,'Aceite de Oliva'!$A$6:$A$257,"&gt;="&amp;$A280,'Aceite de Oliva'!$B$6:$B$257,"&lt;="&amp;$B280)</f>
        <v>65.34</v>
      </c>
      <c r="AQ280" s="14"/>
      <c r="AR280" s="14"/>
      <c r="AT280" s="8">
        <f>SUMIFS('Aceite de Oliva'!AT$6:AT$257,'Aceite de Oliva'!$A$6:$A$257,"&gt;="&amp;$A280,'Aceite de Oliva'!$B$6:$B$257,"&lt;="&amp;$B280)</f>
        <v>34.82</v>
      </c>
      <c r="AU280" s="8">
        <f>SUMIFS('Aceite de Oliva'!AU$6:AU$257,'Aceite de Oliva'!$A$6:$A$257,"&gt;="&amp;$A280,'Aceite de Oliva'!$B$6:$B$257,"&lt;="&amp;$B280)</f>
        <v>24.810000000000002</v>
      </c>
      <c r="AV280" s="8">
        <f>SUMIFS('Aceite de Oliva'!AV$6:AV$257,'Aceite de Oliva'!$A$6:$A$257,"&gt;="&amp;$A280,'Aceite de Oliva'!$B$6:$B$257,"&lt;="&amp;$B280)</f>
        <v>27.83</v>
      </c>
      <c r="AW280" s="8">
        <f>SUMIFS('Aceite de Oliva'!AW$6:AW$257,'Aceite de Oliva'!$A$6:$A$257,"&gt;="&amp;$A280,'Aceite de Oliva'!$B$6:$B$257,"&lt;="&amp;$B280)</f>
        <v>68.05</v>
      </c>
      <c r="BA280" s="8">
        <f>SUMIFS('Aceite de Oliva'!BA$6:BA$257,'Aceite de Oliva'!$A$6:$A$257,"&gt;="&amp;A280,'Aceite de Oliva'!$B$6:$B$257,"&lt;="&amp;B280)</f>
        <v>30.220000000000002</v>
      </c>
      <c r="BB280" s="8">
        <f>SUMIFS('Aceite de Oliva'!BB$6:BB$257,'Aceite de Oliva'!$A$6:$A$257,"&gt;="&amp;$A280,'Aceite de Oliva'!$B$6:$B$257,"&lt;="&amp;$B280)</f>
        <v>16.649999999999999</v>
      </c>
      <c r="BC280" s="8">
        <f>SUMIFS('Aceite de Oliva'!BC$6:BC$257,'Aceite de Oliva'!$A$6:$A$257,"&gt;="&amp;$A280,'Aceite de Oliva'!$B$6:$B$257,"&lt;="&amp;$B280)</f>
        <v>28.47</v>
      </c>
      <c r="BD280" s="8">
        <f>SUMIFS('Aceite de Oliva'!BD$6:BD$257,'Aceite de Oliva'!$A$6:$A$257,"&gt;="&amp;$A280,'Aceite de Oliva'!$B$6:$B$257,"&lt;="&amp;$B280)</f>
        <v>56.87</v>
      </c>
      <c r="BE280" s="5"/>
      <c r="BH280" s="8">
        <f>SUMIFS('Aceite de Oliva'!BH$6:BH$257,'Aceite de Oliva'!$A$6:$A$257,"&gt;="&amp;$A280,'Aceite de Oliva'!$B$6:$B$257,"&lt;="&amp;$B280)</f>
        <v>34.940000000000005</v>
      </c>
      <c r="BI280" s="8">
        <f>SUMIFS('Aceite de Oliva'!BI$6:BI$257,'Aceite de Oliva'!$A$6:$A$257,"&gt;="&amp;$A280,'Aceite de Oliva'!$B$6:$B$257,"&lt;="&amp;$B280)</f>
        <v>24.939999999999998</v>
      </c>
      <c r="BJ280" s="8">
        <f>SUMIFS('Aceite de Oliva'!BJ$6:BJ$257,'Aceite de Oliva'!$A$6:$A$257,"&gt;="&amp;$A280,'Aceite de Oliva'!$B$6:$B$257,"&lt;="&amp;$B280)</f>
        <v>31.76</v>
      </c>
      <c r="BK280" s="8">
        <f>SUMIFS('Aceite de Oliva'!BK$6:BK$257,'Aceite de Oliva'!$A$6:$A$257,"&gt;="&amp;$A280,'Aceite de Oliva'!$B$6:$B$257,"&lt;="&amp;$B280)</f>
        <v>52.65</v>
      </c>
      <c r="BO280" s="8">
        <f>SUMIFS('Aceite de Oliva'!BO$6:BO$257,'Aceite de Oliva'!$A$6:$A$257,"&gt;="&amp;$A280,'Aceite de Oliva'!$B$6:$B$257,"&lt;="&amp;$B280)</f>
        <v>34.82</v>
      </c>
      <c r="BP280" s="8">
        <f>SUMIFS('Aceite de Oliva'!BP$6:BP$257,'Aceite de Oliva'!$A$6:$A$257,"&gt;="&amp;$A280,'Aceite de Oliva'!$B$6:$B$257,"&lt;="&amp;$B280)</f>
        <v>16.52</v>
      </c>
      <c r="BQ280" s="8">
        <f>SUMIFS('Aceite de Oliva'!BQ$6:BQ$257,'Aceite de Oliva'!$A$6:$A$257,"&gt;="&amp;$A280,'Aceite de Oliva'!$B$6:$B$257,"&lt;="&amp;$B280)</f>
        <v>30.540000000000003</v>
      </c>
      <c r="BR280" s="8">
        <f>SUMIFS('Aceite de Oliva'!BR$6:BR$257,'Aceite de Oliva'!$A$6:$A$257,"&gt;="&amp;$A280,'Aceite de Oliva'!$B$6:$B$257,"&lt;="&amp;$B280)</f>
        <v>60.4</v>
      </c>
      <c r="BV280" s="8">
        <f>SUMIFS('Aceite de Oliva'!BV$6:BV$257,'Aceite de Oliva'!$A$6:$A$257,"&gt;="&amp;$A280,'Aceite de Oliva'!$B$6:$B$257,"&lt;="&amp;$B280)</f>
        <v>25.87</v>
      </c>
      <c r="BW280" s="8">
        <f>SUMIFS('Aceite de Oliva'!BW$6:BW$257,'Aceite de Oliva'!$A$6:$A$257,"&gt;="&amp;$A280,'Aceite de Oliva'!$B$6:$B$257,"&lt;="&amp;$B280)</f>
        <v>7.3900000000000006</v>
      </c>
      <c r="BX280" s="8">
        <f>SUMIFS('Aceite de Oliva'!BX$6:BX$257,'Aceite de Oliva'!$A$6:$A$257,"&gt;="&amp;$A280,'Aceite de Oliva'!$B$6:$B$257,"&lt;="&amp;$B280)</f>
        <v>19.12</v>
      </c>
      <c r="BY280" s="8">
        <f>SUMIFS('Aceite de Oliva'!BY$6:BY$257,'Aceite de Oliva'!$A$6:$A$257,"&gt;="&amp;$A280,'Aceite de Oliva'!$B$6:$B$257,"&lt;="&amp;$B280)</f>
        <v>58.96</v>
      </c>
      <c r="CC280" s="8">
        <f>SUMIFS('Aceite de Oliva'!CC$6:CC$257,'Aceite de Oliva'!$A$6:$A$257,"&gt;="&amp;$A280,'Aceite de Oliva'!$B$6:$B$257,"&lt;="&amp;$B280)</f>
        <v>15.530000000000001</v>
      </c>
      <c r="CD280" s="8">
        <f>SUMIFS('Aceite de Oliva'!CD$6:CD$257,'Aceite de Oliva'!$A$6:$A$257,"&gt;="&amp;$A280,'Aceite de Oliva'!$B$6:$B$257,"&lt;="&amp;$B280)</f>
        <v>3.65</v>
      </c>
      <c r="CE280" s="8">
        <f>SUMIFS('Aceite de Oliva'!CE$6:CE$257,'Aceite de Oliva'!$A$6:$A$257,"&gt;="&amp;$A280,'Aceite de Oliva'!$B$6:$B$257,"&lt;="&amp;$B280)</f>
        <v>10.219999999999999</v>
      </c>
      <c r="CF280" s="8">
        <f>SUMIFS('Aceite de Oliva'!CF$6:CF$257,'Aceite de Oliva'!$A$6:$A$257,"&gt;="&amp;$A280,'Aceite de Oliva'!$B$6:$B$257,"&lt;="&amp;$B280)</f>
        <v>38.14</v>
      </c>
      <c r="CJ280" s="8">
        <f>SUMIFS('Aceite de Oliva'!CJ$6:CJ$257,'Aceite de Oliva'!$A$6:$A$257,"&gt;="&amp;$A280,'Aceite de Oliva'!$B$6:$B$257,"&lt;="&amp;$B280)</f>
        <v>1.49</v>
      </c>
      <c r="CK280" s="8">
        <f>SUMIFS('Aceite de Oliva'!CK$6:CK$257,'Aceite de Oliva'!$A$6:$A$257,"&gt;="&amp;$A280,'Aceite de Oliva'!$B$6:$B$257,"&lt;="&amp;$B280)</f>
        <v>0.65</v>
      </c>
      <c r="CL280" s="8">
        <f>SUMIFS('Aceite de Oliva'!CL$6:CL$257,'Aceite de Oliva'!$A$6:$A$257,"&gt;="&amp;$A280,'Aceite de Oliva'!$B$6:$B$257,"&lt;="&amp;$B280)</f>
        <v>1.52</v>
      </c>
      <c r="CM280" s="8">
        <f>SUMIFS('Aceite de Oliva'!CM$6:CM$257,'Aceite de Oliva'!$A$6:$A$257,"&gt;="&amp;$A280,'Aceite de Oliva'!$B$6:$B$257,"&lt;="&amp;$B280)</f>
        <v>1.3</v>
      </c>
      <c r="CQ280" s="8">
        <f>SUMIFS('Aceite de Oliva'!CQ$6:CQ$257,'Aceite de Oliva'!$A$6:$A$257,"&gt;="&amp;$A280,'Aceite de Oliva'!$B$6:$B$257,"&lt;="&amp;$B280)</f>
        <v>1.2</v>
      </c>
      <c r="CR280" s="8">
        <f>SUMIFS('Aceite de Oliva'!CR$6:CR$257,'Aceite de Oliva'!$A$6:$A$257,"&gt;="&amp;$A280,'Aceite de Oliva'!$B$6:$B$257,"&lt;="&amp;$B280)</f>
        <v>0.76</v>
      </c>
      <c r="CS280" s="8">
        <f>SUMIFS('Aceite de Oliva'!CS$6:CS$257,'Aceite de Oliva'!$A$6:$A$257,"&gt;="&amp;$A280,'Aceite de Oliva'!$B$6:$B$257,"&lt;="&amp;$B280)</f>
        <v>1.28</v>
      </c>
      <c r="CT280" s="8">
        <f>SUMIFS('Aceite de Oliva'!CT$6:CT$257,'Aceite de Oliva'!$A$6:$A$257,"&gt;="&amp;$A280,'Aceite de Oliva'!$B$6:$B$257,"&lt;="&amp;$B280)</f>
        <v>0.23</v>
      </c>
      <c r="CX280" s="8">
        <f>SUMIFS('Aceite de Oliva'!CX$6:CX$257,'Aceite de Oliva'!$A$6:$A$257,"&gt;="&amp;$A280,'Aceite de Oliva'!$B$6:$B$257,"&lt;="&amp;$B280)</f>
        <v>0.65999999999999992</v>
      </c>
      <c r="CY280" s="8">
        <f>SUMIFS('Aceite de Oliva'!CY$6:CY$257,'Aceite de Oliva'!$A$6:$A$257,"&gt;="&amp;$A280,'Aceite de Oliva'!$B$6:$B$257,"&lt;="&amp;$B280)</f>
        <v>0.17</v>
      </c>
      <c r="CZ280" s="8">
        <f>SUMIFS('Aceite de Oliva'!CZ$6:CZ$257,'Aceite de Oliva'!$A$6:$A$257,"&gt;="&amp;$A280,'Aceite de Oliva'!$B$6:$B$257,"&lt;="&amp;$B280)</f>
        <v>0.93</v>
      </c>
      <c r="DA280" s="8">
        <f>SUMIFS('Aceite de Oliva'!DA$6:DA$257,'Aceite de Oliva'!$A$6:$A$257,"&gt;="&amp;$A280,'Aceite de Oliva'!$B$6:$B$257,"&lt;="&amp;$B280)</f>
        <v>0</v>
      </c>
      <c r="DE280" s="8">
        <f>SUMIFS('Aceite de Oliva'!DE$6:DE$257,'Aceite de Oliva'!$A$6:$A$257,"&gt;="&amp;$A280,'Aceite de Oliva'!$B$6:$B$257,"&lt;="&amp;$B280)</f>
        <v>0.85</v>
      </c>
      <c r="DF280" s="8">
        <f>SUMIFS('Aceite de Oliva'!DF$6:DF$257,'Aceite de Oliva'!$A$6:$A$257,"&gt;="&amp;$A280,'Aceite de Oliva'!$B$6:$B$257,"&lt;="&amp;$B280)</f>
        <v>0</v>
      </c>
      <c r="DG280" s="8">
        <f>SUMIFS('Aceite de Oliva'!DG$6:DG$257,'Aceite de Oliva'!$A$6:$A$257,"&gt;="&amp;$A280,'Aceite de Oliva'!$B$6:$B$257,"&lt;="&amp;$B280)</f>
        <v>1.28</v>
      </c>
      <c r="DH280" s="8">
        <f>SUMIFS('Aceite de Oliva'!DH$6:DH$257,'Aceite de Oliva'!$A$6:$A$257,"&gt;="&amp;$A280,'Aceite de Oliva'!$B$6:$B$257,"&lt;="&amp;$B280)</f>
        <v>0</v>
      </c>
      <c r="DL280" s="8">
        <f>SUMIFS('Aceite de Oliva'!DL$6:DL$257,'Aceite de Oliva'!$A$6:$A$257,"&gt;="&amp;$A280,'Aceite de Oliva'!$B$6:$B$257,"&lt;="&amp;$B280)</f>
        <v>0.34</v>
      </c>
      <c r="DM280" s="8">
        <f>SUMIFS('Aceite de Oliva'!DM$6:DM$257,'Aceite de Oliva'!$A$6:$A$257,"&gt;="&amp;$A280,'Aceite de Oliva'!$B$6:$B$257,"&lt;="&amp;$B280)</f>
        <v>0.18</v>
      </c>
      <c r="DN280" s="8">
        <f>SUMIFS('Aceite de Oliva'!DN$6:DN$257,'Aceite de Oliva'!$A$6:$A$257,"&gt;="&amp;$A280,'Aceite de Oliva'!$B$6:$B$257,"&lt;="&amp;$B280)</f>
        <v>0.2</v>
      </c>
      <c r="DO280" s="8">
        <f>SUMIFS('Aceite de Oliva'!DO$6:DO$257,'Aceite de Oliva'!$A$6:$A$257,"&gt;="&amp;$A280,'Aceite de Oliva'!$B$6:$B$257,"&lt;="&amp;$B280)</f>
        <v>0</v>
      </c>
      <c r="DS280" s="8">
        <f>SUMIFS('Aceite de Oliva'!DS$6:DS$257,'Aceite de Oliva'!$A$6:$A$257,"&gt;="&amp;$A280,'Aceite de Oliva'!$B$6:$B$257,"&lt;="&amp;$B280)</f>
        <v>0.51</v>
      </c>
      <c r="DT280" s="8">
        <f>SUMIFS('Aceite de Oliva'!DT$6:DT$257,'Aceite de Oliva'!$A$6:$A$257,"&gt;="&amp;$A280,'Aceite de Oliva'!$B$6:$B$257,"&lt;="&amp;$B280)</f>
        <v>0</v>
      </c>
      <c r="DU280" s="8">
        <f>SUMIFS('Aceite de Oliva'!DU$6:DU$257,'Aceite de Oliva'!$A$6:$A$257,"&gt;="&amp;$A280,'Aceite de Oliva'!$B$6:$B$257,"&lt;="&amp;$B280)</f>
        <v>0.27</v>
      </c>
      <c r="DV280" s="8">
        <f>SUMIFS('Aceite de Oliva'!DV$6:DV$257,'Aceite de Oliva'!$A$6:$A$257,"&gt;="&amp;$A280,'Aceite de Oliva'!$B$6:$B$257,"&lt;="&amp;$B280)</f>
        <v>0</v>
      </c>
      <c r="DZ280" s="8">
        <f>SUMIFS('Aceite de Oliva'!DZ$6:DZ$257,'Aceite de Oliva'!$A$6:$A$257,"&gt;="&amp;$A280,'Aceite de Oliva'!$B$6:$B$257,"&lt;="&amp;$B280)</f>
        <v>0.31999999999999995</v>
      </c>
      <c r="EA280" s="8">
        <f>SUMIFS('Aceite de Oliva'!EA$6:EA$257,'Aceite de Oliva'!$A$6:$A$257,"&gt;="&amp;$A280,'Aceite de Oliva'!$B$6:$B$257,"&lt;="&amp;$B280)</f>
        <v>0</v>
      </c>
      <c r="EB280" s="8">
        <f>SUMIFS('Aceite de Oliva'!EB$6:EB$257,'Aceite de Oliva'!$A$6:$A$257,"&gt;="&amp;$A280,'Aceite de Oliva'!$B$6:$B$257,"&lt;="&amp;$B280)</f>
        <v>0.3</v>
      </c>
      <c r="EC280" s="8">
        <f>SUMIFS('Aceite de Oliva'!EC$6:EC$257,'Aceite de Oliva'!$A$6:$A$257,"&gt;="&amp;$A280,'Aceite de Oliva'!$B$6:$B$257,"&lt;="&amp;$B280)</f>
        <v>0</v>
      </c>
      <c r="EG280" s="8">
        <f>SUMIFS('Aceite de Oliva'!EG$6:EG$257,'Aceite de Oliva'!$A$6:$A$257,"&gt;="&amp;$A280,'Aceite de Oliva'!$B$6:$B$257,"&lt;="&amp;$B280)</f>
        <v>0.67999999999999994</v>
      </c>
      <c r="EH280" s="8">
        <f>SUMIFS('Aceite de Oliva'!EH$6:EH$257,'Aceite de Oliva'!$A$6:$A$257,"&gt;="&amp;$A280,'Aceite de Oliva'!$B$6:$B$257,"&lt;="&amp;$B280)</f>
        <v>0</v>
      </c>
      <c r="EI280" s="8">
        <f>SUMIFS('Aceite de Oliva'!EI$6:EI$257,'Aceite de Oliva'!$A$6:$A$257,"&gt;="&amp;$A280,'Aceite de Oliva'!$B$6:$B$257,"&lt;="&amp;$B280)</f>
        <v>0.53</v>
      </c>
      <c r="EJ280" s="8">
        <f>SUMIFS('Aceite de Oliva'!EJ$6:EJ$257,'Aceite de Oliva'!$A$6:$A$257,"&gt;="&amp;$A280,'Aceite de Oliva'!$B$6:$B$257,"&lt;="&amp;$B280)</f>
        <v>0</v>
      </c>
      <c r="EN280" s="8">
        <f>SUMIFS('Aceite de Oliva'!EN$6:EN$257,'Aceite de Oliva'!$A$6:$A$257,"&gt;="&amp;$A280,'Aceite de Oliva'!$B$6:$B$257,"&lt;="&amp;$B280)</f>
        <v>0.4</v>
      </c>
      <c r="EO280" s="8">
        <f>SUMIFS('Aceite de Oliva'!EO$6:EO$257,'Aceite de Oliva'!$A$6:$A$257,"&gt;="&amp;$A280,'Aceite de Oliva'!$B$6:$B$257,"&lt;="&amp;$B280)</f>
        <v>0</v>
      </c>
      <c r="EP280" s="8">
        <f>SUMIFS('Aceite de Oliva'!EP$6:EP$257,'Aceite de Oliva'!$A$6:$A$257,"&gt;="&amp;$A280,'Aceite de Oliva'!$B$6:$B$257,"&lt;="&amp;$B280)</f>
        <v>0.25</v>
      </c>
      <c r="EQ280" s="8">
        <f>SUMIFS('Aceite de Oliva'!EQ$6:EQ$257,'Aceite de Oliva'!$A$6:$A$257,"&gt;="&amp;$A280,'Aceite de Oliva'!$B$6:$B$257,"&lt;="&amp;$B280)</f>
        <v>0</v>
      </c>
      <c r="EU280" s="8">
        <f>SUMIFS('Aceite de Oliva'!EU$6:EU$257,'Aceite de Oliva'!$A$6:$A$257,"&gt;="&amp;$A280,'Aceite de Oliva'!$B$6:$B$257,"&lt;="&amp;$B280)</f>
        <v>0.78</v>
      </c>
      <c r="EV280" s="8">
        <f>SUMIFS('Aceite de Oliva'!EV$6:EV$257,'Aceite de Oliva'!$A$6:$A$257,"&gt;="&amp;$A280,'Aceite de Oliva'!$B$6:$B$257,"&lt;="&amp;$B280)</f>
        <v>0.16</v>
      </c>
      <c r="EW280" s="8">
        <f>SUMIFS('Aceite de Oliva'!EW$6:EW$257,'Aceite de Oliva'!$A$6:$A$257,"&gt;="&amp;$A280,'Aceite de Oliva'!$B$6:$B$257,"&lt;="&amp;$B280)</f>
        <v>0.72</v>
      </c>
      <c r="EX280" s="8">
        <f>SUMIFS('Aceite de Oliva'!EX$6:EX$257,'Aceite de Oliva'!$A$6:$A$257,"&gt;="&amp;$A280,'Aceite de Oliva'!$B$6:$B$257,"&lt;="&amp;$B280)</f>
        <v>0</v>
      </c>
      <c r="FB280" s="8">
        <f>SUMIFS('Aceite de Oliva'!FB$6:FB$257,'Aceite de Oliva'!$A$6:$A$257,"&gt;="&amp;$A280,'Aceite de Oliva'!$B$6:$B$257,"&lt;="&amp;$B280)</f>
        <v>0.32</v>
      </c>
      <c r="FC280" s="8">
        <f>SUMIFS('Aceite de Oliva'!FC$6:FC$257,'Aceite de Oliva'!$A$6:$A$257,"&gt;="&amp;$A280,'Aceite de Oliva'!$B$6:$B$257,"&lt;="&amp;$B280)</f>
        <v>0</v>
      </c>
      <c r="FD280" s="8">
        <f>SUMIFS('Aceite de Oliva'!FD$6:FD$257,'Aceite de Oliva'!$A$6:$A$257,"&gt;="&amp;$A280,'Aceite de Oliva'!$B$6:$B$257,"&lt;="&amp;$B280)</f>
        <v>0.22</v>
      </c>
      <c r="FE280" s="8">
        <f>SUMIFS('Aceite de Oliva'!FE$6:FE$257,'Aceite de Oliva'!$A$6:$A$257,"&gt;="&amp;$A280,'Aceite de Oliva'!$B$6:$B$257,"&lt;="&amp;$B280)</f>
        <v>0</v>
      </c>
      <c r="FI280" s="8">
        <f>SUMIFS('Aceite de Oliva'!FI$6:FI$257,'Aceite de Oliva'!$A$6:$A$257,"&gt;="&amp;$A280,'Aceite de Oliva'!$B$6:$B$257,"&lt;="&amp;$B280)</f>
        <v>1.21</v>
      </c>
      <c r="FJ280" s="8">
        <f>SUMIFS('Aceite de Oliva'!FJ$6:FJ$257,'Aceite de Oliva'!$A$6:$A$257,"&gt;="&amp;$A280,'Aceite de Oliva'!$B$6:$B$257,"&lt;="&amp;$B280)</f>
        <v>0</v>
      </c>
      <c r="FK280" s="8">
        <f>SUMIFS('Aceite de Oliva'!FK$6:FK$257,'Aceite de Oliva'!$A$6:$A$257,"&gt;="&amp;$A280,'Aceite de Oliva'!$B$6:$B$257,"&lt;="&amp;$B280)</f>
        <v>0.97</v>
      </c>
      <c r="FL280" s="8">
        <f>SUMIFS('Aceite de Oliva'!FL$6:FL$257,'Aceite de Oliva'!$A$6:$A$257,"&gt;="&amp;$A280,'Aceite de Oliva'!$B$6:$B$257,"&lt;="&amp;$B280)</f>
        <v>0</v>
      </c>
      <c r="FP280" s="8">
        <f>SUMIFS('Aceite de Oliva'!FP$6:FP$257,'Aceite de Oliva'!$A$6:$A$257,"&gt;="&amp;$A280,'Aceite de Oliva'!$B$6:$B$257,"&lt;="&amp;$B280)</f>
        <v>0.77999999999999992</v>
      </c>
      <c r="FQ280" s="8">
        <f>SUMIFS('Aceite de Oliva'!FQ$6:FQ$257,'Aceite de Oliva'!$A$6:$A$257,"&gt;="&amp;$A280,'Aceite de Oliva'!$B$6:$B$257,"&lt;="&amp;$B280)</f>
        <v>0</v>
      </c>
      <c r="FR280" s="8">
        <f>SUMIFS('Aceite de Oliva'!FR$6:FR$257,'Aceite de Oliva'!$A$6:$A$257,"&gt;="&amp;$A280,'Aceite de Oliva'!$B$6:$B$257,"&lt;="&amp;$B280)</f>
        <v>0.65</v>
      </c>
      <c r="FS280" s="8">
        <f>SUMIFS('Aceite de Oliva'!FS$6:FS$257,'Aceite de Oliva'!$A$6:$A$257,"&gt;="&amp;$A280,'Aceite de Oliva'!$B$6:$B$257,"&lt;="&amp;$B280)</f>
        <v>0</v>
      </c>
    </row>
    <row r="281" spans="1:175" x14ac:dyDescent="0.3">
      <c r="A281" s="14">
        <f>'TAM Aceite de Oliva'!B29</f>
        <v>4.1000000000000005</v>
      </c>
      <c r="B281" s="14">
        <f>'TAM Aceite de Oliva'!C29</f>
        <v>4.2</v>
      </c>
      <c r="C281" s="14"/>
      <c r="D281" s="8">
        <f>SUMIFS('Aceite de Oliva'!D$6:D$257,'Aceite de Oliva'!$A$6:$A$257,"&gt;="&amp;$A281,'Aceite de Oliva'!$B$6:$B$257,"&lt;="&amp;$B281)</f>
        <v>4.09</v>
      </c>
      <c r="E281" s="8">
        <f>SUMIFS('Aceite de Oliva'!E$6:E$257,'Aceite de Oliva'!$A$6:$A$257,"&gt;="&amp;$A281,'Aceite de Oliva'!$B$6:$B$257,"&lt;="&amp;$B281)</f>
        <v>4.84</v>
      </c>
      <c r="F281" s="8">
        <f>SUMIFS('Aceite de Oliva'!F$6:F$257,'Aceite de Oliva'!$A$6:$A$257,"&gt;="&amp;$A281,'Aceite de Oliva'!$B$6:$B$257,"&lt;="&amp;$B281)</f>
        <v>5.35</v>
      </c>
      <c r="G281" s="8">
        <f>SUMIFS('Aceite de Oliva'!G$6:G$257,'Aceite de Oliva'!$A$6:$A$257,"&gt;="&amp;$A281,'Aceite de Oliva'!$B$6:$B$257,"&lt;="&amp;$B281)</f>
        <v>0</v>
      </c>
      <c r="H281" s="14"/>
      <c r="I281" s="14"/>
      <c r="J281" s="14"/>
      <c r="K281" s="8">
        <f>SUMIFS('Aceite de Oliva'!K$6:K$257,'Aceite de Oliva'!$A$6:$A$257,"&gt;="&amp;$A281,'Aceite de Oliva'!$B$6:$B$257,"&lt;="&amp;$B281)</f>
        <v>24.669999999999998</v>
      </c>
      <c r="L281" s="8">
        <f>SUMIFS('Aceite de Oliva'!L$6:L$257,'Aceite de Oliva'!$A$6:$A$257,"&gt;="&amp;$A281,'Aceite de Oliva'!$B$6:$B$257,"&lt;="&amp;$B281)</f>
        <v>13.16</v>
      </c>
      <c r="M281" s="8">
        <f>SUMIFS('Aceite de Oliva'!M$6:M$257,'Aceite de Oliva'!$A$6:$A$257,"&gt;="&amp;$A281,'Aceite de Oliva'!$B$6:$B$257,"&lt;="&amp;$B281)</f>
        <v>35.56</v>
      </c>
      <c r="N281" s="8">
        <f>SUMIFS('Aceite de Oliva'!N$6:N$257,'Aceite de Oliva'!$A$6:$A$257,"&gt;="&amp;$A281,'Aceite de Oliva'!$B$6:$B$257,"&lt;="&amp;$B281)</f>
        <v>3.71</v>
      </c>
      <c r="O281" s="14"/>
      <c r="P281" s="14"/>
      <c r="Q281" s="14"/>
      <c r="R281" s="8">
        <f>SUMIFS('Aceite de Oliva'!R$6:R$257,'Aceite de Oliva'!$A$6:$A$257,"&gt;="&amp;$A281,'Aceite de Oliva'!$B$6:$B$257,"&lt;="&amp;$B281)</f>
        <v>16.68</v>
      </c>
      <c r="S281" s="8">
        <f>SUMIFS('Aceite de Oliva'!S$6:S$257,'Aceite de Oliva'!$A$6:$A$257,"&gt;="&amp;$A281,'Aceite de Oliva'!$B$6:$B$257,"&lt;="&amp;$B281)</f>
        <v>12.489999999999998</v>
      </c>
      <c r="T281" s="8">
        <f>SUMIFS('Aceite de Oliva'!T$6:T$257,'Aceite de Oliva'!$A$6:$A$257,"&gt;="&amp;$A281,'Aceite de Oliva'!$B$6:$B$257,"&lt;="&amp;$B281)</f>
        <v>24.57</v>
      </c>
      <c r="U281" s="8">
        <f>SUMIFS('Aceite de Oliva'!U$6:U$257,'Aceite de Oliva'!$A$6:$A$257,"&gt;="&amp;$A281,'Aceite de Oliva'!$B$6:$B$257,"&lt;="&amp;$B281)</f>
        <v>0.3</v>
      </c>
      <c r="V281" s="14"/>
      <c r="W281" s="14"/>
      <c r="X281" s="14"/>
      <c r="Y281" s="8">
        <f>SUMIFS('Aceite de Oliva'!Y$6:Y$257,'Aceite de Oliva'!$A$6:$A$257,"&gt;="&amp;$A281,'Aceite de Oliva'!$B$6:$B$257,"&lt;="&amp;$B281)</f>
        <v>5.78</v>
      </c>
      <c r="Z281" s="8">
        <f>SUMIFS('Aceite de Oliva'!Z$6:Z$257,'Aceite de Oliva'!$A$6:$A$257,"&gt;="&amp;$A281,'Aceite de Oliva'!$B$6:$B$257,"&lt;="&amp;$B281)</f>
        <v>3.83</v>
      </c>
      <c r="AA281" s="8">
        <f>SUMIFS('Aceite de Oliva'!AA$6:AA$257,'Aceite de Oliva'!$A$6:$A$257,"&gt;="&amp;$A281,'Aceite de Oliva'!$B$6:$B$257,"&lt;="&amp;$B281)</f>
        <v>8.41</v>
      </c>
      <c r="AB281" s="8">
        <f>SUMIFS('Aceite de Oliva'!AB$6:AB$257,'Aceite de Oliva'!$A$6:$A$257,"&gt;="&amp;$A281,'Aceite de Oliva'!$B$6:$B$257,"&lt;="&amp;$B281)</f>
        <v>0.35</v>
      </c>
      <c r="AC281" s="14"/>
      <c r="AD281" s="14"/>
      <c r="AE281" s="14"/>
      <c r="AF281" s="8">
        <f>SUMIFS('Aceite de Oliva'!AF$6:AF$257,'Aceite de Oliva'!$A$6:$A$257,"&gt;="&amp;$A281,'Aceite de Oliva'!$B$6:$B$257,"&lt;="&amp;$B281)</f>
        <v>7.3900000000000006</v>
      </c>
      <c r="AG281" s="8">
        <f>SUMIFS('Aceite de Oliva'!AG$6:AG$257,'Aceite de Oliva'!$A$6:$A$257,"&gt;="&amp;$A281,'Aceite de Oliva'!$B$6:$B$257,"&lt;="&amp;$B281)</f>
        <v>1.83</v>
      </c>
      <c r="AH281" s="8">
        <f>SUMIFS('Aceite de Oliva'!AH$6:AH$257,'Aceite de Oliva'!$A$6:$A$257,"&gt;="&amp;$A281,'Aceite de Oliva'!$B$6:$B$257,"&lt;="&amp;$B281)</f>
        <v>14.15</v>
      </c>
      <c r="AI281" s="8">
        <f>SUMIFS('Aceite de Oliva'!AI$6:AI$257,'Aceite de Oliva'!$A$6:$A$257,"&gt;="&amp;$A281,'Aceite de Oliva'!$B$6:$B$257,"&lt;="&amp;$B281)</f>
        <v>0</v>
      </c>
      <c r="AJ281" s="14"/>
      <c r="AK281" s="14"/>
      <c r="AL281" s="14"/>
      <c r="AM281" s="8">
        <f>SUMIFS('Aceite de Oliva'!AM$6:AM$257,'Aceite de Oliva'!$A$6:$A$257,"&gt;="&amp;$A281,'Aceite de Oliva'!$B$6:$B$257,"&lt;="&amp;$B281)</f>
        <v>10.43</v>
      </c>
      <c r="AN281" s="8">
        <f>SUMIFS('Aceite de Oliva'!AN$6:AN$257,'Aceite de Oliva'!$A$6:$A$257,"&gt;="&amp;$A281,'Aceite de Oliva'!$B$6:$B$257,"&lt;="&amp;$B281)</f>
        <v>1.54</v>
      </c>
      <c r="AO281" s="8">
        <f>SUMIFS('Aceite de Oliva'!AO$6:AO$257,'Aceite de Oliva'!$A$6:$A$257,"&gt;="&amp;$A281,'Aceite de Oliva'!$B$6:$B$257,"&lt;="&amp;$B281)</f>
        <v>21.349999999999998</v>
      </c>
      <c r="AP281" s="8">
        <f>SUMIFS('Aceite de Oliva'!AP$6:AP$257,'Aceite de Oliva'!$A$6:$A$257,"&gt;="&amp;$A281,'Aceite de Oliva'!$B$6:$B$257,"&lt;="&amp;$B281)</f>
        <v>0.37</v>
      </c>
      <c r="AQ281" s="14"/>
      <c r="AR281" s="14"/>
      <c r="AT281" s="8">
        <f>SUMIFS('Aceite de Oliva'!AT$6:AT$257,'Aceite de Oliva'!$A$6:$A$257,"&gt;="&amp;$A281,'Aceite de Oliva'!$B$6:$B$257,"&lt;="&amp;$B281)</f>
        <v>9.0300000000000011</v>
      </c>
      <c r="AU281" s="8">
        <f>SUMIFS('Aceite de Oliva'!AU$6:AU$257,'Aceite de Oliva'!$A$6:$A$257,"&gt;="&amp;$A281,'Aceite de Oliva'!$B$6:$B$257,"&lt;="&amp;$B281)</f>
        <v>2.9299999999999997</v>
      </c>
      <c r="AV281" s="8">
        <f>SUMIFS('Aceite de Oliva'!AV$6:AV$257,'Aceite de Oliva'!$A$6:$A$257,"&gt;="&amp;$A281,'Aceite de Oliva'!$B$6:$B$257,"&lt;="&amp;$B281)</f>
        <v>16.04</v>
      </c>
      <c r="AW281" s="8">
        <f>SUMIFS('Aceite de Oliva'!AW$6:AW$257,'Aceite de Oliva'!$A$6:$A$257,"&gt;="&amp;$A281,'Aceite de Oliva'!$B$6:$B$257,"&lt;="&amp;$B281)</f>
        <v>1.43</v>
      </c>
      <c r="BA281" s="8">
        <f>SUMIFS('Aceite de Oliva'!BA$6:BA$257,'Aceite de Oliva'!$A$6:$A$257,"&gt;="&amp;A281,'Aceite de Oliva'!$B$6:$B$257,"&lt;="&amp;B281)</f>
        <v>7.89</v>
      </c>
      <c r="BB281" s="8">
        <f>SUMIFS('Aceite de Oliva'!BB$6:BB$257,'Aceite de Oliva'!$A$6:$A$257,"&gt;="&amp;$A281,'Aceite de Oliva'!$B$6:$B$257,"&lt;="&amp;$B281)</f>
        <v>2.66</v>
      </c>
      <c r="BC281" s="8">
        <f>SUMIFS('Aceite de Oliva'!BC$6:BC$257,'Aceite de Oliva'!$A$6:$A$257,"&gt;="&amp;$A281,'Aceite de Oliva'!$B$6:$B$257,"&lt;="&amp;$B281)</f>
        <v>15.27</v>
      </c>
      <c r="BD281" s="8">
        <f>SUMIFS('Aceite de Oliva'!BD$6:BD$257,'Aceite de Oliva'!$A$6:$A$257,"&gt;="&amp;$A281,'Aceite de Oliva'!$B$6:$B$257,"&lt;="&amp;$B281)</f>
        <v>0.51</v>
      </c>
      <c r="BE281" s="5"/>
      <c r="BH281" s="8">
        <f>SUMIFS('Aceite de Oliva'!BH$6:BH$257,'Aceite de Oliva'!$A$6:$A$257,"&gt;="&amp;$A281,'Aceite de Oliva'!$B$6:$B$257,"&lt;="&amp;$B281)</f>
        <v>5.8599999999999994</v>
      </c>
      <c r="BI281" s="8">
        <f>SUMIFS('Aceite de Oliva'!BI$6:BI$257,'Aceite de Oliva'!$A$6:$A$257,"&gt;="&amp;$A281,'Aceite de Oliva'!$B$6:$B$257,"&lt;="&amp;$B281)</f>
        <v>2.5</v>
      </c>
      <c r="BJ281" s="8">
        <f>SUMIFS('Aceite de Oliva'!BJ$6:BJ$257,'Aceite de Oliva'!$A$6:$A$257,"&gt;="&amp;$A281,'Aceite de Oliva'!$B$6:$B$257,"&lt;="&amp;$B281)</f>
        <v>11.42</v>
      </c>
      <c r="BK281" s="8">
        <f>SUMIFS('Aceite de Oliva'!BK$6:BK$257,'Aceite de Oliva'!$A$6:$A$257,"&gt;="&amp;$A281,'Aceite de Oliva'!$B$6:$B$257,"&lt;="&amp;$B281)</f>
        <v>0</v>
      </c>
      <c r="BO281" s="8">
        <f>SUMIFS('Aceite de Oliva'!BO$6:BO$257,'Aceite de Oliva'!$A$6:$A$257,"&gt;="&amp;$A281,'Aceite de Oliva'!$B$6:$B$257,"&lt;="&amp;$B281)</f>
        <v>5.6</v>
      </c>
      <c r="BP281" s="8">
        <f>SUMIFS('Aceite de Oliva'!BP$6:BP$257,'Aceite de Oliva'!$A$6:$A$257,"&gt;="&amp;$A281,'Aceite de Oliva'!$B$6:$B$257,"&lt;="&amp;$B281)</f>
        <v>2.44</v>
      </c>
      <c r="BQ281" s="8">
        <f>SUMIFS('Aceite de Oliva'!BQ$6:BQ$257,'Aceite de Oliva'!$A$6:$A$257,"&gt;="&amp;$A281,'Aceite de Oliva'!$B$6:$B$257,"&lt;="&amp;$B281)</f>
        <v>9.3800000000000008</v>
      </c>
      <c r="BR281" s="8">
        <f>SUMIFS('Aceite de Oliva'!BR$6:BR$257,'Aceite de Oliva'!$A$6:$A$257,"&gt;="&amp;$A281,'Aceite de Oliva'!$B$6:$B$257,"&lt;="&amp;$B281)</f>
        <v>0.44000000000000006</v>
      </c>
      <c r="BV281" s="8">
        <f>SUMIFS('Aceite de Oliva'!BV$6:BV$257,'Aceite de Oliva'!$A$6:$A$257,"&gt;="&amp;$A281,'Aceite de Oliva'!$B$6:$B$257,"&lt;="&amp;$B281)</f>
        <v>3.6</v>
      </c>
      <c r="BW281" s="8">
        <f>SUMIFS('Aceite de Oliva'!BW$6:BW$257,'Aceite de Oliva'!$A$6:$A$257,"&gt;="&amp;$A281,'Aceite de Oliva'!$B$6:$B$257,"&lt;="&amp;$B281)</f>
        <v>2.54</v>
      </c>
      <c r="BX281" s="8">
        <f>SUMIFS('Aceite de Oliva'!BX$6:BX$257,'Aceite de Oliva'!$A$6:$A$257,"&gt;="&amp;$A281,'Aceite de Oliva'!$B$6:$B$257,"&lt;="&amp;$B281)</f>
        <v>5.6499999999999995</v>
      </c>
      <c r="BY281" s="8">
        <f>SUMIFS('Aceite de Oliva'!BY$6:BY$257,'Aceite de Oliva'!$A$6:$A$257,"&gt;="&amp;$A281,'Aceite de Oliva'!$B$6:$B$257,"&lt;="&amp;$B281)</f>
        <v>0.59</v>
      </c>
      <c r="CC281" s="8">
        <f>SUMIFS('Aceite de Oliva'!CC$6:CC$257,'Aceite de Oliva'!$A$6:$A$257,"&gt;="&amp;$A281,'Aceite de Oliva'!$B$6:$B$257,"&lt;="&amp;$B281)</f>
        <v>2.54</v>
      </c>
      <c r="CD281" s="8">
        <f>SUMIFS('Aceite de Oliva'!CD$6:CD$257,'Aceite de Oliva'!$A$6:$A$257,"&gt;="&amp;$A281,'Aceite de Oliva'!$B$6:$B$257,"&lt;="&amp;$B281)</f>
        <v>2.56</v>
      </c>
      <c r="CE281" s="8">
        <f>SUMIFS('Aceite de Oliva'!CE$6:CE$257,'Aceite de Oliva'!$A$6:$A$257,"&gt;="&amp;$A281,'Aceite de Oliva'!$B$6:$B$257,"&lt;="&amp;$B281)</f>
        <v>4.08</v>
      </c>
      <c r="CF281" s="8">
        <f>SUMIFS('Aceite de Oliva'!CF$6:CF$257,'Aceite de Oliva'!$A$6:$A$257,"&gt;="&amp;$A281,'Aceite de Oliva'!$B$6:$B$257,"&lt;="&amp;$B281)</f>
        <v>0</v>
      </c>
      <c r="CJ281" s="8">
        <f>SUMIFS('Aceite de Oliva'!CJ$6:CJ$257,'Aceite de Oliva'!$A$6:$A$257,"&gt;="&amp;$A281,'Aceite de Oliva'!$B$6:$B$257,"&lt;="&amp;$B281)</f>
        <v>1.2999999999999998</v>
      </c>
      <c r="CK281" s="8">
        <f>SUMIFS('Aceite de Oliva'!CK$6:CK$257,'Aceite de Oliva'!$A$6:$A$257,"&gt;="&amp;$A281,'Aceite de Oliva'!$B$6:$B$257,"&lt;="&amp;$B281)</f>
        <v>2.5100000000000002</v>
      </c>
      <c r="CL281" s="8">
        <f>SUMIFS('Aceite de Oliva'!CL$6:CL$257,'Aceite de Oliva'!$A$6:$A$257,"&gt;="&amp;$A281,'Aceite de Oliva'!$B$6:$B$257,"&lt;="&amp;$B281)</f>
        <v>1.24</v>
      </c>
      <c r="CM281" s="8">
        <f>SUMIFS('Aceite de Oliva'!CM$6:CM$257,'Aceite de Oliva'!$A$6:$A$257,"&gt;="&amp;$A281,'Aceite de Oliva'!$B$6:$B$257,"&lt;="&amp;$B281)</f>
        <v>0</v>
      </c>
      <c r="CQ281" s="8">
        <f>SUMIFS('Aceite de Oliva'!CQ$6:CQ$257,'Aceite de Oliva'!$A$6:$A$257,"&gt;="&amp;$A281,'Aceite de Oliva'!$B$6:$B$257,"&lt;="&amp;$B281)</f>
        <v>1.0699999999999998</v>
      </c>
      <c r="CR281" s="8">
        <f>SUMIFS('Aceite de Oliva'!CR$6:CR$257,'Aceite de Oliva'!$A$6:$A$257,"&gt;="&amp;$A281,'Aceite de Oliva'!$B$6:$B$257,"&lt;="&amp;$B281)</f>
        <v>1</v>
      </c>
      <c r="CS281" s="8">
        <f>SUMIFS('Aceite de Oliva'!CS$6:CS$257,'Aceite de Oliva'!$A$6:$A$257,"&gt;="&amp;$A281,'Aceite de Oliva'!$B$6:$B$257,"&lt;="&amp;$B281)</f>
        <v>1.4000000000000001</v>
      </c>
      <c r="CT281" s="8">
        <f>SUMIFS('Aceite de Oliva'!CT$6:CT$257,'Aceite de Oliva'!$A$6:$A$257,"&gt;="&amp;$A281,'Aceite de Oliva'!$B$6:$B$257,"&lt;="&amp;$B281)</f>
        <v>0</v>
      </c>
      <c r="CX281" s="8">
        <f>SUMIFS('Aceite de Oliva'!CX$6:CX$257,'Aceite de Oliva'!$A$6:$A$257,"&gt;="&amp;$A281,'Aceite de Oliva'!$B$6:$B$257,"&lt;="&amp;$B281)</f>
        <v>0.47</v>
      </c>
      <c r="CY281" s="8">
        <f>SUMIFS('Aceite de Oliva'!CY$6:CY$257,'Aceite de Oliva'!$A$6:$A$257,"&gt;="&amp;$A281,'Aceite de Oliva'!$B$6:$B$257,"&lt;="&amp;$B281)</f>
        <v>0</v>
      </c>
      <c r="CZ281" s="8">
        <f>SUMIFS('Aceite de Oliva'!CZ$6:CZ$257,'Aceite de Oliva'!$A$6:$A$257,"&gt;="&amp;$A281,'Aceite de Oliva'!$B$6:$B$257,"&lt;="&amp;$B281)</f>
        <v>0.65999999999999992</v>
      </c>
      <c r="DA281" s="8">
        <f>SUMIFS('Aceite de Oliva'!DA$6:DA$257,'Aceite de Oliva'!$A$6:$A$257,"&gt;="&amp;$A281,'Aceite de Oliva'!$B$6:$B$257,"&lt;="&amp;$B281)</f>
        <v>0</v>
      </c>
      <c r="DE281" s="8">
        <f>SUMIFS('Aceite de Oliva'!DE$6:DE$257,'Aceite de Oliva'!$A$6:$A$257,"&gt;="&amp;$A281,'Aceite de Oliva'!$B$6:$B$257,"&lt;="&amp;$B281)</f>
        <v>0.55000000000000004</v>
      </c>
      <c r="DF281" s="8">
        <f>SUMIFS('Aceite de Oliva'!DF$6:DF$257,'Aceite de Oliva'!$A$6:$A$257,"&gt;="&amp;$A281,'Aceite de Oliva'!$B$6:$B$257,"&lt;="&amp;$B281)</f>
        <v>0.33</v>
      </c>
      <c r="DG281" s="8">
        <f>SUMIFS('Aceite de Oliva'!DG$6:DG$257,'Aceite de Oliva'!$A$6:$A$257,"&gt;="&amp;$A281,'Aceite de Oliva'!$B$6:$B$257,"&lt;="&amp;$B281)</f>
        <v>0.86</v>
      </c>
      <c r="DH281" s="8">
        <f>SUMIFS('Aceite de Oliva'!DH$6:DH$257,'Aceite de Oliva'!$A$6:$A$257,"&gt;="&amp;$A281,'Aceite de Oliva'!$B$6:$B$257,"&lt;="&amp;$B281)</f>
        <v>0</v>
      </c>
      <c r="DL281" s="8">
        <f>SUMIFS('Aceite de Oliva'!DL$6:DL$257,'Aceite de Oliva'!$A$6:$A$257,"&gt;="&amp;$A281,'Aceite de Oliva'!$B$6:$B$257,"&lt;="&amp;$B281)</f>
        <v>0.28000000000000003</v>
      </c>
      <c r="DM281" s="8">
        <f>SUMIFS('Aceite de Oliva'!DM$6:DM$257,'Aceite de Oliva'!$A$6:$A$257,"&gt;="&amp;$A281,'Aceite de Oliva'!$B$6:$B$257,"&lt;="&amp;$B281)</f>
        <v>0.11</v>
      </c>
      <c r="DN281" s="8">
        <f>SUMIFS('Aceite de Oliva'!DN$6:DN$257,'Aceite de Oliva'!$A$6:$A$257,"&gt;="&amp;$A281,'Aceite de Oliva'!$B$6:$B$257,"&lt;="&amp;$B281)</f>
        <v>0.32999999999999996</v>
      </c>
      <c r="DO281" s="8">
        <f>SUMIFS('Aceite de Oliva'!DO$6:DO$257,'Aceite de Oliva'!$A$6:$A$257,"&gt;="&amp;$A281,'Aceite de Oliva'!$B$6:$B$257,"&lt;="&amp;$B281)</f>
        <v>0</v>
      </c>
      <c r="DS281" s="8">
        <f>SUMIFS('Aceite de Oliva'!DS$6:DS$257,'Aceite de Oliva'!$A$6:$A$257,"&gt;="&amp;$A281,'Aceite de Oliva'!$B$6:$B$257,"&lt;="&amp;$B281)</f>
        <v>0.83</v>
      </c>
      <c r="DT281" s="8">
        <f>SUMIFS('Aceite de Oliva'!DT$6:DT$257,'Aceite de Oliva'!$A$6:$A$257,"&gt;="&amp;$A281,'Aceite de Oliva'!$B$6:$B$257,"&lt;="&amp;$B281)</f>
        <v>0</v>
      </c>
      <c r="DU281" s="8">
        <f>SUMIFS('Aceite de Oliva'!DU$6:DU$257,'Aceite de Oliva'!$A$6:$A$257,"&gt;="&amp;$A281,'Aceite de Oliva'!$B$6:$B$257,"&lt;="&amp;$B281)</f>
        <v>1.35</v>
      </c>
      <c r="DV281" s="8">
        <f>SUMIFS('Aceite de Oliva'!DV$6:DV$257,'Aceite de Oliva'!$A$6:$A$257,"&gt;="&amp;$A281,'Aceite de Oliva'!$B$6:$B$257,"&lt;="&amp;$B281)</f>
        <v>0.26</v>
      </c>
      <c r="DZ281" s="8">
        <f>SUMIFS('Aceite de Oliva'!DZ$6:DZ$257,'Aceite de Oliva'!$A$6:$A$257,"&gt;="&amp;$A281,'Aceite de Oliva'!$B$6:$B$257,"&lt;="&amp;$B281)</f>
        <v>0.73</v>
      </c>
      <c r="EA281" s="8">
        <f>SUMIFS('Aceite de Oliva'!EA$6:EA$257,'Aceite de Oliva'!$A$6:$A$257,"&gt;="&amp;$A281,'Aceite de Oliva'!$B$6:$B$257,"&lt;="&amp;$B281)</f>
        <v>0</v>
      </c>
      <c r="EB281" s="8">
        <f>SUMIFS('Aceite de Oliva'!EB$6:EB$257,'Aceite de Oliva'!$A$6:$A$257,"&gt;="&amp;$A281,'Aceite de Oliva'!$B$6:$B$257,"&lt;="&amp;$B281)</f>
        <v>1.19</v>
      </c>
      <c r="EC281" s="8">
        <f>SUMIFS('Aceite de Oliva'!EC$6:EC$257,'Aceite de Oliva'!$A$6:$A$257,"&gt;="&amp;$A281,'Aceite de Oliva'!$B$6:$B$257,"&lt;="&amp;$B281)</f>
        <v>0.16</v>
      </c>
      <c r="EG281" s="8">
        <f>SUMIFS('Aceite de Oliva'!EG$6:EG$257,'Aceite de Oliva'!$A$6:$A$257,"&gt;="&amp;$A281,'Aceite de Oliva'!$B$6:$B$257,"&lt;="&amp;$B281)</f>
        <v>0.47</v>
      </c>
      <c r="EH281" s="8">
        <f>SUMIFS('Aceite de Oliva'!EH$6:EH$257,'Aceite de Oliva'!$A$6:$A$257,"&gt;="&amp;$A281,'Aceite de Oliva'!$B$6:$B$257,"&lt;="&amp;$B281)</f>
        <v>0.22</v>
      </c>
      <c r="EI281" s="8">
        <f>SUMIFS('Aceite de Oliva'!EI$6:EI$257,'Aceite de Oliva'!$A$6:$A$257,"&gt;="&amp;$A281,'Aceite de Oliva'!$B$6:$B$257,"&lt;="&amp;$B281)</f>
        <v>0.75</v>
      </c>
      <c r="EJ281" s="8">
        <f>SUMIFS('Aceite de Oliva'!EJ$6:EJ$257,'Aceite de Oliva'!$A$6:$A$257,"&gt;="&amp;$A281,'Aceite de Oliva'!$B$6:$B$257,"&lt;="&amp;$B281)</f>
        <v>0</v>
      </c>
      <c r="EN281" s="8">
        <f>SUMIFS('Aceite de Oliva'!EN$6:EN$257,'Aceite de Oliva'!$A$6:$A$257,"&gt;="&amp;$A281,'Aceite de Oliva'!$B$6:$B$257,"&lt;="&amp;$B281)</f>
        <v>0.28000000000000003</v>
      </c>
      <c r="EO281" s="8">
        <f>SUMIFS('Aceite de Oliva'!EO$6:EO$257,'Aceite de Oliva'!$A$6:$A$257,"&gt;="&amp;$A281,'Aceite de Oliva'!$B$6:$B$257,"&lt;="&amp;$B281)</f>
        <v>0</v>
      </c>
      <c r="EP281" s="8">
        <f>SUMIFS('Aceite de Oliva'!EP$6:EP$257,'Aceite de Oliva'!$A$6:$A$257,"&gt;="&amp;$A281,'Aceite de Oliva'!$B$6:$B$257,"&lt;="&amp;$B281)</f>
        <v>0.33999999999999997</v>
      </c>
      <c r="EQ281" s="8">
        <f>SUMIFS('Aceite de Oliva'!EQ$6:EQ$257,'Aceite de Oliva'!$A$6:$A$257,"&gt;="&amp;$A281,'Aceite de Oliva'!$B$6:$B$257,"&lt;="&amp;$B281)</f>
        <v>0</v>
      </c>
      <c r="EU281" s="8">
        <f>SUMIFS('Aceite de Oliva'!EU$6:EU$257,'Aceite de Oliva'!$A$6:$A$257,"&gt;="&amp;$A281,'Aceite de Oliva'!$B$6:$B$257,"&lt;="&amp;$B281)</f>
        <v>0.56000000000000005</v>
      </c>
      <c r="EV281" s="8">
        <f>SUMIFS('Aceite de Oliva'!EV$6:EV$257,'Aceite de Oliva'!$A$6:$A$257,"&gt;="&amp;$A281,'Aceite de Oliva'!$B$6:$B$257,"&lt;="&amp;$B281)</f>
        <v>0</v>
      </c>
      <c r="EW281" s="8">
        <f>SUMIFS('Aceite de Oliva'!EW$6:EW$257,'Aceite de Oliva'!$A$6:$A$257,"&gt;="&amp;$A281,'Aceite de Oliva'!$B$6:$B$257,"&lt;="&amp;$B281)</f>
        <v>0.87999999999999989</v>
      </c>
      <c r="EX281" s="8">
        <f>SUMIFS('Aceite de Oliva'!EX$6:EX$257,'Aceite de Oliva'!$A$6:$A$257,"&gt;="&amp;$A281,'Aceite de Oliva'!$B$6:$B$257,"&lt;="&amp;$B281)</f>
        <v>0.12</v>
      </c>
      <c r="FB281" s="8">
        <f>SUMIFS('Aceite de Oliva'!FB$6:FB$257,'Aceite de Oliva'!$A$6:$A$257,"&gt;="&amp;$A281,'Aceite de Oliva'!$B$6:$B$257,"&lt;="&amp;$B281)</f>
        <v>0.46</v>
      </c>
      <c r="FC281" s="8">
        <f>SUMIFS('Aceite de Oliva'!FC$6:FC$257,'Aceite de Oliva'!$A$6:$A$257,"&gt;="&amp;$A281,'Aceite de Oliva'!$B$6:$B$257,"&lt;="&amp;$B281)</f>
        <v>0.22</v>
      </c>
      <c r="FD281" s="8">
        <f>SUMIFS('Aceite de Oliva'!FD$6:FD$257,'Aceite de Oliva'!$A$6:$A$257,"&gt;="&amp;$A281,'Aceite de Oliva'!$B$6:$B$257,"&lt;="&amp;$B281)</f>
        <v>0.71</v>
      </c>
      <c r="FE281" s="8">
        <f>SUMIFS('Aceite de Oliva'!FE$6:FE$257,'Aceite de Oliva'!$A$6:$A$257,"&gt;="&amp;$A281,'Aceite de Oliva'!$B$6:$B$257,"&lt;="&amp;$B281)</f>
        <v>0</v>
      </c>
      <c r="FI281" s="8">
        <f>SUMIFS('Aceite de Oliva'!FI$6:FI$257,'Aceite de Oliva'!$A$6:$A$257,"&gt;="&amp;$A281,'Aceite de Oliva'!$B$6:$B$257,"&lt;="&amp;$B281)</f>
        <v>0.04</v>
      </c>
      <c r="FJ281" s="8">
        <f>SUMIFS('Aceite de Oliva'!FJ$6:FJ$257,'Aceite de Oliva'!$A$6:$A$257,"&gt;="&amp;$A281,'Aceite de Oliva'!$B$6:$B$257,"&lt;="&amp;$B281)</f>
        <v>0</v>
      </c>
      <c r="FK281" s="8">
        <f>SUMIFS('Aceite de Oliva'!FK$6:FK$257,'Aceite de Oliva'!$A$6:$A$257,"&gt;="&amp;$A281,'Aceite de Oliva'!$B$6:$B$257,"&lt;="&amp;$B281)</f>
        <v>0.04</v>
      </c>
      <c r="FL281" s="8">
        <f>SUMIFS('Aceite de Oliva'!FL$6:FL$257,'Aceite de Oliva'!$A$6:$A$257,"&gt;="&amp;$A281,'Aceite de Oliva'!$B$6:$B$257,"&lt;="&amp;$B281)</f>
        <v>0</v>
      </c>
      <c r="FP281" s="8">
        <f>SUMIFS('Aceite de Oliva'!FP$6:FP$257,'Aceite de Oliva'!$A$6:$A$257,"&gt;="&amp;$A281,'Aceite de Oliva'!$B$6:$B$257,"&lt;="&amp;$B281)</f>
        <v>0.46</v>
      </c>
      <c r="FQ281" s="8">
        <f>SUMIFS('Aceite de Oliva'!FQ$6:FQ$257,'Aceite de Oliva'!$A$6:$A$257,"&gt;="&amp;$A281,'Aceite de Oliva'!$B$6:$B$257,"&lt;="&amp;$B281)</f>
        <v>0.56999999999999995</v>
      </c>
      <c r="FR281" s="8">
        <f>SUMIFS('Aceite de Oliva'!FR$6:FR$257,'Aceite de Oliva'!$A$6:$A$257,"&gt;="&amp;$A281,'Aceite de Oliva'!$B$6:$B$257,"&lt;="&amp;$B281)</f>
        <v>0.52</v>
      </c>
      <c r="FS281" s="8">
        <f>SUMIFS('Aceite de Oliva'!FS$6:FS$257,'Aceite de Oliva'!$A$6:$A$257,"&gt;="&amp;$A281,'Aceite de Oliva'!$B$6:$B$257,"&lt;="&amp;$B281)</f>
        <v>0.28999999999999998</v>
      </c>
    </row>
    <row r="282" spans="1:175" x14ac:dyDescent="0.3">
      <c r="A282" s="14">
        <f>'TAM Aceite de Oliva'!B30</f>
        <v>4.2</v>
      </c>
      <c r="B282" s="14">
        <f>'TAM Aceite de Oliva'!C30</f>
        <v>4.3</v>
      </c>
      <c r="C282" s="14"/>
      <c r="D282" s="8">
        <f>SUMIFS('Aceite de Oliva'!D$6:D$257,'Aceite de Oliva'!$A$6:$A$257,"&gt;="&amp;$A282,'Aceite de Oliva'!$B$6:$B$257,"&lt;="&amp;$B282)</f>
        <v>1.74</v>
      </c>
      <c r="E282" s="8">
        <f>SUMIFS('Aceite de Oliva'!E$6:E$257,'Aceite de Oliva'!$A$6:$A$257,"&gt;="&amp;$A282,'Aceite de Oliva'!$B$6:$B$257,"&lt;="&amp;$B282)</f>
        <v>1.6099999999999999</v>
      </c>
      <c r="F282" s="8">
        <f>SUMIFS('Aceite de Oliva'!F$6:F$257,'Aceite de Oliva'!$A$6:$A$257,"&gt;="&amp;$A282,'Aceite de Oliva'!$B$6:$B$257,"&lt;="&amp;$B282)</f>
        <v>2.37</v>
      </c>
      <c r="G282" s="8">
        <f>SUMIFS('Aceite de Oliva'!G$6:G$257,'Aceite de Oliva'!$A$6:$A$257,"&gt;="&amp;$A282,'Aceite de Oliva'!$B$6:$B$257,"&lt;="&amp;$B282)</f>
        <v>0</v>
      </c>
      <c r="H282" s="14"/>
      <c r="I282" s="14"/>
      <c r="J282" s="14"/>
      <c r="K282" s="8">
        <f>SUMIFS('Aceite de Oliva'!K$6:K$257,'Aceite de Oliva'!$A$6:$A$257,"&gt;="&amp;$A282,'Aceite de Oliva'!$B$6:$B$257,"&lt;="&amp;$B282)</f>
        <v>2.44</v>
      </c>
      <c r="L282" s="8">
        <f>SUMIFS('Aceite de Oliva'!L$6:L$257,'Aceite de Oliva'!$A$6:$A$257,"&gt;="&amp;$A282,'Aceite de Oliva'!$B$6:$B$257,"&lt;="&amp;$B282)</f>
        <v>2.75</v>
      </c>
      <c r="M282" s="8">
        <f>SUMIFS('Aceite de Oliva'!M$6:M$257,'Aceite de Oliva'!$A$6:$A$257,"&gt;="&amp;$A282,'Aceite de Oliva'!$B$6:$B$257,"&lt;="&amp;$B282)</f>
        <v>3.21</v>
      </c>
      <c r="N282" s="8">
        <f>SUMIFS('Aceite de Oliva'!N$6:N$257,'Aceite de Oliva'!$A$6:$A$257,"&gt;="&amp;$A282,'Aceite de Oliva'!$B$6:$B$257,"&lt;="&amp;$B282)</f>
        <v>0</v>
      </c>
      <c r="O282" s="14"/>
      <c r="P282" s="14"/>
      <c r="Q282" s="14"/>
      <c r="R282" s="8">
        <f>SUMIFS('Aceite de Oliva'!R$6:R$257,'Aceite de Oliva'!$A$6:$A$257,"&gt;="&amp;$A282,'Aceite de Oliva'!$B$6:$B$257,"&lt;="&amp;$B282)</f>
        <v>1.77</v>
      </c>
      <c r="S282" s="8">
        <f>SUMIFS('Aceite de Oliva'!S$6:S$257,'Aceite de Oliva'!$A$6:$A$257,"&gt;="&amp;$A282,'Aceite de Oliva'!$B$6:$B$257,"&lt;="&amp;$B282)</f>
        <v>3.02</v>
      </c>
      <c r="T282" s="8">
        <f>SUMIFS('Aceite de Oliva'!T$6:T$257,'Aceite de Oliva'!$A$6:$A$257,"&gt;="&amp;$A282,'Aceite de Oliva'!$B$6:$B$257,"&lt;="&amp;$B282)</f>
        <v>1.91</v>
      </c>
      <c r="U282" s="8">
        <f>SUMIFS('Aceite de Oliva'!U$6:U$257,'Aceite de Oliva'!$A$6:$A$257,"&gt;="&amp;$A282,'Aceite de Oliva'!$B$6:$B$257,"&lt;="&amp;$B282)</f>
        <v>0.47000000000000003</v>
      </c>
      <c r="V282" s="14"/>
      <c r="W282" s="14"/>
      <c r="X282" s="14"/>
      <c r="Y282" s="8">
        <f>SUMIFS('Aceite de Oliva'!Y$6:Y$257,'Aceite de Oliva'!$A$6:$A$257,"&gt;="&amp;$A282,'Aceite de Oliva'!$B$6:$B$257,"&lt;="&amp;$B282)</f>
        <v>1.76</v>
      </c>
      <c r="Z282" s="8">
        <f>SUMIFS('Aceite de Oliva'!Z$6:Z$257,'Aceite de Oliva'!$A$6:$A$257,"&gt;="&amp;$A282,'Aceite de Oliva'!$B$6:$B$257,"&lt;="&amp;$B282)</f>
        <v>1.04</v>
      </c>
      <c r="AA282" s="8">
        <f>SUMIFS('Aceite de Oliva'!AA$6:AA$257,'Aceite de Oliva'!$A$6:$A$257,"&gt;="&amp;$A282,'Aceite de Oliva'!$B$6:$B$257,"&lt;="&amp;$B282)</f>
        <v>2.1799999999999997</v>
      </c>
      <c r="AB282" s="8">
        <f>SUMIFS('Aceite de Oliva'!AB$6:AB$257,'Aceite de Oliva'!$A$6:$A$257,"&gt;="&amp;$A282,'Aceite de Oliva'!$B$6:$B$257,"&lt;="&amp;$B282)</f>
        <v>0</v>
      </c>
      <c r="AC282" s="14"/>
      <c r="AD282" s="14"/>
      <c r="AE282" s="14"/>
      <c r="AF282" s="8">
        <f>SUMIFS('Aceite de Oliva'!AF$6:AF$257,'Aceite de Oliva'!$A$6:$A$257,"&gt;="&amp;$A282,'Aceite de Oliva'!$B$6:$B$257,"&lt;="&amp;$B282)</f>
        <v>3.21</v>
      </c>
      <c r="AG282" s="8">
        <f>SUMIFS('Aceite de Oliva'!AG$6:AG$257,'Aceite de Oliva'!$A$6:$A$257,"&gt;="&amp;$A282,'Aceite de Oliva'!$B$6:$B$257,"&lt;="&amp;$B282)</f>
        <v>2.46</v>
      </c>
      <c r="AH282" s="8">
        <f>SUMIFS('Aceite de Oliva'!AH$6:AH$257,'Aceite de Oliva'!$A$6:$A$257,"&gt;="&amp;$A282,'Aceite de Oliva'!$B$6:$B$257,"&lt;="&amp;$B282)</f>
        <v>5.35</v>
      </c>
      <c r="AI282" s="8">
        <f>SUMIFS('Aceite de Oliva'!AI$6:AI$257,'Aceite de Oliva'!$A$6:$A$257,"&gt;="&amp;$A282,'Aceite de Oliva'!$B$6:$B$257,"&lt;="&amp;$B282)</f>
        <v>0.5</v>
      </c>
      <c r="AJ282" s="14"/>
      <c r="AK282" s="14"/>
      <c r="AL282" s="14"/>
      <c r="AM282" s="8">
        <f>SUMIFS('Aceite de Oliva'!AM$6:AM$257,'Aceite de Oliva'!$A$6:$A$257,"&gt;="&amp;$A282,'Aceite de Oliva'!$B$6:$B$257,"&lt;="&amp;$B282)</f>
        <v>3.21</v>
      </c>
      <c r="AN282" s="8">
        <f>SUMIFS('Aceite de Oliva'!AN$6:AN$257,'Aceite de Oliva'!$A$6:$A$257,"&gt;="&amp;$A282,'Aceite de Oliva'!$B$6:$B$257,"&lt;="&amp;$B282)</f>
        <v>2.42</v>
      </c>
      <c r="AO282" s="8">
        <f>SUMIFS('Aceite de Oliva'!AO$6:AO$257,'Aceite de Oliva'!$A$6:$A$257,"&gt;="&amp;$A282,'Aceite de Oliva'!$B$6:$B$257,"&lt;="&amp;$B282)</f>
        <v>5.58</v>
      </c>
      <c r="AP282" s="8">
        <f>SUMIFS('Aceite de Oliva'!AP$6:AP$257,'Aceite de Oliva'!$A$6:$A$257,"&gt;="&amp;$A282,'Aceite de Oliva'!$B$6:$B$257,"&lt;="&amp;$B282)</f>
        <v>0.4</v>
      </c>
      <c r="AQ282" s="14"/>
      <c r="AR282" s="14"/>
      <c r="AT282" s="8">
        <f>SUMIFS('Aceite de Oliva'!AT$6:AT$257,'Aceite de Oliva'!$A$6:$A$257,"&gt;="&amp;$A282,'Aceite de Oliva'!$B$6:$B$257,"&lt;="&amp;$B282)</f>
        <v>3.12</v>
      </c>
      <c r="AU282" s="8">
        <f>SUMIFS('Aceite de Oliva'!AU$6:AU$257,'Aceite de Oliva'!$A$6:$A$257,"&gt;="&amp;$A282,'Aceite de Oliva'!$B$6:$B$257,"&lt;="&amp;$B282)</f>
        <v>2.16</v>
      </c>
      <c r="AV282" s="8">
        <f>SUMIFS('Aceite de Oliva'!AV$6:AV$257,'Aceite de Oliva'!$A$6:$A$257,"&gt;="&amp;$A282,'Aceite de Oliva'!$B$6:$B$257,"&lt;="&amp;$B282)</f>
        <v>3.68</v>
      </c>
      <c r="AW282" s="8">
        <f>SUMIFS('Aceite de Oliva'!AW$6:AW$257,'Aceite de Oliva'!$A$6:$A$257,"&gt;="&amp;$A282,'Aceite de Oliva'!$B$6:$B$257,"&lt;="&amp;$B282)</f>
        <v>0.55000000000000004</v>
      </c>
      <c r="BA282" s="8">
        <f>SUMIFS('Aceite de Oliva'!BA$6:BA$257,'Aceite de Oliva'!$A$6:$A$257,"&gt;="&amp;A282,'Aceite de Oliva'!$B$6:$B$257,"&lt;="&amp;B282)</f>
        <v>2.5199999999999996</v>
      </c>
      <c r="BB282" s="8">
        <f>SUMIFS('Aceite de Oliva'!BB$6:BB$257,'Aceite de Oliva'!$A$6:$A$257,"&gt;="&amp;$A282,'Aceite de Oliva'!$B$6:$B$257,"&lt;="&amp;$B282)</f>
        <v>1.21</v>
      </c>
      <c r="BC282" s="8">
        <f>SUMIFS('Aceite de Oliva'!BC$6:BC$257,'Aceite de Oliva'!$A$6:$A$257,"&gt;="&amp;$A282,'Aceite de Oliva'!$B$6:$B$257,"&lt;="&amp;$B282)</f>
        <v>4.3099999999999996</v>
      </c>
      <c r="BD282" s="8">
        <f>SUMIFS('Aceite de Oliva'!BD$6:BD$257,'Aceite de Oliva'!$A$6:$A$257,"&gt;="&amp;$A282,'Aceite de Oliva'!$B$6:$B$257,"&lt;="&amp;$B282)</f>
        <v>0.59</v>
      </c>
      <c r="BE282" s="5"/>
      <c r="BH282" s="8">
        <f>SUMIFS('Aceite de Oliva'!BH$6:BH$257,'Aceite de Oliva'!$A$6:$A$257,"&gt;="&amp;$A282,'Aceite de Oliva'!$B$6:$B$257,"&lt;="&amp;$B282)</f>
        <v>3.2800000000000002</v>
      </c>
      <c r="BI282" s="8">
        <f>SUMIFS('Aceite de Oliva'!BI$6:BI$257,'Aceite de Oliva'!$A$6:$A$257,"&gt;="&amp;$A282,'Aceite de Oliva'!$B$6:$B$257,"&lt;="&amp;$B282)</f>
        <v>3.71</v>
      </c>
      <c r="BJ282" s="8">
        <f>SUMIFS('Aceite de Oliva'!BJ$6:BJ$257,'Aceite de Oliva'!$A$6:$A$257,"&gt;="&amp;$A282,'Aceite de Oliva'!$B$6:$B$257,"&lt;="&amp;$B282)</f>
        <v>2.63</v>
      </c>
      <c r="BK282" s="8">
        <f>SUMIFS('Aceite de Oliva'!BK$6:BK$257,'Aceite de Oliva'!$A$6:$A$257,"&gt;="&amp;$A282,'Aceite de Oliva'!$B$6:$B$257,"&lt;="&amp;$B282)</f>
        <v>3.26</v>
      </c>
      <c r="BO282" s="8">
        <f>SUMIFS('Aceite de Oliva'!BO$6:BO$257,'Aceite de Oliva'!$A$6:$A$257,"&gt;="&amp;$A282,'Aceite de Oliva'!$B$6:$B$257,"&lt;="&amp;$B282)</f>
        <v>2.99</v>
      </c>
      <c r="BP282" s="8">
        <f>SUMIFS('Aceite de Oliva'!BP$6:BP$257,'Aceite de Oliva'!$A$6:$A$257,"&gt;="&amp;$A282,'Aceite de Oliva'!$B$6:$B$257,"&lt;="&amp;$B282)</f>
        <v>2.29</v>
      </c>
      <c r="BQ282" s="8">
        <f>SUMIFS('Aceite de Oliva'!BQ$6:BQ$257,'Aceite de Oliva'!$A$6:$A$257,"&gt;="&amp;$A282,'Aceite de Oliva'!$B$6:$B$257,"&lt;="&amp;$B282)</f>
        <v>3.46</v>
      </c>
      <c r="BR282" s="8">
        <f>SUMIFS('Aceite de Oliva'!BR$6:BR$257,'Aceite de Oliva'!$A$6:$A$257,"&gt;="&amp;$A282,'Aceite de Oliva'!$B$6:$B$257,"&lt;="&amp;$B282)</f>
        <v>2.14</v>
      </c>
      <c r="BV282" s="8">
        <f>SUMIFS('Aceite de Oliva'!BV$6:BV$257,'Aceite de Oliva'!$A$6:$A$257,"&gt;="&amp;$A282,'Aceite de Oliva'!$B$6:$B$257,"&lt;="&amp;$B282)</f>
        <v>1.01</v>
      </c>
      <c r="BW282" s="8">
        <f>SUMIFS('Aceite de Oliva'!BW$6:BW$257,'Aceite de Oliva'!$A$6:$A$257,"&gt;="&amp;$A282,'Aceite de Oliva'!$B$6:$B$257,"&lt;="&amp;$B282)</f>
        <v>0.51</v>
      </c>
      <c r="BX282" s="8">
        <f>SUMIFS('Aceite de Oliva'!BX$6:BX$257,'Aceite de Oliva'!$A$6:$A$257,"&gt;="&amp;$A282,'Aceite de Oliva'!$B$6:$B$257,"&lt;="&amp;$B282)</f>
        <v>1.74</v>
      </c>
      <c r="BY282" s="8">
        <f>SUMIFS('Aceite de Oliva'!BY$6:BY$257,'Aceite de Oliva'!$A$6:$A$257,"&gt;="&amp;$A282,'Aceite de Oliva'!$B$6:$B$257,"&lt;="&amp;$B282)</f>
        <v>0</v>
      </c>
      <c r="CC282" s="8">
        <f>SUMIFS('Aceite de Oliva'!CC$6:CC$257,'Aceite de Oliva'!$A$6:$A$257,"&gt;="&amp;$A282,'Aceite de Oliva'!$B$6:$B$257,"&lt;="&amp;$B282)</f>
        <v>0.44000000000000006</v>
      </c>
      <c r="CD282" s="8">
        <f>SUMIFS('Aceite de Oliva'!CD$6:CD$257,'Aceite de Oliva'!$A$6:$A$257,"&gt;="&amp;$A282,'Aceite de Oliva'!$B$6:$B$257,"&lt;="&amp;$B282)</f>
        <v>0.82000000000000006</v>
      </c>
      <c r="CE282" s="8">
        <f>SUMIFS('Aceite de Oliva'!CE$6:CE$257,'Aceite de Oliva'!$A$6:$A$257,"&gt;="&amp;$A282,'Aceite de Oliva'!$B$6:$B$257,"&lt;="&amp;$B282)</f>
        <v>0.54</v>
      </c>
      <c r="CF282" s="8">
        <f>SUMIFS('Aceite de Oliva'!CF$6:CF$257,'Aceite de Oliva'!$A$6:$A$257,"&gt;="&amp;$A282,'Aceite de Oliva'!$B$6:$B$257,"&lt;="&amp;$B282)</f>
        <v>0</v>
      </c>
      <c r="CJ282" s="8">
        <f>SUMIFS('Aceite de Oliva'!CJ$6:CJ$257,'Aceite de Oliva'!$A$6:$A$257,"&gt;="&amp;$A282,'Aceite de Oliva'!$B$6:$B$257,"&lt;="&amp;$B282)</f>
        <v>0.47000000000000003</v>
      </c>
      <c r="CK282" s="8">
        <f>SUMIFS('Aceite de Oliva'!CK$6:CK$257,'Aceite de Oliva'!$A$6:$A$257,"&gt;="&amp;$A282,'Aceite de Oliva'!$B$6:$B$257,"&lt;="&amp;$B282)</f>
        <v>0</v>
      </c>
      <c r="CL282" s="8">
        <f>SUMIFS('Aceite de Oliva'!CL$6:CL$257,'Aceite de Oliva'!$A$6:$A$257,"&gt;="&amp;$A282,'Aceite de Oliva'!$B$6:$B$257,"&lt;="&amp;$B282)</f>
        <v>0.57999999999999996</v>
      </c>
      <c r="CM282" s="8">
        <f>SUMIFS('Aceite de Oliva'!CM$6:CM$257,'Aceite de Oliva'!$A$6:$A$257,"&gt;="&amp;$A282,'Aceite de Oliva'!$B$6:$B$257,"&lt;="&amp;$B282)</f>
        <v>0.69</v>
      </c>
      <c r="CQ282" s="8">
        <f>SUMIFS('Aceite de Oliva'!CQ$6:CQ$257,'Aceite de Oliva'!$A$6:$A$257,"&gt;="&amp;$A282,'Aceite de Oliva'!$B$6:$B$257,"&lt;="&amp;$B282)</f>
        <v>0.28999999999999998</v>
      </c>
      <c r="CR282" s="8">
        <f>SUMIFS('Aceite de Oliva'!CR$6:CR$257,'Aceite de Oliva'!$A$6:$A$257,"&gt;="&amp;$A282,'Aceite de Oliva'!$B$6:$B$257,"&lt;="&amp;$B282)</f>
        <v>0.22</v>
      </c>
      <c r="CS282" s="8">
        <f>SUMIFS('Aceite de Oliva'!CS$6:CS$257,'Aceite de Oliva'!$A$6:$A$257,"&gt;="&amp;$A282,'Aceite de Oliva'!$B$6:$B$257,"&lt;="&amp;$B282)</f>
        <v>0.27</v>
      </c>
      <c r="CT282" s="8">
        <f>SUMIFS('Aceite de Oliva'!CT$6:CT$257,'Aceite de Oliva'!$A$6:$A$257,"&gt;="&amp;$A282,'Aceite de Oliva'!$B$6:$B$257,"&lt;="&amp;$B282)</f>
        <v>0</v>
      </c>
      <c r="CX282" s="8">
        <f>SUMIFS('Aceite de Oliva'!CX$6:CX$257,'Aceite de Oliva'!$A$6:$A$257,"&gt;="&amp;$A282,'Aceite de Oliva'!$B$6:$B$257,"&lt;="&amp;$B282)</f>
        <v>0.08</v>
      </c>
      <c r="CY282" s="8">
        <f>SUMIFS('Aceite de Oliva'!CY$6:CY$257,'Aceite de Oliva'!$A$6:$A$257,"&gt;="&amp;$A282,'Aceite de Oliva'!$B$6:$B$257,"&lt;="&amp;$B282)</f>
        <v>0</v>
      </c>
      <c r="CZ282" s="8">
        <f>SUMIFS('Aceite de Oliva'!CZ$6:CZ$257,'Aceite de Oliva'!$A$6:$A$257,"&gt;="&amp;$A282,'Aceite de Oliva'!$B$6:$B$257,"&lt;="&amp;$B282)</f>
        <v>0.14000000000000001</v>
      </c>
      <c r="DA282" s="8">
        <f>SUMIFS('Aceite de Oliva'!DA$6:DA$257,'Aceite de Oliva'!$A$6:$A$257,"&gt;="&amp;$A282,'Aceite de Oliva'!$B$6:$B$257,"&lt;="&amp;$B282)</f>
        <v>0</v>
      </c>
      <c r="DE282" s="8">
        <f>SUMIFS('Aceite de Oliva'!DE$6:DE$257,'Aceite de Oliva'!$A$6:$A$257,"&gt;="&amp;$A282,'Aceite de Oliva'!$B$6:$B$257,"&lt;="&amp;$B282)</f>
        <v>0.56000000000000005</v>
      </c>
      <c r="DF282" s="8">
        <f>SUMIFS('Aceite de Oliva'!DF$6:DF$257,'Aceite de Oliva'!$A$6:$A$257,"&gt;="&amp;$A282,'Aceite de Oliva'!$B$6:$B$257,"&lt;="&amp;$B282)</f>
        <v>1.89</v>
      </c>
      <c r="DG282" s="8">
        <f>SUMIFS('Aceite de Oliva'!DG$6:DG$257,'Aceite de Oliva'!$A$6:$A$257,"&gt;="&amp;$A282,'Aceite de Oliva'!$B$6:$B$257,"&lt;="&amp;$B282)</f>
        <v>0.26</v>
      </c>
      <c r="DH282" s="8">
        <f>SUMIFS('Aceite de Oliva'!DH$6:DH$257,'Aceite de Oliva'!$A$6:$A$257,"&gt;="&amp;$A282,'Aceite de Oliva'!$B$6:$B$257,"&lt;="&amp;$B282)</f>
        <v>0</v>
      </c>
      <c r="DL282" s="8">
        <f>SUMIFS('Aceite de Oliva'!DL$6:DL$257,'Aceite de Oliva'!$A$6:$A$257,"&gt;="&amp;$A282,'Aceite de Oliva'!$B$6:$B$257,"&lt;="&amp;$B282)</f>
        <v>0.13</v>
      </c>
      <c r="DM282" s="8">
        <f>SUMIFS('Aceite de Oliva'!DM$6:DM$257,'Aceite de Oliva'!$A$6:$A$257,"&gt;="&amp;$A282,'Aceite de Oliva'!$B$6:$B$257,"&lt;="&amp;$B282)</f>
        <v>0.24000000000000002</v>
      </c>
      <c r="DN282" s="8">
        <f>SUMIFS('Aceite de Oliva'!DN$6:DN$257,'Aceite de Oliva'!$A$6:$A$257,"&gt;="&amp;$A282,'Aceite de Oliva'!$B$6:$B$257,"&lt;="&amp;$B282)</f>
        <v>0.11</v>
      </c>
      <c r="DO282" s="8">
        <f>SUMIFS('Aceite de Oliva'!DO$6:DO$257,'Aceite de Oliva'!$A$6:$A$257,"&gt;="&amp;$A282,'Aceite de Oliva'!$B$6:$B$257,"&lt;="&amp;$B282)</f>
        <v>0.1</v>
      </c>
      <c r="DS282" s="8">
        <f>SUMIFS('Aceite de Oliva'!DS$6:DS$257,'Aceite de Oliva'!$A$6:$A$257,"&gt;="&amp;$A282,'Aceite de Oliva'!$B$6:$B$257,"&lt;="&amp;$B282)</f>
        <v>0.85</v>
      </c>
      <c r="DT282" s="8">
        <f>SUMIFS('Aceite de Oliva'!DT$6:DT$257,'Aceite de Oliva'!$A$6:$A$257,"&gt;="&amp;$A282,'Aceite de Oliva'!$B$6:$B$257,"&lt;="&amp;$B282)</f>
        <v>0.12</v>
      </c>
      <c r="DU282" s="8">
        <f>SUMIFS('Aceite de Oliva'!DU$6:DU$257,'Aceite de Oliva'!$A$6:$A$257,"&gt;="&amp;$A282,'Aceite de Oliva'!$B$6:$B$257,"&lt;="&amp;$B282)</f>
        <v>0.78</v>
      </c>
      <c r="DV282" s="8">
        <f>SUMIFS('Aceite de Oliva'!DV$6:DV$257,'Aceite de Oliva'!$A$6:$A$257,"&gt;="&amp;$A282,'Aceite de Oliva'!$B$6:$B$257,"&lt;="&amp;$B282)</f>
        <v>0.86</v>
      </c>
      <c r="DZ282" s="8">
        <f>SUMIFS('Aceite de Oliva'!DZ$6:DZ$257,'Aceite de Oliva'!$A$6:$A$257,"&gt;="&amp;$A282,'Aceite de Oliva'!$B$6:$B$257,"&lt;="&amp;$B282)</f>
        <v>0.22999999999999998</v>
      </c>
      <c r="EA282" s="8">
        <f>SUMIFS('Aceite de Oliva'!EA$6:EA$257,'Aceite de Oliva'!$A$6:$A$257,"&gt;="&amp;$A282,'Aceite de Oliva'!$B$6:$B$257,"&lt;="&amp;$B282)</f>
        <v>0</v>
      </c>
      <c r="EB282" s="8">
        <f>SUMIFS('Aceite de Oliva'!EB$6:EB$257,'Aceite de Oliva'!$A$6:$A$257,"&gt;="&amp;$A282,'Aceite de Oliva'!$B$6:$B$257,"&lt;="&amp;$B282)</f>
        <v>0.25</v>
      </c>
      <c r="EC282" s="8">
        <f>SUMIFS('Aceite de Oliva'!EC$6:EC$257,'Aceite de Oliva'!$A$6:$A$257,"&gt;="&amp;$A282,'Aceite de Oliva'!$B$6:$B$257,"&lt;="&amp;$B282)</f>
        <v>0</v>
      </c>
      <c r="EG282" s="8">
        <f>SUMIFS('Aceite de Oliva'!EG$6:EG$257,'Aceite de Oliva'!$A$6:$A$257,"&gt;="&amp;$A282,'Aceite de Oliva'!$B$6:$B$257,"&lt;="&amp;$B282)</f>
        <v>0.15</v>
      </c>
      <c r="EH282" s="8">
        <f>SUMIFS('Aceite de Oliva'!EH$6:EH$257,'Aceite de Oliva'!$A$6:$A$257,"&gt;="&amp;$A282,'Aceite de Oliva'!$B$6:$B$257,"&lt;="&amp;$B282)</f>
        <v>7.0000000000000007E-2</v>
      </c>
      <c r="EI282" s="8">
        <f>SUMIFS('Aceite de Oliva'!EI$6:EI$257,'Aceite de Oliva'!$A$6:$A$257,"&gt;="&amp;$A282,'Aceite de Oliva'!$B$6:$B$257,"&lt;="&amp;$B282)</f>
        <v>0.24000000000000002</v>
      </c>
      <c r="EJ282" s="8">
        <f>SUMIFS('Aceite de Oliva'!EJ$6:EJ$257,'Aceite de Oliva'!$A$6:$A$257,"&gt;="&amp;$A282,'Aceite de Oliva'!$B$6:$B$257,"&lt;="&amp;$B282)</f>
        <v>0</v>
      </c>
      <c r="EN282" s="8">
        <f>SUMIFS('Aceite de Oliva'!EN$6:EN$257,'Aceite de Oliva'!$A$6:$A$257,"&gt;="&amp;$A282,'Aceite de Oliva'!$B$6:$B$257,"&lt;="&amp;$B282)</f>
        <v>0.62</v>
      </c>
      <c r="EO282" s="8">
        <f>SUMIFS('Aceite de Oliva'!EO$6:EO$257,'Aceite de Oliva'!$A$6:$A$257,"&gt;="&amp;$A282,'Aceite de Oliva'!$B$6:$B$257,"&lt;="&amp;$B282)</f>
        <v>0</v>
      </c>
      <c r="EP282" s="8">
        <f>SUMIFS('Aceite de Oliva'!EP$6:EP$257,'Aceite de Oliva'!$A$6:$A$257,"&gt;="&amp;$A282,'Aceite de Oliva'!$B$6:$B$257,"&lt;="&amp;$B282)</f>
        <v>0.4</v>
      </c>
      <c r="EQ282" s="8">
        <f>SUMIFS('Aceite de Oliva'!EQ$6:EQ$257,'Aceite de Oliva'!$A$6:$A$257,"&gt;="&amp;$A282,'Aceite de Oliva'!$B$6:$B$257,"&lt;="&amp;$B282)</f>
        <v>0</v>
      </c>
      <c r="EU282" s="8">
        <f>SUMIFS('Aceite de Oliva'!EU$6:EU$257,'Aceite de Oliva'!$A$6:$A$257,"&gt;="&amp;$A282,'Aceite de Oliva'!$B$6:$B$257,"&lt;="&amp;$B282)</f>
        <v>0.31</v>
      </c>
      <c r="EV282" s="8">
        <f>SUMIFS('Aceite de Oliva'!EV$6:EV$257,'Aceite de Oliva'!$A$6:$A$257,"&gt;="&amp;$A282,'Aceite de Oliva'!$B$6:$B$257,"&lt;="&amp;$B282)</f>
        <v>0</v>
      </c>
      <c r="EW282" s="8">
        <f>SUMIFS('Aceite de Oliva'!EW$6:EW$257,'Aceite de Oliva'!$A$6:$A$257,"&gt;="&amp;$A282,'Aceite de Oliva'!$B$6:$B$257,"&lt;="&amp;$B282)</f>
        <v>0.42</v>
      </c>
      <c r="EX282" s="8">
        <f>SUMIFS('Aceite de Oliva'!EX$6:EX$257,'Aceite de Oliva'!$A$6:$A$257,"&gt;="&amp;$A282,'Aceite de Oliva'!$B$6:$B$257,"&lt;="&amp;$B282)</f>
        <v>0</v>
      </c>
      <c r="FB282" s="8">
        <f>SUMIFS('Aceite de Oliva'!FB$6:FB$257,'Aceite de Oliva'!$A$6:$A$257,"&gt;="&amp;$A282,'Aceite de Oliva'!$B$6:$B$257,"&lt;="&amp;$B282)</f>
        <v>0.2</v>
      </c>
      <c r="FC282" s="8">
        <f>SUMIFS('Aceite de Oliva'!FC$6:FC$257,'Aceite de Oliva'!$A$6:$A$257,"&gt;="&amp;$A282,'Aceite de Oliva'!$B$6:$B$257,"&lt;="&amp;$B282)</f>
        <v>0</v>
      </c>
      <c r="FD282" s="8">
        <f>SUMIFS('Aceite de Oliva'!FD$6:FD$257,'Aceite de Oliva'!$A$6:$A$257,"&gt;="&amp;$A282,'Aceite de Oliva'!$B$6:$B$257,"&lt;="&amp;$B282)</f>
        <v>0.33</v>
      </c>
      <c r="FE282" s="8">
        <f>SUMIFS('Aceite de Oliva'!FE$6:FE$257,'Aceite de Oliva'!$A$6:$A$257,"&gt;="&amp;$A282,'Aceite de Oliva'!$B$6:$B$257,"&lt;="&amp;$B282)</f>
        <v>0</v>
      </c>
      <c r="FI282" s="8">
        <f>SUMIFS('Aceite de Oliva'!FI$6:FI$257,'Aceite de Oliva'!$A$6:$A$257,"&gt;="&amp;$A282,'Aceite de Oliva'!$B$6:$B$257,"&lt;="&amp;$B282)</f>
        <v>0.09</v>
      </c>
      <c r="FJ282" s="8">
        <f>SUMIFS('Aceite de Oliva'!FJ$6:FJ$257,'Aceite de Oliva'!$A$6:$A$257,"&gt;="&amp;$A282,'Aceite de Oliva'!$B$6:$B$257,"&lt;="&amp;$B282)</f>
        <v>0</v>
      </c>
      <c r="FK282" s="8">
        <f>SUMIFS('Aceite de Oliva'!FK$6:FK$257,'Aceite de Oliva'!$A$6:$A$257,"&gt;="&amp;$A282,'Aceite de Oliva'!$B$6:$B$257,"&lt;="&amp;$B282)</f>
        <v>0.06</v>
      </c>
      <c r="FL282" s="8">
        <f>SUMIFS('Aceite de Oliva'!FL$6:FL$257,'Aceite de Oliva'!$A$6:$A$257,"&gt;="&amp;$A282,'Aceite de Oliva'!$B$6:$B$257,"&lt;="&amp;$B282)</f>
        <v>0</v>
      </c>
      <c r="FP282" s="8">
        <f>SUMIFS('Aceite de Oliva'!FP$6:FP$257,'Aceite de Oliva'!$A$6:$A$257,"&gt;="&amp;$A282,'Aceite de Oliva'!$B$6:$B$257,"&lt;="&amp;$B282)</f>
        <v>0.53</v>
      </c>
      <c r="FQ282" s="8">
        <f>SUMIFS('Aceite de Oliva'!FQ$6:FQ$257,'Aceite de Oliva'!$A$6:$A$257,"&gt;="&amp;$A282,'Aceite de Oliva'!$B$6:$B$257,"&lt;="&amp;$B282)</f>
        <v>0.11</v>
      </c>
      <c r="FR282" s="8">
        <f>SUMIFS('Aceite de Oliva'!FR$6:FR$257,'Aceite de Oliva'!$A$6:$A$257,"&gt;="&amp;$A282,'Aceite de Oliva'!$B$6:$B$257,"&lt;="&amp;$B282)</f>
        <v>0.71</v>
      </c>
      <c r="FS282" s="8">
        <f>SUMIFS('Aceite de Oliva'!FS$6:FS$257,'Aceite de Oliva'!$A$6:$A$257,"&gt;="&amp;$A282,'Aceite de Oliva'!$B$6:$B$257,"&lt;="&amp;$B282)</f>
        <v>0</v>
      </c>
    </row>
    <row r="283" spans="1:175" x14ac:dyDescent="0.3">
      <c r="A283" s="14">
        <f>'TAM Aceite de Oliva'!B31</f>
        <v>4.3</v>
      </c>
      <c r="B283" s="14">
        <f>'TAM Aceite de Oliva'!C31</f>
        <v>4.3999999999999995</v>
      </c>
      <c r="C283" s="14"/>
      <c r="D283" s="8">
        <f>SUMIFS('Aceite de Oliva'!D$6:D$257,'Aceite de Oliva'!$A$6:$A$257,"&gt;="&amp;$A283,'Aceite de Oliva'!$B$6:$B$257,"&lt;="&amp;$B283)</f>
        <v>2.5500000000000003</v>
      </c>
      <c r="E283" s="8">
        <f>SUMIFS('Aceite de Oliva'!E$6:E$257,'Aceite de Oliva'!$A$6:$A$257,"&gt;="&amp;$A283,'Aceite de Oliva'!$B$6:$B$257,"&lt;="&amp;$B283)</f>
        <v>3.1399999999999997</v>
      </c>
      <c r="F283" s="8">
        <f>SUMIFS('Aceite de Oliva'!F$6:F$257,'Aceite de Oliva'!$A$6:$A$257,"&gt;="&amp;$A283,'Aceite de Oliva'!$B$6:$B$257,"&lt;="&amp;$B283)</f>
        <v>3.44</v>
      </c>
      <c r="G283" s="8">
        <f>SUMIFS('Aceite de Oliva'!G$6:G$257,'Aceite de Oliva'!$A$6:$A$257,"&gt;="&amp;$A283,'Aceite de Oliva'!$B$6:$B$257,"&lt;="&amp;$B283)</f>
        <v>0</v>
      </c>
      <c r="H283" s="14"/>
      <c r="I283" s="14"/>
      <c r="J283" s="14"/>
      <c r="K283" s="8">
        <f>SUMIFS('Aceite de Oliva'!K$6:K$257,'Aceite de Oliva'!$A$6:$A$257,"&gt;="&amp;$A283,'Aceite de Oliva'!$B$6:$B$257,"&lt;="&amp;$B283)</f>
        <v>3.28</v>
      </c>
      <c r="L283" s="8">
        <f>SUMIFS('Aceite de Oliva'!L$6:L$257,'Aceite de Oliva'!$A$6:$A$257,"&gt;="&amp;$A283,'Aceite de Oliva'!$B$6:$B$257,"&lt;="&amp;$B283)</f>
        <v>2.63</v>
      </c>
      <c r="M283" s="8">
        <f>SUMIFS('Aceite de Oliva'!M$6:M$257,'Aceite de Oliva'!$A$6:$A$257,"&gt;="&amp;$A283,'Aceite de Oliva'!$B$6:$B$257,"&lt;="&amp;$B283)</f>
        <v>3.6100000000000003</v>
      </c>
      <c r="N283" s="8">
        <f>SUMIFS('Aceite de Oliva'!N$6:N$257,'Aceite de Oliva'!$A$6:$A$257,"&gt;="&amp;$A283,'Aceite de Oliva'!$B$6:$B$257,"&lt;="&amp;$B283)</f>
        <v>1.87</v>
      </c>
      <c r="O283" s="14"/>
      <c r="P283" s="14"/>
      <c r="Q283" s="14"/>
      <c r="R283" s="8">
        <f>SUMIFS('Aceite de Oliva'!R$6:R$257,'Aceite de Oliva'!$A$6:$A$257,"&gt;="&amp;$A283,'Aceite de Oliva'!$B$6:$B$257,"&lt;="&amp;$B283)</f>
        <v>2.41</v>
      </c>
      <c r="S283" s="8">
        <f>SUMIFS('Aceite de Oliva'!S$6:S$257,'Aceite de Oliva'!$A$6:$A$257,"&gt;="&amp;$A283,'Aceite de Oliva'!$B$6:$B$257,"&lt;="&amp;$B283)</f>
        <v>4.08</v>
      </c>
      <c r="T283" s="8">
        <f>SUMIFS('Aceite de Oliva'!T$6:T$257,'Aceite de Oliva'!$A$6:$A$257,"&gt;="&amp;$A283,'Aceite de Oliva'!$B$6:$B$257,"&lt;="&amp;$B283)</f>
        <v>2.34</v>
      </c>
      <c r="U283" s="8">
        <f>SUMIFS('Aceite de Oliva'!U$6:U$257,'Aceite de Oliva'!$A$6:$A$257,"&gt;="&amp;$A283,'Aceite de Oliva'!$B$6:$B$257,"&lt;="&amp;$B283)</f>
        <v>0.9</v>
      </c>
      <c r="V283" s="14"/>
      <c r="W283" s="14"/>
      <c r="X283" s="14"/>
      <c r="Y283" s="8">
        <f>SUMIFS('Aceite de Oliva'!Y$6:Y$257,'Aceite de Oliva'!$A$6:$A$257,"&gt;="&amp;$A283,'Aceite de Oliva'!$B$6:$B$257,"&lt;="&amp;$B283)</f>
        <v>2.6900000000000004</v>
      </c>
      <c r="Z283" s="8">
        <f>SUMIFS('Aceite de Oliva'!Z$6:Z$257,'Aceite de Oliva'!$A$6:$A$257,"&gt;="&amp;$A283,'Aceite de Oliva'!$B$6:$B$257,"&lt;="&amp;$B283)</f>
        <v>3.16</v>
      </c>
      <c r="AA283" s="8">
        <f>SUMIFS('Aceite de Oliva'!AA$6:AA$257,'Aceite de Oliva'!$A$6:$A$257,"&gt;="&amp;$A283,'Aceite de Oliva'!$B$6:$B$257,"&lt;="&amp;$B283)</f>
        <v>2.6500000000000004</v>
      </c>
      <c r="AB283" s="8">
        <f>SUMIFS('Aceite de Oliva'!AB$6:AB$257,'Aceite de Oliva'!$A$6:$A$257,"&gt;="&amp;$A283,'Aceite de Oliva'!$B$6:$B$257,"&lt;="&amp;$B283)</f>
        <v>1.89</v>
      </c>
      <c r="AC283" s="14"/>
      <c r="AD283" s="14"/>
      <c r="AE283" s="14"/>
      <c r="AF283" s="8">
        <f>SUMIFS('Aceite de Oliva'!AF$6:AF$257,'Aceite de Oliva'!$A$6:$A$257,"&gt;="&amp;$A283,'Aceite de Oliva'!$B$6:$B$257,"&lt;="&amp;$B283)</f>
        <v>3.7199999999999998</v>
      </c>
      <c r="AG283" s="8">
        <f>SUMIFS('Aceite de Oliva'!AG$6:AG$257,'Aceite de Oliva'!$A$6:$A$257,"&gt;="&amp;$A283,'Aceite de Oliva'!$B$6:$B$257,"&lt;="&amp;$B283)</f>
        <v>2.74</v>
      </c>
      <c r="AH283" s="8">
        <f>SUMIFS('Aceite de Oliva'!AH$6:AH$257,'Aceite de Oliva'!$A$6:$A$257,"&gt;="&amp;$A283,'Aceite de Oliva'!$B$6:$B$257,"&lt;="&amp;$B283)</f>
        <v>5.41</v>
      </c>
      <c r="AI283" s="8">
        <f>SUMIFS('Aceite de Oliva'!AI$6:AI$257,'Aceite de Oliva'!$A$6:$A$257,"&gt;="&amp;$A283,'Aceite de Oliva'!$B$6:$B$257,"&lt;="&amp;$B283)</f>
        <v>1.72</v>
      </c>
      <c r="AJ283" s="14"/>
      <c r="AK283" s="14"/>
      <c r="AL283" s="14"/>
      <c r="AM283" s="8">
        <f>SUMIFS('Aceite de Oliva'!AM$6:AM$257,'Aceite de Oliva'!$A$6:$A$257,"&gt;="&amp;$A283,'Aceite de Oliva'!$B$6:$B$257,"&lt;="&amp;$B283)</f>
        <v>2.61</v>
      </c>
      <c r="AN283" s="8">
        <f>SUMIFS('Aceite de Oliva'!AN$6:AN$257,'Aceite de Oliva'!$A$6:$A$257,"&gt;="&amp;$A283,'Aceite de Oliva'!$B$6:$B$257,"&lt;="&amp;$B283)</f>
        <v>2.2000000000000002</v>
      </c>
      <c r="AO283" s="8">
        <f>SUMIFS('Aceite de Oliva'!AO$6:AO$257,'Aceite de Oliva'!$A$6:$A$257,"&gt;="&amp;$A283,'Aceite de Oliva'!$B$6:$B$257,"&lt;="&amp;$B283)</f>
        <v>4.82</v>
      </c>
      <c r="AP283" s="8">
        <f>SUMIFS('Aceite de Oliva'!AP$6:AP$257,'Aceite de Oliva'!$A$6:$A$257,"&gt;="&amp;$A283,'Aceite de Oliva'!$B$6:$B$257,"&lt;="&amp;$B283)</f>
        <v>0.14000000000000001</v>
      </c>
      <c r="AQ283" s="14"/>
      <c r="AR283" s="14"/>
      <c r="AT283" s="8">
        <f>SUMIFS('Aceite de Oliva'!AT$6:AT$257,'Aceite de Oliva'!$A$6:$A$257,"&gt;="&amp;$A283,'Aceite de Oliva'!$B$6:$B$257,"&lt;="&amp;$B283)</f>
        <v>4.3099999999999996</v>
      </c>
      <c r="AU283" s="8">
        <f>SUMIFS('Aceite de Oliva'!AU$6:AU$257,'Aceite de Oliva'!$A$6:$A$257,"&gt;="&amp;$A283,'Aceite de Oliva'!$B$6:$B$257,"&lt;="&amp;$B283)</f>
        <v>5.7</v>
      </c>
      <c r="AV283" s="8">
        <f>SUMIFS('Aceite de Oliva'!AV$6:AV$257,'Aceite de Oliva'!$A$6:$A$257,"&gt;="&amp;$A283,'Aceite de Oliva'!$B$6:$B$257,"&lt;="&amp;$B283)</f>
        <v>5.5100000000000007</v>
      </c>
      <c r="AW283" s="8">
        <f>SUMIFS('Aceite de Oliva'!AW$6:AW$257,'Aceite de Oliva'!$A$6:$A$257,"&gt;="&amp;$A283,'Aceite de Oliva'!$B$6:$B$257,"&lt;="&amp;$B283)</f>
        <v>0</v>
      </c>
      <c r="BA283" s="8">
        <f>SUMIFS('Aceite de Oliva'!BA$6:BA$257,'Aceite de Oliva'!$A$6:$A$257,"&gt;="&amp;A283,'Aceite de Oliva'!$B$6:$B$257,"&lt;="&amp;B283)</f>
        <v>3.13</v>
      </c>
      <c r="BB283" s="8">
        <f>SUMIFS('Aceite de Oliva'!BB$6:BB$257,'Aceite de Oliva'!$A$6:$A$257,"&gt;="&amp;$A283,'Aceite de Oliva'!$B$6:$B$257,"&lt;="&amp;$B283)</f>
        <v>3.13</v>
      </c>
      <c r="BC283" s="8">
        <f>SUMIFS('Aceite de Oliva'!BC$6:BC$257,'Aceite de Oliva'!$A$6:$A$257,"&gt;="&amp;$A283,'Aceite de Oliva'!$B$6:$B$257,"&lt;="&amp;$B283)</f>
        <v>4.29</v>
      </c>
      <c r="BD283" s="8">
        <f>SUMIFS('Aceite de Oliva'!BD$6:BD$257,'Aceite de Oliva'!$A$6:$A$257,"&gt;="&amp;$A283,'Aceite de Oliva'!$B$6:$B$257,"&lt;="&amp;$B283)</f>
        <v>1.1100000000000001</v>
      </c>
      <c r="BE283" s="5"/>
      <c r="BH283" s="8">
        <f>SUMIFS('Aceite de Oliva'!BH$6:BH$257,'Aceite de Oliva'!$A$6:$A$257,"&gt;="&amp;$A283,'Aceite de Oliva'!$B$6:$B$257,"&lt;="&amp;$B283)</f>
        <v>2.25</v>
      </c>
      <c r="BI283" s="8">
        <f>SUMIFS('Aceite de Oliva'!BI$6:BI$257,'Aceite de Oliva'!$A$6:$A$257,"&gt;="&amp;$A283,'Aceite de Oliva'!$B$6:$B$257,"&lt;="&amp;$B283)</f>
        <v>4.78</v>
      </c>
      <c r="BJ283" s="8">
        <f>SUMIFS('Aceite de Oliva'!BJ$6:BJ$257,'Aceite de Oliva'!$A$6:$A$257,"&gt;="&amp;$A283,'Aceite de Oliva'!$B$6:$B$257,"&lt;="&amp;$B283)</f>
        <v>2.66</v>
      </c>
      <c r="BK283" s="8">
        <f>SUMIFS('Aceite de Oliva'!BK$6:BK$257,'Aceite de Oliva'!$A$6:$A$257,"&gt;="&amp;$A283,'Aceite de Oliva'!$B$6:$B$257,"&lt;="&amp;$B283)</f>
        <v>0.32</v>
      </c>
      <c r="BO283" s="8">
        <f>SUMIFS('Aceite de Oliva'!BO$6:BO$257,'Aceite de Oliva'!$A$6:$A$257,"&gt;="&amp;$A283,'Aceite de Oliva'!$B$6:$B$257,"&lt;="&amp;$B283)</f>
        <v>2.7</v>
      </c>
      <c r="BP283" s="8">
        <f>SUMIFS('Aceite de Oliva'!BP$6:BP$257,'Aceite de Oliva'!$A$6:$A$257,"&gt;="&amp;$A283,'Aceite de Oliva'!$B$6:$B$257,"&lt;="&amp;$B283)</f>
        <v>4.4400000000000004</v>
      </c>
      <c r="BQ283" s="8">
        <f>SUMIFS('Aceite de Oliva'!BQ$6:BQ$257,'Aceite de Oliva'!$A$6:$A$257,"&gt;="&amp;$A283,'Aceite de Oliva'!$B$6:$B$257,"&lt;="&amp;$B283)</f>
        <v>3.07</v>
      </c>
      <c r="BR283" s="8">
        <f>SUMIFS('Aceite de Oliva'!BR$6:BR$257,'Aceite de Oliva'!$A$6:$A$257,"&gt;="&amp;$A283,'Aceite de Oliva'!$B$6:$B$257,"&lt;="&amp;$B283)</f>
        <v>1.39</v>
      </c>
      <c r="BV283" s="8">
        <f>SUMIFS('Aceite de Oliva'!BV$6:BV$257,'Aceite de Oliva'!$A$6:$A$257,"&gt;="&amp;$A283,'Aceite de Oliva'!$B$6:$B$257,"&lt;="&amp;$B283)</f>
        <v>0.79</v>
      </c>
      <c r="BW283" s="8">
        <f>SUMIFS('Aceite de Oliva'!BW$6:BW$257,'Aceite de Oliva'!$A$6:$A$257,"&gt;="&amp;$A283,'Aceite de Oliva'!$B$6:$B$257,"&lt;="&amp;$B283)</f>
        <v>0.55000000000000004</v>
      </c>
      <c r="BX283" s="8">
        <f>SUMIFS('Aceite de Oliva'!BX$6:BX$257,'Aceite de Oliva'!$A$6:$A$257,"&gt;="&amp;$A283,'Aceite de Oliva'!$B$6:$B$257,"&lt;="&amp;$B283)</f>
        <v>1.45</v>
      </c>
      <c r="BY283" s="8">
        <f>SUMIFS('Aceite de Oliva'!BY$6:BY$257,'Aceite de Oliva'!$A$6:$A$257,"&gt;="&amp;$A283,'Aceite de Oliva'!$B$6:$B$257,"&lt;="&amp;$B283)</f>
        <v>0</v>
      </c>
      <c r="CC283" s="8">
        <f>SUMIFS('Aceite de Oliva'!CC$6:CC$257,'Aceite de Oliva'!$A$6:$A$257,"&gt;="&amp;$A283,'Aceite de Oliva'!$B$6:$B$257,"&lt;="&amp;$B283)</f>
        <v>0.37</v>
      </c>
      <c r="CD283" s="8">
        <f>SUMIFS('Aceite de Oliva'!CD$6:CD$257,'Aceite de Oliva'!$A$6:$A$257,"&gt;="&amp;$A283,'Aceite de Oliva'!$B$6:$B$257,"&lt;="&amp;$B283)</f>
        <v>0.15</v>
      </c>
      <c r="CE283" s="8">
        <f>SUMIFS('Aceite de Oliva'!CE$6:CE$257,'Aceite de Oliva'!$A$6:$A$257,"&gt;="&amp;$A283,'Aceite de Oliva'!$B$6:$B$257,"&lt;="&amp;$B283)</f>
        <v>0.71</v>
      </c>
      <c r="CF283" s="8">
        <f>SUMIFS('Aceite de Oliva'!CF$6:CF$257,'Aceite de Oliva'!$A$6:$A$257,"&gt;="&amp;$A283,'Aceite de Oliva'!$B$6:$B$257,"&lt;="&amp;$B283)</f>
        <v>0</v>
      </c>
      <c r="CJ283" s="8">
        <f>SUMIFS('Aceite de Oliva'!CJ$6:CJ$257,'Aceite de Oliva'!$A$6:$A$257,"&gt;="&amp;$A283,'Aceite de Oliva'!$B$6:$B$257,"&lt;="&amp;$B283)</f>
        <v>0.6</v>
      </c>
      <c r="CK283" s="8">
        <f>SUMIFS('Aceite de Oliva'!CK$6:CK$257,'Aceite de Oliva'!$A$6:$A$257,"&gt;="&amp;$A283,'Aceite de Oliva'!$B$6:$B$257,"&lt;="&amp;$B283)</f>
        <v>0.8</v>
      </c>
      <c r="CL283" s="8">
        <f>SUMIFS('Aceite de Oliva'!CL$6:CL$257,'Aceite de Oliva'!$A$6:$A$257,"&gt;="&amp;$A283,'Aceite de Oliva'!$B$6:$B$257,"&lt;="&amp;$B283)</f>
        <v>0.88</v>
      </c>
      <c r="CM283" s="8">
        <f>SUMIFS('Aceite de Oliva'!CM$6:CM$257,'Aceite de Oliva'!$A$6:$A$257,"&gt;="&amp;$A283,'Aceite de Oliva'!$B$6:$B$257,"&lt;="&amp;$B283)</f>
        <v>0</v>
      </c>
      <c r="CQ283" s="8">
        <f>SUMIFS('Aceite de Oliva'!CQ$6:CQ$257,'Aceite de Oliva'!$A$6:$A$257,"&gt;="&amp;$A283,'Aceite de Oliva'!$B$6:$B$257,"&lt;="&amp;$B283)</f>
        <v>0.27</v>
      </c>
      <c r="CR283" s="8">
        <f>SUMIFS('Aceite de Oliva'!CR$6:CR$257,'Aceite de Oliva'!$A$6:$A$257,"&gt;="&amp;$A283,'Aceite de Oliva'!$B$6:$B$257,"&lt;="&amp;$B283)</f>
        <v>0</v>
      </c>
      <c r="CS283" s="8">
        <f>SUMIFS('Aceite de Oliva'!CS$6:CS$257,'Aceite de Oliva'!$A$6:$A$257,"&gt;="&amp;$A283,'Aceite de Oliva'!$B$6:$B$257,"&lt;="&amp;$B283)</f>
        <v>0.36</v>
      </c>
      <c r="CT283" s="8">
        <f>SUMIFS('Aceite de Oliva'!CT$6:CT$257,'Aceite de Oliva'!$A$6:$A$257,"&gt;="&amp;$A283,'Aceite de Oliva'!$B$6:$B$257,"&lt;="&amp;$B283)</f>
        <v>0</v>
      </c>
      <c r="CX283" s="8">
        <f>SUMIFS('Aceite de Oliva'!CX$6:CX$257,'Aceite de Oliva'!$A$6:$A$257,"&gt;="&amp;$A283,'Aceite de Oliva'!$B$6:$B$257,"&lt;="&amp;$B283)</f>
        <v>0.31999999999999995</v>
      </c>
      <c r="CY283" s="8">
        <f>SUMIFS('Aceite de Oliva'!CY$6:CY$257,'Aceite de Oliva'!$A$6:$A$257,"&gt;="&amp;$A283,'Aceite de Oliva'!$B$6:$B$257,"&lt;="&amp;$B283)</f>
        <v>0</v>
      </c>
      <c r="CZ283" s="8">
        <f>SUMIFS('Aceite de Oliva'!CZ$6:CZ$257,'Aceite de Oliva'!$A$6:$A$257,"&gt;="&amp;$A283,'Aceite de Oliva'!$B$6:$B$257,"&lt;="&amp;$B283)</f>
        <v>0.57000000000000006</v>
      </c>
      <c r="DA283" s="8">
        <f>SUMIFS('Aceite de Oliva'!DA$6:DA$257,'Aceite de Oliva'!$A$6:$A$257,"&gt;="&amp;$A283,'Aceite de Oliva'!$B$6:$B$257,"&lt;="&amp;$B283)</f>
        <v>0</v>
      </c>
      <c r="DE283" s="8">
        <f>SUMIFS('Aceite de Oliva'!DE$6:DE$257,'Aceite de Oliva'!$A$6:$A$257,"&gt;="&amp;$A283,'Aceite de Oliva'!$B$6:$B$257,"&lt;="&amp;$B283)</f>
        <v>0.42</v>
      </c>
      <c r="DF283" s="8">
        <f>SUMIFS('Aceite de Oliva'!DF$6:DF$257,'Aceite de Oliva'!$A$6:$A$257,"&gt;="&amp;$A283,'Aceite de Oliva'!$B$6:$B$257,"&lt;="&amp;$B283)</f>
        <v>0.17</v>
      </c>
      <c r="DG283" s="8">
        <f>SUMIFS('Aceite de Oliva'!DG$6:DG$257,'Aceite de Oliva'!$A$6:$A$257,"&gt;="&amp;$A283,'Aceite de Oliva'!$B$6:$B$257,"&lt;="&amp;$B283)</f>
        <v>0.23</v>
      </c>
      <c r="DH283" s="8">
        <f>SUMIFS('Aceite de Oliva'!DH$6:DH$257,'Aceite de Oliva'!$A$6:$A$257,"&gt;="&amp;$A283,'Aceite de Oliva'!$B$6:$B$257,"&lt;="&amp;$B283)</f>
        <v>0</v>
      </c>
      <c r="DL283" s="8">
        <f>SUMIFS('Aceite de Oliva'!DL$6:DL$257,'Aceite de Oliva'!$A$6:$A$257,"&gt;="&amp;$A283,'Aceite de Oliva'!$B$6:$B$257,"&lt;="&amp;$B283)</f>
        <v>7.0000000000000007E-2</v>
      </c>
      <c r="DM283" s="8">
        <f>SUMIFS('Aceite de Oliva'!DM$6:DM$257,'Aceite de Oliva'!$A$6:$A$257,"&gt;="&amp;$A283,'Aceite de Oliva'!$B$6:$B$257,"&lt;="&amp;$B283)</f>
        <v>0</v>
      </c>
      <c r="DN283" s="8">
        <f>SUMIFS('Aceite de Oliva'!DN$6:DN$257,'Aceite de Oliva'!$A$6:$A$257,"&gt;="&amp;$A283,'Aceite de Oliva'!$B$6:$B$257,"&lt;="&amp;$B283)</f>
        <v>0.13</v>
      </c>
      <c r="DO283" s="8">
        <f>SUMIFS('Aceite de Oliva'!DO$6:DO$257,'Aceite de Oliva'!$A$6:$A$257,"&gt;="&amp;$A283,'Aceite de Oliva'!$B$6:$B$257,"&lt;="&amp;$B283)</f>
        <v>0</v>
      </c>
      <c r="DS283" s="8">
        <f>SUMIFS('Aceite de Oliva'!DS$6:DS$257,'Aceite de Oliva'!$A$6:$A$257,"&gt;="&amp;$A283,'Aceite de Oliva'!$B$6:$B$257,"&lt;="&amp;$B283)</f>
        <v>0.1</v>
      </c>
      <c r="DT283" s="8">
        <f>SUMIFS('Aceite de Oliva'!DT$6:DT$257,'Aceite de Oliva'!$A$6:$A$257,"&gt;="&amp;$A283,'Aceite de Oliva'!$B$6:$B$257,"&lt;="&amp;$B283)</f>
        <v>0</v>
      </c>
      <c r="DU283" s="8">
        <f>SUMIFS('Aceite de Oliva'!DU$6:DU$257,'Aceite de Oliva'!$A$6:$A$257,"&gt;="&amp;$A283,'Aceite de Oliva'!$B$6:$B$257,"&lt;="&amp;$B283)</f>
        <v>0.19</v>
      </c>
      <c r="DV283" s="8">
        <f>SUMIFS('Aceite de Oliva'!DV$6:DV$257,'Aceite de Oliva'!$A$6:$A$257,"&gt;="&amp;$A283,'Aceite de Oliva'!$B$6:$B$257,"&lt;="&amp;$B283)</f>
        <v>0</v>
      </c>
      <c r="DZ283" s="8">
        <f>SUMIFS('Aceite de Oliva'!DZ$6:DZ$257,'Aceite de Oliva'!$A$6:$A$257,"&gt;="&amp;$A283,'Aceite de Oliva'!$B$6:$B$257,"&lt;="&amp;$B283)</f>
        <v>0.06</v>
      </c>
      <c r="EA283" s="8">
        <f>SUMIFS('Aceite de Oliva'!EA$6:EA$257,'Aceite de Oliva'!$A$6:$A$257,"&gt;="&amp;$A283,'Aceite de Oliva'!$B$6:$B$257,"&lt;="&amp;$B283)</f>
        <v>0</v>
      </c>
      <c r="EB283" s="8">
        <f>SUMIFS('Aceite de Oliva'!EB$6:EB$257,'Aceite de Oliva'!$A$6:$A$257,"&gt;="&amp;$A283,'Aceite de Oliva'!$B$6:$B$257,"&lt;="&amp;$B283)</f>
        <v>0.11</v>
      </c>
      <c r="EC283" s="8">
        <f>SUMIFS('Aceite de Oliva'!EC$6:EC$257,'Aceite de Oliva'!$A$6:$A$257,"&gt;="&amp;$A283,'Aceite de Oliva'!$B$6:$B$257,"&lt;="&amp;$B283)</f>
        <v>0</v>
      </c>
      <c r="EG283" s="8">
        <f>SUMIFS('Aceite de Oliva'!EG$6:EG$257,'Aceite de Oliva'!$A$6:$A$257,"&gt;="&amp;$A283,'Aceite de Oliva'!$B$6:$B$257,"&lt;="&amp;$B283)</f>
        <v>0.45</v>
      </c>
      <c r="EH283" s="8">
        <f>SUMIFS('Aceite de Oliva'!EH$6:EH$257,'Aceite de Oliva'!$A$6:$A$257,"&gt;="&amp;$A283,'Aceite de Oliva'!$B$6:$B$257,"&lt;="&amp;$B283)</f>
        <v>0.24</v>
      </c>
      <c r="EI283" s="8">
        <f>SUMIFS('Aceite de Oliva'!EI$6:EI$257,'Aceite de Oliva'!$A$6:$A$257,"&gt;="&amp;$A283,'Aceite de Oliva'!$B$6:$B$257,"&lt;="&amp;$B283)</f>
        <v>0.69</v>
      </c>
      <c r="EJ283" s="8">
        <f>SUMIFS('Aceite de Oliva'!EJ$6:EJ$257,'Aceite de Oliva'!$A$6:$A$257,"&gt;="&amp;$A283,'Aceite de Oliva'!$B$6:$B$257,"&lt;="&amp;$B283)</f>
        <v>0</v>
      </c>
      <c r="EN283" s="8">
        <f>SUMIFS('Aceite de Oliva'!EN$6:EN$257,'Aceite de Oliva'!$A$6:$A$257,"&gt;="&amp;$A283,'Aceite de Oliva'!$B$6:$B$257,"&lt;="&amp;$B283)</f>
        <v>0.21</v>
      </c>
      <c r="EO283" s="8">
        <f>SUMIFS('Aceite de Oliva'!EO$6:EO$257,'Aceite de Oliva'!$A$6:$A$257,"&gt;="&amp;$A283,'Aceite de Oliva'!$B$6:$B$257,"&lt;="&amp;$B283)</f>
        <v>0.26</v>
      </c>
      <c r="EP283" s="8">
        <f>SUMIFS('Aceite de Oliva'!EP$6:EP$257,'Aceite de Oliva'!$A$6:$A$257,"&gt;="&amp;$A283,'Aceite de Oliva'!$B$6:$B$257,"&lt;="&amp;$B283)</f>
        <v>0.11</v>
      </c>
      <c r="EQ283" s="8">
        <f>SUMIFS('Aceite de Oliva'!EQ$6:EQ$257,'Aceite de Oliva'!$A$6:$A$257,"&gt;="&amp;$A283,'Aceite de Oliva'!$B$6:$B$257,"&lt;="&amp;$B283)</f>
        <v>0</v>
      </c>
      <c r="EU283" s="8">
        <f>SUMIFS('Aceite de Oliva'!EU$6:EU$257,'Aceite de Oliva'!$A$6:$A$257,"&gt;="&amp;$A283,'Aceite de Oliva'!$B$6:$B$257,"&lt;="&amp;$B283)</f>
        <v>0.1</v>
      </c>
      <c r="EV283" s="8">
        <f>SUMIFS('Aceite de Oliva'!EV$6:EV$257,'Aceite de Oliva'!$A$6:$A$257,"&gt;="&amp;$A283,'Aceite de Oliva'!$B$6:$B$257,"&lt;="&amp;$B283)</f>
        <v>0</v>
      </c>
      <c r="EW283" s="8">
        <f>SUMIFS('Aceite de Oliva'!EW$6:EW$257,'Aceite de Oliva'!$A$6:$A$257,"&gt;="&amp;$A283,'Aceite de Oliva'!$B$6:$B$257,"&lt;="&amp;$B283)</f>
        <v>0.16</v>
      </c>
      <c r="EX283" s="8">
        <f>SUMIFS('Aceite de Oliva'!EX$6:EX$257,'Aceite de Oliva'!$A$6:$A$257,"&gt;="&amp;$A283,'Aceite de Oliva'!$B$6:$B$257,"&lt;="&amp;$B283)</f>
        <v>0</v>
      </c>
      <c r="FB283" s="8">
        <f>SUMIFS('Aceite de Oliva'!FB$6:FB$257,'Aceite de Oliva'!$A$6:$A$257,"&gt;="&amp;$A283,'Aceite de Oliva'!$B$6:$B$257,"&lt;="&amp;$B283)</f>
        <v>0</v>
      </c>
      <c r="FC283" s="8">
        <f>SUMIFS('Aceite de Oliva'!FC$6:FC$257,'Aceite de Oliva'!$A$6:$A$257,"&gt;="&amp;$A283,'Aceite de Oliva'!$B$6:$B$257,"&lt;="&amp;$B283)</f>
        <v>0</v>
      </c>
      <c r="FD283" s="8">
        <f>SUMIFS('Aceite de Oliva'!FD$6:FD$257,'Aceite de Oliva'!$A$6:$A$257,"&gt;="&amp;$A283,'Aceite de Oliva'!$B$6:$B$257,"&lt;="&amp;$B283)</f>
        <v>0</v>
      </c>
      <c r="FE283" s="8">
        <f>SUMIFS('Aceite de Oliva'!FE$6:FE$257,'Aceite de Oliva'!$A$6:$A$257,"&gt;="&amp;$A283,'Aceite de Oliva'!$B$6:$B$257,"&lt;="&amp;$B283)</f>
        <v>0</v>
      </c>
      <c r="FI283" s="8">
        <f>SUMIFS('Aceite de Oliva'!FI$6:FI$257,'Aceite de Oliva'!$A$6:$A$257,"&gt;="&amp;$A283,'Aceite de Oliva'!$B$6:$B$257,"&lt;="&amp;$B283)</f>
        <v>0</v>
      </c>
      <c r="FJ283" s="8">
        <f>SUMIFS('Aceite de Oliva'!FJ$6:FJ$257,'Aceite de Oliva'!$A$6:$A$257,"&gt;="&amp;$A283,'Aceite de Oliva'!$B$6:$B$257,"&lt;="&amp;$B283)</f>
        <v>0</v>
      </c>
      <c r="FK283" s="8">
        <f>SUMIFS('Aceite de Oliva'!FK$6:FK$257,'Aceite de Oliva'!$A$6:$A$257,"&gt;="&amp;$A283,'Aceite de Oliva'!$B$6:$B$257,"&lt;="&amp;$B283)</f>
        <v>0</v>
      </c>
      <c r="FL283" s="8">
        <f>SUMIFS('Aceite de Oliva'!FL$6:FL$257,'Aceite de Oliva'!$A$6:$A$257,"&gt;="&amp;$A283,'Aceite de Oliva'!$B$6:$B$257,"&lt;="&amp;$B283)</f>
        <v>0</v>
      </c>
      <c r="FP283" s="8">
        <f>SUMIFS('Aceite de Oliva'!FP$6:FP$257,'Aceite de Oliva'!$A$6:$A$257,"&gt;="&amp;$A283,'Aceite de Oliva'!$B$6:$B$257,"&lt;="&amp;$B283)</f>
        <v>7.0000000000000007E-2</v>
      </c>
      <c r="FQ283" s="8">
        <f>SUMIFS('Aceite de Oliva'!FQ$6:FQ$257,'Aceite de Oliva'!$A$6:$A$257,"&gt;="&amp;$A283,'Aceite de Oliva'!$B$6:$B$257,"&lt;="&amp;$B283)</f>
        <v>0</v>
      </c>
      <c r="FR283" s="8">
        <f>SUMIFS('Aceite de Oliva'!FR$6:FR$257,'Aceite de Oliva'!$A$6:$A$257,"&gt;="&amp;$A283,'Aceite de Oliva'!$B$6:$B$257,"&lt;="&amp;$B283)</f>
        <v>0.11</v>
      </c>
      <c r="FS283" s="8">
        <f>SUMIFS('Aceite de Oliva'!FS$6:FS$257,'Aceite de Oliva'!$A$6:$A$257,"&gt;="&amp;$A283,'Aceite de Oliva'!$B$6:$B$257,"&lt;="&amp;$B283)</f>
        <v>0</v>
      </c>
    </row>
    <row r="284" spans="1:175" x14ac:dyDescent="0.3">
      <c r="A284" s="14">
        <f>'TAM Aceite de Oliva'!B32</f>
        <v>4.3999999999999995</v>
      </c>
      <c r="B284" s="14">
        <f>'TAM Aceite de Oliva'!C32</f>
        <v>4.4999999999999991</v>
      </c>
      <c r="C284" s="14"/>
      <c r="D284" s="8">
        <f>SUMIFS('Aceite de Oliva'!D$6:D$257,'Aceite de Oliva'!$A$6:$A$257,"&gt;="&amp;$A284,'Aceite de Oliva'!$B$6:$B$257,"&lt;="&amp;$B284)</f>
        <v>1.1000000000000001</v>
      </c>
      <c r="E284" s="8">
        <f>SUMIFS('Aceite de Oliva'!E$6:E$257,'Aceite de Oliva'!$A$6:$A$257,"&gt;="&amp;$A284,'Aceite de Oliva'!$B$6:$B$257,"&lt;="&amp;$B284)</f>
        <v>2.96</v>
      </c>
      <c r="F284" s="8">
        <f>SUMIFS('Aceite de Oliva'!F$6:F$257,'Aceite de Oliva'!$A$6:$A$257,"&gt;="&amp;$A284,'Aceite de Oliva'!$B$6:$B$257,"&lt;="&amp;$B284)</f>
        <v>0.84000000000000008</v>
      </c>
      <c r="G284" s="8">
        <f>SUMIFS('Aceite de Oliva'!G$6:G$257,'Aceite de Oliva'!$A$6:$A$257,"&gt;="&amp;$A284,'Aceite de Oliva'!$B$6:$B$257,"&lt;="&amp;$B284)</f>
        <v>0</v>
      </c>
      <c r="H284" s="14"/>
      <c r="I284" s="14"/>
      <c r="J284" s="14"/>
      <c r="K284" s="8">
        <f>SUMIFS('Aceite de Oliva'!K$6:K$257,'Aceite de Oliva'!$A$6:$A$257,"&gt;="&amp;$A284,'Aceite de Oliva'!$B$6:$B$257,"&lt;="&amp;$B284)</f>
        <v>1.3900000000000001</v>
      </c>
      <c r="L284" s="8">
        <f>SUMIFS('Aceite de Oliva'!L$6:L$257,'Aceite de Oliva'!$A$6:$A$257,"&gt;="&amp;$A284,'Aceite de Oliva'!$B$6:$B$257,"&lt;="&amp;$B284)</f>
        <v>1.21</v>
      </c>
      <c r="M284" s="8">
        <f>SUMIFS('Aceite de Oliva'!M$6:M$257,'Aceite de Oliva'!$A$6:$A$257,"&gt;="&amp;$A284,'Aceite de Oliva'!$B$6:$B$257,"&lt;="&amp;$B284)</f>
        <v>1.48</v>
      </c>
      <c r="N284" s="8">
        <f>SUMIFS('Aceite de Oliva'!N$6:N$257,'Aceite de Oliva'!$A$6:$A$257,"&gt;="&amp;$A284,'Aceite de Oliva'!$B$6:$B$257,"&lt;="&amp;$B284)</f>
        <v>0.52</v>
      </c>
      <c r="O284" s="14"/>
      <c r="P284" s="14"/>
      <c r="Q284" s="14"/>
      <c r="R284" s="8">
        <f>SUMIFS('Aceite de Oliva'!R$6:R$257,'Aceite de Oliva'!$A$6:$A$257,"&gt;="&amp;$A284,'Aceite de Oliva'!$B$6:$B$257,"&lt;="&amp;$B284)</f>
        <v>0.59000000000000008</v>
      </c>
      <c r="S284" s="8">
        <f>SUMIFS('Aceite de Oliva'!S$6:S$257,'Aceite de Oliva'!$A$6:$A$257,"&gt;="&amp;$A284,'Aceite de Oliva'!$B$6:$B$257,"&lt;="&amp;$B284)</f>
        <v>0</v>
      </c>
      <c r="T284" s="8">
        <f>SUMIFS('Aceite de Oliva'!T$6:T$257,'Aceite de Oliva'!$A$6:$A$257,"&gt;="&amp;$A284,'Aceite de Oliva'!$B$6:$B$257,"&lt;="&amp;$B284)</f>
        <v>0.8</v>
      </c>
      <c r="U284" s="8">
        <f>SUMIFS('Aceite de Oliva'!U$6:U$257,'Aceite de Oliva'!$A$6:$A$257,"&gt;="&amp;$A284,'Aceite de Oliva'!$B$6:$B$257,"&lt;="&amp;$B284)</f>
        <v>0</v>
      </c>
      <c r="V284" s="14"/>
      <c r="W284" s="14"/>
      <c r="X284" s="14"/>
      <c r="Y284" s="8">
        <f>SUMIFS('Aceite de Oliva'!Y$6:Y$257,'Aceite de Oliva'!$A$6:$A$257,"&gt;="&amp;$A284,'Aceite de Oliva'!$B$6:$B$257,"&lt;="&amp;$B284)</f>
        <v>1</v>
      </c>
      <c r="Z284" s="8">
        <f>SUMIFS('Aceite de Oliva'!Z$6:Z$257,'Aceite de Oliva'!$A$6:$A$257,"&gt;="&amp;$A284,'Aceite de Oliva'!$B$6:$B$257,"&lt;="&amp;$B284)</f>
        <v>1.68</v>
      </c>
      <c r="AA284" s="8">
        <f>SUMIFS('Aceite de Oliva'!AA$6:AA$257,'Aceite de Oliva'!$A$6:$A$257,"&gt;="&amp;$A284,'Aceite de Oliva'!$B$6:$B$257,"&lt;="&amp;$B284)</f>
        <v>1.05</v>
      </c>
      <c r="AB284" s="8">
        <f>SUMIFS('Aceite de Oliva'!AB$6:AB$257,'Aceite de Oliva'!$A$6:$A$257,"&gt;="&amp;$A284,'Aceite de Oliva'!$B$6:$B$257,"&lt;="&amp;$B284)</f>
        <v>0.09</v>
      </c>
      <c r="AC284" s="14"/>
      <c r="AD284" s="14"/>
      <c r="AE284" s="14"/>
      <c r="AF284" s="8">
        <f>SUMIFS('Aceite de Oliva'!AF$6:AF$257,'Aceite de Oliva'!$A$6:$A$257,"&gt;="&amp;$A284,'Aceite de Oliva'!$B$6:$B$257,"&lt;="&amp;$B284)</f>
        <v>1.3699999999999999</v>
      </c>
      <c r="AG284" s="8">
        <f>SUMIFS('Aceite de Oliva'!AG$6:AG$257,'Aceite de Oliva'!$A$6:$A$257,"&gt;="&amp;$A284,'Aceite de Oliva'!$B$6:$B$257,"&lt;="&amp;$B284)</f>
        <v>1.33</v>
      </c>
      <c r="AH284" s="8">
        <f>SUMIFS('Aceite de Oliva'!AH$6:AH$257,'Aceite de Oliva'!$A$6:$A$257,"&gt;="&amp;$A284,'Aceite de Oliva'!$B$6:$B$257,"&lt;="&amp;$B284)</f>
        <v>1.88</v>
      </c>
      <c r="AI284" s="8">
        <f>SUMIFS('Aceite de Oliva'!AI$6:AI$257,'Aceite de Oliva'!$A$6:$A$257,"&gt;="&amp;$A284,'Aceite de Oliva'!$B$6:$B$257,"&lt;="&amp;$B284)</f>
        <v>0.15</v>
      </c>
      <c r="AJ284" s="14"/>
      <c r="AK284" s="14"/>
      <c r="AL284" s="14"/>
      <c r="AM284" s="8">
        <f>SUMIFS('Aceite de Oliva'!AM$6:AM$257,'Aceite de Oliva'!$A$6:$A$257,"&gt;="&amp;$A284,'Aceite de Oliva'!$B$6:$B$257,"&lt;="&amp;$B284)</f>
        <v>2.33</v>
      </c>
      <c r="AN284" s="8">
        <f>SUMIFS('Aceite de Oliva'!AN$6:AN$257,'Aceite de Oliva'!$A$6:$A$257,"&gt;="&amp;$A284,'Aceite de Oliva'!$B$6:$B$257,"&lt;="&amp;$B284)</f>
        <v>1.7599999999999998</v>
      </c>
      <c r="AO284" s="8">
        <f>SUMIFS('Aceite de Oliva'!AO$6:AO$257,'Aceite de Oliva'!$A$6:$A$257,"&gt;="&amp;$A284,'Aceite de Oliva'!$B$6:$B$257,"&lt;="&amp;$B284)</f>
        <v>1.26</v>
      </c>
      <c r="AP284" s="8">
        <f>SUMIFS('Aceite de Oliva'!AP$6:AP$257,'Aceite de Oliva'!$A$6:$A$257,"&gt;="&amp;$A284,'Aceite de Oliva'!$B$6:$B$257,"&lt;="&amp;$B284)</f>
        <v>4.76</v>
      </c>
      <c r="AQ284" s="14"/>
      <c r="AR284" s="14"/>
      <c r="AT284" s="8">
        <f>SUMIFS('Aceite de Oliva'!AT$6:AT$257,'Aceite de Oliva'!$A$6:$A$257,"&gt;="&amp;$A284,'Aceite de Oliva'!$B$6:$B$257,"&lt;="&amp;$B284)</f>
        <v>1.31</v>
      </c>
      <c r="AU284" s="8">
        <f>SUMIFS('Aceite de Oliva'!AU$6:AU$257,'Aceite de Oliva'!$A$6:$A$257,"&gt;="&amp;$A284,'Aceite de Oliva'!$B$6:$B$257,"&lt;="&amp;$B284)</f>
        <v>4.59</v>
      </c>
      <c r="AV284" s="8">
        <f>SUMIFS('Aceite de Oliva'!AV$6:AV$257,'Aceite de Oliva'!$A$6:$A$257,"&gt;="&amp;$A284,'Aceite de Oliva'!$B$6:$B$257,"&lt;="&amp;$B284)</f>
        <v>0.28999999999999998</v>
      </c>
      <c r="AW284" s="8">
        <f>SUMIFS('Aceite de Oliva'!AW$6:AW$257,'Aceite de Oliva'!$A$6:$A$257,"&gt;="&amp;$A284,'Aceite de Oliva'!$B$6:$B$257,"&lt;="&amp;$B284)</f>
        <v>0</v>
      </c>
      <c r="BA284" s="8">
        <f>SUMIFS('Aceite de Oliva'!BA$6:BA$257,'Aceite de Oliva'!$A$6:$A$257,"&gt;="&amp;A284,'Aceite de Oliva'!$B$6:$B$257,"&lt;="&amp;B284)</f>
        <v>0.69</v>
      </c>
      <c r="BB284" s="8">
        <f>SUMIFS('Aceite de Oliva'!BB$6:BB$257,'Aceite de Oliva'!$A$6:$A$257,"&gt;="&amp;$A284,'Aceite de Oliva'!$B$6:$B$257,"&lt;="&amp;$B284)</f>
        <v>0.86</v>
      </c>
      <c r="BC284" s="8">
        <f>SUMIFS('Aceite de Oliva'!BC$6:BC$257,'Aceite de Oliva'!$A$6:$A$257,"&gt;="&amp;$A284,'Aceite de Oliva'!$B$6:$B$257,"&lt;="&amp;$B284)</f>
        <v>0.75</v>
      </c>
      <c r="BD284" s="8">
        <f>SUMIFS('Aceite de Oliva'!BD$6:BD$257,'Aceite de Oliva'!$A$6:$A$257,"&gt;="&amp;$A284,'Aceite de Oliva'!$B$6:$B$257,"&lt;="&amp;$B284)</f>
        <v>0</v>
      </c>
      <c r="BE284" s="5"/>
      <c r="BH284" s="8">
        <f>SUMIFS('Aceite de Oliva'!BH$6:BH$257,'Aceite de Oliva'!$A$6:$A$257,"&gt;="&amp;$A284,'Aceite de Oliva'!$B$6:$B$257,"&lt;="&amp;$B284)</f>
        <v>1.02</v>
      </c>
      <c r="BI284" s="8">
        <f>SUMIFS('Aceite de Oliva'!BI$6:BI$257,'Aceite de Oliva'!$A$6:$A$257,"&gt;="&amp;$A284,'Aceite de Oliva'!$B$6:$B$257,"&lt;="&amp;$B284)</f>
        <v>0</v>
      </c>
      <c r="BJ284" s="8">
        <f>SUMIFS('Aceite de Oliva'!BJ$6:BJ$257,'Aceite de Oliva'!$A$6:$A$257,"&gt;="&amp;$A284,'Aceite de Oliva'!$B$6:$B$257,"&lt;="&amp;$B284)</f>
        <v>1.38</v>
      </c>
      <c r="BK284" s="8">
        <f>SUMIFS('Aceite de Oliva'!BK$6:BK$257,'Aceite de Oliva'!$A$6:$A$257,"&gt;="&amp;$A284,'Aceite de Oliva'!$B$6:$B$257,"&lt;="&amp;$B284)</f>
        <v>0.66</v>
      </c>
      <c r="BO284" s="8">
        <f>SUMIFS('Aceite de Oliva'!BO$6:BO$257,'Aceite de Oliva'!$A$6:$A$257,"&gt;="&amp;$A284,'Aceite de Oliva'!$B$6:$B$257,"&lt;="&amp;$B284)</f>
        <v>1.05</v>
      </c>
      <c r="BP284" s="8">
        <f>SUMIFS('Aceite de Oliva'!BP$6:BP$257,'Aceite de Oliva'!$A$6:$A$257,"&gt;="&amp;$A284,'Aceite de Oliva'!$B$6:$B$257,"&lt;="&amp;$B284)</f>
        <v>0.48</v>
      </c>
      <c r="BQ284" s="8">
        <f>SUMIFS('Aceite de Oliva'!BQ$6:BQ$257,'Aceite de Oliva'!$A$6:$A$257,"&gt;="&amp;$A284,'Aceite de Oliva'!$B$6:$B$257,"&lt;="&amp;$B284)</f>
        <v>1.44</v>
      </c>
      <c r="BR284" s="8">
        <f>SUMIFS('Aceite de Oliva'!BR$6:BR$257,'Aceite de Oliva'!$A$6:$A$257,"&gt;="&amp;$A284,'Aceite de Oliva'!$B$6:$B$257,"&lt;="&amp;$B284)</f>
        <v>0.18</v>
      </c>
      <c r="BV284" s="8">
        <f>SUMIFS('Aceite de Oliva'!BV$6:BV$257,'Aceite de Oliva'!$A$6:$A$257,"&gt;="&amp;$A284,'Aceite de Oliva'!$B$6:$B$257,"&lt;="&amp;$B284)</f>
        <v>0.85</v>
      </c>
      <c r="BW284" s="8">
        <f>SUMIFS('Aceite de Oliva'!BW$6:BW$257,'Aceite de Oliva'!$A$6:$A$257,"&gt;="&amp;$A284,'Aceite de Oliva'!$B$6:$B$257,"&lt;="&amp;$B284)</f>
        <v>0</v>
      </c>
      <c r="BX284" s="8">
        <f>SUMIFS('Aceite de Oliva'!BX$6:BX$257,'Aceite de Oliva'!$A$6:$A$257,"&gt;="&amp;$A284,'Aceite de Oliva'!$B$6:$B$257,"&lt;="&amp;$B284)</f>
        <v>0.22</v>
      </c>
      <c r="BY284" s="8">
        <f>SUMIFS('Aceite de Oliva'!BY$6:BY$257,'Aceite de Oliva'!$A$6:$A$257,"&gt;="&amp;$A284,'Aceite de Oliva'!$B$6:$B$257,"&lt;="&amp;$B284)</f>
        <v>0.11</v>
      </c>
      <c r="CC284" s="8">
        <f>SUMIFS('Aceite de Oliva'!CC$6:CC$257,'Aceite de Oliva'!$A$6:$A$257,"&gt;="&amp;$A284,'Aceite de Oliva'!$B$6:$B$257,"&lt;="&amp;$B284)</f>
        <v>0.81</v>
      </c>
      <c r="CD284" s="8">
        <f>SUMIFS('Aceite de Oliva'!CD$6:CD$257,'Aceite de Oliva'!$A$6:$A$257,"&gt;="&amp;$A284,'Aceite de Oliva'!$B$6:$B$257,"&lt;="&amp;$B284)</f>
        <v>0</v>
      </c>
      <c r="CE284" s="8">
        <f>SUMIFS('Aceite de Oliva'!CE$6:CE$257,'Aceite de Oliva'!$A$6:$A$257,"&gt;="&amp;$A284,'Aceite de Oliva'!$B$6:$B$257,"&lt;="&amp;$B284)</f>
        <v>1.1299999999999999</v>
      </c>
      <c r="CF284" s="8">
        <f>SUMIFS('Aceite de Oliva'!CF$6:CF$257,'Aceite de Oliva'!$A$6:$A$257,"&gt;="&amp;$A284,'Aceite de Oliva'!$B$6:$B$257,"&lt;="&amp;$B284)</f>
        <v>0</v>
      </c>
      <c r="CJ284" s="8">
        <f>SUMIFS('Aceite de Oliva'!CJ$6:CJ$257,'Aceite de Oliva'!$A$6:$A$257,"&gt;="&amp;$A284,'Aceite de Oliva'!$B$6:$B$257,"&lt;="&amp;$B284)</f>
        <v>0.39</v>
      </c>
      <c r="CK284" s="8">
        <f>SUMIFS('Aceite de Oliva'!CK$6:CK$257,'Aceite de Oliva'!$A$6:$A$257,"&gt;="&amp;$A284,'Aceite de Oliva'!$B$6:$B$257,"&lt;="&amp;$B284)</f>
        <v>0.51</v>
      </c>
      <c r="CL284" s="8">
        <f>SUMIFS('Aceite de Oliva'!CL$6:CL$257,'Aceite de Oliva'!$A$6:$A$257,"&gt;="&amp;$A284,'Aceite de Oliva'!$B$6:$B$257,"&lt;="&amp;$B284)</f>
        <v>0.38</v>
      </c>
      <c r="CM284" s="8">
        <f>SUMIFS('Aceite de Oliva'!CM$6:CM$257,'Aceite de Oliva'!$A$6:$A$257,"&gt;="&amp;$A284,'Aceite de Oliva'!$B$6:$B$257,"&lt;="&amp;$B284)</f>
        <v>0</v>
      </c>
      <c r="CQ284" s="8">
        <f>SUMIFS('Aceite de Oliva'!CQ$6:CQ$257,'Aceite de Oliva'!$A$6:$A$257,"&gt;="&amp;$A284,'Aceite de Oliva'!$B$6:$B$257,"&lt;="&amp;$B284)</f>
        <v>0.22</v>
      </c>
      <c r="CR284" s="8">
        <f>SUMIFS('Aceite de Oliva'!CR$6:CR$257,'Aceite de Oliva'!$A$6:$A$257,"&gt;="&amp;$A284,'Aceite de Oliva'!$B$6:$B$257,"&lt;="&amp;$B284)</f>
        <v>0.15</v>
      </c>
      <c r="CS284" s="8">
        <f>SUMIFS('Aceite de Oliva'!CS$6:CS$257,'Aceite de Oliva'!$A$6:$A$257,"&gt;="&amp;$A284,'Aceite de Oliva'!$B$6:$B$257,"&lt;="&amp;$B284)</f>
        <v>0.32</v>
      </c>
      <c r="CT284" s="8">
        <f>SUMIFS('Aceite de Oliva'!CT$6:CT$257,'Aceite de Oliva'!$A$6:$A$257,"&gt;="&amp;$A284,'Aceite de Oliva'!$B$6:$B$257,"&lt;="&amp;$B284)</f>
        <v>0</v>
      </c>
      <c r="CX284" s="8">
        <f>SUMIFS('Aceite de Oliva'!CX$6:CX$257,'Aceite de Oliva'!$A$6:$A$257,"&gt;="&amp;$A284,'Aceite de Oliva'!$B$6:$B$257,"&lt;="&amp;$B284)</f>
        <v>0.59</v>
      </c>
      <c r="CY284" s="8">
        <f>SUMIFS('Aceite de Oliva'!CY$6:CY$257,'Aceite de Oliva'!$A$6:$A$257,"&gt;="&amp;$A284,'Aceite de Oliva'!$B$6:$B$257,"&lt;="&amp;$B284)</f>
        <v>0.47</v>
      </c>
      <c r="CZ284" s="8">
        <f>SUMIFS('Aceite de Oliva'!CZ$6:CZ$257,'Aceite de Oliva'!$A$6:$A$257,"&gt;="&amp;$A284,'Aceite de Oliva'!$B$6:$B$257,"&lt;="&amp;$B284)</f>
        <v>0.53</v>
      </c>
      <c r="DA284" s="8">
        <f>SUMIFS('Aceite de Oliva'!DA$6:DA$257,'Aceite de Oliva'!$A$6:$A$257,"&gt;="&amp;$A284,'Aceite de Oliva'!$B$6:$B$257,"&lt;="&amp;$B284)</f>
        <v>0</v>
      </c>
      <c r="DE284" s="8">
        <f>SUMIFS('Aceite de Oliva'!DE$6:DE$257,'Aceite de Oliva'!$A$6:$A$257,"&gt;="&amp;$A284,'Aceite de Oliva'!$B$6:$B$257,"&lt;="&amp;$B284)</f>
        <v>0.37</v>
      </c>
      <c r="DF284" s="8">
        <f>SUMIFS('Aceite de Oliva'!DF$6:DF$257,'Aceite de Oliva'!$A$6:$A$257,"&gt;="&amp;$A284,'Aceite de Oliva'!$B$6:$B$257,"&lt;="&amp;$B284)</f>
        <v>0.98</v>
      </c>
      <c r="DG284" s="8">
        <f>SUMIFS('Aceite de Oliva'!DG$6:DG$257,'Aceite de Oliva'!$A$6:$A$257,"&gt;="&amp;$A284,'Aceite de Oliva'!$B$6:$B$257,"&lt;="&amp;$B284)</f>
        <v>0.28999999999999998</v>
      </c>
      <c r="DH284" s="8">
        <f>SUMIFS('Aceite de Oliva'!DH$6:DH$257,'Aceite de Oliva'!$A$6:$A$257,"&gt;="&amp;$A284,'Aceite de Oliva'!$B$6:$B$257,"&lt;="&amp;$B284)</f>
        <v>0</v>
      </c>
      <c r="DL284" s="8">
        <f>SUMIFS('Aceite de Oliva'!DL$6:DL$257,'Aceite de Oliva'!$A$6:$A$257,"&gt;="&amp;$A284,'Aceite de Oliva'!$B$6:$B$257,"&lt;="&amp;$B284)</f>
        <v>0.8</v>
      </c>
      <c r="DM284" s="8">
        <f>SUMIFS('Aceite de Oliva'!DM$6:DM$257,'Aceite de Oliva'!$A$6:$A$257,"&gt;="&amp;$A284,'Aceite de Oliva'!$B$6:$B$257,"&lt;="&amp;$B284)</f>
        <v>0.55000000000000004</v>
      </c>
      <c r="DN284" s="8">
        <f>SUMIFS('Aceite de Oliva'!DN$6:DN$257,'Aceite de Oliva'!$A$6:$A$257,"&gt;="&amp;$A284,'Aceite de Oliva'!$B$6:$B$257,"&lt;="&amp;$B284)</f>
        <v>0.51</v>
      </c>
      <c r="DO284" s="8">
        <f>SUMIFS('Aceite de Oliva'!DO$6:DO$257,'Aceite de Oliva'!$A$6:$A$257,"&gt;="&amp;$A284,'Aceite de Oliva'!$B$6:$B$257,"&lt;="&amp;$B284)</f>
        <v>0.21</v>
      </c>
      <c r="DS284" s="8">
        <f>SUMIFS('Aceite de Oliva'!DS$6:DS$257,'Aceite de Oliva'!$A$6:$A$257,"&gt;="&amp;$A284,'Aceite de Oliva'!$B$6:$B$257,"&lt;="&amp;$B284)</f>
        <v>0.36</v>
      </c>
      <c r="DT284" s="8">
        <f>SUMIFS('Aceite de Oliva'!DT$6:DT$257,'Aceite de Oliva'!$A$6:$A$257,"&gt;="&amp;$A284,'Aceite de Oliva'!$B$6:$B$257,"&lt;="&amp;$B284)</f>
        <v>0</v>
      </c>
      <c r="DU284" s="8">
        <f>SUMIFS('Aceite de Oliva'!DU$6:DU$257,'Aceite de Oliva'!$A$6:$A$257,"&gt;="&amp;$A284,'Aceite de Oliva'!$B$6:$B$257,"&lt;="&amp;$B284)</f>
        <v>0.27</v>
      </c>
      <c r="DV284" s="8">
        <f>SUMIFS('Aceite de Oliva'!DV$6:DV$257,'Aceite de Oliva'!$A$6:$A$257,"&gt;="&amp;$A284,'Aceite de Oliva'!$B$6:$B$257,"&lt;="&amp;$B284)</f>
        <v>0</v>
      </c>
      <c r="DZ284" s="8">
        <f>SUMIFS('Aceite de Oliva'!DZ$6:DZ$257,'Aceite de Oliva'!$A$6:$A$257,"&gt;="&amp;$A284,'Aceite de Oliva'!$B$6:$B$257,"&lt;="&amp;$B284)</f>
        <v>0.73</v>
      </c>
      <c r="EA284" s="8">
        <f>SUMIFS('Aceite de Oliva'!EA$6:EA$257,'Aceite de Oliva'!$A$6:$A$257,"&gt;="&amp;$A284,'Aceite de Oliva'!$B$6:$B$257,"&lt;="&amp;$B284)</f>
        <v>2.1799999999999997</v>
      </c>
      <c r="EB284" s="8">
        <f>SUMIFS('Aceite de Oliva'!EB$6:EB$257,'Aceite de Oliva'!$A$6:$A$257,"&gt;="&amp;$A284,'Aceite de Oliva'!$B$6:$B$257,"&lt;="&amp;$B284)</f>
        <v>0.59000000000000008</v>
      </c>
      <c r="EC284" s="8">
        <f>SUMIFS('Aceite de Oliva'!EC$6:EC$257,'Aceite de Oliva'!$A$6:$A$257,"&gt;="&amp;$A284,'Aceite de Oliva'!$B$6:$B$257,"&lt;="&amp;$B284)</f>
        <v>0</v>
      </c>
      <c r="EG284" s="8">
        <f>SUMIFS('Aceite de Oliva'!EG$6:EG$257,'Aceite de Oliva'!$A$6:$A$257,"&gt;="&amp;$A284,'Aceite de Oliva'!$B$6:$B$257,"&lt;="&amp;$B284)</f>
        <v>0.42</v>
      </c>
      <c r="EH284" s="8">
        <f>SUMIFS('Aceite de Oliva'!EH$6:EH$257,'Aceite de Oliva'!$A$6:$A$257,"&gt;="&amp;$A284,'Aceite de Oliva'!$B$6:$B$257,"&lt;="&amp;$B284)</f>
        <v>0.30000000000000004</v>
      </c>
      <c r="EI284" s="8">
        <f>SUMIFS('Aceite de Oliva'!EI$6:EI$257,'Aceite de Oliva'!$A$6:$A$257,"&gt;="&amp;$A284,'Aceite de Oliva'!$B$6:$B$257,"&lt;="&amp;$B284)</f>
        <v>0.48000000000000004</v>
      </c>
      <c r="EJ284" s="8">
        <f>SUMIFS('Aceite de Oliva'!EJ$6:EJ$257,'Aceite de Oliva'!$A$6:$A$257,"&gt;="&amp;$A284,'Aceite de Oliva'!$B$6:$B$257,"&lt;="&amp;$B284)</f>
        <v>0.11</v>
      </c>
      <c r="EN284" s="8">
        <f>SUMIFS('Aceite de Oliva'!EN$6:EN$257,'Aceite de Oliva'!$A$6:$A$257,"&gt;="&amp;$A284,'Aceite de Oliva'!$B$6:$B$257,"&lt;="&amp;$B284)</f>
        <v>1.63</v>
      </c>
      <c r="EO284" s="8">
        <f>SUMIFS('Aceite de Oliva'!EO$6:EO$257,'Aceite de Oliva'!$A$6:$A$257,"&gt;="&amp;$A284,'Aceite de Oliva'!$B$6:$B$257,"&lt;="&amp;$B284)</f>
        <v>0.89</v>
      </c>
      <c r="EP284" s="8">
        <f>SUMIFS('Aceite de Oliva'!EP$6:EP$257,'Aceite de Oliva'!$A$6:$A$257,"&gt;="&amp;$A284,'Aceite de Oliva'!$B$6:$B$257,"&lt;="&amp;$B284)</f>
        <v>1.6400000000000001</v>
      </c>
      <c r="EQ284" s="8">
        <f>SUMIFS('Aceite de Oliva'!EQ$6:EQ$257,'Aceite de Oliva'!$A$6:$A$257,"&gt;="&amp;$A284,'Aceite de Oliva'!$B$6:$B$257,"&lt;="&amp;$B284)</f>
        <v>0.17</v>
      </c>
      <c r="EU284" s="8">
        <f>SUMIFS('Aceite de Oliva'!EU$6:EU$257,'Aceite de Oliva'!$A$6:$A$257,"&gt;="&amp;$A284,'Aceite de Oliva'!$B$6:$B$257,"&lt;="&amp;$B284)</f>
        <v>1.4</v>
      </c>
      <c r="EV284" s="8">
        <f>SUMIFS('Aceite de Oliva'!EV$6:EV$257,'Aceite de Oliva'!$A$6:$A$257,"&gt;="&amp;$A284,'Aceite de Oliva'!$B$6:$B$257,"&lt;="&amp;$B284)</f>
        <v>1.79</v>
      </c>
      <c r="EW284" s="8">
        <f>SUMIFS('Aceite de Oliva'!EW$6:EW$257,'Aceite de Oliva'!$A$6:$A$257,"&gt;="&amp;$A284,'Aceite de Oliva'!$B$6:$B$257,"&lt;="&amp;$B284)</f>
        <v>1.03</v>
      </c>
      <c r="EX284" s="8">
        <f>SUMIFS('Aceite de Oliva'!EX$6:EX$257,'Aceite de Oliva'!$A$6:$A$257,"&gt;="&amp;$A284,'Aceite de Oliva'!$B$6:$B$257,"&lt;="&amp;$B284)</f>
        <v>0.3</v>
      </c>
      <c r="FB284" s="8">
        <f>SUMIFS('Aceite de Oliva'!FB$6:FB$257,'Aceite de Oliva'!$A$6:$A$257,"&gt;="&amp;$A284,'Aceite de Oliva'!$B$6:$B$257,"&lt;="&amp;$B284)</f>
        <v>0.56000000000000005</v>
      </c>
      <c r="FC284" s="8">
        <f>SUMIFS('Aceite de Oliva'!FC$6:FC$257,'Aceite de Oliva'!$A$6:$A$257,"&gt;="&amp;$A284,'Aceite de Oliva'!$B$6:$B$257,"&lt;="&amp;$B284)</f>
        <v>0.19</v>
      </c>
      <c r="FD284" s="8">
        <f>SUMIFS('Aceite de Oliva'!FD$6:FD$257,'Aceite de Oliva'!$A$6:$A$257,"&gt;="&amp;$A284,'Aceite de Oliva'!$B$6:$B$257,"&lt;="&amp;$B284)</f>
        <v>0.16999999999999998</v>
      </c>
      <c r="FE284" s="8">
        <f>SUMIFS('Aceite de Oliva'!FE$6:FE$257,'Aceite de Oliva'!$A$6:$A$257,"&gt;="&amp;$A284,'Aceite de Oliva'!$B$6:$B$257,"&lt;="&amp;$B284)</f>
        <v>2.2799999999999998</v>
      </c>
      <c r="FI284" s="8">
        <f>SUMIFS('Aceite de Oliva'!FI$6:FI$257,'Aceite de Oliva'!$A$6:$A$257,"&gt;="&amp;$A284,'Aceite de Oliva'!$B$6:$B$257,"&lt;="&amp;$B284)</f>
        <v>0.4</v>
      </c>
      <c r="FJ284" s="8">
        <f>SUMIFS('Aceite de Oliva'!FJ$6:FJ$257,'Aceite de Oliva'!$A$6:$A$257,"&gt;="&amp;$A284,'Aceite de Oliva'!$B$6:$B$257,"&lt;="&amp;$B284)</f>
        <v>0</v>
      </c>
      <c r="FK284" s="8">
        <f>SUMIFS('Aceite de Oliva'!FK$6:FK$257,'Aceite de Oliva'!$A$6:$A$257,"&gt;="&amp;$A284,'Aceite de Oliva'!$B$6:$B$257,"&lt;="&amp;$B284)</f>
        <v>0.16</v>
      </c>
      <c r="FL284" s="8">
        <f>SUMIFS('Aceite de Oliva'!FL$6:FL$257,'Aceite de Oliva'!$A$6:$A$257,"&gt;="&amp;$A284,'Aceite de Oliva'!$B$6:$B$257,"&lt;="&amp;$B284)</f>
        <v>1.9200000000000002</v>
      </c>
      <c r="FP284" s="8">
        <f>SUMIFS('Aceite de Oliva'!FP$6:FP$257,'Aceite de Oliva'!$A$6:$A$257,"&gt;="&amp;$A284,'Aceite de Oliva'!$B$6:$B$257,"&lt;="&amp;$B284)</f>
        <v>0.42000000000000004</v>
      </c>
      <c r="FQ284" s="8">
        <f>SUMIFS('Aceite de Oliva'!FQ$6:FQ$257,'Aceite de Oliva'!$A$6:$A$257,"&gt;="&amp;$A284,'Aceite de Oliva'!$B$6:$B$257,"&lt;="&amp;$B284)</f>
        <v>0.56999999999999995</v>
      </c>
      <c r="FR284" s="8">
        <f>SUMIFS('Aceite de Oliva'!FR$6:FR$257,'Aceite de Oliva'!$A$6:$A$257,"&gt;="&amp;$A284,'Aceite de Oliva'!$B$6:$B$257,"&lt;="&amp;$B284)</f>
        <v>0.52</v>
      </c>
      <c r="FS284" s="8">
        <f>SUMIFS('Aceite de Oliva'!FS$6:FS$257,'Aceite de Oliva'!$A$6:$A$257,"&gt;="&amp;$A284,'Aceite de Oliva'!$B$6:$B$257,"&lt;="&amp;$B284)</f>
        <v>0</v>
      </c>
    </row>
    <row r="285" spans="1:175" x14ac:dyDescent="0.3">
      <c r="A285" s="14">
        <f>'TAM Aceite de Oliva'!B33</f>
        <v>4.4999999999999991</v>
      </c>
      <c r="B285" s="14">
        <f>'TAM Aceite de Oliva'!C33</f>
        <v>0</v>
      </c>
      <c r="C285" s="14"/>
      <c r="D285" s="8">
        <f>SUMIF('Aceite de Oliva'!$A$6:$A$257,"&gt;="&amp;$A285,'Aceite de Oliva'!D$6:D$257)</f>
        <v>12.549999999999997</v>
      </c>
      <c r="E285" s="8">
        <f>SUMIF('Aceite de Oliva'!$A$6:$A$257,"&gt;="&amp;$A285,'Aceite de Oliva'!E$6:E$257)</f>
        <v>16.16</v>
      </c>
      <c r="F285" s="8">
        <f>SUMIF('Aceite de Oliva'!$A$6:$A$257,"&gt;="&amp;$A285,'Aceite de Oliva'!F$6:F$257)</f>
        <v>12.260000000000002</v>
      </c>
      <c r="G285" s="8">
        <f>SUMIF('Aceite de Oliva'!$A$6:$A$257,"&gt;="&amp;$A285,'Aceite de Oliva'!G$6:G$257)</f>
        <v>11.020000000000001</v>
      </c>
      <c r="H285" s="14"/>
      <c r="I285" s="14"/>
      <c r="J285" s="14"/>
      <c r="K285" s="8">
        <f>SUMIF('Aceite de Oliva'!$A$6:$A$257,"&gt;="&amp;$A285,'Aceite de Oliva'!K$6:K$257)</f>
        <v>14.4</v>
      </c>
      <c r="L285" s="8">
        <f>SUMIF('Aceite de Oliva'!$A$6:$A$257,"&gt;="&amp;$A285,'Aceite de Oliva'!L$6:L$257)</f>
        <v>18.47</v>
      </c>
      <c r="M285" s="8">
        <f>SUMIF('Aceite de Oliva'!$A$6:$A$257,"&gt;="&amp;$A285,'Aceite de Oliva'!M$6:M$257)</f>
        <v>14.839999999999998</v>
      </c>
      <c r="N285" s="8">
        <f>SUMIF('Aceite de Oliva'!$A$6:$A$257,"&gt;="&amp;$A285,'Aceite de Oliva'!N$6:N$257)</f>
        <v>8.56</v>
      </c>
      <c r="O285" s="14"/>
      <c r="P285" s="14"/>
      <c r="Q285" s="14"/>
      <c r="R285" s="8">
        <f>SUMIF('Aceite de Oliva'!$A$6:$A$257,"&gt;="&amp;$A285,'Aceite de Oliva'!R$6:R$257)</f>
        <v>16.919999999999998</v>
      </c>
      <c r="S285" s="8">
        <f>SUMIF('Aceite de Oliva'!$A$6:$A$257,"&gt;="&amp;$A285,'Aceite de Oliva'!S$6:S$257)</f>
        <v>29.27</v>
      </c>
      <c r="T285" s="8">
        <f>SUMIF('Aceite de Oliva'!$A$6:$A$257,"&gt;="&amp;$A285,'Aceite de Oliva'!T$6:T$257)</f>
        <v>16.07</v>
      </c>
      <c r="U285" s="8">
        <f>SUMIF('Aceite de Oliva'!$A$6:$A$257,"&gt;="&amp;$A285,'Aceite de Oliva'!U$6:U$257)</f>
        <v>8.0400000000000009</v>
      </c>
      <c r="V285" s="14"/>
      <c r="W285" s="14"/>
      <c r="X285" s="14"/>
      <c r="Y285" s="8">
        <f>SUMIF('Aceite de Oliva'!$A$6:$A$257,"&gt;="&amp;$A285,'Aceite de Oliva'!Y$6:Y$257)</f>
        <v>10.76</v>
      </c>
      <c r="Z285" s="8">
        <f>SUMIF('Aceite de Oliva'!$A$6:$A$257,"&gt;="&amp;$A285,'Aceite de Oliva'!Z$6:Z$257)</f>
        <v>14.810000000000002</v>
      </c>
      <c r="AA285" s="8">
        <f>SUMIF('Aceite de Oliva'!$A$6:$A$257,"&gt;="&amp;$A285,'Aceite de Oliva'!AA$6:AA$257)</f>
        <v>10.030000000000001</v>
      </c>
      <c r="AB285" s="8">
        <f>SUMIF('Aceite de Oliva'!$A$6:$A$257,"&gt;="&amp;$A285,'Aceite de Oliva'!AB$6:AB$257)</f>
        <v>7.4399999999999995</v>
      </c>
      <c r="AC285" s="14"/>
      <c r="AD285" s="14"/>
      <c r="AE285" s="14"/>
      <c r="AF285" s="8">
        <f>SUMIF('Aceite de Oliva'!$A$6:$A$257,"&gt;="&amp;$A285,'Aceite de Oliva'!AF$6:AF$257)</f>
        <v>20.779999999999994</v>
      </c>
      <c r="AG285" s="8">
        <f>SUMIF('Aceite de Oliva'!$A$6:$A$257,"&gt;="&amp;$A285,'Aceite de Oliva'!AG$6:AG$257)</f>
        <v>22.92</v>
      </c>
      <c r="AH285" s="8">
        <f>SUMIF('Aceite de Oliva'!$A$6:$A$257,"&gt;="&amp;$A285,'Aceite de Oliva'!AH$6:AH$257)</f>
        <v>24.65</v>
      </c>
      <c r="AI285" s="8">
        <f>SUMIF('Aceite de Oliva'!$A$6:$A$257,"&gt;="&amp;$A285,'Aceite de Oliva'!AI$6:AI$257)</f>
        <v>12.070000000000002</v>
      </c>
      <c r="AJ285" s="14"/>
      <c r="AK285" s="14"/>
      <c r="AL285" s="14"/>
      <c r="AM285" s="8">
        <f>SUMIF('Aceite de Oliva'!$A$6:$A$257,"&gt;="&amp;$A285,'Aceite de Oliva'!AM$6:AM$257)</f>
        <v>12.990000000000002</v>
      </c>
      <c r="AN285" s="8">
        <f>SUMIF('Aceite de Oliva'!$A$6:$A$257,"&gt;="&amp;$A285,'Aceite de Oliva'!AN$6:AN$257)</f>
        <v>11.879999999999999</v>
      </c>
      <c r="AO285" s="8">
        <f>SUMIF('Aceite de Oliva'!$A$6:$A$257,"&gt;="&amp;$A285,'Aceite de Oliva'!AO$6:AO$257)</f>
        <v>17.469999999999995</v>
      </c>
      <c r="AP285" s="8">
        <f>SUMIF('Aceite de Oliva'!$A$6:$A$257,"&gt;="&amp;$A285,'Aceite de Oliva'!AP$6:AP$257)</f>
        <v>5.74</v>
      </c>
      <c r="AQ285" s="14"/>
      <c r="AR285" s="14"/>
      <c r="AT285" s="8">
        <f>SUMIF('Aceite de Oliva'!$A$6:$A$257,"&gt;="&amp;$A285,'Aceite de Oliva'!AT$6:AT$257)</f>
        <v>15.949999999999998</v>
      </c>
      <c r="AU285" s="8">
        <f>SUMIF('Aceite de Oliva'!$A$6:$A$257,"&gt;="&amp;$A285,'Aceite de Oliva'!AU$6:AU$257)</f>
        <v>13.2</v>
      </c>
      <c r="AV285" s="8">
        <f>SUMIF('Aceite de Oliva'!$A$6:$A$257,"&gt;="&amp;$A285,'Aceite de Oliva'!AV$6:AV$257)</f>
        <v>20.950000000000003</v>
      </c>
      <c r="AW285" s="8">
        <f>SUMIF('Aceite de Oliva'!$A$6:$A$257,"&gt;="&amp;$A285,'Aceite de Oliva'!AW$6:AW$257)</f>
        <v>5.2000000000000011</v>
      </c>
      <c r="BA285" s="8">
        <f>SUMIF('Aceite de Oliva'!$A$6:$A$257,"&gt;="&amp;$A285,'Aceite de Oliva'!BA$6:BA$257)</f>
        <v>16.359999999999996</v>
      </c>
      <c r="BB285" s="8">
        <f>SUMIF('Aceite de Oliva'!$A$6:$A$257,"&gt;="&amp;$A285,'Aceite de Oliva'!BB$6:BB$257)</f>
        <v>15.72</v>
      </c>
      <c r="BC285" s="8">
        <f>SUMIF('Aceite de Oliva'!$A$6:$A$257,"&gt;="&amp;$A285,'Aceite de Oliva'!BC$6:BC$257)</f>
        <v>20.2</v>
      </c>
      <c r="BD285" s="8">
        <f>SUMIF('Aceite de Oliva'!$A$6:$A$257,"&gt;="&amp;$A285,'Aceite de Oliva'!BD$6:BD$257)</f>
        <v>8.4500000000000011</v>
      </c>
      <c r="BE285" s="5"/>
      <c r="BH285" s="8">
        <f>SUMIF('Aceite de Oliva'!$A$6:$A$257,"&gt;="&amp;$A285,'Aceite de Oliva'!BH$6:BH$257)</f>
        <v>14.620000000000001</v>
      </c>
      <c r="BI285" s="8">
        <f>SUMIF('Aceite de Oliva'!$A$6:$A$257,"&gt;="&amp;$A285,'Aceite de Oliva'!BI$6:BI$257)</f>
        <v>10.69</v>
      </c>
      <c r="BJ285" s="8">
        <f>SUMIF('Aceite de Oliva'!$A$6:$A$257,"&gt;="&amp;$A285,'Aceite de Oliva'!BJ$6:BJ$257)</f>
        <v>17.39</v>
      </c>
      <c r="BK285" s="8">
        <f>SUMIF('Aceite de Oliva'!$A$6:$A$257,"&gt;="&amp;$A285,'Aceite de Oliva'!BK$6:BK$257)</f>
        <v>9.4399999999999977</v>
      </c>
      <c r="BO285" s="8">
        <f>SUMIF('Aceite de Oliva'!$A$6:$A$257,"&gt;="&amp;$A285,'Aceite de Oliva'!BO$6:BO$257)</f>
        <v>17.050000000000004</v>
      </c>
      <c r="BP285" s="8">
        <f>SUMIF('Aceite de Oliva'!$A$6:$A$257,"&gt;="&amp;$A285,'Aceite de Oliva'!BP$6:BP$257)</f>
        <v>23.04</v>
      </c>
      <c r="BQ285" s="8">
        <f>SUMIF('Aceite de Oliva'!$A$6:$A$257,"&gt;="&amp;$A285,'Aceite de Oliva'!BQ$6:BQ$257)</f>
        <v>20.059999999999999</v>
      </c>
      <c r="BR285" s="8">
        <f>SUMIF('Aceite de Oliva'!$A$6:$A$257,"&gt;="&amp;$A285,'Aceite de Oliva'!BR$6:BR$257)</f>
        <v>3.84</v>
      </c>
      <c r="BV285" s="8">
        <f>SUMIF('Aceite de Oliva'!$A$6:$A$257,"&gt;="&amp;$A285,'Aceite de Oliva'!BV$6:BV$257)</f>
        <v>13.010000000000002</v>
      </c>
      <c r="BW285" s="8">
        <f>SUMIF('Aceite de Oliva'!$A$6:$A$257,"&gt;="&amp;$A285,'Aceite de Oliva'!BW$6:BW$257)</f>
        <v>13.819999999999999</v>
      </c>
      <c r="BX285" s="8">
        <f>SUMIF('Aceite de Oliva'!$A$6:$A$257,"&gt;="&amp;$A285,'Aceite de Oliva'!BX$6:BX$257)</f>
        <v>14.91</v>
      </c>
      <c r="BY285" s="8">
        <f>SUMIF('Aceite de Oliva'!$A$6:$A$257,"&gt;="&amp;$A285,'Aceite de Oliva'!BY$6:BY$257)</f>
        <v>4.1400000000000006</v>
      </c>
      <c r="CC285" s="8">
        <f>SUMIF('Aceite de Oliva'!$A$6:$A$257,"&gt;="&amp;$A285,'Aceite de Oliva'!CC$6:CC$257)</f>
        <v>10.19</v>
      </c>
      <c r="CD285" s="8">
        <f>SUMIF('Aceite de Oliva'!$A$6:$A$257,"&gt;="&amp;$A285,'Aceite de Oliva'!CD$6:CD$257)</f>
        <v>8.5299999999999994</v>
      </c>
      <c r="CE285" s="8">
        <f>SUMIF('Aceite de Oliva'!$A$6:$A$257,"&gt;="&amp;$A285,'Aceite de Oliva'!CE$6:CE$257)</f>
        <v>12.460000000000003</v>
      </c>
      <c r="CF285" s="8">
        <f>SUMIF('Aceite de Oliva'!$A$6:$A$257,"&gt;="&amp;$A285,'Aceite de Oliva'!CF$6:CF$257)</f>
        <v>3.5999999999999996</v>
      </c>
      <c r="CJ285" s="8">
        <f>SUMIF('Aceite de Oliva'!$A$6:$A$257,"&gt;="&amp;$A285,'Aceite de Oliva'!CJ$6:CJ$257)</f>
        <v>12.769999999999996</v>
      </c>
      <c r="CK285" s="8">
        <f>SUMIF('Aceite de Oliva'!$A$6:$A$257,"&gt;="&amp;$A285,'Aceite de Oliva'!CK$6:CK$257)</f>
        <v>13.66</v>
      </c>
      <c r="CL285" s="8">
        <f>SUMIF('Aceite de Oliva'!$A$6:$A$257,"&gt;="&amp;$A285,'Aceite de Oliva'!CL$6:CL$257)</f>
        <v>14.65</v>
      </c>
      <c r="CM285" s="8">
        <f>SUMIF('Aceite de Oliva'!$A$6:$A$257,"&gt;="&amp;$A285,'Aceite de Oliva'!CM$6:CM$257)</f>
        <v>5.01</v>
      </c>
      <c r="CQ285" s="8">
        <f>SUMIF('Aceite de Oliva'!$A$6:$A$257,"&gt;="&amp;$A285,'Aceite de Oliva'!CQ$6:CQ$257)</f>
        <v>6.6000000000000005</v>
      </c>
      <c r="CR285" s="8">
        <f>SUMIF('Aceite de Oliva'!$A$6:$A$257,"&gt;="&amp;$A285,'Aceite de Oliva'!CR$6:CR$257)</f>
        <v>6.0100000000000007</v>
      </c>
      <c r="CS285" s="8">
        <f>SUMIF('Aceite de Oliva'!$A$6:$A$257,"&gt;="&amp;$A285,'Aceite de Oliva'!CS$6:CS$257)</f>
        <v>4.34</v>
      </c>
      <c r="CT285" s="8">
        <f>SUMIF('Aceite de Oliva'!$A$6:$A$257,"&gt;="&amp;$A285,'Aceite de Oliva'!CT$6:CT$257)</f>
        <v>11.649999999999999</v>
      </c>
      <c r="CX285" s="8">
        <f>SUMIF('Aceite de Oliva'!$A$6:$A$257,"&gt;="&amp;$A285,'Aceite de Oliva'!CX$6:CX$257)</f>
        <v>5.9199999999999982</v>
      </c>
      <c r="CY285" s="8">
        <f>SUMIF('Aceite de Oliva'!$A$6:$A$257,"&gt;="&amp;$A285,'Aceite de Oliva'!CY$6:CY$257)</f>
        <v>13.99</v>
      </c>
      <c r="CZ285" s="8">
        <f>SUMIF('Aceite de Oliva'!$A$6:$A$257,"&gt;="&amp;$A285,'Aceite de Oliva'!CZ$6:CZ$257)</f>
        <v>4.2699999999999996</v>
      </c>
      <c r="DA285" s="8">
        <f>SUMIF('Aceite de Oliva'!$A$6:$A$257,"&gt;="&amp;$A285,'Aceite de Oliva'!DA$6:DA$257)</f>
        <v>3.5800000000000005</v>
      </c>
      <c r="DE285" s="8">
        <f>SUMIF('Aceite de Oliva'!$A$6:$A$257,"&gt;="&amp;$A285,'Aceite de Oliva'!DE$6:DE$257)</f>
        <v>3.6999999999999993</v>
      </c>
      <c r="DF285" s="8">
        <f>SUMIF('Aceite de Oliva'!$A$6:$A$257,"&gt;="&amp;$A285,'Aceite de Oliva'!DF$6:DF$257)</f>
        <v>2.91</v>
      </c>
      <c r="DG285" s="8">
        <f>SUMIF('Aceite de Oliva'!$A$6:$A$257,"&gt;="&amp;$A285,'Aceite de Oliva'!DG$6:DG$257)</f>
        <v>3.7100000000000004</v>
      </c>
      <c r="DH285" s="8">
        <f>SUMIF('Aceite de Oliva'!$A$6:$A$257,"&gt;="&amp;$A285,'Aceite de Oliva'!DH$6:DH$257)</f>
        <v>3.9299999999999997</v>
      </c>
      <c r="DL285" s="8">
        <f>SUMIF('Aceite de Oliva'!$A$6:$A$257,"&gt;="&amp;$A285,'Aceite de Oliva'!DL$6:DL$257)</f>
        <v>4.1999999999999993</v>
      </c>
      <c r="DM285" s="8">
        <f>SUMIF('Aceite de Oliva'!$A$6:$A$257,"&gt;="&amp;$A285,'Aceite de Oliva'!DM$6:DM$257)</f>
        <v>2.41</v>
      </c>
      <c r="DN285" s="8">
        <f>SUMIF('Aceite de Oliva'!$A$6:$A$257,"&gt;="&amp;$A285,'Aceite de Oliva'!DN$6:DN$257)</f>
        <v>4.58</v>
      </c>
      <c r="DO285" s="8">
        <f>SUMIF('Aceite de Oliva'!$A$6:$A$257,"&gt;="&amp;$A285,'Aceite de Oliva'!DO$6:DO$257)</f>
        <v>3.54</v>
      </c>
      <c r="DS285" s="8">
        <f>SUMIF('Aceite de Oliva'!$A$6:$A$257,"&gt;="&amp;$A285,'Aceite de Oliva'!DS$6:DS$257)</f>
        <v>5.299999999999998</v>
      </c>
      <c r="DT285" s="8">
        <f>SUMIF('Aceite de Oliva'!$A$6:$A$257,"&gt;="&amp;$A285,'Aceite de Oliva'!DT$6:DT$257)</f>
        <v>3.4699999999999998</v>
      </c>
      <c r="DU285" s="8">
        <f>SUMIF('Aceite de Oliva'!$A$6:$A$257,"&gt;="&amp;$A285,'Aceite de Oliva'!DU$6:DU$257)</f>
        <v>5.6700000000000008</v>
      </c>
      <c r="DV285" s="8">
        <f>SUMIF('Aceite de Oliva'!$A$6:$A$257,"&gt;="&amp;$A285,'Aceite de Oliva'!DV$6:DV$257)</f>
        <v>2.1799999999999997</v>
      </c>
      <c r="DZ285" s="8">
        <f>SUMIF('Aceite de Oliva'!$A$6:$A$257,"&gt;="&amp;$A285,'Aceite de Oliva'!DZ$6:DZ$257)</f>
        <v>4.9999999999999991</v>
      </c>
      <c r="EA285" s="8">
        <f>SUMIF('Aceite de Oliva'!$A$6:$A$257,"&gt;="&amp;$A285,'Aceite de Oliva'!EA$6:EA$257)</f>
        <v>3.15</v>
      </c>
      <c r="EB285" s="8">
        <f>SUMIF('Aceite de Oliva'!$A$6:$A$257,"&gt;="&amp;$A285,'Aceite de Oliva'!EB$6:EB$257)</f>
        <v>4.5199999999999996</v>
      </c>
      <c r="EC285" s="8">
        <f>SUMIF('Aceite de Oliva'!$A$6:$A$257,"&gt;="&amp;$A285,'Aceite de Oliva'!EC$6:EC$257)</f>
        <v>2.17</v>
      </c>
      <c r="EG285" s="8">
        <f>SUMIF('Aceite de Oliva'!$A$6:$A$257,"&gt;="&amp;$A285,'Aceite de Oliva'!EG$6:EG$257)</f>
        <v>3.8299999999999992</v>
      </c>
      <c r="EH285" s="8">
        <f>SUMIF('Aceite de Oliva'!$A$6:$A$257,"&gt;="&amp;$A285,'Aceite de Oliva'!EH$6:EH$257)</f>
        <v>3.61</v>
      </c>
      <c r="EI285" s="8">
        <f>SUMIF('Aceite de Oliva'!$A$6:$A$257,"&gt;="&amp;$A285,'Aceite de Oliva'!EI$6:EI$257)</f>
        <v>3.91</v>
      </c>
      <c r="EJ285" s="8">
        <f>SUMIF('Aceite de Oliva'!$A$6:$A$257,"&gt;="&amp;$A285,'Aceite de Oliva'!EJ$6:EJ$257)</f>
        <v>1.52</v>
      </c>
      <c r="EN285" s="8">
        <f>SUMIF('Aceite de Oliva'!$A$6:$A$257,"&gt;="&amp;$A285,'Aceite de Oliva'!EN$6:EN$257)</f>
        <v>2.29</v>
      </c>
      <c r="EO285" s="8">
        <f>SUMIF('Aceite de Oliva'!$A$6:$A$257,"&gt;="&amp;$A285,'Aceite de Oliva'!EO$6:EO$257)</f>
        <v>2.2699999999999996</v>
      </c>
      <c r="EP285" s="8">
        <f>SUMIF('Aceite de Oliva'!$A$6:$A$257,"&gt;="&amp;$A285,'Aceite de Oliva'!EP$6:EP$257)</f>
        <v>2.5</v>
      </c>
      <c r="EQ285" s="8">
        <f>SUMIF('Aceite de Oliva'!$A$6:$A$257,"&gt;="&amp;$A285,'Aceite de Oliva'!EQ$6:EQ$257)</f>
        <v>0.72</v>
      </c>
      <c r="EU285" s="8">
        <f>SUMIF('Aceite de Oliva'!$A$6:$A$257,"&gt;="&amp;$A285,'Aceite de Oliva'!EU$6:EU$257)</f>
        <v>2.8</v>
      </c>
      <c r="EV285" s="8">
        <f>SUMIF('Aceite de Oliva'!$A$6:$A$257,"&gt;="&amp;$A285,'Aceite de Oliva'!EV$6:EV$257)</f>
        <v>2.6700000000000004</v>
      </c>
      <c r="EW285" s="8">
        <f>SUMIF('Aceite de Oliva'!$A$6:$A$257,"&gt;="&amp;$A285,'Aceite de Oliva'!EW$6:EW$257)</f>
        <v>3.0599999999999996</v>
      </c>
      <c r="EX285" s="8">
        <f>SUMIF('Aceite de Oliva'!$A$6:$A$257,"&gt;="&amp;$A285,'Aceite de Oliva'!EX$6:EX$257)</f>
        <v>0.21</v>
      </c>
      <c r="FB285" s="8">
        <f>SUMIF('Aceite de Oliva'!$A$6:$A$257,"&gt;="&amp;$A285,'Aceite de Oliva'!FB$6:FB$257)</f>
        <v>1.9900000000000002</v>
      </c>
      <c r="FC285" s="8">
        <f>SUMIF('Aceite de Oliva'!$A$6:$A$257,"&gt;="&amp;$A285,'Aceite de Oliva'!FC$6:FC$257)</f>
        <v>2.13</v>
      </c>
      <c r="FD285" s="8">
        <f>SUMIF('Aceite de Oliva'!$A$6:$A$257,"&gt;="&amp;$A285,'Aceite de Oliva'!FD$6:FD$257)</f>
        <v>1.7800000000000002</v>
      </c>
      <c r="FE285" s="8">
        <f>SUMIF('Aceite de Oliva'!$A$6:$A$257,"&gt;="&amp;$A285,'Aceite de Oliva'!FE$6:FE$257)</f>
        <v>1.48</v>
      </c>
      <c r="FI285" s="8">
        <f>SUMIF('Aceite de Oliva'!$A$6:$A$257,"&gt;="&amp;$A285,'Aceite de Oliva'!FI$6:FI$257)</f>
        <v>2.6299999999999994</v>
      </c>
      <c r="FJ285" s="8">
        <f>SUMIF('Aceite de Oliva'!$A$6:$A$257,"&gt;="&amp;$A285,'Aceite de Oliva'!FJ$6:FJ$257)</f>
        <v>1.9899999999999998</v>
      </c>
      <c r="FK285" s="8">
        <f>SUMIF('Aceite de Oliva'!$A$6:$A$257,"&gt;="&amp;$A285,'Aceite de Oliva'!FK$6:FK$257)</f>
        <v>2.2599999999999998</v>
      </c>
      <c r="FL285" s="8">
        <f>SUMIF('Aceite de Oliva'!$A$6:$A$257,"&gt;="&amp;$A285,'Aceite de Oliva'!FL$6:FL$257)</f>
        <v>0.99</v>
      </c>
      <c r="FP285" s="8">
        <f>SUMIF('Aceite de Oliva'!$A$6:$A$257,"&gt;="&amp;$A285,'Aceite de Oliva'!FP$6:FP$257)</f>
        <v>1.8300000000000003</v>
      </c>
      <c r="FQ285" s="8">
        <f>SUMIF('Aceite de Oliva'!$A$6:$A$257,"&gt;="&amp;$A285,'Aceite de Oliva'!FQ$6:FQ$257)</f>
        <v>1.5999999999999999</v>
      </c>
      <c r="FR285" s="8">
        <f>SUMIF('Aceite de Oliva'!$A$6:$A$257,"&gt;="&amp;$A285,'Aceite de Oliva'!FR$6:FR$257)</f>
        <v>2.0299999999999998</v>
      </c>
      <c r="FS285" s="8">
        <f>SUMIF('Aceite de Oliva'!$A$6:$A$257,"&gt;="&amp;$A285,'Aceite de Oliva'!FS$6:FS$257)</f>
        <v>1.04</v>
      </c>
    </row>
    <row r="286" spans="1:175" x14ac:dyDescent="0.3">
      <c r="BA286" s="6"/>
      <c r="BB286" s="6"/>
      <c r="BC286" s="6"/>
      <c r="BD286" s="6"/>
      <c r="BE286" s="5"/>
      <c r="BH286" s="6"/>
      <c r="BI286" s="6"/>
      <c r="BJ286" s="6"/>
      <c r="BK286" s="6"/>
      <c r="BO286" s="6"/>
      <c r="BP286" s="6"/>
      <c r="BQ286" s="6"/>
      <c r="BR286" s="6"/>
      <c r="BV286" s="6"/>
      <c r="BW286" s="6"/>
      <c r="BX286" s="6"/>
      <c r="BY286" s="6"/>
      <c r="CC286" s="6"/>
      <c r="CD286" s="6"/>
      <c r="CE286" s="6"/>
      <c r="CF286" s="6"/>
      <c r="FB286" s="6"/>
      <c r="FC286" s="6"/>
      <c r="FD286" s="6"/>
      <c r="FE286" s="6"/>
      <c r="FI286" s="6"/>
      <c r="FJ286" s="6"/>
      <c r="FK286" s="6"/>
      <c r="FL286" s="6"/>
      <c r="FP286" s="6"/>
      <c r="FQ286" s="6"/>
      <c r="FR286" s="6"/>
      <c r="FS286" s="6"/>
    </row>
    <row r="287" spans="1:175" x14ac:dyDescent="0.3">
      <c r="D287" s="11">
        <f>SUM(D262:D285)</f>
        <v>100.00999999999998</v>
      </c>
      <c r="E287" s="11">
        <f>SUM(E262:E285)</f>
        <v>100.00999999999999</v>
      </c>
      <c r="F287" s="11">
        <f>SUM(F262:F285)</f>
        <v>99.990000000000023</v>
      </c>
      <c r="G287" s="11">
        <f>SUM(G262:G285)</f>
        <v>100</v>
      </c>
      <c r="K287" s="11">
        <f>SUM(K262:K285)</f>
        <v>100.02000000000001</v>
      </c>
      <c r="L287" s="11">
        <f>SUM(L262:L285)</f>
        <v>100.02999999999999</v>
      </c>
      <c r="M287" s="11">
        <f>SUM(M262:M285)</f>
        <v>100.01</v>
      </c>
      <c r="N287" s="11">
        <f>SUM(N262:N285)</f>
        <v>100</v>
      </c>
      <c r="R287" s="11">
        <f>SUM(R262:R285)</f>
        <v>100.02</v>
      </c>
      <c r="S287" s="11">
        <f>SUM(S262:S285)</f>
        <v>100.01999999999998</v>
      </c>
      <c r="T287" s="11">
        <f>SUM(T262:T285)</f>
        <v>99.980000000000018</v>
      </c>
      <c r="U287" s="11">
        <f>SUM(U262:U285)</f>
        <v>100.00000000000001</v>
      </c>
      <c r="Y287" s="11">
        <f>SUM(Y262:Y285)</f>
        <v>99.990000000000009</v>
      </c>
      <c r="Z287" s="11">
        <f>SUM(Z262:Z285)</f>
        <v>100.02000000000001</v>
      </c>
      <c r="AA287" s="11">
        <f>SUM(AA262:AA285)</f>
        <v>100.02</v>
      </c>
      <c r="AB287" s="11">
        <f>SUM(AB262:AB285)</f>
        <v>99.98</v>
      </c>
      <c r="AF287" s="11">
        <f>SUM(AF262:AF285)</f>
        <v>99.989999999999981</v>
      </c>
      <c r="AG287" s="11">
        <f>SUM(AG262:AG285)</f>
        <v>99.97999999999999</v>
      </c>
      <c r="AH287" s="11">
        <f>SUM(AH262:AH285)</f>
        <v>100</v>
      </c>
      <c r="AI287" s="11">
        <f>SUM(AI262:AI285)</f>
        <v>100.01</v>
      </c>
      <c r="AM287" s="11">
        <f>SUM(AM262:AM285)</f>
        <v>100.01999999999998</v>
      </c>
      <c r="AN287" s="11">
        <f>SUM(AN262:AN285)</f>
        <v>100.00000000000001</v>
      </c>
      <c r="AO287" s="11">
        <f>SUM(AO262:AO285)</f>
        <v>99.969999999999985</v>
      </c>
      <c r="AP287" s="11">
        <f>SUM(AP262:AP285)</f>
        <v>99.980000000000018</v>
      </c>
      <c r="AT287" s="11">
        <f>SUM(AT262:AT285)</f>
        <v>100.00000000000001</v>
      </c>
      <c r="AU287" s="11">
        <f>SUM(AU262:AU285)</f>
        <v>100.02000000000001</v>
      </c>
      <c r="AV287" s="11">
        <f>SUM(AV262:AV285)</f>
        <v>100.00000000000001</v>
      </c>
      <c r="AW287" s="11">
        <f>SUM(AW262:AW285)</f>
        <v>100</v>
      </c>
      <c r="BA287" s="11">
        <f>SUM(BA262:BA285)</f>
        <v>99.97999999999999</v>
      </c>
      <c r="BB287" s="11">
        <f>SUM(BB262:BB285)</f>
        <v>99.97999999999999</v>
      </c>
      <c r="BC287" s="11">
        <f>SUM(BC262:BC285)</f>
        <v>99.970000000000013</v>
      </c>
      <c r="BD287" s="11">
        <f>SUM(BD262:BD285)</f>
        <v>100.00000000000001</v>
      </c>
      <c r="BE287" s="5"/>
      <c r="BH287" s="11">
        <f>SUM(BH262:BH285)</f>
        <v>100.03</v>
      </c>
      <c r="BI287" s="11">
        <f>SUM(BI262:BI285)</f>
        <v>99.99</v>
      </c>
      <c r="BJ287" s="11">
        <f>SUM(BJ262:BJ285)</f>
        <v>99.99</v>
      </c>
      <c r="BK287" s="11">
        <f>SUM(BK262:BK285)</f>
        <v>99.99</v>
      </c>
      <c r="BO287" s="11">
        <f>SUM(BO262:BO285)</f>
        <v>100.03999999999999</v>
      </c>
      <c r="BP287" s="11">
        <f>SUM(BP262:BP285)</f>
        <v>99.97</v>
      </c>
      <c r="BQ287" s="11">
        <f>SUM(BQ262:BQ285)</f>
        <v>100.01999999999998</v>
      </c>
      <c r="BR287" s="11">
        <f>SUM(BR262:BR285)</f>
        <v>100.02000000000001</v>
      </c>
      <c r="BV287" s="11">
        <f>SUM(BV262:BV285)</f>
        <v>99.98</v>
      </c>
      <c r="BW287" s="11">
        <f>SUM(BW262:BW285)</f>
        <v>100</v>
      </c>
      <c r="BX287" s="11">
        <f>SUM(BX262:BX285)</f>
        <v>100.01</v>
      </c>
      <c r="BY287" s="11">
        <f>SUM(BY262:BY285)</f>
        <v>99.990000000000009</v>
      </c>
      <c r="CC287" s="11">
        <f>SUM(CC262:CC285)</f>
        <v>99.98</v>
      </c>
      <c r="CD287" s="11">
        <f>SUM(CD262:CD285)</f>
        <v>99.97999999999999</v>
      </c>
      <c r="CE287" s="11">
        <f>SUM(CE262:CE285)</f>
        <v>99.97</v>
      </c>
      <c r="CF287" s="11">
        <f>SUM(CF262:CF285)</f>
        <v>100.00999999999999</v>
      </c>
      <c r="CJ287" s="11">
        <f>SUM(CJ262:CJ285)</f>
        <v>100.00999999999998</v>
      </c>
      <c r="CK287" s="11">
        <f>SUM(CK262:CK285)</f>
        <v>100.00000000000001</v>
      </c>
      <c r="CL287" s="11">
        <f>SUM(CL262:CL285)</f>
        <v>99.989999999999981</v>
      </c>
      <c r="CM287" s="11">
        <f>SUM(CM262:CM285)</f>
        <v>100.02</v>
      </c>
      <c r="CQ287" s="11">
        <f>SUM(CQ262:CQ285)</f>
        <v>99.979999999999976</v>
      </c>
      <c r="CR287" s="11">
        <f>SUM(CR262:CR285)</f>
        <v>99.990000000000023</v>
      </c>
      <c r="CS287" s="11">
        <f>SUM(CS262:CS285)</f>
        <v>99.97</v>
      </c>
      <c r="CT287" s="11">
        <f>SUM(CT262:CT285)</f>
        <v>100.02000000000001</v>
      </c>
      <c r="CX287" s="11">
        <f>SUM(CX262:CX285)</f>
        <v>100.00999999999998</v>
      </c>
      <c r="CY287" s="11">
        <f>SUM(CY262:CY285)</f>
        <v>100.00999999999999</v>
      </c>
      <c r="CZ287" s="11">
        <f>SUM(CZ262:CZ285)</f>
        <v>100.01999999999998</v>
      </c>
      <c r="DA287" s="11">
        <f>SUM(DA262:DA285)</f>
        <v>100.01</v>
      </c>
      <c r="DE287" s="11">
        <f>SUM(DE262:DE285)</f>
        <v>99.97</v>
      </c>
      <c r="DF287" s="11">
        <f>SUM(DF262:DF285)</f>
        <v>100.00999999999999</v>
      </c>
      <c r="DG287" s="11">
        <f>SUM(DG262:DG285)</f>
        <v>99.980000000000018</v>
      </c>
      <c r="DH287" s="11">
        <f>SUM(DH262:DH285)</f>
        <v>100.00999999999999</v>
      </c>
      <c r="DL287" s="11">
        <f>SUM(DL262:DL285)</f>
        <v>100</v>
      </c>
      <c r="DM287" s="11">
        <f>SUM(DM262:DM285)</f>
        <v>99.969999999999985</v>
      </c>
      <c r="DN287" s="11">
        <f>SUM(DN262:DN285)</f>
        <v>100.05</v>
      </c>
      <c r="DO287" s="11">
        <f>SUM(DO262:DO285)</f>
        <v>99.999999999999986</v>
      </c>
      <c r="DS287" s="11">
        <f>SUM(DS262:DS285)</f>
        <v>100.00999999999998</v>
      </c>
      <c r="DT287" s="11">
        <f>SUM(DT262:DT285)</f>
        <v>100.02</v>
      </c>
      <c r="DU287" s="11">
        <f>SUM(DU262:DU285)</f>
        <v>100.01999999999998</v>
      </c>
      <c r="DV287" s="11">
        <f>SUM(DV262:DV285)</f>
        <v>99.990000000000009</v>
      </c>
      <c r="DZ287" s="11">
        <f>SUM(DZ262:DZ285)</f>
        <v>100.02000000000001</v>
      </c>
      <c r="EA287" s="11">
        <f>SUM(EA262:EA285)</f>
        <v>100.01000000000002</v>
      </c>
      <c r="EB287" s="11">
        <f>SUM(EB262:EB285)</f>
        <v>99.979999999999976</v>
      </c>
      <c r="EC287" s="11">
        <f>SUM(EC262:EC285)</f>
        <v>99.99</v>
      </c>
      <c r="EG287" s="11">
        <f>SUM(EG262:EG285)</f>
        <v>100.01000000000002</v>
      </c>
      <c r="EH287" s="11">
        <f>SUM(EH262:EH285)</f>
        <v>99.999999999999957</v>
      </c>
      <c r="EI287" s="11">
        <f>SUM(EI262:EI285)</f>
        <v>99.969999999999985</v>
      </c>
      <c r="EJ287" s="11">
        <f>SUM(EJ262:EJ285)</f>
        <v>100</v>
      </c>
      <c r="EN287" s="11">
        <f>SUM(EN262:EN285)</f>
        <v>100.04000000000003</v>
      </c>
      <c r="EO287" s="11">
        <f>SUM(EO262:EO285)</f>
        <v>99.99</v>
      </c>
      <c r="EP287" s="11">
        <f>SUM(EP262:EP285)</f>
        <v>100.01000000000002</v>
      </c>
      <c r="EQ287" s="11">
        <f>SUM(EQ262:EQ285)</f>
        <v>100.00000000000001</v>
      </c>
      <c r="EU287" s="11">
        <f>SUM(EU262:EU285)</f>
        <v>100.05000000000001</v>
      </c>
      <c r="EV287" s="11">
        <f>SUM(EV262:EV285)</f>
        <v>99.990000000000009</v>
      </c>
      <c r="EW287" s="11">
        <f>SUM(EW262:EW285)</f>
        <v>100.03999999999998</v>
      </c>
      <c r="EX287" s="11">
        <f>SUM(EX262:EX285)</f>
        <v>99.999999999999986</v>
      </c>
      <c r="FB287" s="11">
        <f>SUM(FB262:FB285)</f>
        <v>99.999999999999986</v>
      </c>
      <c r="FC287" s="11">
        <f>SUM(FC262:FC285)</f>
        <v>99.979999999999976</v>
      </c>
      <c r="FD287" s="11">
        <f>SUM(FD262:FD285)</f>
        <v>100.02</v>
      </c>
      <c r="FE287" s="11">
        <f>SUM(FE262:FE285)</f>
        <v>99.980000000000018</v>
      </c>
      <c r="FI287" s="11">
        <f>SUM(FI262:FI285)</f>
        <v>99.970000000000013</v>
      </c>
      <c r="FJ287" s="11">
        <f>SUM(FJ262:FJ285)</f>
        <v>99.999999999999986</v>
      </c>
      <c r="FK287" s="11">
        <f>SUM(FK262:FK285)</f>
        <v>100.03</v>
      </c>
      <c r="FL287" s="11">
        <f>SUM(FL262:FL285)</f>
        <v>99.98</v>
      </c>
      <c r="FP287" s="11">
        <f>SUM(FP262:FP285)</f>
        <v>99.98</v>
      </c>
      <c r="FQ287" s="11">
        <f>SUM(FQ262:FQ285)</f>
        <v>99.989999999999981</v>
      </c>
      <c r="FR287" s="11">
        <f>SUM(FR262:FR285)</f>
        <v>100.03000000000002</v>
      </c>
      <c r="FS287" s="11">
        <f>SUM(FS262:FS285)</f>
        <v>100.01</v>
      </c>
    </row>
    <row r="288" spans="1:175" x14ac:dyDescent="0.3">
      <c r="AZ288" s="6"/>
      <c r="BA288" s="6"/>
      <c r="BB288" s="6"/>
      <c r="BC288" s="6"/>
      <c r="BD288" s="6"/>
      <c r="CC288" s="6"/>
      <c r="CD288" s="6"/>
      <c r="CE288" s="6"/>
      <c r="CF288" s="6"/>
    </row>
    <row r="289" spans="52:56" x14ac:dyDescent="0.3">
      <c r="AZ289" s="6"/>
      <c r="BA289" s="6"/>
      <c r="BB289" s="6"/>
      <c r="BC289" s="6"/>
      <c r="BD289" s="6"/>
    </row>
  </sheetData>
  <mergeCells count="1">
    <mergeCell ref="A260:B260"/>
  </mergeCells>
  <conditionalFormatting sqref="BA287:BD287">
    <cfRule type="cellIs" dxfId="228" priority="76" operator="greaterThan">
      <formula>100.1</formula>
    </cfRule>
    <cfRule type="cellIs" dxfId="227" priority="77" operator="greaterThan">
      <formula>99.8</formula>
    </cfRule>
    <cfRule type="cellIs" dxfId="226" priority="78" operator="lessThan">
      <formula>99.8</formula>
    </cfRule>
  </conditionalFormatting>
  <conditionalFormatting sqref="BH287:BK287">
    <cfRule type="cellIs" dxfId="225" priority="73" operator="greaterThan">
      <formula>100.1</formula>
    </cfRule>
    <cfRule type="cellIs" dxfId="224" priority="74" operator="greaterThan">
      <formula>99.8</formula>
    </cfRule>
    <cfRule type="cellIs" dxfId="223" priority="75" operator="lessThan">
      <formula>99.8</formula>
    </cfRule>
  </conditionalFormatting>
  <conditionalFormatting sqref="BO287:BR287">
    <cfRule type="cellIs" dxfId="222" priority="70" operator="greaterThan">
      <formula>100.1</formula>
    </cfRule>
    <cfRule type="cellIs" dxfId="221" priority="71" operator="greaterThan">
      <formula>99.8</formula>
    </cfRule>
    <cfRule type="cellIs" dxfId="220" priority="72" operator="lessThan">
      <formula>99.8</formula>
    </cfRule>
  </conditionalFormatting>
  <conditionalFormatting sqref="BV287:BY287">
    <cfRule type="cellIs" dxfId="219" priority="67" operator="greaterThan">
      <formula>100.1</formula>
    </cfRule>
    <cfRule type="cellIs" dxfId="218" priority="68" operator="greaterThan">
      <formula>99.8</formula>
    </cfRule>
    <cfRule type="cellIs" dxfId="217" priority="69" operator="lessThan">
      <formula>99.8</formula>
    </cfRule>
  </conditionalFormatting>
  <conditionalFormatting sqref="AT287:AW287">
    <cfRule type="cellIs" dxfId="216" priority="64" operator="greaterThan">
      <formula>100.1</formula>
    </cfRule>
    <cfRule type="cellIs" dxfId="215" priority="65" operator="greaterThan">
      <formula>99.8</formula>
    </cfRule>
    <cfRule type="cellIs" dxfId="214" priority="66" operator="lessThan">
      <formula>99.8</formula>
    </cfRule>
  </conditionalFormatting>
  <conditionalFormatting sqref="AM287:AP287">
    <cfRule type="cellIs" dxfId="213" priority="61" operator="greaterThan">
      <formula>100.1</formula>
    </cfRule>
    <cfRule type="cellIs" dxfId="212" priority="62" operator="greaterThan">
      <formula>99.8</formula>
    </cfRule>
    <cfRule type="cellIs" dxfId="211" priority="63" operator="lessThan">
      <formula>99.8</formula>
    </cfRule>
  </conditionalFormatting>
  <conditionalFormatting sqref="AF287:AI287">
    <cfRule type="cellIs" dxfId="210" priority="58" operator="greaterThan">
      <formula>100.1</formula>
    </cfRule>
    <cfRule type="cellIs" dxfId="209" priority="59" operator="greaterThan">
      <formula>99.8</formula>
    </cfRule>
    <cfRule type="cellIs" dxfId="208" priority="60" operator="lessThan">
      <formula>99.8</formula>
    </cfRule>
  </conditionalFormatting>
  <conditionalFormatting sqref="Y287:AB287">
    <cfRule type="cellIs" dxfId="207" priority="55" operator="greaterThan">
      <formula>100.1</formula>
    </cfRule>
    <cfRule type="cellIs" dxfId="206" priority="56" operator="greaterThan">
      <formula>99.8</formula>
    </cfRule>
    <cfRule type="cellIs" dxfId="205" priority="57" operator="lessThan">
      <formula>99.8</formula>
    </cfRule>
  </conditionalFormatting>
  <conditionalFormatting sqref="R287:U287">
    <cfRule type="cellIs" dxfId="204" priority="52" operator="greaterThan">
      <formula>100.1</formula>
    </cfRule>
    <cfRule type="cellIs" dxfId="203" priority="53" operator="greaterThan">
      <formula>99.8</formula>
    </cfRule>
    <cfRule type="cellIs" dxfId="202" priority="54" operator="lessThan">
      <formula>99.8</formula>
    </cfRule>
  </conditionalFormatting>
  <conditionalFormatting sqref="K287:N287">
    <cfRule type="cellIs" dxfId="201" priority="49" operator="greaterThan">
      <formula>100.1</formula>
    </cfRule>
    <cfRule type="cellIs" dxfId="200" priority="50" operator="greaterThan">
      <formula>99.8</formula>
    </cfRule>
    <cfRule type="cellIs" dxfId="199" priority="51" operator="lessThan">
      <formula>99.8</formula>
    </cfRule>
  </conditionalFormatting>
  <conditionalFormatting sqref="D287:G287">
    <cfRule type="cellIs" dxfId="198" priority="46" operator="greaterThan">
      <formula>100.1</formula>
    </cfRule>
    <cfRule type="cellIs" dxfId="197" priority="47" operator="greaterThan">
      <formula>99.8</formula>
    </cfRule>
    <cfRule type="cellIs" dxfId="196" priority="48" operator="lessThan">
      <formula>99.8</formula>
    </cfRule>
  </conditionalFormatting>
  <conditionalFormatting sqref="CC287:CF287">
    <cfRule type="cellIs" dxfId="195" priority="43" operator="greaterThan">
      <formula>100.1</formula>
    </cfRule>
    <cfRule type="cellIs" dxfId="194" priority="44" operator="greaterThan">
      <formula>99.8</formula>
    </cfRule>
    <cfRule type="cellIs" dxfId="193" priority="45" operator="lessThan">
      <formula>99.8</formula>
    </cfRule>
  </conditionalFormatting>
  <conditionalFormatting sqref="CJ287:CM287">
    <cfRule type="cellIs" dxfId="192" priority="40" operator="greaterThan">
      <formula>100.1</formula>
    </cfRule>
    <cfRule type="cellIs" dxfId="191" priority="41" operator="greaterThan">
      <formula>99.8</formula>
    </cfRule>
    <cfRule type="cellIs" dxfId="190" priority="42" operator="lessThan">
      <formula>99.8</formula>
    </cfRule>
  </conditionalFormatting>
  <conditionalFormatting sqref="CQ287:CT287">
    <cfRule type="cellIs" dxfId="189" priority="37" operator="greaterThan">
      <formula>100.1</formula>
    </cfRule>
    <cfRule type="cellIs" dxfId="188" priority="38" operator="greaterThan">
      <formula>99.8</formula>
    </cfRule>
    <cfRule type="cellIs" dxfId="187" priority="39" operator="lessThan">
      <formula>99.8</formula>
    </cfRule>
  </conditionalFormatting>
  <conditionalFormatting sqref="CX287:DA287">
    <cfRule type="cellIs" dxfId="186" priority="34" operator="greaterThan">
      <formula>100.1</formula>
    </cfRule>
    <cfRule type="cellIs" dxfId="185" priority="35" operator="greaterThan">
      <formula>99.8</formula>
    </cfRule>
    <cfRule type="cellIs" dxfId="184" priority="36" operator="lessThan">
      <formula>99.8</formula>
    </cfRule>
  </conditionalFormatting>
  <conditionalFormatting sqref="DE287:DH287">
    <cfRule type="cellIs" dxfId="183" priority="31" operator="greaterThan">
      <formula>100.1</formula>
    </cfRule>
    <cfRule type="cellIs" dxfId="182" priority="32" operator="greaterThan">
      <formula>99.8</formula>
    </cfRule>
    <cfRule type="cellIs" dxfId="181" priority="33" operator="lessThan">
      <formula>99.8</formula>
    </cfRule>
  </conditionalFormatting>
  <conditionalFormatting sqref="DL287:DO287">
    <cfRule type="cellIs" dxfId="180" priority="28" operator="greaterThan">
      <formula>100.1</formula>
    </cfRule>
    <cfRule type="cellIs" dxfId="179" priority="29" operator="greaterThan">
      <formula>99.8</formula>
    </cfRule>
    <cfRule type="cellIs" dxfId="178" priority="30" operator="lessThan">
      <formula>99.8</formula>
    </cfRule>
  </conditionalFormatting>
  <conditionalFormatting sqref="DS287:DV287">
    <cfRule type="cellIs" dxfId="177" priority="25" operator="greaterThan">
      <formula>100.1</formula>
    </cfRule>
    <cfRule type="cellIs" dxfId="176" priority="26" operator="greaterThan">
      <formula>99.8</formula>
    </cfRule>
    <cfRule type="cellIs" dxfId="175" priority="27" operator="lessThan">
      <formula>99.8</formula>
    </cfRule>
  </conditionalFormatting>
  <conditionalFormatting sqref="DZ287:EC287">
    <cfRule type="cellIs" dxfId="174" priority="22" operator="greaterThan">
      <formula>100.1</formula>
    </cfRule>
    <cfRule type="cellIs" dxfId="173" priority="23" operator="greaterThan">
      <formula>99.8</formula>
    </cfRule>
    <cfRule type="cellIs" dxfId="172" priority="24" operator="lessThan">
      <formula>99.8</formula>
    </cfRule>
  </conditionalFormatting>
  <conditionalFormatting sqref="EG287:EJ287">
    <cfRule type="cellIs" dxfId="171" priority="19" operator="greaterThan">
      <formula>100.1</formula>
    </cfRule>
    <cfRule type="cellIs" dxfId="170" priority="20" operator="greaterThan">
      <formula>99.8</formula>
    </cfRule>
    <cfRule type="cellIs" dxfId="169" priority="21" operator="lessThan">
      <formula>99.8</formula>
    </cfRule>
  </conditionalFormatting>
  <conditionalFormatting sqref="EN287:EQ287">
    <cfRule type="cellIs" dxfId="168" priority="16" operator="greaterThan">
      <formula>100.1</formula>
    </cfRule>
    <cfRule type="cellIs" dxfId="167" priority="17" operator="greaterThan">
      <formula>99.8</formula>
    </cfRule>
    <cfRule type="cellIs" dxfId="166" priority="18" operator="lessThan">
      <formula>99.8</formula>
    </cfRule>
  </conditionalFormatting>
  <conditionalFormatting sqref="EU287:EX287">
    <cfRule type="cellIs" dxfId="165" priority="13" operator="greaterThan">
      <formula>100.1</formula>
    </cfRule>
    <cfRule type="cellIs" dxfId="164" priority="14" operator="greaterThan">
      <formula>99.8</formula>
    </cfRule>
    <cfRule type="cellIs" dxfId="163" priority="15" operator="lessThan">
      <formula>99.8</formula>
    </cfRule>
  </conditionalFormatting>
  <conditionalFormatting sqref="FB287:FE287">
    <cfRule type="cellIs" dxfId="162" priority="7" operator="greaterThan">
      <formula>100.1</formula>
    </cfRule>
    <cfRule type="cellIs" dxfId="161" priority="8" operator="greaterThan">
      <formula>99.8</formula>
    </cfRule>
    <cfRule type="cellIs" dxfId="160" priority="9" operator="lessThan">
      <formula>99.8</formula>
    </cfRule>
  </conditionalFormatting>
  <conditionalFormatting sqref="FI287:FL287">
    <cfRule type="cellIs" dxfId="159" priority="4" operator="greaterThan">
      <formula>100.1</formula>
    </cfRule>
    <cfRule type="cellIs" dxfId="158" priority="5" operator="greaterThan">
      <formula>99.8</formula>
    </cfRule>
    <cfRule type="cellIs" dxfId="157" priority="6" operator="lessThan">
      <formula>99.8</formula>
    </cfRule>
  </conditionalFormatting>
  <conditionalFormatting sqref="FP287:FS287">
    <cfRule type="cellIs" dxfId="156" priority="1" operator="greaterThan">
      <formula>100.1</formula>
    </cfRule>
    <cfRule type="cellIs" dxfId="155" priority="2" operator="greaterThan">
      <formula>99.8</formula>
    </cfRule>
    <cfRule type="cellIs" dxfId="154" priority="3" operator="lessThan">
      <formula>99.8</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dimension ref="A1:FS287"/>
  <sheetViews>
    <sheetView showGridLines="0" zoomScale="70" zoomScaleNormal="70" workbookViewId="0">
      <pane xSplit="2" ySplit="3" topLeftCell="EZ256" activePane="bottomRight" state="frozen"/>
      <selection activeCell="A287" sqref="A287"/>
      <selection pane="topRight" activeCell="A287" sqref="A287"/>
      <selection pane="bottomLeft" activeCell="A287" sqref="A287"/>
      <selection pane="bottomRight" activeCell="FU279" sqref="FU279"/>
    </sheetView>
  </sheetViews>
  <sheetFormatPr baseColWidth="10" defaultColWidth="11.44140625" defaultRowHeight="14.4" x14ac:dyDescent="0.3"/>
  <cols>
    <col min="1" max="44" width="11.44140625" style="6"/>
    <col min="45" max="45" width="9" style="6" customWidth="1"/>
    <col min="46" max="47" width="18" style="6" customWidth="1"/>
    <col min="48" max="49" width="11.44140625" style="6"/>
    <col min="50" max="50" width="10.6640625" style="6" customWidth="1"/>
    <col min="51" max="51" width="11.6640625" style="6" customWidth="1"/>
    <col min="52" max="52" width="9" style="6" customWidth="1"/>
    <col min="53" max="54" width="18" style="6" customWidth="1"/>
    <col min="55" max="56" width="11.44140625" style="6"/>
    <col min="57" max="57" width="17.33203125" style="6" customWidth="1"/>
    <col min="58" max="58" width="15.44140625" style="6" customWidth="1"/>
    <col min="59" max="16384" width="11.44140625" style="6"/>
  </cols>
  <sheetData>
    <row r="1" spans="1:175" x14ac:dyDescent="0.3">
      <c r="C1" s="6" t="s">
        <v>301</v>
      </c>
      <c r="J1" s="6" t="s">
        <v>301</v>
      </c>
      <c r="Q1" s="6" t="s">
        <v>301</v>
      </c>
      <c r="X1" s="6" t="s">
        <v>301</v>
      </c>
      <c r="AE1" s="6" t="s">
        <v>301</v>
      </c>
      <c r="AL1" s="6" t="s">
        <v>301</v>
      </c>
      <c r="AS1" s="6" t="s">
        <v>301</v>
      </c>
      <c r="AZ1" s="6" t="s">
        <v>301</v>
      </c>
      <c r="BG1" s="6" t="s">
        <v>301</v>
      </c>
      <c r="BN1" s="6" t="s">
        <v>301</v>
      </c>
      <c r="BU1" s="6" t="s">
        <v>301</v>
      </c>
      <c r="CB1" s="6" t="s">
        <v>301</v>
      </c>
      <c r="CI1" s="6" t="s">
        <v>301</v>
      </c>
      <c r="CP1" s="6" t="s">
        <v>301</v>
      </c>
      <c r="CW1" s="6" t="s">
        <v>301</v>
      </c>
      <c r="DD1" s="6" t="s">
        <v>301</v>
      </c>
      <c r="DK1" s="6" t="s">
        <v>301</v>
      </c>
      <c r="DR1" s="6" t="s">
        <v>301</v>
      </c>
      <c r="DY1" s="6" t="s">
        <v>301</v>
      </c>
      <c r="EF1" s="6" t="s">
        <v>301</v>
      </c>
      <c r="EM1" s="6" t="s">
        <v>301</v>
      </c>
      <c r="ET1" s="6" t="s">
        <v>301</v>
      </c>
      <c r="FA1" s="6" t="s">
        <v>301</v>
      </c>
      <c r="FH1" s="6" t="s">
        <v>301</v>
      </c>
      <c r="FO1" s="6" t="s">
        <v>301</v>
      </c>
    </row>
    <row r="2" spans="1:175" x14ac:dyDescent="0.3">
      <c r="C2" s="6" t="s">
        <v>0</v>
      </c>
      <c r="J2" s="6" t="s">
        <v>0</v>
      </c>
      <c r="Q2" s="6" t="s">
        <v>0</v>
      </c>
      <c r="X2" s="6" t="s">
        <v>0</v>
      </c>
      <c r="AE2" s="6" t="s">
        <v>0</v>
      </c>
      <c r="AL2" s="6" t="s">
        <v>0</v>
      </c>
      <c r="AS2" s="6" t="s">
        <v>0</v>
      </c>
      <c r="AZ2" s="6" t="s">
        <v>0</v>
      </c>
      <c r="BG2" s="6" t="s">
        <v>0</v>
      </c>
      <c r="BN2" s="6" t="s">
        <v>0</v>
      </c>
      <c r="BU2" s="6" t="s">
        <v>0</v>
      </c>
      <c r="CB2" s="6" t="s">
        <v>0</v>
      </c>
      <c r="CI2" s="6" t="s">
        <v>0</v>
      </c>
      <c r="CP2" s="6" t="s">
        <v>0</v>
      </c>
      <c r="CW2" s="6" t="s">
        <v>0</v>
      </c>
      <c r="DD2" s="6" t="s">
        <v>0</v>
      </c>
      <c r="DK2" s="6" t="s">
        <v>0</v>
      </c>
      <c r="DR2" s="6" t="s">
        <v>0</v>
      </c>
      <c r="DY2" s="6" t="s">
        <v>0</v>
      </c>
      <c r="EF2" s="6" t="s">
        <v>0</v>
      </c>
      <c r="EM2" s="6" t="s">
        <v>0</v>
      </c>
      <c r="ET2" s="6" t="s">
        <v>0</v>
      </c>
      <c r="FA2" s="6" t="s">
        <v>0</v>
      </c>
      <c r="FH2" s="6" t="s">
        <v>0</v>
      </c>
      <c r="FO2" s="6" t="s">
        <v>0</v>
      </c>
    </row>
    <row r="3" spans="1:175" x14ac:dyDescent="0.3">
      <c r="C3" s="4" t="s">
        <v>285</v>
      </c>
      <c r="J3" s="4" t="s">
        <v>283</v>
      </c>
      <c r="Q3" s="4" t="s">
        <v>281</v>
      </c>
      <c r="X3" s="4" t="s">
        <v>279</v>
      </c>
      <c r="AE3" s="4" t="s">
        <v>277</v>
      </c>
      <c r="AL3" s="4" t="s">
        <v>275</v>
      </c>
      <c r="AS3" s="4" t="s">
        <v>273</v>
      </c>
      <c r="AZ3" s="4" t="s">
        <v>1</v>
      </c>
      <c r="BG3" s="6" t="s">
        <v>267</v>
      </c>
      <c r="BN3" s="6" t="s">
        <v>269</v>
      </c>
      <c r="BU3" s="4" t="s">
        <v>271</v>
      </c>
      <c r="CB3" s="4" t="s">
        <v>287</v>
      </c>
      <c r="CI3" s="4" t="s">
        <v>341</v>
      </c>
      <c r="CP3" s="4" t="s">
        <v>343</v>
      </c>
      <c r="CW3" s="4" t="s">
        <v>345</v>
      </c>
      <c r="DD3" s="4" t="s">
        <v>347</v>
      </c>
      <c r="DK3" s="4" t="s">
        <v>349</v>
      </c>
      <c r="DR3" s="4" t="s">
        <v>351</v>
      </c>
      <c r="DY3" s="4" t="s">
        <v>353</v>
      </c>
      <c r="EF3" s="4" t="s">
        <v>355</v>
      </c>
      <c r="EM3" s="4" t="s">
        <v>357</v>
      </c>
      <c r="ET3" s="4" t="s">
        <v>359</v>
      </c>
      <c r="FA3" s="4" t="s">
        <v>361</v>
      </c>
      <c r="FH3" s="4" t="s">
        <v>363</v>
      </c>
      <c r="FO3" s="4" t="s">
        <v>365</v>
      </c>
    </row>
    <row r="4" spans="1:175" x14ac:dyDescent="0.3">
      <c r="C4" s="6" t="s">
        <v>286</v>
      </c>
      <c r="D4" s="6" t="s">
        <v>3</v>
      </c>
      <c r="E4" s="6" t="s">
        <v>4</v>
      </c>
      <c r="F4" s="6" t="s">
        <v>5</v>
      </c>
      <c r="G4" s="6" t="s">
        <v>6</v>
      </c>
      <c r="J4" s="6" t="s">
        <v>284</v>
      </c>
      <c r="K4" s="6" t="s">
        <v>3</v>
      </c>
      <c r="L4" s="6" t="s">
        <v>4</v>
      </c>
      <c r="M4" s="6" t="s">
        <v>5</v>
      </c>
      <c r="N4" s="6" t="s">
        <v>6</v>
      </c>
      <c r="Q4" s="6" t="s">
        <v>282</v>
      </c>
      <c r="R4" s="6" t="s">
        <v>3</v>
      </c>
      <c r="S4" s="6" t="s">
        <v>4</v>
      </c>
      <c r="T4" s="6" t="s">
        <v>5</v>
      </c>
      <c r="U4" s="6" t="s">
        <v>6</v>
      </c>
      <c r="X4" s="6" t="s">
        <v>280</v>
      </c>
      <c r="Y4" s="6" t="s">
        <v>3</v>
      </c>
      <c r="Z4" s="6" t="s">
        <v>4</v>
      </c>
      <c r="AA4" s="6" t="s">
        <v>5</v>
      </c>
      <c r="AB4" s="6" t="s">
        <v>6</v>
      </c>
      <c r="AE4" s="6" t="s">
        <v>278</v>
      </c>
      <c r="AF4" s="6" t="s">
        <v>3</v>
      </c>
      <c r="AG4" s="6" t="s">
        <v>4</v>
      </c>
      <c r="AH4" s="6" t="s">
        <v>5</v>
      </c>
      <c r="AI4" s="6" t="s">
        <v>6</v>
      </c>
      <c r="AL4" s="6" t="s">
        <v>276</v>
      </c>
      <c r="AM4" s="6" t="s">
        <v>3</v>
      </c>
      <c r="AN4" s="6" t="s">
        <v>4</v>
      </c>
      <c r="AO4" s="6" t="s">
        <v>5</v>
      </c>
      <c r="AP4" s="6" t="s">
        <v>6</v>
      </c>
      <c r="AS4" s="6" t="s">
        <v>274</v>
      </c>
      <c r="AT4" s="6" t="s">
        <v>3</v>
      </c>
      <c r="AU4" s="6" t="s">
        <v>4</v>
      </c>
      <c r="AV4" s="6" t="s">
        <v>5</v>
      </c>
      <c r="AW4" s="6" t="s">
        <v>6</v>
      </c>
      <c r="AZ4" s="6" t="s">
        <v>2</v>
      </c>
      <c r="BA4" s="6" t="s">
        <v>3</v>
      </c>
      <c r="BB4" s="6" t="s">
        <v>4</v>
      </c>
      <c r="BC4" s="6" t="s">
        <v>5</v>
      </c>
      <c r="BD4" s="6" t="s">
        <v>6</v>
      </c>
      <c r="BG4" s="6" t="s">
        <v>268</v>
      </c>
      <c r="BH4" s="6" t="s">
        <v>3</v>
      </c>
      <c r="BI4" s="6" t="s">
        <v>4</v>
      </c>
      <c r="BJ4" s="6" t="s">
        <v>5</v>
      </c>
      <c r="BK4" s="6" t="s">
        <v>6</v>
      </c>
      <c r="BN4" s="6" t="s">
        <v>270</v>
      </c>
      <c r="BO4" s="6" t="s">
        <v>3</v>
      </c>
      <c r="BP4" s="6" t="s">
        <v>4</v>
      </c>
      <c r="BQ4" s="6" t="s">
        <v>5</v>
      </c>
      <c r="BR4" s="6" t="s">
        <v>6</v>
      </c>
      <c r="BU4" s="6" t="s">
        <v>272</v>
      </c>
      <c r="BV4" s="6" t="s">
        <v>3</v>
      </c>
      <c r="BW4" s="6" t="s">
        <v>4</v>
      </c>
      <c r="BX4" s="6" t="s">
        <v>5</v>
      </c>
      <c r="BY4" s="6" t="s">
        <v>6</v>
      </c>
      <c r="CB4" s="6" t="s">
        <v>288</v>
      </c>
      <c r="CC4" s="6" t="s">
        <v>3</v>
      </c>
      <c r="CD4" s="6" t="s">
        <v>4</v>
      </c>
      <c r="CE4" s="6" t="s">
        <v>5</v>
      </c>
      <c r="CF4" s="6" t="s">
        <v>6</v>
      </c>
      <c r="CI4" s="6" t="s">
        <v>342</v>
      </c>
      <c r="CJ4" s="6" t="s">
        <v>3</v>
      </c>
      <c r="CK4" s="6" t="s">
        <v>4</v>
      </c>
      <c r="CL4" s="6" t="s">
        <v>5</v>
      </c>
      <c r="CM4" s="6" t="s">
        <v>6</v>
      </c>
      <c r="CP4" s="6" t="s">
        <v>344</v>
      </c>
      <c r="CQ4" s="6" t="s">
        <v>3</v>
      </c>
      <c r="CR4" s="6" t="s">
        <v>4</v>
      </c>
      <c r="CS4" s="6" t="s">
        <v>5</v>
      </c>
      <c r="CT4" s="6" t="s">
        <v>6</v>
      </c>
      <c r="CW4" s="6" t="s">
        <v>346</v>
      </c>
      <c r="CX4" s="6" t="s">
        <v>3</v>
      </c>
      <c r="CY4" s="6" t="s">
        <v>4</v>
      </c>
      <c r="CZ4" s="6" t="s">
        <v>5</v>
      </c>
      <c r="DA4" s="6" t="s">
        <v>6</v>
      </c>
      <c r="DD4" s="6" t="s">
        <v>348</v>
      </c>
      <c r="DE4" s="6" t="s">
        <v>3</v>
      </c>
      <c r="DF4" s="6" t="s">
        <v>4</v>
      </c>
      <c r="DG4" s="6" t="s">
        <v>5</v>
      </c>
      <c r="DH4" s="6" t="s">
        <v>6</v>
      </c>
      <c r="DK4" s="6" t="s">
        <v>350</v>
      </c>
      <c r="DL4" s="6" t="s">
        <v>3</v>
      </c>
      <c r="DM4" s="6" t="s">
        <v>4</v>
      </c>
      <c r="DN4" s="6" t="s">
        <v>5</v>
      </c>
      <c r="DO4" s="6" t="s">
        <v>6</v>
      </c>
      <c r="DR4" s="6" t="s">
        <v>352</v>
      </c>
      <c r="DS4" s="6" t="s">
        <v>3</v>
      </c>
      <c r="DT4" s="6" t="s">
        <v>4</v>
      </c>
      <c r="DU4" s="6" t="s">
        <v>5</v>
      </c>
      <c r="DV4" s="6" t="s">
        <v>6</v>
      </c>
      <c r="DY4" s="6" t="s">
        <v>354</v>
      </c>
      <c r="DZ4" s="6" t="s">
        <v>3</v>
      </c>
      <c r="EA4" s="6" t="s">
        <v>4</v>
      </c>
      <c r="EB4" s="6" t="s">
        <v>5</v>
      </c>
      <c r="EC4" s="6" t="s">
        <v>6</v>
      </c>
      <c r="EF4" s="6" t="s">
        <v>356</v>
      </c>
      <c r="EG4" s="6" t="s">
        <v>3</v>
      </c>
      <c r="EH4" s="6" t="s">
        <v>4</v>
      </c>
      <c r="EI4" s="6" t="s">
        <v>5</v>
      </c>
      <c r="EJ4" s="6" t="s">
        <v>6</v>
      </c>
      <c r="EM4" s="6" t="s">
        <v>358</v>
      </c>
      <c r="EN4" s="6" t="s">
        <v>3</v>
      </c>
      <c r="EO4" s="6" t="s">
        <v>4</v>
      </c>
      <c r="EP4" s="6" t="s">
        <v>5</v>
      </c>
      <c r="EQ4" s="6" t="s">
        <v>6</v>
      </c>
      <c r="ET4" s="6" t="s">
        <v>360</v>
      </c>
      <c r="EU4" s="6" t="s">
        <v>3</v>
      </c>
      <c r="EV4" s="6" t="s">
        <v>4</v>
      </c>
      <c r="EW4" s="6" t="s">
        <v>5</v>
      </c>
      <c r="EX4" s="6" t="s">
        <v>6</v>
      </c>
      <c r="FA4" s="6" t="s">
        <v>362</v>
      </c>
      <c r="FB4" s="6" t="s">
        <v>3</v>
      </c>
      <c r="FC4" s="6" t="s">
        <v>4</v>
      </c>
      <c r="FD4" s="6" t="s">
        <v>5</v>
      </c>
      <c r="FE4" s="6" t="s">
        <v>6</v>
      </c>
      <c r="FH4" s="6" t="s">
        <v>364</v>
      </c>
      <c r="FI4" s="6" t="s">
        <v>3</v>
      </c>
      <c r="FJ4" s="6" t="s">
        <v>4</v>
      </c>
      <c r="FK4" s="6" t="s">
        <v>5</v>
      </c>
      <c r="FL4" s="6" t="s">
        <v>6</v>
      </c>
      <c r="FO4" s="6" t="s">
        <v>366</v>
      </c>
      <c r="FP4" s="6" t="s">
        <v>3</v>
      </c>
      <c r="FQ4" s="6" t="s">
        <v>4</v>
      </c>
      <c r="FR4" s="6" t="s">
        <v>5</v>
      </c>
      <c r="FS4" s="6" t="s">
        <v>6</v>
      </c>
    </row>
    <row r="5" spans="1:175" x14ac:dyDescent="0.3">
      <c r="C5" s="6" t="s">
        <v>7</v>
      </c>
      <c r="D5" s="6">
        <v>100</v>
      </c>
      <c r="E5" s="6">
        <v>100</v>
      </c>
      <c r="F5" s="6">
        <v>100</v>
      </c>
      <c r="G5" s="6">
        <v>100</v>
      </c>
      <c r="J5" s="6" t="s">
        <v>7</v>
      </c>
      <c r="K5" s="6">
        <v>100</v>
      </c>
      <c r="L5" s="6">
        <v>100</v>
      </c>
      <c r="M5" s="6">
        <v>100</v>
      </c>
      <c r="N5" s="6">
        <v>100</v>
      </c>
      <c r="Q5" s="6" t="s">
        <v>7</v>
      </c>
      <c r="R5" s="6">
        <v>100</v>
      </c>
      <c r="S5" s="6">
        <v>100</v>
      </c>
      <c r="T5" s="6">
        <v>100</v>
      </c>
      <c r="U5" s="6">
        <v>100</v>
      </c>
      <c r="X5" s="6" t="s">
        <v>7</v>
      </c>
      <c r="Y5" s="6">
        <v>100</v>
      </c>
      <c r="Z5" s="6">
        <v>100</v>
      </c>
      <c r="AA5" s="6">
        <v>100</v>
      </c>
      <c r="AB5" s="6">
        <v>100</v>
      </c>
      <c r="AE5" s="6" t="s">
        <v>7</v>
      </c>
      <c r="AF5" s="6">
        <v>100</v>
      </c>
      <c r="AG5" s="6">
        <v>100</v>
      </c>
      <c r="AH5" s="6">
        <v>100</v>
      </c>
      <c r="AI5" s="6">
        <v>100</v>
      </c>
      <c r="AL5" s="6" t="s">
        <v>7</v>
      </c>
      <c r="AM5" s="6">
        <v>100</v>
      </c>
      <c r="AN5" s="6">
        <v>100</v>
      </c>
      <c r="AO5" s="6">
        <v>100</v>
      </c>
      <c r="AP5" s="6">
        <v>100</v>
      </c>
      <c r="AS5" s="6" t="s">
        <v>7</v>
      </c>
      <c r="AT5" s="6">
        <v>100</v>
      </c>
      <c r="AU5" s="6">
        <v>100</v>
      </c>
      <c r="AV5" s="6">
        <v>100</v>
      </c>
      <c r="AW5" s="6">
        <v>100</v>
      </c>
      <c r="AZ5" s="6" t="s">
        <v>7</v>
      </c>
      <c r="BA5" s="6">
        <v>100</v>
      </c>
      <c r="BB5" s="6">
        <v>100</v>
      </c>
      <c r="BC5" s="6">
        <v>100</v>
      </c>
      <c r="BD5" s="6">
        <v>100</v>
      </c>
      <c r="BG5" s="6" t="s">
        <v>7</v>
      </c>
      <c r="BH5" s="6">
        <v>100</v>
      </c>
      <c r="BI5" s="6">
        <v>100</v>
      </c>
      <c r="BJ5" s="6">
        <v>100</v>
      </c>
      <c r="BK5" s="6">
        <v>100</v>
      </c>
      <c r="BN5" s="6" t="s">
        <v>7</v>
      </c>
      <c r="BO5" s="6">
        <v>100</v>
      </c>
      <c r="BP5" s="6">
        <v>100</v>
      </c>
      <c r="BQ5" s="6">
        <v>100</v>
      </c>
      <c r="BR5" s="6">
        <v>100</v>
      </c>
      <c r="BU5" s="6" t="s">
        <v>7</v>
      </c>
      <c r="BV5" s="6">
        <v>100</v>
      </c>
      <c r="BW5" s="6">
        <v>100</v>
      </c>
      <c r="BX5" s="6">
        <v>100</v>
      </c>
      <c r="BY5" s="6">
        <v>100</v>
      </c>
      <c r="CB5" s="6" t="s">
        <v>7</v>
      </c>
      <c r="CC5" s="6">
        <v>100</v>
      </c>
      <c r="CD5" s="6">
        <v>100</v>
      </c>
      <c r="CE5" s="6">
        <v>100</v>
      </c>
      <c r="CF5" s="6">
        <v>100</v>
      </c>
      <c r="CI5" s="6" t="s">
        <v>7</v>
      </c>
      <c r="CJ5" s="6">
        <v>100</v>
      </c>
      <c r="CK5" s="6">
        <v>100</v>
      </c>
      <c r="CL5" s="6">
        <v>100</v>
      </c>
      <c r="CM5" s="6">
        <v>100</v>
      </c>
      <c r="CP5" s="6" t="s">
        <v>7</v>
      </c>
      <c r="CQ5" s="6">
        <v>100</v>
      </c>
      <c r="CR5" s="6">
        <v>100</v>
      </c>
      <c r="CS5" s="6">
        <v>100</v>
      </c>
      <c r="CT5" s="6">
        <v>100</v>
      </c>
      <c r="CW5" s="6" t="s">
        <v>7</v>
      </c>
      <c r="CX5" s="6">
        <v>100</v>
      </c>
      <c r="CY5" s="6">
        <v>100</v>
      </c>
      <c r="CZ5" s="6">
        <v>100</v>
      </c>
      <c r="DA5" s="6">
        <v>100</v>
      </c>
      <c r="DD5" s="6" t="s">
        <v>7</v>
      </c>
      <c r="DE5" s="6">
        <v>100</v>
      </c>
      <c r="DF5" s="6">
        <v>100</v>
      </c>
      <c r="DG5" s="6">
        <v>100</v>
      </c>
      <c r="DH5" s="6">
        <v>100</v>
      </c>
      <c r="DK5" s="6" t="s">
        <v>7</v>
      </c>
      <c r="DL5" s="6">
        <v>100</v>
      </c>
      <c r="DM5" s="6">
        <v>100</v>
      </c>
      <c r="DN5" s="6">
        <v>100</v>
      </c>
      <c r="DO5" s="6">
        <v>100</v>
      </c>
      <c r="DR5" s="6" t="s">
        <v>7</v>
      </c>
      <c r="DS5" s="6">
        <v>100</v>
      </c>
      <c r="DT5" s="6">
        <v>100</v>
      </c>
      <c r="DU5" s="6">
        <v>100</v>
      </c>
      <c r="DV5" s="6">
        <v>100</v>
      </c>
      <c r="DY5" s="6" t="s">
        <v>7</v>
      </c>
      <c r="DZ5" s="6">
        <v>100</v>
      </c>
      <c r="EA5" s="6">
        <v>100</v>
      </c>
      <c r="EB5" s="6">
        <v>100</v>
      </c>
      <c r="EC5" s="6">
        <v>100</v>
      </c>
      <c r="EF5" s="6" t="s">
        <v>7</v>
      </c>
      <c r="EG5" s="6">
        <v>100</v>
      </c>
      <c r="EH5" s="6">
        <v>100</v>
      </c>
      <c r="EI5" s="6">
        <v>100</v>
      </c>
      <c r="EJ5" s="6">
        <v>100</v>
      </c>
      <c r="EM5" s="6" t="s">
        <v>7</v>
      </c>
      <c r="EN5" s="6">
        <v>100</v>
      </c>
      <c r="EO5" s="6">
        <v>100</v>
      </c>
      <c r="EP5" s="6">
        <v>100</v>
      </c>
      <c r="EQ5" s="6">
        <v>100</v>
      </c>
      <c r="ET5" s="6" t="s">
        <v>7</v>
      </c>
      <c r="EU5" s="6">
        <v>100</v>
      </c>
      <c r="EV5" s="6">
        <v>100</v>
      </c>
      <c r="EW5" s="6">
        <v>100</v>
      </c>
      <c r="EX5" s="6">
        <v>100</v>
      </c>
      <c r="FA5" s="6" t="s">
        <v>7</v>
      </c>
      <c r="FB5" s="6">
        <v>100</v>
      </c>
      <c r="FC5" s="6">
        <v>100</v>
      </c>
      <c r="FD5" s="6">
        <v>100</v>
      </c>
      <c r="FE5" s="6">
        <v>100</v>
      </c>
      <c r="FH5" s="6" t="s">
        <v>7</v>
      </c>
      <c r="FI5" s="6">
        <v>100</v>
      </c>
      <c r="FJ5" s="6">
        <v>100</v>
      </c>
      <c r="FK5" s="6">
        <v>100</v>
      </c>
      <c r="FL5" s="6">
        <v>100</v>
      </c>
      <c r="FO5" s="6" t="s">
        <v>7</v>
      </c>
      <c r="FP5" s="6">
        <v>100</v>
      </c>
      <c r="FQ5" s="6">
        <v>100</v>
      </c>
      <c r="FR5" s="6">
        <v>100</v>
      </c>
      <c r="FS5" s="6">
        <v>100</v>
      </c>
    </row>
    <row r="6" spans="1:175" x14ac:dyDescent="0.3">
      <c r="A6" s="1"/>
      <c r="B6" s="1">
        <v>0.1</v>
      </c>
      <c r="C6" s="1" t="s">
        <v>8</v>
      </c>
      <c r="D6" s="1">
        <v>0.09</v>
      </c>
      <c r="E6" s="1">
        <v>0</v>
      </c>
      <c r="F6" s="1">
        <v>0.18</v>
      </c>
      <c r="G6" s="1">
        <v>0</v>
      </c>
      <c r="H6" s="1"/>
      <c r="I6" s="1"/>
      <c r="J6" s="1" t="s">
        <v>8</v>
      </c>
      <c r="K6" s="1">
        <v>0.43</v>
      </c>
      <c r="L6" s="1">
        <v>0.59</v>
      </c>
      <c r="M6" s="1">
        <v>0.33</v>
      </c>
      <c r="N6" s="1">
        <v>0.62</v>
      </c>
      <c r="O6" s="1"/>
      <c r="P6" s="1"/>
      <c r="Q6" s="1" t="s">
        <v>8</v>
      </c>
      <c r="R6" s="1">
        <v>0</v>
      </c>
      <c r="S6" s="1">
        <v>0</v>
      </c>
      <c r="T6" s="1">
        <v>0</v>
      </c>
      <c r="U6" s="1">
        <v>0</v>
      </c>
      <c r="V6" s="1"/>
      <c r="W6" s="1"/>
      <c r="X6" s="1" t="s">
        <v>8</v>
      </c>
      <c r="Y6" s="1">
        <v>0</v>
      </c>
      <c r="Z6" s="1">
        <v>0</v>
      </c>
      <c r="AA6" s="1">
        <v>0</v>
      </c>
      <c r="AB6" s="1">
        <v>0</v>
      </c>
      <c r="AC6" s="1"/>
      <c r="AD6" s="1"/>
      <c r="AE6" s="6" t="s">
        <v>8</v>
      </c>
      <c r="AF6" s="6">
        <v>0.09</v>
      </c>
      <c r="AG6" s="6">
        <v>0</v>
      </c>
      <c r="AH6" s="6">
        <v>0.16</v>
      </c>
      <c r="AI6" s="6">
        <v>0</v>
      </c>
      <c r="AJ6" s="1"/>
      <c r="AK6" s="1"/>
      <c r="AL6" s="6" t="s">
        <v>8</v>
      </c>
      <c r="AM6" s="6">
        <v>0.22</v>
      </c>
      <c r="AN6" s="6">
        <v>0.09</v>
      </c>
      <c r="AO6" s="6">
        <v>0.23</v>
      </c>
      <c r="AP6" s="6">
        <v>0.4</v>
      </c>
      <c r="AQ6" s="1"/>
      <c r="AR6" s="1"/>
      <c r="AS6" s="6" t="s">
        <v>8</v>
      </c>
      <c r="AT6" s="6">
        <v>0</v>
      </c>
      <c r="AU6" s="6">
        <v>0</v>
      </c>
      <c r="AV6" s="6">
        <v>0</v>
      </c>
      <c r="AW6" s="6">
        <v>0</v>
      </c>
      <c r="AZ6" s="6" t="s">
        <v>8</v>
      </c>
      <c r="BA6" s="6">
        <v>0</v>
      </c>
      <c r="BB6" s="6">
        <v>0</v>
      </c>
      <c r="BC6" s="6">
        <v>0</v>
      </c>
      <c r="BD6" s="6">
        <v>0</v>
      </c>
      <c r="BG6" s="6" t="s">
        <v>8</v>
      </c>
      <c r="BH6" s="6">
        <v>0</v>
      </c>
      <c r="BI6" s="6">
        <v>0</v>
      </c>
      <c r="BJ6" s="6">
        <v>0</v>
      </c>
      <c r="BK6" s="6">
        <v>0</v>
      </c>
      <c r="BN6" s="6" t="s">
        <v>8</v>
      </c>
      <c r="BO6" s="6">
        <v>0.17</v>
      </c>
      <c r="BP6" s="6">
        <v>0.43</v>
      </c>
      <c r="BQ6" s="6">
        <v>0</v>
      </c>
      <c r="BR6" s="6">
        <v>0.25</v>
      </c>
      <c r="BU6" s="6" t="s">
        <v>8</v>
      </c>
      <c r="BV6" s="6">
        <v>0.04</v>
      </c>
      <c r="BW6" s="6">
        <v>0</v>
      </c>
      <c r="BX6" s="6">
        <v>7.0000000000000007E-2</v>
      </c>
      <c r="BY6" s="6">
        <v>0</v>
      </c>
      <c r="CB6" s="6" t="s">
        <v>8</v>
      </c>
      <c r="CC6" s="6">
        <v>0.05</v>
      </c>
      <c r="CD6" s="6">
        <v>0</v>
      </c>
      <c r="CE6" s="6">
        <v>0.09</v>
      </c>
      <c r="CF6" s="6">
        <v>0</v>
      </c>
      <c r="CI6" s="6" t="s">
        <v>8</v>
      </c>
      <c r="CJ6" s="6">
        <v>0.24</v>
      </c>
      <c r="CK6" s="6">
        <v>0.48</v>
      </c>
      <c r="CL6" s="6">
        <v>0.21</v>
      </c>
      <c r="CM6" s="6">
        <v>0</v>
      </c>
      <c r="CP6" s="6" t="s">
        <v>8</v>
      </c>
      <c r="CQ6" s="6">
        <v>0</v>
      </c>
      <c r="CR6" s="6">
        <v>0</v>
      </c>
      <c r="CS6" s="6">
        <v>0</v>
      </c>
      <c r="CT6" s="6">
        <v>0</v>
      </c>
      <c r="CW6" s="6" t="s">
        <v>8</v>
      </c>
      <c r="CX6" s="6">
        <v>0</v>
      </c>
      <c r="CY6" s="6">
        <v>0</v>
      </c>
      <c r="CZ6" s="6">
        <v>0</v>
      </c>
      <c r="DA6" s="6">
        <v>0</v>
      </c>
      <c r="DD6" s="6" t="s">
        <v>8</v>
      </c>
      <c r="DE6" s="6">
        <v>0</v>
      </c>
      <c r="DF6" s="6">
        <v>0</v>
      </c>
      <c r="DG6" s="6">
        <v>0</v>
      </c>
      <c r="DH6" s="6">
        <v>0</v>
      </c>
      <c r="DK6" s="6" t="s">
        <v>8</v>
      </c>
      <c r="DL6" s="6">
        <v>0</v>
      </c>
      <c r="DM6" s="6">
        <v>0</v>
      </c>
      <c r="DN6" s="6">
        <v>0</v>
      </c>
      <c r="DO6" s="6">
        <v>0</v>
      </c>
      <c r="DR6" s="6" t="s">
        <v>8</v>
      </c>
      <c r="DS6" s="6">
        <v>0</v>
      </c>
      <c r="DT6" s="6">
        <v>0</v>
      </c>
      <c r="DU6" s="6">
        <v>0</v>
      </c>
      <c r="DV6" s="6">
        <v>0</v>
      </c>
      <c r="DY6" s="6" t="s">
        <v>8</v>
      </c>
      <c r="DZ6" s="6">
        <v>0</v>
      </c>
      <c r="EA6" s="6">
        <v>0</v>
      </c>
      <c r="EB6" s="6">
        <v>0</v>
      </c>
      <c r="EC6" s="6">
        <v>0</v>
      </c>
      <c r="EF6" s="6" t="s">
        <v>8</v>
      </c>
      <c r="EG6" s="6">
        <v>0</v>
      </c>
      <c r="EH6" s="6">
        <v>0</v>
      </c>
      <c r="EI6" s="6">
        <v>0</v>
      </c>
      <c r="EJ6" s="6">
        <v>0</v>
      </c>
      <c r="EM6" s="6" t="s">
        <v>8</v>
      </c>
      <c r="EN6" s="6">
        <v>0.17</v>
      </c>
      <c r="EO6" s="6">
        <v>0.46</v>
      </c>
      <c r="EP6" s="6">
        <v>7.0000000000000007E-2</v>
      </c>
      <c r="EQ6" s="6">
        <v>0</v>
      </c>
      <c r="ET6" s="6" t="s">
        <v>8</v>
      </c>
      <c r="EU6" s="6">
        <v>7.0000000000000007E-2</v>
      </c>
      <c r="EV6" s="6">
        <v>0.08</v>
      </c>
      <c r="EW6" s="6">
        <v>0.09</v>
      </c>
      <c r="EX6" s="6">
        <v>0</v>
      </c>
      <c r="FA6" s="6" t="s">
        <v>8</v>
      </c>
      <c r="FB6" s="6">
        <v>0.21</v>
      </c>
      <c r="FC6" s="6">
        <v>0.28000000000000003</v>
      </c>
      <c r="FD6" s="6">
        <v>0</v>
      </c>
      <c r="FE6" s="6">
        <v>0</v>
      </c>
      <c r="FH6" s="6" t="s">
        <v>8</v>
      </c>
      <c r="FI6" s="6">
        <v>0.47</v>
      </c>
      <c r="FJ6" s="6">
        <v>0.31</v>
      </c>
      <c r="FK6" s="6">
        <v>0.72</v>
      </c>
      <c r="FL6" s="6">
        <v>0</v>
      </c>
      <c r="FO6" s="6" t="s">
        <v>8</v>
      </c>
      <c r="FP6" s="6">
        <v>0</v>
      </c>
      <c r="FQ6" s="6">
        <v>0</v>
      </c>
      <c r="FR6" s="6">
        <v>0</v>
      </c>
      <c r="FS6" s="6">
        <v>0</v>
      </c>
    </row>
    <row r="7" spans="1:175" x14ac:dyDescent="0.3">
      <c r="A7" s="1">
        <v>0.1</v>
      </c>
      <c r="B7" s="1">
        <v>0.15000000000000002</v>
      </c>
      <c r="C7" s="1" t="s">
        <v>9</v>
      </c>
      <c r="D7" s="1">
        <v>0</v>
      </c>
      <c r="E7" s="1">
        <v>0</v>
      </c>
      <c r="F7" s="1">
        <v>0</v>
      </c>
      <c r="G7" s="1">
        <v>0</v>
      </c>
      <c r="H7" s="1"/>
      <c r="I7" s="1"/>
      <c r="J7" s="1" t="s">
        <v>9</v>
      </c>
      <c r="K7" s="1">
        <v>0</v>
      </c>
      <c r="L7" s="1">
        <v>0</v>
      </c>
      <c r="M7" s="1">
        <v>0</v>
      </c>
      <c r="N7" s="1">
        <v>0</v>
      </c>
      <c r="O7" s="1"/>
      <c r="P7" s="1"/>
      <c r="Q7" s="1" t="s">
        <v>9</v>
      </c>
      <c r="R7" s="1">
        <v>0</v>
      </c>
      <c r="S7" s="1">
        <v>0</v>
      </c>
      <c r="T7" s="1">
        <v>0</v>
      </c>
      <c r="U7" s="1">
        <v>0</v>
      </c>
      <c r="V7" s="1"/>
      <c r="W7" s="1"/>
      <c r="X7" s="1" t="s">
        <v>9</v>
      </c>
      <c r="Y7" s="1">
        <v>0</v>
      </c>
      <c r="Z7" s="1">
        <v>0</v>
      </c>
      <c r="AA7" s="1">
        <v>0</v>
      </c>
      <c r="AB7" s="1">
        <v>0</v>
      </c>
      <c r="AC7" s="1"/>
      <c r="AD7" s="1"/>
      <c r="AE7" s="6" t="s">
        <v>9</v>
      </c>
      <c r="AF7" s="6">
        <v>0</v>
      </c>
      <c r="AG7" s="6">
        <v>0</v>
      </c>
      <c r="AH7" s="6">
        <v>0</v>
      </c>
      <c r="AI7" s="6">
        <v>0</v>
      </c>
      <c r="AJ7" s="1"/>
      <c r="AK7" s="1"/>
      <c r="AL7" s="6" t="s">
        <v>9</v>
      </c>
      <c r="AM7" s="6">
        <v>0</v>
      </c>
      <c r="AN7" s="6">
        <v>0</v>
      </c>
      <c r="AO7" s="6">
        <v>0</v>
      </c>
      <c r="AP7" s="6">
        <v>0</v>
      </c>
      <c r="AQ7" s="1"/>
      <c r="AR7" s="1"/>
      <c r="AS7" s="6" t="s">
        <v>9</v>
      </c>
      <c r="AT7" s="6">
        <v>0</v>
      </c>
      <c r="AU7" s="6">
        <v>0</v>
      </c>
      <c r="AV7" s="6">
        <v>0</v>
      </c>
      <c r="AW7" s="6">
        <v>0</v>
      </c>
      <c r="AZ7" s="6" t="s">
        <v>9</v>
      </c>
      <c r="BA7" s="6">
        <v>0</v>
      </c>
      <c r="BB7" s="6">
        <v>0</v>
      </c>
      <c r="BC7" s="6">
        <v>0</v>
      </c>
      <c r="BD7" s="6">
        <v>0</v>
      </c>
      <c r="BG7" s="6" t="s">
        <v>9</v>
      </c>
      <c r="BH7" s="6">
        <v>0</v>
      </c>
      <c r="BI7" s="6">
        <v>0</v>
      </c>
      <c r="BJ7" s="6">
        <v>0</v>
      </c>
      <c r="BK7" s="6">
        <v>0</v>
      </c>
      <c r="BN7" s="6" t="s">
        <v>9</v>
      </c>
      <c r="BO7" s="6">
        <v>0</v>
      </c>
      <c r="BP7" s="6">
        <v>0</v>
      </c>
      <c r="BQ7" s="6">
        <v>0</v>
      </c>
      <c r="BR7" s="6">
        <v>0</v>
      </c>
      <c r="BU7" s="6" t="s">
        <v>9</v>
      </c>
      <c r="BV7" s="6">
        <v>0</v>
      </c>
      <c r="BW7" s="6">
        <v>0</v>
      </c>
      <c r="BX7" s="6">
        <v>0</v>
      </c>
      <c r="BY7" s="6">
        <v>0</v>
      </c>
      <c r="CB7" s="6" t="s">
        <v>9</v>
      </c>
      <c r="CC7" s="6">
        <v>0</v>
      </c>
      <c r="CD7" s="6">
        <v>0</v>
      </c>
      <c r="CE7" s="6">
        <v>0</v>
      </c>
      <c r="CF7" s="6">
        <v>0</v>
      </c>
      <c r="CI7" s="6" t="s">
        <v>9</v>
      </c>
      <c r="CJ7" s="6">
        <v>0</v>
      </c>
      <c r="CK7" s="6">
        <v>0</v>
      </c>
      <c r="CL7" s="6">
        <v>0</v>
      </c>
      <c r="CM7" s="6">
        <v>0</v>
      </c>
      <c r="CP7" s="6" t="s">
        <v>9</v>
      </c>
      <c r="CQ7" s="6">
        <v>0</v>
      </c>
      <c r="CR7" s="6">
        <v>0</v>
      </c>
      <c r="CS7" s="6">
        <v>0</v>
      </c>
      <c r="CT7" s="6">
        <v>0</v>
      </c>
      <c r="CW7" s="6" t="s">
        <v>9</v>
      </c>
      <c r="CX7" s="6">
        <v>0</v>
      </c>
      <c r="CY7" s="6">
        <v>0</v>
      </c>
      <c r="CZ7" s="6">
        <v>0</v>
      </c>
      <c r="DA7" s="6">
        <v>0</v>
      </c>
      <c r="DD7" s="6" t="s">
        <v>9</v>
      </c>
      <c r="DE7" s="6">
        <v>0</v>
      </c>
      <c r="DF7" s="6">
        <v>0</v>
      </c>
      <c r="DG7" s="6">
        <v>0</v>
      </c>
      <c r="DH7" s="6">
        <v>0</v>
      </c>
      <c r="DK7" s="6" t="s">
        <v>9</v>
      </c>
      <c r="DL7" s="6">
        <v>0</v>
      </c>
      <c r="DM7" s="6">
        <v>0</v>
      </c>
      <c r="DN7" s="6">
        <v>0</v>
      </c>
      <c r="DO7" s="6">
        <v>0</v>
      </c>
      <c r="DR7" s="6" t="s">
        <v>9</v>
      </c>
      <c r="DS7" s="6">
        <v>0</v>
      </c>
      <c r="DT7" s="6">
        <v>0</v>
      </c>
      <c r="DU7" s="6">
        <v>0</v>
      </c>
      <c r="DV7" s="6">
        <v>0</v>
      </c>
      <c r="DY7" s="6" t="s">
        <v>9</v>
      </c>
      <c r="DZ7" s="6">
        <v>0</v>
      </c>
      <c r="EA7" s="6">
        <v>0</v>
      </c>
      <c r="EB7" s="6">
        <v>0</v>
      </c>
      <c r="EC7" s="6">
        <v>0</v>
      </c>
      <c r="EF7" s="6" t="s">
        <v>9</v>
      </c>
      <c r="EG7" s="6">
        <v>0</v>
      </c>
      <c r="EH7" s="6">
        <v>0</v>
      </c>
      <c r="EI7" s="6">
        <v>0</v>
      </c>
      <c r="EJ7" s="6">
        <v>0</v>
      </c>
      <c r="EM7" s="6" t="s">
        <v>9</v>
      </c>
      <c r="EN7" s="6">
        <v>0</v>
      </c>
      <c r="EO7" s="6">
        <v>0</v>
      </c>
      <c r="EP7" s="6">
        <v>0</v>
      </c>
      <c r="EQ7" s="6">
        <v>0</v>
      </c>
      <c r="ET7" s="6" t="s">
        <v>9</v>
      </c>
      <c r="EU7" s="6">
        <v>0</v>
      </c>
      <c r="EV7" s="6">
        <v>0</v>
      </c>
      <c r="EW7" s="6">
        <v>0</v>
      </c>
      <c r="EX7" s="6">
        <v>0</v>
      </c>
      <c r="FA7" s="6" t="s">
        <v>9</v>
      </c>
      <c r="FB7" s="6">
        <v>0</v>
      </c>
      <c r="FC7" s="6">
        <v>0</v>
      </c>
      <c r="FD7" s="6">
        <v>0</v>
      </c>
      <c r="FE7" s="6">
        <v>0</v>
      </c>
      <c r="FH7" s="6" t="s">
        <v>9</v>
      </c>
      <c r="FI7" s="6">
        <v>0</v>
      </c>
      <c r="FJ7" s="6">
        <v>0</v>
      </c>
      <c r="FK7" s="6">
        <v>0</v>
      </c>
      <c r="FL7" s="6">
        <v>0</v>
      </c>
      <c r="FO7" s="6" t="s">
        <v>9</v>
      </c>
      <c r="FP7" s="6">
        <v>0</v>
      </c>
      <c r="FQ7" s="6">
        <v>0</v>
      </c>
      <c r="FR7" s="6">
        <v>0</v>
      </c>
      <c r="FS7" s="6">
        <v>0</v>
      </c>
    </row>
    <row r="8" spans="1:175" x14ac:dyDescent="0.3">
      <c r="A8" s="1">
        <v>0.15000000000000002</v>
      </c>
      <c r="B8" s="1">
        <v>0.2</v>
      </c>
      <c r="C8" s="1" t="s">
        <v>10</v>
      </c>
      <c r="D8" s="1">
        <v>0</v>
      </c>
      <c r="E8" s="1">
        <v>0</v>
      </c>
      <c r="F8" s="1">
        <v>0</v>
      </c>
      <c r="G8" s="1">
        <v>0</v>
      </c>
      <c r="H8" s="1"/>
      <c r="I8" s="1"/>
      <c r="J8" s="1" t="s">
        <v>10</v>
      </c>
      <c r="K8" s="1">
        <v>0</v>
      </c>
      <c r="L8" s="1">
        <v>0</v>
      </c>
      <c r="M8" s="1">
        <v>0</v>
      </c>
      <c r="N8" s="1">
        <v>0</v>
      </c>
      <c r="O8" s="1"/>
      <c r="P8" s="1"/>
      <c r="Q8" s="1" t="s">
        <v>10</v>
      </c>
      <c r="R8" s="1">
        <v>0</v>
      </c>
      <c r="S8" s="1">
        <v>0</v>
      </c>
      <c r="T8" s="1">
        <v>0</v>
      </c>
      <c r="U8" s="1">
        <v>0</v>
      </c>
      <c r="V8" s="1"/>
      <c r="W8" s="1"/>
      <c r="X8" s="1" t="s">
        <v>10</v>
      </c>
      <c r="Y8" s="1">
        <v>0</v>
      </c>
      <c r="Z8" s="1">
        <v>0</v>
      </c>
      <c r="AA8" s="1">
        <v>0</v>
      </c>
      <c r="AB8" s="1">
        <v>0</v>
      </c>
      <c r="AC8" s="1"/>
      <c r="AD8" s="1"/>
      <c r="AE8" s="6" t="s">
        <v>10</v>
      </c>
      <c r="AF8" s="6">
        <v>0</v>
      </c>
      <c r="AG8" s="6">
        <v>0</v>
      </c>
      <c r="AH8" s="6">
        <v>0</v>
      </c>
      <c r="AI8" s="6">
        <v>0</v>
      </c>
      <c r="AJ8" s="1"/>
      <c r="AK8" s="1"/>
      <c r="AL8" s="6" t="s">
        <v>10</v>
      </c>
      <c r="AM8" s="6">
        <v>0</v>
      </c>
      <c r="AN8" s="6">
        <v>0</v>
      </c>
      <c r="AO8" s="6">
        <v>0</v>
      </c>
      <c r="AP8" s="6">
        <v>0</v>
      </c>
      <c r="AQ8" s="1"/>
      <c r="AR8" s="1"/>
      <c r="AS8" s="6" t="s">
        <v>10</v>
      </c>
      <c r="AT8" s="6">
        <v>0</v>
      </c>
      <c r="AU8" s="6">
        <v>0</v>
      </c>
      <c r="AV8" s="6">
        <v>0</v>
      </c>
      <c r="AW8" s="6">
        <v>0</v>
      </c>
      <c r="AZ8" s="6" t="s">
        <v>10</v>
      </c>
      <c r="BA8" s="6">
        <v>0</v>
      </c>
      <c r="BB8" s="6">
        <v>0</v>
      </c>
      <c r="BC8" s="6">
        <v>0</v>
      </c>
      <c r="BD8" s="6">
        <v>0</v>
      </c>
      <c r="BG8" s="6" t="s">
        <v>10</v>
      </c>
      <c r="BH8" s="6">
        <v>0</v>
      </c>
      <c r="BI8" s="6">
        <v>0</v>
      </c>
      <c r="BJ8" s="6">
        <v>0</v>
      </c>
      <c r="BK8" s="6">
        <v>0</v>
      </c>
      <c r="BN8" s="6" t="s">
        <v>10</v>
      </c>
      <c r="BO8" s="6">
        <v>0</v>
      </c>
      <c r="BP8" s="6">
        <v>0</v>
      </c>
      <c r="BQ8" s="6">
        <v>0</v>
      </c>
      <c r="BR8" s="6">
        <v>0</v>
      </c>
      <c r="BU8" s="6" t="s">
        <v>10</v>
      </c>
      <c r="BV8" s="6">
        <v>0</v>
      </c>
      <c r="BW8" s="6">
        <v>0</v>
      </c>
      <c r="BX8" s="6">
        <v>0</v>
      </c>
      <c r="BY8" s="6">
        <v>0</v>
      </c>
      <c r="CB8" s="6" t="s">
        <v>10</v>
      </c>
      <c r="CC8" s="6">
        <v>0</v>
      </c>
      <c r="CD8" s="6">
        <v>0</v>
      </c>
      <c r="CE8" s="6">
        <v>0</v>
      </c>
      <c r="CF8" s="6">
        <v>0</v>
      </c>
      <c r="CI8" s="6" t="s">
        <v>10</v>
      </c>
      <c r="CJ8" s="6">
        <v>0</v>
      </c>
      <c r="CK8" s="6">
        <v>0</v>
      </c>
      <c r="CL8" s="6">
        <v>0</v>
      </c>
      <c r="CM8" s="6">
        <v>0</v>
      </c>
      <c r="CP8" s="6" t="s">
        <v>10</v>
      </c>
      <c r="CQ8" s="6">
        <v>0</v>
      </c>
      <c r="CR8" s="6">
        <v>0</v>
      </c>
      <c r="CS8" s="6">
        <v>0</v>
      </c>
      <c r="CT8" s="6">
        <v>0</v>
      </c>
      <c r="CW8" s="6" t="s">
        <v>10</v>
      </c>
      <c r="CX8" s="6">
        <v>0</v>
      </c>
      <c r="CY8" s="6">
        <v>0</v>
      </c>
      <c r="CZ8" s="6">
        <v>0</v>
      </c>
      <c r="DA8" s="6">
        <v>0</v>
      </c>
      <c r="DD8" s="6" t="s">
        <v>10</v>
      </c>
      <c r="DE8" s="6">
        <v>0</v>
      </c>
      <c r="DF8" s="6">
        <v>0</v>
      </c>
      <c r="DG8" s="6">
        <v>0</v>
      </c>
      <c r="DH8" s="6">
        <v>0</v>
      </c>
      <c r="DK8" s="6" t="s">
        <v>10</v>
      </c>
      <c r="DL8" s="6">
        <v>0</v>
      </c>
      <c r="DM8" s="6">
        <v>0</v>
      </c>
      <c r="DN8" s="6">
        <v>0</v>
      </c>
      <c r="DO8" s="6">
        <v>0</v>
      </c>
      <c r="DR8" s="6" t="s">
        <v>10</v>
      </c>
      <c r="DS8" s="6">
        <v>0</v>
      </c>
      <c r="DT8" s="6">
        <v>0</v>
      </c>
      <c r="DU8" s="6">
        <v>0</v>
      </c>
      <c r="DV8" s="6">
        <v>0</v>
      </c>
      <c r="DY8" s="6" t="s">
        <v>10</v>
      </c>
      <c r="DZ8" s="6">
        <v>0</v>
      </c>
      <c r="EA8" s="6">
        <v>0</v>
      </c>
      <c r="EB8" s="6">
        <v>0</v>
      </c>
      <c r="EC8" s="6">
        <v>0</v>
      </c>
      <c r="EF8" s="6" t="s">
        <v>10</v>
      </c>
      <c r="EG8" s="6">
        <v>0</v>
      </c>
      <c r="EH8" s="6">
        <v>0</v>
      </c>
      <c r="EI8" s="6">
        <v>0</v>
      </c>
      <c r="EJ8" s="6">
        <v>0</v>
      </c>
      <c r="EM8" s="6" t="s">
        <v>10</v>
      </c>
      <c r="EN8" s="6">
        <v>0</v>
      </c>
      <c r="EO8" s="6">
        <v>0</v>
      </c>
      <c r="EP8" s="6">
        <v>0</v>
      </c>
      <c r="EQ8" s="6">
        <v>0</v>
      </c>
      <c r="ET8" s="6" t="s">
        <v>10</v>
      </c>
      <c r="EU8" s="6">
        <v>0</v>
      </c>
      <c r="EV8" s="6">
        <v>0</v>
      </c>
      <c r="EW8" s="6">
        <v>0</v>
      </c>
      <c r="EX8" s="6">
        <v>0</v>
      </c>
      <c r="FA8" s="6" t="s">
        <v>10</v>
      </c>
      <c r="FB8" s="6">
        <v>0</v>
      </c>
      <c r="FC8" s="6">
        <v>0</v>
      </c>
      <c r="FD8" s="6">
        <v>0</v>
      </c>
      <c r="FE8" s="6">
        <v>0</v>
      </c>
      <c r="FH8" s="6" t="s">
        <v>10</v>
      </c>
      <c r="FI8" s="6">
        <v>0</v>
      </c>
      <c r="FJ8" s="6">
        <v>0</v>
      </c>
      <c r="FK8" s="6">
        <v>0</v>
      </c>
      <c r="FL8" s="6">
        <v>0</v>
      </c>
      <c r="FO8" s="6" t="s">
        <v>10</v>
      </c>
      <c r="FP8" s="6">
        <v>0</v>
      </c>
      <c r="FQ8" s="6">
        <v>0</v>
      </c>
      <c r="FR8" s="6">
        <v>0</v>
      </c>
      <c r="FS8" s="6">
        <v>0</v>
      </c>
    </row>
    <row r="9" spans="1:175" x14ac:dyDescent="0.3">
      <c r="A9" s="1">
        <v>0.2</v>
      </c>
      <c r="B9" s="1">
        <v>0.25</v>
      </c>
      <c r="C9" s="1" t="s">
        <v>11</v>
      </c>
      <c r="D9" s="1">
        <v>0</v>
      </c>
      <c r="E9" s="1">
        <v>0</v>
      </c>
      <c r="F9" s="1">
        <v>0</v>
      </c>
      <c r="G9" s="1">
        <v>0</v>
      </c>
      <c r="H9" s="1"/>
      <c r="I9" s="1"/>
      <c r="J9" s="1" t="s">
        <v>11</v>
      </c>
      <c r="K9" s="1">
        <v>0</v>
      </c>
      <c r="L9" s="1">
        <v>0</v>
      </c>
      <c r="M9" s="1">
        <v>0</v>
      </c>
      <c r="N9" s="1">
        <v>0</v>
      </c>
      <c r="O9" s="1"/>
      <c r="P9" s="1"/>
      <c r="Q9" s="1" t="s">
        <v>11</v>
      </c>
      <c r="R9" s="1">
        <v>0</v>
      </c>
      <c r="S9" s="1">
        <v>0</v>
      </c>
      <c r="T9" s="1">
        <v>0</v>
      </c>
      <c r="U9" s="1">
        <v>0</v>
      </c>
      <c r="V9" s="1"/>
      <c r="W9" s="1"/>
      <c r="X9" s="1" t="s">
        <v>11</v>
      </c>
      <c r="Y9" s="1">
        <v>0</v>
      </c>
      <c r="Z9" s="1">
        <v>0</v>
      </c>
      <c r="AA9" s="1">
        <v>0</v>
      </c>
      <c r="AB9" s="1">
        <v>0</v>
      </c>
      <c r="AC9" s="1"/>
      <c r="AD9" s="1"/>
      <c r="AE9" s="6" t="s">
        <v>11</v>
      </c>
      <c r="AF9" s="6">
        <v>0</v>
      </c>
      <c r="AG9" s="6">
        <v>0</v>
      </c>
      <c r="AH9" s="6">
        <v>0</v>
      </c>
      <c r="AI9" s="6">
        <v>0</v>
      </c>
      <c r="AJ9" s="1"/>
      <c r="AK9" s="1"/>
      <c r="AL9" s="6" t="s">
        <v>11</v>
      </c>
      <c r="AM9" s="6">
        <v>0</v>
      </c>
      <c r="AN9" s="6">
        <v>0</v>
      </c>
      <c r="AO9" s="6">
        <v>0</v>
      </c>
      <c r="AP9" s="6">
        <v>0</v>
      </c>
      <c r="AQ9" s="1"/>
      <c r="AR9" s="1"/>
      <c r="AS9" s="6" t="s">
        <v>11</v>
      </c>
      <c r="AT9" s="6">
        <v>0</v>
      </c>
      <c r="AU9" s="6">
        <v>0</v>
      </c>
      <c r="AV9" s="6">
        <v>0</v>
      </c>
      <c r="AW9" s="6">
        <v>0</v>
      </c>
      <c r="AZ9" s="6" t="s">
        <v>11</v>
      </c>
      <c r="BA9" s="6">
        <v>0</v>
      </c>
      <c r="BB9" s="6">
        <v>0</v>
      </c>
      <c r="BC9" s="6">
        <v>0</v>
      </c>
      <c r="BD9" s="6">
        <v>0</v>
      </c>
      <c r="BG9" s="6" t="s">
        <v>11</v>
      </c>
      <c r="BH9" s="6">
        <v>0</v>
      </c>
      <c r="BI9" s="6">
        <v>0</v>
      </c>
      <c r="BJ9" s="6">
        <v>0</v>
      </c>
      <c r="BK9" s="6">
        <v>0</v>
      </c>
      <c r="BN9" s="6" t="s">
        <v>11</v>
      </c>
      <c r="BO9" s="6">
        <v>0</v>
      </c>
      <c r="BP9" s="6">
        <v>0</v>
      </c>
      <c r="BQ9" s="6">
        <v>0</v>
      </c>
      <c r="BR9" s="6">
        <v>0</v>
      </c>
      <c r="BU9" s="6" t="s">
        <v>11</v>
      </c>
      <c r="BV9" s="6">
        <v>0</v>
      </c>
      <c r="BW9" s="6">
        <v>0</v>
      </c>
      <c r="BX9" s="6">
        <v>0</v>
      </c>
      <c r="BY9" s="6">
        <v>0</v>
      </c>
      <c r="CB9" s="6" t="s">
        <v>11</v>
      </c>
      <c r="CC9" s="6">
        <v>0</v>
      </c>
      <c r="CD9" s="6">
        <v>0</v>
      </c>
      <c r="CE9" s="6">
        <v>0</v>
      </c>
      <c r="CF9" s="6">
        <v>0</v>
      </c>
      <c r="CI9" s="6" t="s">
        <v>11</v>
      </c>
      <c r="CJ9" s="6">
        <v>0.06</v>
      </c>
      <c r="CK9" s="6">
        <v>0</v>
      </c>
      <c r="CL9" s="6">
        <v>0</v>
      </c>
      <c r="CM9" s="6">
        <v>0</v>
      </c>
      <c r="CP9" s="6" t="s">
        <v>11</v>
      </c>
      <c r="CQ9" s="6">
        <v>0</v>
      </c>
      <c r="CR9" s="6">
        <v>0</v>
      </c>
      <c r="CS9" s="6">
        <v>0</v>
      </c>
      <c r="CT9" s="6">
        <v>0</v>
      </c>
      <c r="CW9" s="6" t="s">
        <v>11</v>
      </c>
      <c r="CX9" s="6">
        <v>0</v>
      </c>
      <c r="CY9" s="6">
        <v>0</v>
      </c>
      <c r="CZ9" s="6">
        <v>0</v>
      </c>
      <c r="DA9" s="6">
        <v>0</v>
      </c>
      <c r="DD9" s="6" t="s">
        <v>11</v>
      </c>
      <c r="DE9" s="6">
        <v>0.28000000000000003</v>
      </c>
      <c r="DF9" s="6">
        <v>0</v>
      </c>
      <c r="DG9" s="6">
        <v>0.54</v>
      </c>
      <c r="DH9" s="6">
        <v>0</v>
      </c>
      <c r="DK9" s="6" t="s">
        <v>11</v>
      </c>
      <c r="DL9" s="6">
        <v>0</v>
      </c>
      <c r="DM9" s="6">
        <v>0</v>
      </c>
      <c r="DN9" s="6">
        <v>0</v>
      </c>
      <c r="DO9" s="6">
        <v>0</v>
      </c>
      <c r="DR9" s="6" t="s">
        <v>11</v>
      </c>
      <c r="DS9" s="6">
        <v>0</v>
      </c>
      <c r="DT9" s="6">
        <v>0</v>
      </c>
      <c r="DU9" s="6">
        <v>0</v>
      </c>
      <c r="DV9" s="6">
        <v>0</v>
      </c>
      <c r="DY9" s="6" t="s">
        <v>11</v>
      </c>
      <c r="DZ9" s="6">
        <v>0</v>
      </c>
      <c r="EA9" s="6">
        <v>0</v>
      </c>
      <c r="EB9" s="6">
        <v>0</v>
      </c>
      <c r="EC9" s="6">
        <v>0</v>
      </c>
      <c r="EF9" s="6" t="s">
        <v>11</v>
      </c>
      <c r="EG9" s="6">
        <v>0</v>
      </c>
      <c r="EH9" s="6">
        <v>0</v>
      </c>
      <c r="EI9" s="6">
        <v>0</v>
      </c>
      <c r="EJ9" s="6">
        <v>0</v>
      </c>
      <c r="EM9" s="6" t="s">
        <v>11</v>
      </c>
      <c r="EN9" s="6">
        <v>0</v>
      </c>
      <c r="EO9" s="6">
        <v>0</v>
      </c>
      <c r="EP9" s="6">
        <v>0</v>
      </c>
      <c r="EQ9" s="6">
        <v>0</v>
      </c>
      <c r="ET9" s="6" t="s">
        <v>11</v>
      </c>
      <c r="EU9" s="6">
        <v>0</v>
      </c>
      <c r="EV9" s="6">
        <v>0</v>
      </c>
      <c r="EW9" s="6">
        <v>0</v>
      </c>
      <c r="EX9" s="6">
        <v>0</v>
      </c>
      <c r="FA9" s="6" t="s">
        <v>11</v>
      </c>
      <c r="FB9" s="6">
        <v>0</v>
      </c>
      <c r="FC9" s="6">
        <v>0</v>
      </c>
      <c r="FD9" s="6">
        <v>0</v>
      </c>
      <c r="FE9" s="6">
        <v>0</v>
      </c>
      <c r="FH9" s="6" t="s">
        <v>11</v>
      </c>
      <c r="FI9" s="6">
        <v>0</v>
      </c>
      <c r="FJ9" s="6">
        <v>0</v>
      </c>
      <c r="FK9" s="6">
        <v>0</v>
      </c>
      <c r="FL9" s="6">
        <v>0</v>
      </c>
      <c r="FO9" s="6" t="s">
        <v>11</v>
      </c>
      <c r="FP9" s="6">
        <v>0</v>
      </c>
      <c r="FQ9" s="6">
        <v>0</v>
      </c>
      <c r="FR9" s="6">
        <v>0</v>
      </c>
      <c r="FS9" s="6">
        <v>0</v>
      </c>
    </row>
    <row r="10" spans="1:175" x14ac:dyDescent="0.3">
      <c r="A10" s="1">
        <v>0.25</v>
      </c>
      <c r="B10" s="1">
        <v>0.3</v>
      </c>
      <c r="C10" s="1" t="s">
        <v>12</v>
      </c>
      <c r="D10" s="1">
        <v>0</v>
      </c>
      <c r="E10" s="1">
        <v>0</v>
      </c>
      <c r="F10" s="1">
        <v>0</v>
      </c>
      <c r="G10" s="1">
        <v>0</v>
      </c>
      <c r="H10" s="1"/>
      <c r="I10" s="1"/>
      <c r="J10" s="1" t="s">
        <v>12</v>
      </c>
      <c r="K10" s="1">
        <v>0</v>
      </c>
      <c r="L10" s="1">
        <v>0</v>
      </c>
      <c r="M10" s="1">
        <v>0</v>
      </c>
      <c r="N10" s="1">
        <v>0</v>
      </c>
      <c r="O10" s="1"/>
      <c r="P10" s="1"/>
      <c r="Q10" s="1" t="s">
        <v>12</v>
      </c>
      <c r="R10" s="1">
        <v>0</v>
      </c>
      <c r="S10" s="1">
        <v>0</v>
      </c>
      <c r="T10" s="1">
        <v>0</v>
      </c>
      <c r="U10" s="1">
        <v>0</v>
      </c>
      <c r="V10" s="1"/>
      <c r="W10" s="1"/>
      <c r="X10" s="1" t="s">
        <v>12</v>
      </c>
      <c r="Y10" s="1">
        <v>0</v>
      </c>
      <c r="Z10" s="1">
        <v>0</v>
      </c>
      <c r="AA10" s="1">
        <v>0</v>
      </c>
      <c r="AB10" s="1">
        <v>0</v>
      </c>
      <c r="AC10" s="1"/>
      <c r="AD10" s="1"/>
      <c r="AE10" s="6" t="s">
        <v>12</v>
      </c>
      <c r="AF10" s="6">
        <v>0</v>
      </c>
      <c r="AG10" s="6">
        <v>0</v>
      </c>
      <c r="AH10" s="6">
        <v>0</v>
      </c>
      <c r="AI10" s="6">
        <v>0</v>
      </c>
      <c r="AJ10" s="1"/>
      <c r="AK10" s="1"/>
      <c r="AL10" s="6" t="s">
        <v>12</v>
      </c>
      <c r="AM10" s="6">
        <v>0</v>
      </c>
      <c r="AN10" s="6">
        <v>0</v>
      </c>
      <c r="AO10" s="6">
        <v>0</v>
      </c>
      <c r="AP10" s="6">
        <v>0</v>
      </c>
      <c r="AQ10" s="1"/>
      <c r="AR10" s="1"/>
      <c r="AS10" s="6" t="s">
        <v>12</v>
      </c>
      <c r="AT10" s="6">
        <v>0</v>
      </c>
      <c r="AU10" s="6">
        <v>0</v>
      </c>
      <c r="AV10" s="6">
        <v>0</v>
      </c>
      <c r="AW10" s="6">
        <v>0</v>
      </c>
      <c r="AZ10" s="6" t="s">
        <v>12</v>
      </c>
      <c r="BA10" s="6">
        <v>0</v>
      </c>
      <c r="BB10" s="6">
        <v>0</v>
      </c>
      <c r="BC10" s="6">
        <v>0</v>
      </c>
      <c r="BD10" s="6">
        <v>0</v>
      </c>
      <c r="BG10" s="6" t="s">
        <v>12</v>
      </c>
      <c r="BH10" s="6">
        <v>0</v>
      </c>
      <c r="BI10" s="6">
        <v>0</v>
      </c>
      <c r="BJ10" s="6">
        <v>0</v>
      </c>
      <c r="BK10" s="6">
        <v>0</v>
      </c>
      <c r="BN10" s="6" t="s">
        <v>12</v>
      </c>
      <c r="BO10" s="6">
        <v>0</v>
      </c>
      <c r="BP10" s="6">
        <v>0</v>
      </c>
      <c r="BQ10" s="6">
        <v>0</v>
      </c>
      <c r="BR10" s="6">
        <v>0</v>
      </c>
      <c r="BU10" s="6" t="s">
        <v>12</v>
      </c>
      <c r="BV10" s="6">
        <v>0</v>
      </c>
      <c r="BW10" s="6">
        <v>0</v>
      </c>
      <c r="BX10" s="6">
        <v>0</v>
      </c>
      <c r="BY10" s="6">
        <v>0</v>
      </c>
      <c r="CB10" s="6" t="s">
        <v>12</v>
      </c>
      <c r="CC10" s="6">
        <v>0</v>
      </c>
      <c r="CD10" s="6">
        <v>0</v>
      </c>
      <c r="CE10" s="6">
        <v>0</v>
      </c>
      <c r="CF10" s="6">
        <v>0</v>
      </c>
      <c r="CI10" s="6" t="s">
        <v>12</v>
      </c>
      <c r="CJ10" s="6">
        <v>0</v>
      </c>
      <c r="CK10" s="6">
        <v>0</v>
      </c>
      <c r="CL10" s="6">
        <v>0</v>
      </c>
      <c r="CM10" s="6">
        <v>0</v>
      </c>
      <c r="CP10" s="6" t="s">
        <v>12</v>
      </c>
      <c r="CQ10" s="6">
        <v>0</v>
      </c>
      <c r="CR10" s="6">
        <v>0</v>
      </c>
      <c r="CS10" s="6">
        <v>0</v>
      </c>
      <c r="CT10" s="6">
        <v>0</v>
      </c>
      <c r="CW10" s="6" t="s">
        <v>12</v>
      </c>
      <c r="CX10" s="6">
        <v>0</v>
      </c>
      <c r="CY10" s="6">
        <v>0</v>
      </c>
      <c r="CZ10" s="6">
        <v>0</v>
      </c>
      <c r="DA10" s="6">
        <v>0</v>
      </c>
      <c r="DD10" s="6" t="s">
        <v>12</v>
      </c>
      <c r="DE10" s="6">
        <v>0</v>
      </c>
      <c r="DF10" s="6">
        <v>0</v>
      </c>
      <c r="DG10" s="6">
        <v>0</v>
      </c>
      <c r="DH10" s="6">
        <v>0</v>
      </c>
      <c r="DK10" s="6" t="s">
        <v>12</v>
      </c>
      <c r="DL10" s="6">
        <v>0</v>
      </c>
      <c r="DM10" s="6">
        <v>0</v>
      </c>
      <c r="DN10" s="6">
        <v>0</v>
      </c>
      <c r="DO10" s="6">
        <v>0</v>
      </c>
      <c r="DR10" s="6" t="s">
        <v>12</v>
      </c>
      <c r="DS10" s="6">
        <v>0</v>
      </c>
      <c r="DT10" s="6">
        <v>0</v>
      </c>
      <c r="DU10" s="6">
        <v>0</v>
      </c>
      <c r="DV10" s="6">
        <v>0</v>
      </c>
      <c r="DY10" s="6" t="s">
        <v>12</v>
      </c>
      <c r="DZ10" s="6">
        <v>0</v>
      </c>
      <c r="EA10" s="6">
        <v>0</v>
      </c>
      <c r="EB10" s="6">
        <v>0</v>
      </c>
      <c r="EC10" s="6">
        <v>0</v>
      </c>
      <c r="EF10" s="6" t="s">
        <v>12</v>
      </c>
      <c r="EG10" s="6">
        <v>0</v>
      </c>
      <c r="EH10" s="6">
        <v>0</v>
      </c>
      <c r="EI10" s="6">
        <v>0</v>
      </c>
      <c r="EJ10" s="6">
        <v>0</v>
      </c>
      <c r="EM10" s="6" t="s">
        <v>12</v>
      </c>
      <c r="EN10" s="6">
        <v>0</v>
      </c>
      <c r="EO10" s="6">
        <v>0</v>
      </c>
      <c r="EP10" s="6">
        <v>0</v>
      </c>
      <c r="EQ10" s="6">
        <v>0</v>
      </c>
      <c r="ET10" s="6" t="s">
        <v>12</v>
      </c>
      <c r="EU10" s="6">
        <v>0</v>
      </c>
      <c r="EV10" s="6">
        <v>0</v>
      </c>
      <c r="EW10" s="6">
        <v>0</v>
      </c>
      <c r="EX10" s="6">
        <v>0</v>
      </c>
      <c r="FA10" s="6" t="s">
        <v>12</v>
      </c>
      <c r="FB10" s="6">
        <v>0</v>
      </c>
      <c r="FC10" s="6">
        <v>0</v>
      </c>
      <c r="FD10" s="6">
        <v>0</v>
      </c>
      <c r="FE10" s="6">
        <v>0</v>
      </c>
      <c r="FH10" s="6" t="s">
        <v>12</v>
      </c>
      <c r="FI10" s="6">
        <v>0</v>
      </c>
      <c r="FJ10" s="6">
        <v>0</v>
      </c>
      <c r="FK10" s="6">
        <v>0</v>
      </c>
      <c r="FL10" s="6">
        <v>0</v>
      </c>
      <c r="FO10" s="6" t="s">
        <v>12</v>
      </c>
      <c r="FP10" s="6">
        <v>0</v>
      </c>
      <c r="FQ10" s="6">
        <v>0</v>
      </c>
      <c r="FR10" s="6">
        <v>0</v>
      </c>
      <c r="FS10" s="6">
        <v>0</v>
      </c>
    </row>
    <row r="11" spans="1:175" x14ac:dyDescent="0.3">
      <c r="A11" s="1">
        <v>0.3</v>
      </c>
      <c r="B11" s="1">
        <v>0.35</v>
      </c>
      <c r="C11" s="1" t="s">
        <v>13</v>
      </c>
      <c r="D11" s="1">
        <v>0</v>
      </c>
      <c r="E11" s="1">
        <v>0</v>
      </c>
      <c r="F11" s="1">
        <v>0</v>
      </c>
      <c r="G11" s="1">
        <v>0</v>
      </c>
      <c r="H11" s="1"/>
      <c r="I11" s="1"/>
      <c r="J11" s="1" t="s">
        <v>13</v>
      </c>
      <c r="K11" s="1">
        <v>0</v>
      </c>
      <c r="L11" s="1">
        <v>0</v>
      </c>
      <c r="M11" s="1">
        <v>0</v>
      </c>
      <c r="N11" s="1">
        <v>0</v>
      </c>
      <c r="O11" s="1"/>
      <c r="P11" s="1"/>
      <c r="Q11" s="1" t="s">
        <v>13</v>
      </c>
      <c r="R11" s="1">
        <v>0</v>
      </c>
      <c r="S11" s="1">
        <v>0</v>
      </c>
      <c r="T11" s="1">
        <v>0</v>
      </c>
      <c r="U11" s="1">
        <v>0</v>
      </c>
      <c r="V11" s="1"/>
      <c r="W11" s="1"/>
      <c r="X11" s="1" t="s">
        <v>13</v>
      </c>
      <c r="Y11" s="1">
        <v>0</v>
      </c>
      <c r="Z11" s="1">
        <v>0</v>
      </c>
      <c r="AA11" s="1">
        <v>0</v>
      </c>
      <c r="AB11" s="1">
        <v>0</v>
      </c>
      <c r="AC11" s="1"/>
      <c r="AD11" s="1"/>
      <c r="AE11" s="6" t="s">
        <v>13</v>
      </c>
      <c r="AF11" s="6">
        <v>0</v>
      </c>
      <c r="AG11" s="6">
        <v>0</v>
      </c>
      <c r="AH11" s="6">
        <v>0</v>
      </c>
      <c r="AI11" s="6">
        <v>0</v>
      </c>
      <c r="AJ11" s="1"/>
      <c r="AK11" s="1"/>
      <c r="AL11" s="6" t="s">
        <v>13</v>
      </c>
      <c r="AM11" s="6">
        <v>0</v>
      </c>
      <c r="AN11" s="6">
        <v>0</v>
      </c>
      <c r="AO11" s="6">
        <v>0</v>
      </c>
      <c r="AP11" s="6">
        <v>0</v>
      </c>
      <c r="AQ11" s="1"/>
      <c r="AR11" s="1"/>
      <c r="AS11" s="6" t="s">
        <v>13</v>
      </c>
      <c r="AT11" s="6">
        <v>0</v>
      </c>
      <c r="AU11" s="6">
        <v>0</v>
      </c>
      <c r="AV11" s="6">
        <v>0</v>
      </c>
      <c r="AW11" s="6">
        <v>0</v>
      </c>
      <c r="AZ11" s="6" t="s">
        <v>13</v>
      </c>
      <c r="BA11" s="6">
        <v>0</v>
      </c>
      <c r="BB11" s="6">
        <v>0</v>
      </c>
      <c r="BC11" s="6">
        <v>0</v>
      </c>
      <c r="BD11" s="6">
        <v>0</v>
      </c>
      <c r="BG11" s="6" t="s">
        <v>13</v>
      </c>
      <c r="BH11" s="6">
        <v>0</v>
      </c>
      <c r="BI11" s="6">
        <v>0</v>
      </c>
      <c r="BJ11" s="6">
        <v>0</v>
      </c>
      <c r="BK11" s="6">
        <v>0</v>
      </c>
      <c r="BN11" s="6" t="s">
        <v>13</v>
      </c>
      <c r="BO11" s="6">
        <v>0</v>
      </c>
      <c r="BP11" s="6">
        <v>0</v>
      </c>
      <c r="BQ11" s="6">
        <v>0</v>
      </c>
      <c r="BR11" s="6">
        <v>0</v>
      </c>
      <c r="BU11" s="6" t="s">
        <v>13</v>
      </c>
      <c r="BV11" s="6">
        <v>0</v>
      </c>
      <c r="BW11" s="6">
        <v>0</v>
      </c>
      <c r="BX11" s="6">
        <v>0</v>
      </c>
      <c r="BY11" s="6">
        <v>0</v>
      </c>
      <c r="CB11" s="6" t="s">
        <v>13</v>
      </c>
      <c r="CC11" s="6">
        <v>0</v>
      </c>
      <c r="CD11" s="6">
        <v>0</v>
      </c>
      <c r="CE11" s="6">
        <v>0</v>
      </c>
      <c r="CF11" s="6">
        <v>0</v>
      </c>
      <c r="CI11" s="6" t="s">
        <v>13</v>
      </c>
      <c r="CJ11" s="6">
        <v>0</v>
      </c>
      <c r="CK11" s="6">
        <v>0</v>
      </c>
      <c r="CL11" s="6">
        <v>0</v>
      </c>
      <c r="CM11" s="6">
        <v>0</v>
      </c>
      <c r="CP11" s="6" t="s">
        <v>13</v>
      </c>
      <c r="CQ11" s="6">
        <v>0</v>
      </c>
      <c r="CR11" s="6">
        <v>0</v>
      </c>
      <c r="CS11" s="6">
        <v>0</v>
      </c>
      <c r="CT11" s="6">
        <v>0</v>
      </c>
      <c r="CW11" s="6" t="s">
        <v>13</v>
      </c>
      <c r="CX11" s="6">
        <v>0</v>
      </c>
      <c r="CY11" s="6">
        <v>0</v>
      </c>
      <c r="CZ11" s="6">
        <v>0</v>
      </c>
      <c r="DA11" s="6">
        <v>0</v>
      </c>
      <c r="DD11" s="6" t="s">
        <v>13</v>
      </c>
      <c r="DE11" s="6">
        <v>0</v>
      </c>
      <c r="DF11" s="6">
        <v>0</v>
      </c>
      <c r="DG11" s="6">
        <v>0</v>
      </c>
      <c r="DH11" s="6">
        <v>0</v>
      </c>
      <c r="DK11" s="6" t="s">
        <v>13</v>
      </c>
      <c r="DL11" s="6">
        <v>0</v>
      </c>
      <c r="DM11" s="6">
        <v>0</v>
      </c>
      <c r="DN11" s="6">
        <v>0</v>
      </c>
      <c r="DO11" s="6">
        <v>0</v>
      </c>
      <c r="DR11" s="6" t="s">
        <v>13</v>
      </c>
      <c r="DS11" s="6">
        <v>0</v>
      </c>
      <c r="DT11" s="6">
        <v>0</v>
      </c>
      <c r="DU11" s="6">
        <v>0</v>
      </c>
      <c r="DV11" s="6">
        <v>0</v>
      </c>
      <c r="DY11" s="6" t="s">
        <v>13</v>
      </c>
      <c r="DZ11" s="6">
        <v>0</v>
      </c>
      <c r="EA11" s="6">
        <v>0</v>
      </c>
      <c r="EB11" s="6">
        <v>0</v>
      </c>
      <c r="EC11" s="6">
        <v>0</v>
      </c>
      <c r="EF11" s="6" t="s">
        <v>13</v>
      </c>
      <c r="EG11" s="6">
        <v>0</v>
      </c>
      <c r="EH11" s="6">
        <v>0</v>
      </c>
      <c r="EI11" s="6">
        <v>0</v>
      </c>
      <c r="EJ11" s="6">
        <v>0</v>
      </c>
      <c r="EM11" s="6" t="s">
        <v>13</v>
      </c>
      <c r="EN11" s="6">
        <v>0</v>
      </c>
      <c r="EO11" s="6">
        <v>0</v>
      </c>
      <c r="EP11" s="6">
        <v>0</v>
      </c>
      <c r="EQ11" s="6">
        <v>0</v>
      </c>
      <c r="ET11" s="6" t="s">
        <v>13</v>
      </c>
      <c r="EU11" s="6">
        <v>0</v>
      </c>
      <c r="EV11" s="6">
        <v>0</v>
      </c>
      <c r="EW11" s="6">
        <v>0</v>
      </c>
      <c r="EX11" s="6">
        <v>0</v>
      </c>
      <c r="FA11" s="6" t="s">
        <v>13</v>
      </c>
      <c r="FB11" s="6">
        <v>0</v>
      </c>
      <c r="FC11" s="6">
        <v>0</v>
      </c>
      <c r="FD11" s="6">
        <v>0</v>
      </c>
      <c r="FE11" s="6">
        <v>0</v>
      </c>
      <c r="FH11" s="6" t="s">
        <v>13</v>
      </c>
      <c r="FI11" s="6">
        <v>0</v>
      </c>
      <c r="FJ11" s="6">
        <v>0</v>
      </c>
      <c r="FK11" s="6">
        <v>0</v>
      </c>
      <c r="FL11" s="6">
        <v>0</v>
      </c>
      <c r="FO11" s="6" t="s">
        <v>13</v>
      </c>
      <c r="FP11" s="6">
        <v>0</v>
      </c>
      <c r="FQ11" s="6">
        <v>0</v>
      </c>
      <c r="FR11" s="6">
        <v>0</v>
      </c>
      <c r="FS11" s="6">
        <v>0</v>
      </c>
    </row>
    <row r="12" spans="1:175" x14ac:dyDescent="0.3">
      <c r="A12" s="1">
        <v>0.35</v>
      </c>
      <c r="B12" s="1">
        <v>0.39999999999999997</v>
      </c>
      <c r="C12" s="1" t="s">
        <v>14</v>
      </c>
      <c r="D12" s="1">
        <v>0</v>
      </c>
      <c r="E12" s="1">
        <v>0</v>
      </c>
      <c r="F12" s="1">
        <v>0</v>
      </c>
      <c r="G12" s="1">
        <v>0</v>
      </c>
      <c r="H12" s="1"/>
      <c r="I12" s="1"/>
      <c r="J12" s="1" t="s">
        <v>14</v>
      </c>
      <c r="K12" s="1">
        <v>0</v>
      </c>
      <c r="L12" s="1">
        <v>0</v>
      </c>
      <c r="M12" s="1">
        <v>0</v>
      </c>
      <c r="N12" s="1">
        <v>0</v>
      </c>
      <c r="O12" s="1"/>
      <c r="P12" s="1"/>
      <c r="Q12" s="1" t="s">
        <v>14</v>
      </c>
      <c r="R12" s="1">
        <v>0</v>
      </c>
      <c r="S12" s="1">
        <v>0</v>
      </c>
      <c r="T12" s="1">
        <v>0</v>
      </c>
      <c r="U12" s="1">
        <v>0</v>
      </c>
      <c r="V12" s="1"/>
      <c r="W12" s="1"/>
      <c r="X12" s="1" t="s">
        <v>14</v>
      </c>
      <c r="Y12" s="1">
        <v>0</v>
      </c>
      <c r="Z12" s="1">
        <v>0</v>
      </c>
      <c r="AA12" s="1">
        <v>0</v>
      </c>
      <c r="AB12" s="1">
        <v>0</v>
      </c>
      <c r="AC12" s="1"/>
      <c r="AD12" s="1"/>
      <c r="AE12" s="6" t="s">
        <v>14</v>
      </c>
      <c r="AF12" s="6">
        <v>0</v>
      </c>
      <c r="AG12" s="6">
        <v>0</v>
      </c>
      <c r="AH12" s="6">
        <v>0</v>
      </c>
      <c r="AI12" s="6">
        <v>0</v>
      </c>
      <c r="AJ12" s="1"/>
      <c r="AK12" s="1"/>
      <c r="AL12" s="6" t="s">
        <v>14</v>
      </c>
      <c r="AM12" s="6">
        <v>0</v>
      </c>
      <c r="AN12" s="6">
        <v>0</v>
      </c>
      <c r="AO12" s="6">
        <v>0</v>
      </c>
      <c r="AP12" s="6">
        <v>0</v>
      </c>
      <c r="AQ12" s="1"/>
      <c r="AR12" s="1"/>
      <c r="AS12" s="6" t="s">
        <v>14</v>
      </c>
      <c r="AT12" s="6">
        <v>0</v>
      </c>
      <c r="AU12" s="6">
        <v>0</v>
      </c>
      <c r="AV12" s="6">
        <v>0</v>
      </c>
      <c r="AW12" s="6">
        <v>0</v>
      </c>
      <c r="AZ12" s="6" t="s">
        <v>14</v>
      </c>
      <c r="BA12" s="6">
        <v>0</v>
      </c>
      <c r="BB12" s="6">
        <v>0</v>
      </c>
      <c r="BC12" s="6">
        <v>0</v>
      </c>
      <c r="BD12" s="6">
        <v>0</v>
      </c>
      <c r="BG12" s="6" t="s">
        <v>14</v>
      </c>
      <c r="BH12" s="6">
        <v>0</v>
      </c>
      <c r="BI12" s="6">
        <v>0</v>
      </c>
      <c r="BJ12" s="6">
        <v>0</v>
      </c>
      <c r="BK12" s="6">
        <v>0</v>
      </c>
      <c r="BN12" s="6" t="s">
        <v>14</v>
      </c>
      <c r="BO12" s="6">
        <v>0</v>
      </c>
      <c r="BP12" s="6">
        <v>0</v>
      </c>
      <c r="BQ12" s="6">
        <v>0</v>
      </c>
      <c r="BR12" s="6">
        <v>0</v>
      </c>
      <c r="BU12" s="6" t="s">
        <v>14</v>
      </c>
      <c r="BV12" s="6">
        <v>0</v>
      </c>
      <c r="BW12" s="6">
        <v>0</v>
      </c>
      <c r="BX12" s="6">
        <v>0</v>
      </c>
      <c r="BY12" s="6">
        <v>0</v>
      </c>
      <c r="CB12" s="6" t="s">
        <v>14</v>
      </c>
      <c r="CC12" s="6">
        <v>0</v>
      </c>
      <c r="CD12" s="6">
        <v>0</v>
      </c>
      <c r="CE12" s="6">
        <v>0</v>
      </c>
      <c r="CF12" s="6">
        <v>0</v>
      </c>
      <c r="CI12" s="6" t="s">
        <v>14</v>
      </c>
      <c r="CJ12" s="6">
        <v>0</v>
      </c>
      <c r="CK12" s="6">
        <v>0</v>
      </c>
      <c r="CL12" s="6">
        <v>0</v>
      </c>
      <c r="CM12" s="6">
        <v>0</v>
      </c>
      <c r="CP12" s="6" t="s">
        <v>14</v>
      </c>
      <c r="CQ12" s="6">
        <v>0</v>
      </c>
      <c r="CR12" s="6">
        <v>0</v>
      </c>
      <c r="CS12" s="6">
        <v>0</v>
      </c>
      <c r="CT12" s="6">
        <v>0</v>
      </c>
      <c r="CW12" s="6" t="s">
        <v>14</v>
      </c>
      <c r="CX12" s="6">
        <v>0</v>
      </c>
      <c r="CY12" s="6">
        <v>0</v>
      </c>
      <c r="CZ12" s="6">
        <v>0</v>
      </c>
      <c r="DA12" s="6">
        <v>0</v>
      </c>
      <c r="DD12" s="6" t="s">
        <v>14</v>
      </c>
      <c r="DE12" s="6">
        <v>0</v>
      </c>
      <c r="DF12" s="6">
        <v>0</v>
      </c>
      <c r="DG12" s="6">
        <v>0</v>
      </c>
      <c r="DH12" s="6">
        <v>0</v>
      </c>
      <c r="DK12" s="6" t="s">
        <v>14</v>
      </c>
      <c r="DL12" s="6">
        <v>0</v>
      </c>
      <c r="DM12" s="6">
        <v>0</v>
      </c>
      <c r="DN12" s="6">
        <v>0</v>
      </c>
      <c r="DO12" s="6">
        <v>0</v>
      </c>
      <c r="DR12" s="6" t="s">
        <v>14</v>
      </c>
      <c r="DS12" s="6">
        <v>0</v>
      </c>
      <c r="DT12" s="6">
        <v>0</v>
      </c>
      <c r="DU12" s="6">
        <v>0</v>
      </c>
      <c r="DV12" s="6">
        <v>0</v>
      </c>
      <c r="DY12" s="6" t="s">
        <v>14</v>
      </c>
      <c r="DZ12" s="6">
        <v>0</v>
      </c>
      <c r="EA12" s="6">
        <v>0</v>
      </c>
      <c r="EB12" s="6">
        <v>0</v>
      </c>
      <c r="EC12" s="6">
        <v>0</v>
      </c>
      <c r="EF12" s="6" t="s">
        <v>14</v>
      </c>
      <c r="EG12" s="6">
        <v>0</v>
      </c>
      <c r="EH12" s="6">
        <v>0</v>
      </c>
      <c r="EI12" s="6">
        <v>0</v>
      </c>
      <c r="EJ12" s="6">
        <v>0</v>
      </c>
      <c r="EM12" s="6" t="s">
        <v>14</v>
      </c>
      <c r="EN12" s="6">
        <v>0</v>
      </c>
      <c r="EO12" s="6">
        <v>0</v>
      </c>
      <c r="EP12" s="6">
        <v>0</v>
      </c>
      <c r="EQ12" s="6">
        <v>0</v>
      </c>
      <c r="ET12" s="6" t="s">
        <v>14</v>
      </c>
      <c r="EU12" s="6">
        <v>0</v>
      </c>
      <c r="EV12" s="6">
        <v>0</v>
      </c>
      <c r="EW12" s="6">
        <v>0</v>
      </c>
      <c r="EX12" s="6">
        <v>0</v>
      </c>
      <c r="FA12" s="6" t="s">
        <v>14</v>
      </c>
      <c r="FB12" s="6">
        <v>0</v>
      </c>
      <c r="FC12" s="6">
        <v>0</v>
      </c>
      <c r="FD12" s="6">
        <v>0</v>
      </c>
      <c r="FE12" s="6">
        <v>0</v>
      </c>
      <c r="FH12" s="6" t="s">
        <v>14</v>
      </c>
      <c r="FI12" s="6">
        <v>0</v>
      </c>
      <c r="FJ12" s="6">
        <v>0</v>
      </c>
      <c r="FK12" s="6">
        <v>0</v>
      </c>
      <c r="FL12" s="6">
        <v>0</v>
      </c>
      <c r="FO12" s="6" t="s">
        <v>14</v>
      </c>
      <c r="FP12" s="6">
        <v>0</v>
      </c>
      <c r="FQ12" s="6">
        <v>0</v>
      </c>
      <c r="FR12" s="6">
        <v>0</v>
      </c>
      <c r="FS12" s="6">
        <v>0</v>
      </c>
    </row>
    <row r="13" spans="1:175" x14ac:dyDescent="0.3">
      <c r="A13" s="1">
        <v>0.39999999999999997</v>
      </c>
      <c r="B13" s="1">
        <v>0.44999999999999996</v>
      </c>
      <c r="C13" s="1" t="s">
        <v>15</v>
      </c>
      <c r="D13" s="1">
        <v>0</v>
      </c>
      <c r="E13" s="1">
        <v>0</v>
      </c>
      <c r="F13" s="1">
        <v>0</v>
      </c>
      <c r="G13" s="1">
        <v>0</v>
      </c>
      <c r="H13" s="1"/>
      <c r="I13" s="1"/>
      <c r="J13" s="1" t="s">
        <v>15</v>
      </c>
      <c r="K13" s="1">
        <v>0</v>
      </c>
      <c r="L13" s="1">
        <v>0</v>
      </c>
      <c r="M13" s="1">
        <v>0</v>
      </c>
      <c r="N13" s="1">
        <v>0</v>
      </c>
      <c r="O13" s="1"/>
      <c r="P13" s="1"/>
      <c r="Q13" s="1" t="s">
        <v>15</v>
      </c>
      <c r="R13" s="1">
        <v>0</v>
      </c>
      <c r="S13" s="1">
        <v>0</v>
      </c>
      <c r="T13" s="1">
        <v>0</v>
      </c>
      <c r="U13" s="1">
        <v>0</v>
      </c>
      <c r="V13" s="1"/>
      <c r="W13" s="1"/>
      <c r="X13" s="1" t="s">
        <v>15</v>
      </c>
      <c r="Y13" s="1">
        <v>0</v>
      </c>
      <c r="Z13" s="1">
        <v>0</v>
      </c>
      <c r="AA13" s="1">
        <v>0</v>
      </c>
      <c r="AB13" s="1">
        <v>0</v>
      </c>
      <c r="AC13" s="1"/>
      <c r="AD13" s="1"/>
      <c r="AE13" s="6" t="s">
        <v>15</v>
      </c>
      <c r="AF13" s="6">
        <v>0</v>
      </c>
      <c r="AG13" s="6">
        <v>0</v>
      </c>
      <c r="AH13" s="6">
        <v>0</v>
      </c>
      <c r="AI13" s="6">
        <v>0</v>
      </c>
      <c r="AJ13" s="1"/>
      <c r="AK13" s="1"/>
      <c r="AL13" s="6" t="s">
        <v>15</v>
      </c>
      <c r="AM13" s="6">
        <v>0</v>
      </c>
      <c r="AN13" s="6">
        <v>0</v>
      </c>
      <c r="AO13" s="6">
        <v>0</v>
      </c>
      <c r="AP13" s="6">
        <v>0</v>
      </c>
      <c r="AQ13" s="1"/>
      <c r="AR13" s="1"/>
      <c r="AS13" s="6" t="s">
        <v>15</v>
      </c>
      <c r="AT13" s="6">
        <v>0</v>
      </c>
      <c r="AU13" s="6">
        <v>0</v>
      </c>
      <c r="AV13" s="6">
        <v>0</v>
      </c>
      <c r="AW13" s="6">
        <v>0</v>
      </c>
      <c r="AZ13" s="6" t="s">
        <v>15</v>
      </c>
      <c r="BA13" s="6">
        <v>0</v>
      </c>
      <c r="BB13" s="6">
        <v>0</v>
      </c>
      <c r="BC13" s="6">
        <v>0</v>
      </c>
      <c r="BD13" s="6">
        <v>0</v>
      </c>
      <c r="BG13" s="6" t="s">
        <v>15</v>
      </c>
      <c r="BH13" s="6">
        <v>0</v>
      </c>
      <c r="BI13" s="6">
        <v>0</v>
      </c>
      <c r="BJ13" s="6">
        <v>0</v>
      </c>
      <c r="BK13" s="6">
        <v>0</v>
      </c>
      <c r="BN13" s="6" t="s">
        <v>15</v>
      </c>
      <c r="BO13" s="6">
        <v>0</v>
      </c>
      <c r="BP13" s="6">
        <v>0</v>
      </c>
      <c r="BQ13" s="6">
        <v>0</v>
      </c>
      <c r="BR13" s="6">
        <v>0</v>
      </c>
      <c r="BU13" s="6" t="s">
        <v>15</v>
      </c>
      <c r="BV13" s="6">
        <v>0</v>
      </c>
      <c r="BW13" s="6">
        <v>0</v>
      </c>
      <c r="BX13" s="6">
        <v>0</v>
      </c>
      <c r="BY13" s="6">
        <v>0</v>
      </c>
      <c r="CB13" s="6" t="s">
        <v>15</v>
      </c>
      <c r="CC13" s="6">
        <v>0</v>
      </c>
      <c r="CD13" s="6">
        <v>0</v>
      </c>
      <c r="CE13" s="6">
        <v>0</v>
      </c>
      <c r="CF13" s="6">
        <v>0</v>
      </c>
      <c r="CI13" s="6" t="s">
        <v>15</v>
      </c>
      <c r="CJ13" s="6">
        <v>0</v>
      </c>
      <c r="CK13" s="6">
        <v>0</v>
      </c>
      <c r="CL13" s="6">
        <v>0</v>
      </c>
      <c r="CM13" s="6">
        <v>0</v>
      </c>
      <c r="CP13" s="6" t="s">
        <v>15</v>
      </c>
      <c r="CQ13" s="6">
        <v>0</v>
      </c>
      <c r="CR13" s="6">
        <v>0</v>
      </c>
      <c r="CS13" s="6">
        <v>0</v>
      </c>
      <c r="CT13" s="6">
        <v>0</v>
      </c>
      <c r="CW13" s="6" t="s">
        <v>15</v>
      </c>
      <c r="CX13" s="6">
        <v>0</v>
      </c>
      <c r="CY13" s="6">
        <v>0</v>
      </c>
      <c r="CZ13" s="6">
        <v>0</v>
      </c>
      <c r="DA13" s="6">
        <v>0</v>
      </c>
      <c r="DD13" s="6" t="s">
        <v>15</v>
      </c>
      <c r="DE13" s="6">
        <v>0</v>
      </c>
      <c r="DF13" s="6">
        <v>0</v>
      </c>
      <c r="DG13" s="6">
        <v>0</v>
      </c>
      <c r="DH13" s="6">
        <v>0</v>
      </c>
      <c r="DK13" s="6" t="s">
        <v>15</v>
      </c>
      <c r="DL13" s="6">
        <v>0</v>
      </c>
      <c r="DM13" s="6">
        <v>0</v>
      </c>
      <c r="DN13" s="6">
        <v>0</v>
      </c>
      <c r="DO13" s="6">
        <v>0</v>
      </c>
      <c r="DR13" s="6" t="s">
        <v>15</v>
      </c>
      <c r="DS13" s="6">
        <v>0</v>
      </c>
      <c r="DT13" s="6">
        <v>0</v>
      </c>
      <c r="DU13" s="6">
        <v>0</v>
      </c>
      <c r="DV13" s="6">
        <v>0</v>
      </c>
      <c r="DY13" s="6" t="s">
        <v>15</v>
      </c>
      <c r="DZ13" s="6">
        <v>0</v>
      </c>
      <c r="EA13" s="6">
        <v>0</v>
      </c>
      <c r="EB13" s="6">
        <v>0</v>
      </c>
      <c r="EC13" s="6">
        <v>0</v>
      </c>
      <c r="EF13" s="6" t="s">
        <v>15</v>
      </c>
      <c r="EG13" s="6">
        <v>0</v>
      </c>
      <c r="EH13" s="6">
        <v>0</v>
      </c>
      <c r="EI13" s="6">
        <v>0</v>
      </c>
      <c r="EJ13" s="6">
        <v>0</v>
      </c>
      <c r="EM13" s="6" t="s">
        <v>15</v>
      </c>
      <c r="EN13" s="6">
        <v>0</v>
      </c>
      <c r="EO13" s="6">
        <v>0</v>
      </c>
      <c r="EP13" s="6">
        <v>0</v>
      </c>
      <c r="EQ13" s="6">
        <v>0</v>
      </c>
      <c r="ET13" s="6" t="s">
        <v>15</v>
      </c>
      <c r="EU13" s="6">
        <v>0</v>
      </c>
      <c r="EV13" s="6">
        <v>0</v>
      </c>
      <c r="EW13" s="6">
        <v>0</v>
      </c>
      <c r="EX13" s="6">
        <v>0</v>
      </c>
      <c r="FA13" s="6" t="s">
        <v>15</v>
      </c>
      <c r="FB13" s="6">
        <v>0</v>
      </c>
      <c r="FC13" s="6">
        <v>0</v>
      </c>
      <c r="FD13" s="6">
        <v>0</v>
      </c>
      <c r="FE13" s="6">
        <v>0</v>
      </c>
      <c r="FH13" s="6" t="s">
        <v>15</v>
      </c>
      <c r="FI13" s="6">
        <v>0</v>
      </c>
      <c r="FJ13" s="6">
        <v>0</v>
      </c>
      <c r="FK13" s="6">
        <v>0</v>
      </c>
      <c r="FL13" s="6">
        <v>0</v>
      </c>
      <c r="FO13" s="6" t="s">
        <v>15</v>
      </c>
      <c r="FP13" s="6">
        <v>0</v>
      </c>
      <c r="FQ13" s="6">
        <v>0</v>
      </c>
      <c r="FR13" s="6">
        <v>0</v>
      </c>
      <c r="FS13" s="6">
        <v>0</v>
      </c>
    </row>
    <row r="14" spans="1:175" x14ac:dyDescent="0.3">
      <c r="A14" s="1">
        <v>0.44999999999999996</v>
      </c>
      <c r="B14" s="1">
        <v>0.49999999999999994</v>
      </c>
      <c r="C14" s="1" t="s">
        <v>16</v>
      </c>
      <c r="D14" s="1">
        <v>0</v>
      </c>
      <c r="E14" s="1">
        <v>0</v>
      </c>
      <c r="F14" s="1">
        <v>0</v>
      </c>
      <c r="G14" s="1">
        <v>0</v>
      </c>
      <c r="H14" s="1"/>
      <c r="I14" s="1"/>
      <c r="J14" s="1" t="s">
        <v>16</v>
      </c>
      <c r="K14" s="1">
        <v>0</v>
      </c>
      <c r="L14" s="1">
        <v>0</v>
      </c>
      <c r="M14" s="1">
        <v>0</v>
      </c>
      <c r="N14" s="1">
        <v>0</v>
      </c>
      <c r="O14" s="1"/>
      <c r="P14" s="1"/>
      <c r="Q14" s="1" t="s">
        <v>16</v>
      </c>
      <c r="R14" s="1">
        <v>0</v>
      </c>
      <c r="S14" s="1">
        <v>0</v>
      </c>
      <c r="T14" s="1">
        <v>0</v>
      </c>
      <c r="U14" s="1">
        <v>0</v>
      </c>
      <c r="V14" s="1"/>
      <c r="W14" s="1"/>
      <c r="X14" s="1" t="s">
        <v>16</v>
      </c>
      <c r="Y14" s="1">
        <v>0</v>
      </c>
      <c r="Z14" s="1">
        <v>0</v>
      </c>
      <c r="AA14" s="1">
        <v>0</v>
      </c>
      <c r="AB14" s="1">
        <v>0</v>
      </c>
      <c r="AC14" s="1"/>
      <c r="AD14" s="1"/>
      <c r="AE14" s="6" t="s">
        <v>16</v>
      </c>
      <c r="AF14" s="6">
        <v>0</v>
      </c>
      <c r="AG14" s="6">
        <v>0</v>
      </c>
      <c r="AH14" s="6">
        <v>0</v>
      </c>
      <c r="AI14" s="6">
        <v>0</v>
      </c>
      <c r="AJ14" s="1"/>
      <c r="AK14" s="1"/>
      <c r="AL14" s="6" t="s">
        <v>16</v>
      </c>
      <c r="AM14" s="6">
        <v>0</v>
      </c>
      <c r="AN14" s="6">
        <v>0</v>
      </c>
      <c r="AO14" s="6">
        <v>0</v>
      </c>
      <c r="AP14" s="6">
        <v>0</v>
      </c>
      <c r="AQ14" s="1"/>
      <c r="AR14" s="1"/>
      <c r="AS14" s="6" t="s">
        <v>16</v>
      </c>
      <c r="AT14" s="6">
        <v>0</v>
      </c>
      <c r="AU14" s="6">
        <v>0</v>
      </c>
      <c r="AV14" s="6">
        <v>0</v>
      </c>
      <c r="AW14" s="6">
        <v>0</v>
      </c>
      <c r="AZ14" s="6" t="s">
        <v>16</v>
      </c>
      <c r="BA14" s="6">
        <v>0</v>
      </c>
      <c r="BB14" s="6">
        <v>0</v>
      </c>
      <c r="BC14" s="6">
        <v>0</v>
      </c>
      <c r="BD14" s="6">
        <v>0</v>
      </c>
      <c r="BG14" s="6" t="s">
        <v>16</v>
      </c>
      <c r="BH14" s="6">
        <v>0</v>
      </c>
      <c r="BI14" s="6">
        <v>0</v>
      </c>
      <c r="BJ14" s="6">
        <v>0</v>
      </c>
      <c r="BK14" s="6">
        <v>0</v>
      </c>
      <c r="BN14" s="6" t="s">
        <v>16</v>
      </c>
      <c r="BO14" s="6">
        <v>0</v>
      </c>
      <c r="BP14" s="6">
        <v>0</v>
      </c>
      <c r="BQ14" s="6">
        <v>0</v>
      </c>
      <c r="BR14" s="6">
        <v>0</v>
      </c>
      <c r="BU14" s="6" t="s">
        <v>16</v>
      </c>
      <c r="BV14" s="6">
        <v>0</v>
      </c>
      <c r="BW14" s="6">
        <v>0</v>
      </c>
      <c r="BX14" s="6">
        <v>0</v>
      </c>
      <c r="BY14" s="6">
        <v>0</v>
      </c>
      <c r="CB14" s="6" t="s">
        <v>16</v>
      </c>
      <c r="CC14" s="6">
        <v>0</v>
      </c>
      <c r="CD14" s="6">
        <v>0</v>
      </c>
      <c r="CE14" s="6">
        <v>0</v>
      </c>
      <c r="CF14" s="6">
        <v>0</v>
      </c>
      <c r="CI14" s="6" t="s">
        <v>16</v>
      </c>
      <c r="CJ14" s="6">
        <v>0</v>
      </c>
      <c r="CK14" s="6">
        <v>0</v>
      </c>
      <c r="CL14" s="6">
        <v>0</v>
      </c>
      <c r="CM14" s="6">
        <v>0</v>
      </c>
      <c r="CP14" s="6" t="s">
        <v>16</v>
      </c>
      <c r="CQ14" s="6">
        <v>0</v>
      </c>
      <c r="CR14" s="6">
        <v>0</v>
      </c>
      <c r="CS14" s="6">
        <v>0</v>
      </c>
      <c r="CT14" s="6">
        <v>0</v>
      </c>
      <c r="CW14" s="6" t="s">
        <v>16</v>
      </c>
      <c r="CX14" s="6">
        <v>0</v>
      </c>
      <c r="CY14" s="6">
        <v>0</v>
      </c>
      <c r="CZ14" s="6">
        <v>0</v>
      </c>
      <c r="DA14" s="6">
        <v>0</v>
      </c>
      <c r="DD14" s="6" t="s">
        <v>16</v>
      </c>
      <c r="DE14" s="6">
        <v>0</v>
      </c>
      <c r="DF14" s="6">
        <v>0</v>
      </c>
      <c r="DG14" s="6">
        <v>0</v>
      </c>
      <c r="DH14" s="6">
        <v>0</v>
      </c>
      <c r="DK14" s="6" t="s">
        <v>16</v>
      </c>
      <c r="DL14" s="6">
        <v>0</v>
      </c>
      <c r="DM14" s="6">
        <v>0</v>
      </c>
      <c r="DN14" s="6">
        <v>0</v>
      </c>
      <c r="DO14" s="6">
        <v>0</v>
      </c>
      <c r="DR14" s="6" t="s">
        <v>16</v>
      </c>
      <c r="DS14" s="6">
        <v>0</v>
      </c>
      <c r="DT14" s="6">
        <v>0</v>
      </c>
      <c r="DU14" s="6">
        <v>0</v>
      </c>
      <c r="DV14" s="6">
        <v>0</v>
      </c>
      <c r="DY14" s="6" t="s">
        <v>16</v>
      </c>
      <c r="DZ14" s="6">
        <v>0</v>
      </c>
      <c r="EA14" s="6">
        <v>0</v>
      </c>
      <c r="EB14" s="6">
        <v>0</v>
      </c>
      <c r="EC14" s="6">
        <v>0</v>
      </c>
      <c r="EF14" s="6" t="s">
        <v>16</v>
      </c>
      <c r="EG14" s="6">
        <v>0</v>
      </c>
      <c r="EH14" s="6">
        <v>0</v>
      </c>
      <c r="EI14" s="6">
        <v>0</v>
      </c>
      <c r="EJ14" s="6">
        <v>0</v>
      </c>
      <c r="EM14" s="6" t="s">
        <v>16</v>
      </c>
      <c r="EN14" s="6">
        <v>0</v>
      </c>
      <c r="EO14" s="6">
        <v>0</v>
      </c>
      <c r="EP14" s="6">
        <v>0</v>
      </c>
      <c r="EQ14" s="6">
        <v>0</v>
      </c>
      <c r="ET14" s="6" t="s">
        <v>16</v>
      </c>
      <c r="EU14" s="6">
        <v>0</v>
      </c>
      <c r="EV14" s="6">
        <v>0</v>
      </c>
      <c r="EW14" s="6">
        <v>0</v>
      </c>
      <c r="EX14" s="6">
        <v>0</v>
      </c>
      <c r="FA14" s="6" t="s">
        <v>16</v>
      </c>
      <c r="FB14" s="6">
        <v>0</v>
      </c>
      <c r="FC14" s="6">
        <v>0</v>
      </c>
      <c r="FD14" s="6">
        <v>0</v>
      </c>
      <c r="FE14" s="6">
        <v>0</v>
      </c>
      <c r="FH14" s="6" t="s">
        <v>16</v>
      </c>
      <c r="FI14" s="6">
        <v>0</v>
      </c>
      <c r="FJ14" s="6">
        <v>0</v>
      </c>
      <c r="FK14" s="6">
        <v>0</v>
      </c>
      <c r="FL14" s="6">
        <v>0</v>
      </c>
      <c r="FO14" s="6" t="s">
        <v>16</v>
      </c>
      <c r="FP14" s="6">
        <v>0</v>
      </c>
      <c r="FQ14" s="6">
        <v>0</v>
      </c>
      <c r="FR14" s="6">
        <v>0</v>
      </c>
      <c r="FS14" s="6">
        <v>0</v>
      </c>
    </row>
    <row r="15" spans="1:175" x14ac:dyDescent="0.3">
      <c r="A15" s="1">
        <v>0.49999999999999994</v>
      </c>
      <c r="B15" s="1">
        <v>0.54999999999999993</v>
      </c>
      <c r="C15" s="1" t="s">
        <v>17</v>
      </c>
      <c r="D15" s="1">
        <v>0</v>
      </c>
      <c r="E15" s="1">
        <v>0</v>
      </c>
      <c r="F15" s="1">
        <v>0</v>
      </c>
      <c r="G15" s="1">
        <v>0</v>
      </c>
      <c r="H15" s="1"/>
      <c r="I15" s="1"/>
      <c r="J15" s="1" t="s">
        <v>17</v>
      </c>
      <c r="K15" s="1">
        <v>0</v>
      </c>
      <c r="L15" s="1">
        <v>0</v>
      </c>
      <c r="M15" s="1">
        <v>0</v>
      </c>
      <c r="N15" s="1">
        <v>0</v>
      </c>
      <c r="O15" s="1"/>
      <c r="P15" s="1"/>
      <c r="Q15" s="1" t="s">
        <v>17</v>
      </c>
      <c r="R15" s="1">
        <v>0</v>
      </c>
      <c r="S15" s="1">
        <v>0</v>
      </c>
      <c r="T15" s="1">
        <v>0</v>
      </c>
      <c r="U15" s="1">
        <v>0</v>
      </c>
      <c r="V15" s="1"/>
      <c r="W15" s="1"/>
      <c r="X15" s="1" t="s">
        <v>17</v>
      </c>
      <c r="Y15" s="1">
        <v>0</v>
      </c>
      <c r="Z15" s="1">
        <v>0</v>
      </c>
      <c r="AA15" s="1">
        <v>0</v>
      </c>
      <c r="AB15" s="1">
        <v>0</v>
      </c>
      <c r="AC15" s="1"/>
      <c r="AD15" s="1"/>
      <c r="AE15" s="6" t="s">
        <v>17</v>
      </c>
      <c r="AF15" s="6">
        <v>0</v>
      </c>
      <c r="AG15" s="6">
        <v>0</v>
      </c>
      <c r="AH15" s="6">
        <v>0</v>
      </c>
      <c r="AI15" s="6">
        <v>0</v>
      </c>
      <c r="AJ15" s="1"/>
      <c r="AK15" s="1"/>
      <c r="AL15" s="6" t="s">
        <v>17</v>
      </c>
      <c r="AM15" s="6">
        <v>0</v>
      </c>
      <c r="AN15" s="6">
        <v>0</v>
      </c>
      <c r="AO15" s="6">
        <v>0</v>
      </c>
      <c r="AP15" s="6">
        <v>0</v>
      </c>
      <c r="AQ15" s="1"/>
      <c r="AR15" s="1"/>
      <c r="AS15" s="6" t="s">
        <v>17</v>
      </c>
      <c r="AT15" s="6">
        <v>0</v>
      </c>
      <c r="AU15" s="6">
        <v>0</v>
      </c>
      <c r="AV15" s="6">
        <v>0</v>
      </c>
      <c r="AW15" s="6">
        <v>0</v>
      </c>
      <c r="AZ15" s="6" t="s">
        <v>17</v>
      </c>
      <c r="BA15" s="6">
        <v>0</v>
      </c>
      <c r="BB15" s="6">
        <v>0</v>
      </c>
      <c r="BC15" s="6">
        <v>0</v>
      </c>
      <c r="BD15" s="6">
        <v>0</v>
      </c>
      <c r="BG15" s="6" t="s">
        <v>17</v>
      </c>
      <c r="BH15" s="6">
        <v>0</v>
      </c>
      <c r="BI15" s="6">
        <v>0</v>
      </c>
      <c r="BJ15" s="6">
        <v>0</v>
      </c>
      <c r="BK15" s="6">
        <v>0</v>
      </c>
      <c r="BN15" s="6" t="s">
        <v>17</v>
      </c>
      <c r="BO15" s="6">
        <v>0</v>
      </c>
      <c r="BP15" s="6">
        <v>0</v>
      </c>
      <c r="BQ15" s="6">
        <v>0</v>
      </c>
      <c r="BR15" s="6">
        <v>0</v>
      </c>
      <c r="BU15" s="6" t="s">
        <v>17</v>
      </c>
      <c r="BV15" s="6">
        <v>0</v>
      </c>
      <c r="BW15" s="6">
        <v>0</v>
      </c>
      <c r="BX15" s="6">
        <v>0</v>
      </c>
      <c r="BY15" s="6">
        <v>0</v>
      </c>
      <c r="CB15" s="6" t="s">
        <v>17</v>
      </c>
      <c r="CC15" s="6">
        <v>0</v>
      </c>
      <c r="CD15" s="6">
        <v>0</v>
      </c>
      <c r="CE15" s="6">
        <v>0</v>
      </c>
      <c r="CF15" s="6">
        <v>0</v>
      </c>
      <c r="CI15" s="6" t="s">
        <v>17</v>
      </c>
      <c r="CJ15" s="6">
        <v>0</v>
      </c>
      <c r="CK15" s="6">
        <v>0</v>
      </c>
      <c r="CL15" s="6">
        <v>0</v>
      </c>
      <c r="CM15" s="6">
        <v>0</v>
      </c>
      <c r="CP15" s="6" t="s">
        <v>17</v>
      </c>
      <c r="CQ15" s="6">
        <v>0</v>
      </c>
      <c r="CR15" s="6">
        <v>0</v>
      </c>
      <c r="CS15" s="6">
        <v>0</v>
      </c>
      <c r="CT15" s="6">
        <v>0</v>
      </c>
      <c r="CW15" s="6" t="s">
        <v>17</v>
      </c>
      <c r="CX15" s="6">
        <v>0</v>
      </c>
      <c r="CY15" s="6">
        <v>0</v>
      </c>
      <c r="CZ15" s="6">
        <v>0</v>
      </c>
      <c r="DA15" s="6">
        <v>0</v>
      </c>
      <c r="DD15" s="6" t="s">
        <v>17</v>
      </c>
      <c r="DE15" s="6">
        <v>0</v>
      </c>
      <c r="DF15" s="6">
        <v>0</v>
      </c>
      <c r="DG15" s="6">
        <v>0</v>
      </c>
      <c r="DH15" s="6">
        <v>0</v>
      </c>
      <c r="DK15" s="6" t="s">
        <v>17</v>
      </c>
      <c r="DL15" s="6">
        <v>0</v>
      </c>
      <c r="DM15" s="6">
        <v>0</v>
      </c>
      <c r="DN15" s="6">
        <v>0</v>
      </c>
      <c r="DO15" s="6">
        <v>0</v>
      </c>
      <c r="DR15" s="6" t="s">
        <v>17</v>
      </c>
      <c r="DS15" s="6">
        <v>0</v>
      </c>
      <c r="DT15" s="6">
        <v>0</v>
      </c>
      <c r="DU15" s="6">
        <v>0</v>
      </c>
      <c r="DV15" s="6">
        <v>0</v>
      </c>
      <c r="DY15" s="6" t="s">
        <v>17</v>
      </c>
      <c r="DZ15" s="6">
        <v>0</v>
      </c>
      <c r="EA15" s="6">
        <v>0</v>
      </c>
      <c r="EB15" s="6">
        <v>0</v>
      </c>
      <c r="EC15" s="6">
        <v>0</v>
      </c>
      <c r="EF15" s="6" t="s">
        <v>17</v>
      </c>
      <c r="EG15" s="6">
        <v>0</v>
      </c>
      <c r="EH15" s="6">
        <v>0</v>
      </c>
      <c r="EI15" s="6">
        <v>0</v>
      </c>
      <c r="EJ15" s="6">
        <v>0</v>
      </c>
      <c r="EM15" s="6" t="s">
        <v>17</v>
      </c>
      <c r="EN15" s="6">
        <v>0</v>
      </c>
      <c r="EO15" s="6">
        <v>0</v>
      </c>
      <c r="EP15" s="6">
        <v>0</v>
      </c>
      <c r="EQ15" s="6">
        <v>0</v>
      </c>
      <c r="ET15" s="6" t="s">
        <v>17</v>
      </c>
      <c r="EU15" s="6">
        <v>0</v>
      </c>
      <c r="EV15" s="6">
        <v>0</v>
      </c>
      <c r="EW15" s="6">
        <v>0</v>
      </c>
      <c r="EX15" s="6">
        <v>0</v>
      </c>
      <c r="FA15" s="6" t="s">
        <v>17</v>
      </c>
      <c r="FB15" s="6">
        <v>0</v>
      </c>
      <c r="FC15" s="6">
        <v>0</v>
      </c>
      <c r="FD15" s="6">
        <v>0</v>
      </c>
      <c r="FE15" s="6">
        <v>0</v>
      </c>
      <c r="FH15" s="6" t="s">
        <v>17</v>
      </c>
      <c r="FI15" s="6">
        <v>0</v>
      </c>
      <c r="FJ15" s="6">
        <v>0</v>
      </c>
      <c r="FK15" s="6">
        <v>0</v>
      </c>
      <c r="FL15" s="6">
        <v>0</v>
      </c>
      <c r="FO15" s="6" t="s">
        <v>17</v>
      </c>
      <c r="FP15" s="6">
        <v>0</v>
      </c>
      <c r="FQ15" s="6">
        <v>0</v>
      </c>
      <c r="FR15" s="6">
        <v>0</v>
      </c>
      <c r="FS15" s="6">
        <v>0</v>
      </c>
    </row>
    <row r="16" spans="1:175" x14ac:dyDescent="0.3">
      <c r="A16" s="1">
        <v>0.54999999999999993</v>
      </c>
      <c r="B16" s="1">
        <v>0.6</v>
      </c>
      <c r="C16" s="1" t="s">
        <v>18</v>
      </c>
      <c r="D16" s="1">
        <v>0</v>
      </c>
      <c r="E16" s="1">
        <v>0</v>
      </c>
      <c r="F16" s="1">
        <v>0</v>
      </c>
      <c r="G16" s="1">
        <v>0</v>
      </c>
      <c r="H16" s="1"/>
      <c r="I16" s="1"/>
      <c r="J16" s="1" t="s">
        <v>18</v>
      </c>
      <c r="K16" s="1">
        <v>0</v>
      </c>
      <c r="L16" s="1">
        <v>0</v>
      </c>
      <c r="M16" s="1">
        <v>0</v>
      </c>
      <c r="N16" s="1">
        <v>0</v>
      </c>
      <c r="O16" s="1"/>
      <c r="P16" s="1"/>
      <c r="Q16" s="1" t="s">
        <v>18</v>
      </c>
      <c r="R16" s="1">
        <v>0</v>
      </c>
      <c r="S16" s="1">
        <v>0</v>
      </c>
      <c r="T16" s="1">
        <v>0</v>
      </c>
      <c r="U16" s="1">
        <v>0</v>
      </c>
      <c r="V16" s="1"/>
      <c r="W16" s="1"/>
      <c r="X16" s="1" t="s">
        <v>18</v>
      </c>
      <c r="Y16" s="1">
        <v>0</v>
      </c>
      <c r="Z16" s="1">
        <v>0</v>
      </c>
      <c r="AA16" s="1">
        <v>0</v>
      </c>
      <c r="AB16" s="1">
        <v>0</v>
      </c>
      <c r="AC16" s="1"/>
      <c r="AD16" s="1"/>
      <c r="AE16" s="6" t="s">
        <v>18</v>
      </c>
      <c r="AF16" s="6">
        <v>0</v>
      </c>
      <c r="AG16" s="6">
        <v>0</v>
      </c>
      <c r="AH16" s="6">
        <v>0</v>
      </c>
      <c r="AI16" s="6">
        <v>0</v>
      </c>
      <c r="AJ16" s="1"/>
      <c r="AK16" s="1"/>
      <c r="AL16" s="6" t="s">
        <v>18</v>
      </c>
      <c r="AM16" s="6">
        <v>0</v>
      </c>
      <c r="AN16" s="6">
        <v>0</v>
      </c>
      <c r="AO16" s="6">
        <v>0</v>
      </c>
      <c r="AP16" s="6">
        <v>0</v>
      </c>
      <c r="AQ16" s="1"/>
      <c r="AR16" s="1"/>
      <c r="AS16" s="6" t="s">
        <v>18</v>
      </c>
      <c r="AT16" s="6">
        <v>0</v>
      </c>
      <c r="AU16" s="6">
        <v>0</v>
      </c>
      <c r="AV16" s="6">
        <v>0</v>
      </c>
      <c r="AW16" s="6">
        <v>0</v>
      </c>
      <c r="AZ16" s="6" t="s">
        <v>18</v>
      </c>
      <c r="BA16" s="6">
        <v>0</v>
      </c>
      <c r="BB16" s="6">
        <v>0</v>
      </c>
      <c r="BC16" s="6">
        <v>0</v>
      </c>
      <c r="BD16" s="6">
        <v>0</v>
      </c>
      <c r="BG16" s="6" t="s">
        <v>18</v>
      </c>
      <c r="BH16" s="6">
        <v>0</v>
      </c>
      <c r="BI16" s="6">
        <v>0</v>
      </c>
      <c r="BJ16" s="6">
        <v>0</v>
      </c>
      <c r="BK16" s="6">
        <v>0</v>
      </c>
      <c r="BN16" s="6" t="s">
        <v>18</v>
      </c>
      <c r="BO16" s="6">
        <v>0</v>
      </c>
      <c r="BP16" s="6">
        <v>0</v>
      </c>
      <c r="BQ16" s="6">
        <v>0</v>
      </c>
      <c r="BR16" s="6">
        <v>0</v>
      </c>
      <c r="BU16" s="6" t="s">
        <v>18</v>
      </c>
      <c r="BV16" s="6">
        <v>0</v>
      </c>
      <c r="BW16" s="6">
        <v>0</v>
      </c>
      <c r="BX16" s="6">
        <v>0</v>
      </c>
      <c r="BY16" s="6">
        <v>0</v>
      </c>
      <c r="CB16" s="6" t="s">
        <v>18</v>
      </c>
      <c r="CC16" s="6">
        <v>0</v>
      </c>
      <c r="CD16" s="6">
        <v>0</v>
      </c>
      <c r="CE16" s="6">
        <v>0</v>
      </c>
      <c r="CF16" s="6">
        <v>0</v>
      </c>
      <c r="CI16" s="6" t="s">
        <v>18</v>
      </c>
      <c r="CJ16" s="6">
        <v>0</v>
      </c>
      <c r="CK16" s="6">
        <v>0</v>
      </c>
      <c r="CL16" s="6">
        <v>0</v>
      </c>
      <c r="CM16" s="6">
        <v>0</v>
      </c>
      <c r="CP16" s="6" t="s">
        <v>18</v>
      </c>
      <c r="CQ16" s="6">
        <v>0</v>
      </c>
      <c r="CR16" s="6">
        <v>0</v>
      </c>
      <c r="CS16" s="6">
        <v>0</v>
      </c>
      <c r="CT16" s="6">
        <v>0</v>
      </c>
      <c r="CW16" s="6" t="s">
        <v>18</v>
      </c>
      <c r="CX16" s="6">
        <v>0</v>
      </c>
      <c r="CY16" s="6">
        <v>0</v>
      </c>
      <c r="CZ16" s="6">
        <v>0</v>
      </c>
      <c r="DA16" s="6">
        <v>0</v>
      </c>
      <c r="DD16" s="6" t="s">
        <v>18</v>
      </c>
      <c r="DE16" s="6">
        <v>0</v>
      </c>
      <c r="DF16" s="6">
        <v>0</v>
      </c>
      <c r="DG16" s="6">
        <v>0</v>
      </c>
      <c r="DH16" s="6">
        <v>0</v>
      </c>
      <c r="DK16" s="6" t="s">
        <v>18</v>
      </c>
      <c r="DL16" s="6">
        <v>0</v>
      </c>
      <c r="DM16" s="6">
        <v>0</v>
      </c>
      <c r="DN16" s="6">
        <v>0</v>
      </c>
      <c r="DO16" s="6">
        <v>0</v>
      </c>
      <c r="DR16" s="6" t="s">
        <v>18</v>
      </c>
      <c r="DS16" s="6">
        <v>0</v>
      </c>
      <c r="DT16" s="6">
        <v>0</v>
      </c>
      <c r="DU16" s="6">
        <v>0</v>
      </c>
      <c r="DV16" s="6">
        <v>0</v>
      </c>
      <c r="DY16" s="6" t="s">
        <v>18</v>
      </c>
      <c r="DZ16" s="6">
        <v>0</v>
      </c>
      <c r="EA16" s="6">
        <v>0</v>
      </c>
      <c r="EB16" s="6">
        <v>0</v>
      </c>
      <c r="EC16" s="6">
        <v>0</v>
      </c>
      <c r="EF16" s="6" t="s">
        <v>18</v>
      </c>
      <c r="EG16" s="6">
        <v>0</v>
      </c>
      <c r="EH16" s="6">
        <v>0</v>
      </c>
      <c r="EI16" s="6">
        <v>0</v>
      </c>
      <c r="EJ16" s="6">
        <v>0</v>
      </c>
      <c r="EM16" s="6" t="s">
        <v>18</v>
      </c>
      <c r="EN16" s="6">
        <v>0</v>
      </c>
      <c r="EO16" s="6">
        <v>0</v>
      </c>
      <c r="EP16" s="6">
        <v>0</v>
      </c>
      <c r="EQ16" s="6">
        <v>0</v>
      </c>
      <c r="ET16" s="6" t="s">
        <v>18</v>
      </c>
      <c r="EU16" s="6">
        <v>0</v>
      </c>
      <c r="EV16" s="6">
        <v>0</v>
      </c>
      <c r="EW16" s="6">
        <v>0</v>
      </c>
      <c r="EX16" s="6">
        <v>0</v>
      </c>
      <c r="FA16" s="6" t="s">
        <v>18</v>
      </c>
      <c r="FB16" s="6">
        <v>0</v>
      </c>
      <c r="FC16" s="6">
        <v>0</v>
      </c>
      <c r="FD16" s="6">
        <v>0</v>
      </c>
      <c r="FE16" s="6">
        <v>0</v>
      </c>
      <c r="FH16" s="6" t="s">
        <v>18</v>
      </c>
      <c r="FI16" s="6">
        <v>0</v>
      </c>
      <c r="FJ16" s="6">
        <v>0</v>
      </c>
      <c r="FK16" s="6">
        <v>0</v>
      </c>
      <c r="FL16" s="6">
        <v>0</v>
      </c>
      <c r="FO16" s="6" t="s">
        <v>18</v>
      </c>
      <c r="FP16" s="6">
        <v>0</v>
      </c>
      <c r="FQ16" s="6">
        <v>0</v>
      </c>
      <c r="FR16" s="6">
        <v>0</v>
      </c>
      <c r="FS16" s="6">
        <v>0</v>
      </c>
    </row>
    <row r="17" spans="1:175" x14ac:dyDescent="0.3">
      <c r="A17" s="1">
        <v>0.6</v>
      </c>
      <c r="B17" s="1">
        <v>0.65</v>
      </c>
      <c r="C17" s="1" t="s">
        <v>19</v>
      </c>
      <c r="D17" s="1">
        <v>0</v>
      </c>
      <c r="E17" s="1">
        <v>0</v>
      </c>
      <c r="F17" s="1">
        <v>0</v>
      </c>
      <c r="G17" s="1">
        <v>0</v>
      </c>
      <c r="H17" s="1"/>
      <c r="I17" s="1"/>
      <c r="J17" s="1" t="s">
        <v>19</v>
      </c>
      <c r="K17" s="1">
        <v>0</v>
      </c>
      <c r="L17" s="1">
        <v>0</v>
      </c>
      <c r="M17" s="1">
        <v>0</v>
      </c>
      <c r="N17" s="1">
        <v>0</v>
      </c>
      <c r="O17" s="1"/>
      <c r="P17" s="1"/>
      <c r="Q17" s="1" t="s">
        <v>19</v>
      </c>
      <c r="R17" s="1">
        <v>0</v>
      </c>
      <c r="S17" s="1">
        <v>0</v>
      </c>
      <c r="T17" s="1">
        <v>0</v>
      </c>
      <c r="U17" s="1">
        <v>0</v>
      </c>
      <c r="V17" s="1"/>
      <c r="W17" s="1"/>
      <c r="X17" s="1" t="s">
        <v>19</v>
      </c>
      <c r="Y17" s="1">
        <v>0</v>
      </c>
      <c r="Z17" s="1">
        <v>0</v>
      </c>
      <c r="AA17" s="1">
        <v>0</v>
      </c>
      <c r="AB17" s="1">
        <v>0</v>
      </c>
      <c r="AC17" s="1"/>
      <c r="AD17" s="1"/>
      <c r="AE17" s="6" t="s">
        <v>19</v>
      </c>
      <c r="AF17" s="6">
        <v>0</v>
      </c>
      <c r="AG17" s="6">
        <v>0</v>
      </c>
      <c r="AH17" s="6">
        <v>0</v>
      </c>
      <c r="AI17" s="6">
        <v>0</v>
      </c>
      <c r="AJ17" s="1"/>
      <c r="AK17" s="1"/>
      <c r="AL17" s="6" t="s">
        <v>19</v>
      </c>
      <c r="AM17" s="6">
        <v>0</v>
      </c>
      <c r="AN17" s="6">
        <v>0</v>
      </c>
      <c r="AO17" s="6">
        <v>0</v>
      </c>
      <c r="AP17" s="6">
        <v>0</v>
      </c>
      <c r="AQ17" s="1"/>
      <c r="AR17" s="1"/>
      <c r="AS17" s="6" t="s">
        <v>19</v>
      </c>
      <c r="AT17" s="6">
        <v>0</v>
      </c>
      <c r="AU17" s="6">
        <v>0</v>
      </c>
      <c r="AV17" s="6">
        <v>0</v>
      </c>
      <c r="AW17" s="6">
        <v>0</v>
      </c>
      <c r="AZ17" s="6" t="s">
        <v>19</v>
      </c>
      <c r="BA17" s="6">
        <v>0</v>
      </c>
      <c r="BB17" s="6">
        <v>0</v>
      </c>
      <c r="BC17" s="6">
        <v>0</v>
      </c>
      <c r="BD17" s="6">
        <v>0</v>
      </c>
      <c r="BG17" s="6" t="s">
        <v>19</v>
      </c>
      <c r="BH17" s="6">
        <v>0</v>
      </c>
      <c r="BI17" s="6">
        <v>0</v>
      </c>
      <c r="BJ17" s="6">
        <v>0</v>
      </c>
      <c r="BK17" s="6">
        <v>0</v>
      </c>
      <c r="BN17" s="6" t="s">
        <v>19</v>
      </c>
      <c r="BO17" s="6">
        <v>0</v>
      </c>
      <c r="BP17" s="6">
        <v>0</v>
      </c>
      <c r="BQ17" s="6">
        <v>0</v>
      </c>
      <c r="BR17" s="6">
        <v>0</v>
      </c>
      <c r="BU17" s="6" t="s">
        <v>19</v>
      </c>
      <c r="BV17" s="6">
        <v>0</v>
      </c>
      <c r="BW17" s="6">
        <v>0</v>
      </c>
      <c r="BX17" s="6">
        <v>0</v>
      </c>
      <c r="BY17" s="6">
        <v>0</v>
      </c>
      <c r="CB17" s="6" t="s">
        <v>19</v>
      </c>
      <c r="CC17" s="6">
        <v>0</v>
      </c>
      <c r="CD17" s="6">
        <v>0</v>
      </c>
      <c r="CE17" s="6">
        <v>0</v>
      </c>
      <c r="CF17" s="6">
        <v>0</v>
      </c>
      <c r="CI17" s="6" t="s">
        <v>19</v>
      </c>
      <c r="CJ17" s="6">
        <v>0</v>
      </c>
      <c r="CK17" s="6">
        <v>0</v>
      </c>
      <c r="CL17" s="6">
        <v>0</v>
      </c>
      <c r="CM17" s="6">
        <v>0</v>
      </c>
      <c r="CP17" s="6" t="s">
        <v>19</v>
      </c>
      <c r="CQ17" s="6">
        <v>0</v>
      </c>
      <c r="CR17" s="6">
        <v>0</v>
      </c>
      <c r="CS17" s="6">
        <v>0</v>
      </c>
      <c r="CT17" s="6">
        <v>0</v>
      </c>
      <c r="CW17" s="6" t="s">
        <v>19</v>
      </c>
      <c r="CX17" s="6">
        <v>0</v>
      </c>
      <c r="CY17" s="6">
        <v>0</v>
      </c>
      <c r="CZ17" s="6">
        <v>0</v>
      </c>
      <c r="DA17" s="6">
        <v>0</v>
      </c>
      <c r="DD17" s="6" t="s">
        <v>19</v>
      </c>
      <c r="DE17" s="6">
        <v>0</v>
      </c>
      <c r="DF17" s="6">
        <v>0</v>
      </c>
      <c r="DG17" s="6">
        <v>0</v>
      </c>
      <c r="DH17" s="6">
        <v>0</v>
      </c>
      <c r="DK17" s="6" t="s">
        <v>19</v>
      </c>
      <c r="DL17" s="6">
        <v>0</v>
      </c>
      <c r="DM17" s="6">
        <v>0</v>
      </c>
      <c r="DN17" s="6">
        <v>0</v>
      </c>
      <c r="DO17" s="6">
        <v>0</v>
      </c>
      <c r="DR17" s="6" t="s">
        <v>19</v>
      </c>
      <c r="DS17" s="6">
        <v>0</v>
      </c>
      <c r="DT17" s="6">
        <v>0</v>
      </c>
      <c r="DU17" s="6">
        <v>0</v>
      </c>
      <c r="DV17" s="6">
        <v>0</v>
      </c>
      <c r="DY17" s="6" t="s">
        <v>19</v>
      </c>
      <c r="DZ17" s="6">
        <v>0</v>
      </c>
      <c r="EA17" s="6">
        <v>0</v>
      </c>
      <c r="EB17" s="6">
        <v>0</v>
      </c>
      <c r="EC17" s="6">
        <v>0</v>
      </c>
      <c r="EF17" s="6" t="s">
        <v>19</v>
      </c>
      <c r="EG17" s="6">
        <v>0</v>
      </c>
      <c r="EH17" s="6">
        <v>0</v>
      </c>
      <c r="EI17" s="6">
        <v>0</v>
      </c>
      <c r="EJ17" s="6">
        <v>0</v>
      </c>
      <c r="EM17" s="6" t="s">
        <v>19</v>
      </c>
      <c r="EN17" s="6">
        <v>0</v>
      </c>
      <c r="EO17" s="6">
        <v>0</v>
      </c>
      <c r="EP17" s="6">
        <v>0</v>
      </c>
      <c r="EQ17" s="6">
        <v>0</v>
      </c>
      <c r="ET17" s="6" t="s">
        <v>19</v>
      </c>
      <c r="EU17" s="6">
        <v>0</v>
      </c>
      <c r="EV17" s="6">
        <v>0</v>
      </c>
      <c r="EW17" s="6">
        <v>0</v>
      </c>
      <c r="EX17" s="6">
        <v>0</v>
      </c>
      <c r="FA17" s="6" t="s">
        <v>19</v>
      </c>
      <c r="FB17" s="6">
        <v>0</v>
      </c>
      <c r="FC17" s="6">
        <v>0</v>
      </c>
      <c r="FD17" s="6">
        <v>0</v>
      </c>
      <c r="FE17" s="6">
        <v>0</v>
      </c>
      <c r="FH17" s="6" t="s">
        <v>19</v>
      </c>
      <c r="FI17" s="6">
        <v>0</v>
      </c>
      <c r="FJ17" s="6">
        <v>0</v>
      </c>
      <c r="FK17" s="6">
        <v>0</v>
      </c>
      <c r="FL17" s="6">
        <v>0</v>
      </c>
      <c r="FO17" s="6" t="s">
        <v>19</v>
      </c>
      <c r="FP17" s="6">
        <v>0</v>
      </c>
      <c r="FQ17" s="6">
        <v>0</v>
      </c>
      <c r="FR17" s="6">
        <v>0</v>
      </c>
      <c r="FS17" s="6">
        <v>0</v>
      </c>
    </row>
    <row r="18" spans="1:175" x14ac:dyDescent="0.3">
      <c r="A18" s="1">
        <v>0.65</v>
      </c>
      <c r="B18" s="1">
        <v>0.70000000000000007</v>
      </c>
      <c r="C18" s="1" t="s">
        <v>20</v>
      </c>
      <c r="D18" s="1">
        <v>0</v>
      </c>
      <c r="E18" s="1">
        <v>0</v>
      </c>
      <c r="F18" s="1">
        <v>0</v>
      </c>
      <c r="G18" s="1">
        <v>0</v>
      </c>
      <c r="H18" s="1"/>
      <c r="I18" s="1"/>
      <c r="J18" s="1" t="s">
        <v>20</v>
      </c>
      <c r="K18" s="1">
        <v>0</v>
      </c>
      <c r="L18" s="1">
        <v>0</v>
      </c>
      <c r="M18" s="1">
        <v>0</v>
      </c>
      <c r="N18" s="1">
        <v>0</v>
      </c>
      <c r="O18" s="1"/>
      <c r="P18" s="1"/>
      <c r="Q18" s="1" t="s">
        <v>20</v>
      </c>
      <c r="R18" s="1">
        <v>0</v>
      </c>
      <c r="S18" s="1">
        <v>0</v>
      </c>
      <c r="T18" s="1">
        <v>0</v>
      </c>
      <c r="U18" s="1">
        <v>0</v>
      </c>
      <c r="V18" s="1"/>
      <c r="W18" s="1"/>
      <c r="X18" s="1" t="s">
        <v>20</v>
      </c>
      <c r="Y18" s="1">
        <v>0</v>
      </c>
      <c r="Z18" s="1">
        <v>0</v>
      </c>
      <c r="AA18" s="1">
        <v>0</v>
      </c>
      <c r="AB18" s="1">
        <v>0</v>
      </c>
      <c r="AC18" s="1"/>
      <c r="AD18" s="1"/>
      <c r="AE18" s="6" t="s">
        <v>20</v>
      </c>
      <c r="AF18" s="6">
        <v>0</v>
      </c>
      <c r="AG18" s="6">
        <v>0</v>
      </c>
      <c r="AH18" s="6">
        <v>0</v>
      </c>
      <c r="AI18" s="6">
        <v>0</v>
      </c>
      <c r="AJ18" s="1"/>
      <c r="AK18" s="1"/>
      <c r="AL18" s="6" t="s">
        <v>20</v>
      </c>
      <c r="AM18" s="6">
        <v>0</v>
      </c>
      <c r="AN18" s="6">
        <v>0</v>
      </c>
      <c r="AO18" s="6">
        <v>0</v>
      </c>
      <c r="AP18" s="6">
        <v>0</v>
      </c>
      <c r="AQ18" s="1"/>
      <c r="AR18" s="1"/>
      <c r="AS18" s="6" t="s">
        <v>20</v>
      </c>
      <c r="AT18" s="6">
        <v>0</v>
      </c>
      <c r="AU18" s="6">
        <v>0</v>
      </c>
      <c r="AV18" s="6">
        <v>0</v>
      </c>
      <c r="AW18" s="6">
        <v>0</v>
      </c>
      <c r="AZ18" s="6" t="s">
        <v>20</v>
      </c>
      <c r="BA18" s="6">
        <v>0</v>
      </c>
      <c r="BB18" s="6">
        <v>0</v>
      </c>
      <c r="BC18" s="6">
        <v>0</v>
      </c>
      <c r="BD18" s="6">
        <v>0</v>
      </c>
      <c r="BG18" s="6" t="s">
        <v>20</v>
      </c>
      <c r="BH18" s="6">
        <v>0</v>
      </c>
      <c r="BI18" s="6">
        <v>0</v>
      </c>
      <c r="BJ18" s="6">
        <v>0</v>
      </c>
      <c r="BK18" s="6">
        <v>0</v>
      </c>
      <c r="BN18" s="6" t="s">
        <v>20</v>
      </c>
      <c r="BO18" s="6">
        <v>0</v>
      </c>
      <c r="BP18" s="6">
        <v>0</v>
      </c>
      <c r="BQ18" s="6">
        <v>0</v>
      </c>
      <c r="BR18" s="6">
        <v>0</v>
      </c>
      <c r="BU18" s="6" t="s">
        <v>20</v>
      </c>
      <c r="BV18" s="6">
        <v>0</v>
      </c>
      <c r="BW18" s="6">
        <v>0</v>
      </c>
      <c r="BX18" s="6">
        <v>0</v>
      </c>
      <c r="BY18" s="6">
        <v>0</v>
      </c>
      <c r="CB18" s="6" t="s">
        <v>20</v>
      </c>
      <c r="CC18" s="6">
        <v>0</v>
      </c>
      <c r="CD18" s="6">
        <v>0</v>
      </c>
      <c r="CE18" s="6">
        <v>0</v>
      </c>
      <c r="CF18" s="6">
        <v>0</v>
      </c>
      <c r="CI18" s="6" t="s">
        <v>20</v>
      </c>
      <c r="CJ18" s="6">
        <v>0</v>
      </c>
      <c r="CK18" s="6">
        <v>0</v>
      </c>
      <c r="CL18" s="6">
        <v>0</v>
      </c>
      <c r="CM18" s="6">
        <v>0</v>
      </c>
      <c r="CP18" s="6" t="s">
        <v>20</v>
      </c>
      <c r="CQ18" s="6">
        <v>0</v>
      </c>
      <c r="CR18" s="6">
        <v>0</v>
      </c>
      <c r="CS18" s="6">
        <v>0</v>
      </c>
      <c r="CT18" s="6">
        <v>0</v>
      </c>
      <c r="CW18" s="6" t="s">
        <v>20</v>
      </c>
      <c r="CX18" s="6">
        <v>0</v>
      </c>
      <c r="CY18" s="6">
        <v>0</v>
      </c>
      <c r="CZ18" s="6">
        <v>0</v>
      </c>
      <c r="DA18" s="6">
        <v>0</v>
      </c>
      <c r="DD18" s="6" t="s">
        <v>20</v>
      </c>
      <c r="DE18" s="6">
        <v>0</v>
      </c>
      <c r="DF18" s="6">
        <v>0</v>
      </c>
      <c r="DG18" s="6">
        <v>0</v>
      </c>
      <c r="DH18" s="6">
        <v>0</v>
      </c>
      <c r="DK18" s="6" t="s">
        <v>20</v>
      </c>
      <c r="DL18" s="6">
        <v>0</v>
      </c>
      <c r="DM18" s="6">
        <v>0</v>
      </c>
      <c r="DN18" s="6">
        <v>0</v>
      </c>
      <c r="DO18" s="6">
        <v>0</v>
      </c>
      <c r="DR18" s="6" t="s">
        <v>20</v>
      </c>
      <c r="DS18" s="6">
        <v>0</v>
      </c>
      <c r="DT18" s="6">
        <v>0</v>
      </c>
      <c r="DU18" s="6">
        <v>0</v>
      </c>
      <c r="DV18" s="6">
        <v>0</v>
      </c>
      <c r="DY18" s="6" t="s">
        <v>20</v>
      </c>
      <c r="DZ18" s="6">
        <v>0</v>
      </c>
      <c r="EA18" s="6">
        <v>0</v>
      </c>
      <c r="EB18" s="6">
        <v>0</v>
      </c>
      <c r="EC18" s="6">
        <v>0</v>
      </c>
      <c r="EF18" s="6" t="s">
        <v>20</v>
      </c>
      <c r="EG18" s="6">
        <v>0</v>
      </c>
      <c r="EH18" s="6">
        <v>0</v>
      </c>
      <c r="EI18" s="6">
        <v>0</v>
      </c>
      <c r="EJ18" s="6">
        <v>0</v>
      </c>
      <c r="EM18" s="6" t="s">
        <v>20</v>
      </c>
      <c r="EN18" s="6">
        <v>0</v>
      </c>
      <c r="EO18" s="6">
        <v>0</v>
      </c>
      <c r="EP18" s="6">
        <v>0</v>
      </c>
      <c r="EQ18" s="6">
        <v>0</v>
      </c>
      <c r="ET18" s="6" t="s">
        <v>20</v>
      </c>
      <c r="EU18" s="6">
        <v>0</v>
      </c>
      <c r="EV18" s="6">
        <v>0</v>
      </c>
      <c r="EW18" s="6">
        <v>0</v>
      </c>
      <c r="EX18" s="6">
        <v>0</v>
      </c>
      <c r="FA18" s="6" t="s">
        <v>20</v>
      </c>
      <c r="FB18" s="6">
        <v>0</v>
      </c>
      <c r="FC18" s="6">
        <v>0</v>
      </c>
      <c r="FD18" s="6">
        <v>0</v>
      </c>
      <c r="FE18" s="6">
        <v>0</v>
      </c>
      <c r="FH18" s="6" t="s">
        <v>20</v>
      </c>
      <c r="FI18" s="6">
        <v>0</v>
      </c>
      <c r="FJ18" s="6">
        <v>0</v>
      </c>
      <c r="FK18" s="6">
        <v>0</v>
      </c>
      <c r="FL18" s="6">
        <v>0</v>
      </c>
      <c r="FO18" s="6" t="s">
        <v>20</v>
      </c>
      <c r="FP18" s="6">
        <v>0</v>
      </c>
      <c r="FQ18" s="6">
        <v>0</v>
      </c>
      <c r="FR18" s="6">
        <v>0</v>
      </c>
      <c r="FS18" s="6">
        <v>0</v>
      </c>
    </row>
    <row r="19" spans="1:175" x14ac:dyDescent="0.3">
      <c r="A19" s="1">
        <v>0.70000000000000007</v>
      </c>
      <c r="B19" s="1">
        <v>0.75000000000000011</v>
      </c>
      <c r="C19" s="1" t="s">
        <v>21</v>
      </c>
      <c r="D19" s="1">
        <v>0</v>
      </c>
      <c r="E19" s="1">
        <v>0</v>
      </c>
      <c r="F19" s="1">
        <v>0</v>
      </c>
      <c r="G19" s="1">
        <v>0</v>
      </c>
      <c r="H19" s="1"/>
      <c r="I19" s="1"/>
      <c r="J19" s="1" t="s">
        <v>21</v>
      </c>
      <c r="K19" s="1">
        <v>0</v>
      </c>
      <c r="L19" s="1">
        <v>0</v>
      </c>
      <c r="M19" s="1">
        <v>0</v>
      </c>
      <c r="N19" s="1">
        <v>0</v>
      </c>
      <c r="O19" s="1"/>
      <c r="P19" s="1"/>
      <c r="Q19" s="1" t="s">
        <v>21</v>
      </c>
      <c r="R19" s="1">
        <v>0</v>
      </c>
      <c r="S19" s="1">
        <v>0</v>
      </c>
      <c r="T19" s="1">
        <v>0</v>
      </c>
      <c r="U19" s="1">
        <v>0</v>
      </c>
      <c r="V19" s="1"/>
      <c r="W19" s="1"/>
      <c r="X19" s="1" t="s">
        <v>21</v>
      </c>
      <c r="Y19" s="1">
        <v>0</v>
      </c>
      <c r="Z19" s="1">
        <v>0</v>
      </c>
      <c r="AA19" s="1">
        <v>0</v>
      </c>
      <c r="AB19" s="1">
        <v>0</v>
      </c>
      <c r="AC19" s="1"/>
      <c r="AD19" s="1"/>
      <c r="AE19" s="6" t="s">
        <v>21</v>
      </c>
      <c r="AF19" s="6">
        <v>0</v>
      </c>
      <c r="AG19" s="6">
        <v>0</v>
      </c>
      <c r="AH19" s="6">
        <v>0</v>
      </c>
      <c r="AI19" s="6">
        <v>0</v>
      </c>
      <c r="AJ19" s="1"/>
      <c r="AK19" s="1"/>
      <c r="AL19" s="6" t="s">
        <v>21</v>
      </c>
      <c r="AM19" s="6">
        <v>0</v>
      </c>
      <c r="AN19" s="6">
        <v>0</v>
      </c>
      <c r="AO19" s="6">
        <v>0</v>
      </c>
      <c r="AP19" s="6">
        <v>0</v>
      </c>
      <c r="AQ19" s="1"/>
      <c r="AR19" s="1"/>
      <c r="AS19" s="6" t="s">
        <v>21</v>
      </c>
      <c r="AT19" s="6">
        <v>0</v>
      </c>
      <c r="AU19" s="6">
        <v>0</v>
      </c>
      <c r="AV19" s="6">
        <v>0</v>
      </c>
      <c r="AW19" s="6">
        <v>0</v>
      </c>
      <c r="AZ19" s="6" t="s">
        <v>21</v>
      </c>
      <c r="BA19" s="6">
        <v>0</v>
      </c>
      <c r="BB19" s="6">
        <v>0</v>
      </c>
      <c r="BC19" s="6">
        <v>0</v>
      </c>
      <c r="BD19" s="6">
        <v>0</v>
      </c>
      <c r="BG19" s="6" t="s">
        <v>21</v>
      </c>
      <c r="BH19" s="6">
        <v>0</v>
      </c>
      <c r="BI19" s="6">
        <v>0</v>
      </c>
      <c r="BJ19" s="6">
        <v>0</v>
      </c>
      <c r="BK19" s="6">
        <v>0</v>
      </c>
      <c r="BN19" s="6" t="s">
        <v>21</v>
      </c>
      <c r="BO19" s="6">
        <v>0</v>
      </c>
      <c r="BP19" s="6">
        <v>0</v>
      </c>
      <c r="BQ19" s="6">
        <v>0</v>
      </c>
      <c r="BR19" s="6">
        <v>0</v>
      </c>
      <c r="BU19" s="6" t="s">
        <v>21</v>
      </c>
      <c r="BV19" s="6">
        <v>0</v>
      </c>
      <c r="BW19" s="6">
        <v>0</v>
      </c>
      <c r="BX19" s="6">
        <v>0</v>
      </c>
      <c r="BY19" s="6">
        <v>0</v>
      </c>
      <c r="CB19" s="6" t="s">
        <v>21</v>
      </c>
      <c r="CC19" s="6">
        <v>0</v>
      </c>
      <c r="CD19" s="6">
        <v>0</v>
      </c>
      <c r="CE19" s="6">
        <v>0</v>
      </c>
      <c r="CF19" s="6">
        <v>0</v>
      </c>
      <c r="CI19" s="6" t="s">
        <v>21</v>
      </c>
      <c r="CJ19" s="6">
        <v>0</v>
      </c>
      <c r="CK19" s="6">
        <v>0</v>
      </c>
      <c r="CL19" s="6">
        <v>0</v>
      </c>
      <c r="CM19" s="6">
        <v>0</v>
      </c>
      <c r="CP19" s="6" t="s">
        <v>21</v>
      </c>
      <c r="CQ19" s="6">
        <v>0</v>
      </c>
      <c r="CR19" s="6">
        <v>0</v>
      </c>
      <c r="CS19" s="6">
        <v>0</v>
      </c>
      <c r="CT19" s="6">
        <v>0</v>
      </c>
      <c r="CW19" s="6" t="s">
        <v>21</v>
      </c>
      <c r="CX19" s="6">
        <v>0</v>
      </c>
      <c r="CY19" s="6">
        <v>0</v>
      </c>
      <c r="CZ19" s="6">
        <v>0</v>
      </c>
      <c r="DA19" s="6">
        <v>0</v>
      </c>
      <c r="DD19" s="6" t="s">
        <v>21</v>
      </c>
      <c r="DE19" s="6">
        <v>0</v>
      </c>
      <c r="DF19" s="6">
        <v>0</v>
      </c>
      <c r="DG19" s="6">
        <v>0</v>
      </c>
      <c r="DH19" s="6">
        <v>0</v>
      </c>
      <c r="DK19" s="6" t="s">
        <v>21</v>
      </c>
      <c r="DL19" s="6">
        <v>0</v>
      </c>
      <c r="DM19" s="6">
        <v>0</v>
      </c>
      <c r="DN19" s="6">
        <v>0</v>
      </c>
      <c r="DO19" s="6">
        <v>0</v>
      </c>
      <c r="DR19" s="6" t="s">
        <v>21</v>
      </c>
      <c r="DS19" s="6">
        <v>0</v>
      </c>
      <c r="DT19" s="6">
        <v>0</v>
      </c>
      <c r="DU19" s="6">
        <v>0</v>
      </c>
      <c r="DV19" s="6">
        <v>0</v>
      </c>
      <c r="DY19" s="6" t="s">
        <v>21</v>
      </c>
      <c r="DZ19" s="6">
        <v>0</v>
      </c>
      <c r="EA19" s="6">
        <v>0</v>
      </c>
      <c r="EB19" s="6">
        <v>0</v>
      </c>
      <c r="EC19" s="6">
        <v>0</v>
      </c>
      <c r="EF19" s="6" t="s">
        <v>21</v>
      </c>
      <c r="EG19" s="6">
        <v>0</v>
      </c>
      <c r="EH19" s="6">
        <v>0</v>
      </c>
      <c r="EI19" s="6">
        <v>0</v>
      </c>
      <c r="EJ19" s="6">
        <v>0</v>
      </c>
      <c r="EM19" s="6" t="s">
        <v>21</v>
      </c>
      <c r="EN19" s="6">
        <v>0</v>
      </c>
      <c r="EO19" s="6">
        <v>0</v>
      </c>
      <c r="EP19" s="6">
        <v>0</v>
      </c>
      <c r="EQ19" s="6">
        <v>0</v>
      </c>
      <c r="ET19" s="6" t="s">
        <v>21</v>
      </c>
      <c r="EU19" s="6">
        <v>0</v>
      </c>
      <c r="EV19" s="6">
        <v>0</v>
      </c>
      <c r="EW19" s="6">
        <v>0</v>
      </c>
      <c r="EX19" s="6">
        <v>0</v>
      </c>
      <c r="FA19" s="6" t="s">
        <v>21</v>
      </c>
      <c r="FB19" s="6">
        <v>0</v>
      </c>
      <c r="FC19" s="6">
        <v>0</v>
      </c>
      <c r="FD19" s="6">
        <v>0</v>
      </c>
      <c r="FE19" s="6">
        <v>0</v>
      </c>
      <c r="FH19" s="6" t="s">
        <v>21</v>
      </c>
      <c r="FI19" s="6">
        <v>0</v>
      </c>
      <c r="FJ19" s="6">
        <v>0</v>
      </c>
      <c r="FK19" s="6">
        <v>0</v>
      </c>
      <c r="FL19" s="6">
        <v>0</v>
      </c>
      <c r="FO19" s="6" t="s">
        <v>21</v>
      </c>
      <c r="FP19" s="6">
        <v>0</v>
      </c>
      <c r="FQ19" s="6">
        <v>0</v>
      </c>
      <c r="FR19" s="6">
        <v>0</v>
      </c>
      <c r="FS19" s="6">
        <v>0</v>
      </c>
    </row>
    <row r="20" spans="1:175" x14ac:dyDescent="0.3">
      <c r="A20" s="1">
        <v>0.75000000000000011</v>
      </c>
      <c r="B20" s="1">
        <v>0.80000000000000016</v>
      </c>
      <c r="C20" s="1" t="s">
        <v>22</v>
      </c>
      <c r="D20" s="1">
        <v>0</v>
      </c>
      <c r="E20" s="1">
        <v>0</v>
      </c>
      <c r="F20" s="1">
        <v>0</v>
      </c>
      <c r="G20" s="1">
        <v>0</v>
      </c>
      <c r="H20" s="1"/>
      <c r="I20" s="1"/>
      <c r="J20" s="1" t="s">
        <v>22</v>
      </c>
      <c r="K20" s="1">
        <v>0</v>
      </c>
      <c r="L20" s="1">
        <v>0</v>
      </c>
      <c r="M20" s="1">
        <v>0</v>
      </c>
      <c r="N20" s="1">
        <v>0</v>
      </c>
      <c r="O20" s="1"/>
      <c r="P20" s="1"/>
      <c r="Q20" s="1" t="s">
        <v>22</v>
      </c>
      <c r="R20" s="1">
        <v>0</v>
      </c>
      <c r="S20" s="1">
        <v>0</v>
      </c>
      <c r="T20" s="1">
        <v>0</v>
      </c>
      <c r="U20" s="1">
        <v>0</v>
      </c>
      <c r="V20" s="1"/>
      <c r="W20" s="1"/>
      <c r="X20" s="1" t="s">
        <v>22</v>
      </c>
      <c r="Y20" s="1">
        <v>0</v>
      </c>
      <c r="Z20" s="1">
        <v>0</v>
      </c>
      <c r="AA20" s="1">
        <v>0</v>
      </c>
      <c r="AB20" s="1">
        <v>0</v>
      </c>
      <c r="AC20" s="1"/>
      <c r="AD20" s="1"/>
      <c r="AE20" s="6" t="s">
        <v>22</v>
      </c>
      <c r="AF20" s="6">
        <v>0</v>
      </c>
      <c r="AG20" s="6">
        <v>0</v>
      </c>
      <c r="AH20" s="6">
        <v>0</v>
      </c>
      <c r="AI20" s="6">
        <v>0</v>
      </c>
      <c r="AJ20" s="1"/>
      <c r="AK20" s="1"/>
      <c r="AL20" s="6" t="s">
        <v>22</v>
      </c>
      <c r="AM20" s="6">
        <v>0</v>
      </c>
      <c r="AN20" s="6">
        <v>0</v>
      </c>
      <c r="AO20" s="6">
        <v>0</v>
      </c>
      <c r="AP20" s="6">
        <v>0</v>
      </c>
      <c r="AQ20" s="1"/>
      <c r="AR20" s="1"/>
      <c r="AS20" s="6" t="s">
        <v>22</v>
      </c>
      <c r="AT20" s="6">
        <v>0</v>
      </c>
      <c r="AU20" s="6">
        <v>0</v>
      </c>
      <c r="AV20" s="6">
        <v>0</v>
      </c>
      <c r="AW20" s="6">
        <v>0</v>
      </c>
      <c r="AZ20" s="6" t="s">
        <v>22</v>
      </c>
      <c r="BA20" s="6">
        <v>0</v>
      </c>
      <c r="BB20" s="6">
        <v>0</v>
      </c>
      <c r="BC20" s="6">
        <v>0</v>
      </c>
      <c r="BD20" s="6">
        <v>0</v>
      </c>
      <c r="BG20" s="6" t="s">
        <v>22</v>
      </c>
      <c r="BH20" s="6">
        <v>0</v>
      </c>
      <c r="BI20" s="6">
        <v>0</v>
      </c>
      <c r="BJ20" s="6">
        <v>0</v>
      </c>
      <c r="BK20" s="6">
        <v>0</v>
      </c>
      <c r="BN20" s="6" t="s">
        <v>22</v>
      </c>
      <c r="BO20" s="6">
        <v>0</v>
      </c>
      <c r="BP20" s="6">
        <v>0</v>
      </c>
      <c r="BQ20" s="6">
        <v>0</v>
      </c>
      <c r="BR20" s="6">
        <v>0</v>
      </c>
      <c r="BU20" s="6" t="s">
        <v>22</v>
      </c>
      <c r="BV20" s="6">
        <v>0</v>
      </c>
      <c r="BW20" s="6">
        <v>0</v>
      </c>
      <c r="BX20" s="6">
        <v>0</v>
      </c>
      <c r="BY20" s="6">
        <v>0</v>
      </c>
      <c r="CB20" s="6" t="s">
        <v>22</v>
      </c>
      <c r="CC20" s="6">
        <v>0</v>
      </c>
      <c r="CD20" s="6">
        <v>0</v>
      </c>
      <c r="CE20" s="6">
        <v>0</v>
      </c>
      <c r="CF20" s="6">
        <v>0</v>
      </c>
      <c r="CI20" s="6" t="s">
        <v>22</v>
      </c>
      <c r="CJ20" s="6">
        <v>0</v>
      </c>
      <c r="CK20" s="6">
        <v>0</v>
      </c>
      <c r="CL20" s="6">
        <v>0</v>
      </c>
      <c r="CM20" s="6">
        <v>0</v>
      </c>
      <c r="CP20" s="6" t="s">
        <v>22</v>
      </c>
      <c r="CQ20" s="6">
        <v>0</v>
      </c>
      <c r="CR20" s="6">
        <v>0</v>
      </c>
      <c r="CS20" s="6">
        <v>0</v>
      </c>
      <c r="CT20" s="6">
        <v>0</v>
      </c>
      <c r="CW20" s="6" t="s">
        <v>22</v>
      </c>
      <c r="CX20" s="6">
        <v>0</v>
      </c>
      <c r="CY20" s="6">
        <v>0</v>
      </c>
      <c r="CZ20" s="6">
        <v>0</v>
      </c>
      <c r="DA20" s="6">
        <v>0</v>
      </c>
      <c r="DD20" s="6" t="s">
        <v>22</v>
      </c>
      <c r="DE20" s="6">
        <v>0</v>
      </c>
      <c r="DF20" s="6">
        <v>0</v>
      </c>
      <c r="DG20" s="6">
        <v>0</v>
      </c>
      <c r="DH20" s="6">
        <v>0</v>
      </c>
      <c r="DK20" s="6" t="s">
        <v>22</v>
      </c>
      <c r="DL20" s="6">
        <v>0</v>
      </c>
      <c r="DM20" s="6">
        <v>0</v>
      </c>
      <c r="DN20" s="6">
        <v>0</v>
      </c>
      <c r="DO20" s="6">
        <v>0</v>
      </c>
      <c r="DR20" s="6" t="s">
        <v>22</v>
      </c>
      <c r="DS20" s="6">
        <v>0</v>
      </c>
      <c r="DT20" s="6">
        <v>0</v>
      </c>
      <c r="DU20" s="6">
        <v>0</v>
      </c>
      <c r="DV20" s="6">
        <v>0</v>
      </c>
      <c r="DY20" s="6" t="s">
        <v>22</v>
      </c>
      <c r="DZ20" s="6">
        <v>0</v>
      </c>
      <c r="EA20" s="6">
        <v>0</v>
      </c>
      <c r="EB20" s="6">
        <v>0</v>
      </c>
      <c r="EC20" s="6">
        <v>0</v>
      </c>
      <c r="EF20" s="6" t="s">
        <v>22</v>
      </c>
      <c r="EG20" s="6">
        <v>0</v>
      </c>
      <c r="EH20" s="6">
        <v>0</v>
      </c>
      <c r="EI20" s="6">
        <v>0</v>
      </c>
      <c r="EJ20" s="6">
        <v>0</v>
      </c>
      <c r="EM20" s="6" t="s">
        <v>22</v>
      </c>
      <c r="EN20" s="6">
        <v>0</v>
      </c>
      <c r="EO20" s="6">
        <v>0</v>
      </c>
      <c r="EP20" s="6">
        <v>0</v>
      </c>
      <c r="EQ20" s="6">
        <v>0</v>
      </c>
      <c r="ET20" s="6" t="s">
        <v>22</v>
      </c>
      <c r="EU20" s="6">
        <v>0</v>
      </c>
      <c r="EV20" s="6">
        <v>0</v>
      </c>
      <c r="EW20" s="6">
        <v>0</v>
      </c>
      <c r="EX20" s="6">
        <v>0</v>
      </c>
      <c r="FA20" s="6" t="s">
        <v>22</v>
      </c>
      <c r="FB20" s="6">
        <v>0</v>
      </c>
      <c r="FC20" s="6">
        <v>0</v>
      </c>
      <c r="FD20" s="6">
        <v>0</v>
      </c>
      <c r="FE20" s="6">
        <v>0</v>
      </c>
      <c r="FH20" s="6" t="s">
        <v>22</v>
      </c>
      <c r="FI20" s="6">
        <v>0</v>
      </c>
      <c r="FJ20" s="6">
        <v>0</v>
      </c>
      <c r="FK20" s="6">
        <v>0</v>
      </c>
      <c r="FL20" s="6">
        <v>0</v>
      </c>
      <c r="FO20" s="6" t="s">
        <v>22</v>
      </c>
      <c r="FP20" s="6">
        <v>0</v>
      </c>
      <c r="FQ20" s="6">
        <v>0</v>
      </c>
      <c r="FR20" s="6">
        <v>0</v>
      </c>
      <c r="FS20" s="6">
        <v>0</v>
      </c>
    </row>
    <row r="21" spans="1:175" x14ac:dyDescent="0.3">
      <c r="A21" s="1">
        <v>0.80000000000000016</v>
      </c>
      <c r="B21" s="1">
        <v>0.8500000000000002</v>
      </c>
      <c r="C21" s="1" t="s">
        <v>23</v>
      </c>
      <c r="D21" s="1">
        <v>0</v>
      </c>
      <c r="E21" s="1">
        <v>0</v>
      </c>
      <c r="F21" s="1">
        <v>0</v>
      </c>
      <c r="G21" s="1">
        <v>0</v>
      </c>
      <c r="H21" s="1"/>
      <c r="I21" s="1"/>
      <c r="J21" s="1" t="s">
        <v>23</v>
      </c>
      <c r="K21" s="1">
        <v>0</v>
      </c>
      <c r="L21" s="1">
        <v>0</v>
      </c>
      <c r="M21" s="1">
        <v>0</v>
      </c>
      <c r="N21" s="1">
        <v>0</v>
      </c>
      <c r="O21" s="1"/>
      <c r="P21" s="1"/>
      <c r="Q21" s="1" t="s">
        <v>23</v>
      </c>
      <c r="R21" s="1">
        <v>0</v>
      </c>
      <c r="S21" s="1">
        <v>0</v>
      </c>
      <c r="T21" s="1">
        <v>0</v>
      </c>
      <c r="U21" s="1">
        <v>0</v>
      </c>
      <c r="V21" s="1"/>
      <c r="W21" s="1"/>
      <c r="X21" s="1" t="s">
        <v>23</v>
      </c>
      <c r="Y21" s="1">
        <v>0</v>
      </c>
      <c r="Z21" s="1">
        <v>0</v>
      </c>
      <c r="AA21" s="1">
        <v>0</v>
      </c>
      <c r="AB21" s="1">
        <v>0</v>
      </c>
      <c r="AC21" s="1"/>
      <c r="AD21" s="1"/>
      <c r="AE21" s="6" t="s">
        <v>23</v>
      </c>
      <c r="AF21" s="6">
        <v>0</v>
      </c>
      <c r="AG21" s="6">
        <v>0</v>
      </c>
      <c r="AH21" s="6">
        <v>0</v>
      </c>
      <c r="AI21" s="6">
        <v>0</v>
      </c>
      <c r="AJ21" s="1"/>
      <c r="AK21" s="1"/>
      <c r="AL21" s="6" t="s">
        <v>23</v>
      </c>
      <c r="AM21" s="6">
        <v>0</v>
      </c>
      <c r="AN21" s="6">
        <v>0</v>
      </c>
      <c r="AO21" s="6">
        <v>0</v>
      </c>
      <c r="AP21" s="6">
        <v>0</v>
      </c>
      <c r="AQ21" s="1"/>
      <c r="AR21" s="1"/>
      <c r="AS21" s="6" t="s">
        <v>23</v>
      </c>
      <c r="AT21" s="6">
        <v>0</v>
      </c>
      <c r="AU21" s="6">
        <v>0</v>
      </c>
      <c r="AV21" s="6">
        <v>0</v>
      </c>
      <c r="AW21" s="6">
        <v>0</v>
      </c>
      <c r="AZ21" s="6" t="s">
        <v>23</v>
      </c>
      <c r="BA21" s="6">
        <v>0</v>
      </c>
      <c r="BB21" s="6">
        <v>0</v>
      </c>
      <c r="BC21" s="6">
        <v>0</v>
      </c>
      <c r="BD21" s="6">
        <v>0</v>
      </c>
      <c r="BG21" s="6" t="s">
        <v>23</v>
      </c>
      <c r="BH21" s="6">
        <v>0</v>
      </c>
      <c r="BI21" s="6">
        <v>0</v>
      </c>
      <c r="BJ21" s="6">
        <v>0</v>
      </c>
      <c r="BK21" s="6">
        <v>0</v>
      </c>
      <c r="BN21" s="6" t="s">
        <v>23</v>
      </c>
      <c r="BO21" s="6">
        <v>0</v>
      </c>
      <c r="BP21" s="6">
        <v>0</v>
      </c>
      <c r="BQ21" s="6">
        <v>0</v>
      </c>
      <c r="BR21" s="6">
        <v>0</v>
      </c>
      <c r="BU21" s="6" t="s">
        <v>23</v>
      </c>
      <c r="BV21" s="6">
        <v>0</v>
      </c>
      <c r="BW21" s="6">
        <v>0</v>
      </c>
      <c r="BX21" s="6">
        <v>0</v>
      </c>
      <c r="BY21" s="6">
        <v>0</v>
      </c>
      <c r="CB21" s="6" t="s">
        <v>23</v>
      </c>
      <c r="CC21" s="6">
        <v>0</v>
      </c>
      <c r="CD21" s="6">
        <v>0</v>
      </c>
      <c r="CE21" s="6">
        <v>0</v>
      </c>
      <c r="CF21" s="6">
        <v>0</v>
      </c>
      <c r="CI21" s="6" t="s">
        <v>23</v>
      </c>
      <c r="CJ21" s="6">
        <v>0</v>
      </c>
      <c r="CK21" s="6">
        <v>0</v>
      </c>
      <c r="CL21" s="6">
        <v>0</v>
      </c>
      <c r="CM21" s="6">
        <v>0</v>
      </c>
      <c r="CP21" s="6" t="s">
        <v>23</v>
      </c>
      <c r="CQ21" s="6">
        <v>0</v>
      </c>
      <c r="CR21" s="6">
        <v>0</v>
      </c>
      <c r="CS21" s="6">
        <v>0</v>
      </c>
      <c r="CT21" s="6">
        <v>0</v>
      </c>
      <c r="CW21" s="6" t="s">
        <v>23</v>
      </c>
      <c r="CX21" s="6">
        <v>0</v>
      </c>
      <c r="CY21" s="6">
        <v>0</v>
      </c>
      <c r="CZ21" s="6">
        <v>0</v>
      </c>
      <c r="DA21" s="6">
        <v>0</v>
      </c>
      <c r="DD21" s="6" t="s">
        <v>23</v>
      </c>
      <c r="DE21" s="6">
        <v>0.03</v>
      </c>
      <c r="DF21" s="6">
        <v>0</v>
      </c>
      <c r="DG21" s="6">
        <v>0</v>
      </c>
      <c r="DH21" s="6">
        <v>0</v>
      </c>
      <c r="DK21" s="6" t="s">
        <v>23</v>
      </c>
      <c r="DL21" s="6">
        <v>0</v>
      </c>
      <c r="DM21" s="6">
        <v>0</v>
      </c>
      <c r="DN21" s="6">
        <v>0</v>
      </c>
      <c r="DO21" s="6">
        <v>0</v>
      </c>
      <c r="DR21" s="6" t="s">
        <v>23</v>
      </c>
      <c r="DS21" s="6">
        <v>0</v>
      </c>
      <c r="DT21" s="6">
        <v>0</v>
      </c>
      <c r="DU21" s="6">
        <v>0</v>
      </c>
      <c r="DV21" s="6">
        <v>0</v>
      </c>
      <c r="DY21" s="6" t="s">
        <v>23</v>
      </c>
      <c r="DZ21" s="6">
        <v>0</v>
      </c>
      <c r="EA21" s="6">
        <v>0</v>
      </c>
      <c r="EB21" s="6">
        <v>0</v>
      </c>
      <c r="EC21" s="6">
        <v>0</v>
      </c>
      <c r="EF21" s="6" t="s">
        <v>23</v>
      </c>
      <c r="EG21" s="6">
        <v>0</v>
      </c>
      <c r="EH21" s="6">
        <v>0</v>
      </c>
      <c r="EI21" s="6">
        <v>0</v>
      </c>
      <c r="EJ21" s="6">
        <v>0</v>
      </c>
      <c r="EM21" s="6" t="s">
        <v>23</v>
      </c>
      <c r="EN21" s="6">
        <v>0</v>
      </c>
      <c r="EO21" s="6">
        <v>0</v>
      </c>
      <c r="EP21" s="6">
        <v>0</v>
      </c>
      <c r="EQ21" s="6">
        <v>0</v>
      </c>
      <c r="ET21" s="6" t="s">
        <v>23</v>
      </c>
      <c r="EU21" s="6">
        <v>0</v>
      </c>
      <c r="EV21" s="6">
        <v>0</v>
      </c>
      <c r="EW21" s="6">
        <v>0</v>
      </c>
      <c r="EX21" s="6">
        <v>0</v>
      </c>
      <c r="FA21" s="6" t="s">
        <v>23</v>
      </c>
      <c r="FB21" s="6">
        <v>0</v>
      </c>
      <c r="FC21" s="6">
        <v>0</v>
      </c>
      <c r="FD21" s="6">
        <v>0</v>
      </c>
      <c r="FE21" s="6">
        <v>0</v>
      </c>
      <c r="FH21" s="6" t="s">
        <v>23</v>
      </c>
      <c r="FI21" s="6">
        <v>0</v>
      </c>
      <c r="FJ21" s="6">
        <v>0</v>
      </c>
      <c r="FK21" s="6">
        <v>0</v>
      </c>
      <c r="FL21" s="6">
        <v>0</v>
      </c>
      <c r="FO21" s="6" t="s">
        <v>23</v>
      </c>
      <c r="FP21" s="6">
        <v>0</v>
      </c>
      <c r="FQ21" s="6">
        <v>0</v>
      </c>
      <c r="FR21" s="6">
        <v>0</v>
      </c>
      <c r="FS21" s="6">
        <v>0</v>
      </c>
    </row>
    <row r="22" spans="1:175" x14ac:dyDescent="0.3">
      <c r="A22" s="1">
        <v>0.8500000000000002</v>
      </c>
      <c r="B22" s="1">
        <v>0.90000000000000024</v>
      </c>
      <c r="C22" s="1" t="s">
        <v>24</v>
      </c>
      <c r="D22" s="1">
        <v>0</v>
      </c>
      <c r="E22" s="1">
        <v>0</v>
      </c>
      <c r="F22" s="1">
        <v>0</v>
      </c>
      <c r="G22" s="1">
        <v>0</v>
      </c>
      <c r="H22" s="1"/>
      <c r="I22" s="1"/>
      <c r="J22" s="1" t="s">
        <v>24</v>
      </c>
      <c r="K22" s="1">
        <v>0</v>
      </c>
      <c r="L22" s="1">
        <v>0</v>
      </c>
      <c r="M22" s="1">
        <v>0</v>
      </c>
      <c r="N22" s="1">
        <v>0</v>
      </c>
      <c r="O22" s="1"/>
      <c r="P22" s="1"/>
      <c r="Q22" s="1" t="s">
        <v>24</v>
      </c>
      <c r="R22" s="1">
        <v>0</v>
      </c>
      <c r="S22" s="1">
        <v>0</v>
      </c>
      <c r="T22" s="1">
        <v>0</v>
      </c>
      <c r="U22" s="1">
        <v>0</v>
      </c>
      <c r="V22" s="1"/>
      <c r="W22" s="1"/>
      <c r="X22" s="1" t="s">
        <v>24</v>
      </c>
      <c r="Y22" s="1">
        <v>0</v>
      </c>
      <c r="Z22" s="1">
        <v>0</v>
      </c>
      <c r="AA22" s="1">
        <v>0</v>
      </c>
      <c r="AB22" s="1">
        <v>0</v>
      </c>
      <c r="AC22" s="1"/>
      <c r="AD22" s="1"/>
      <c r="AE22" s="6" t="s">
        <v>24</v>
      </c>
      <c r="AF22" s="6">
        <v>0</v>
      </c>
      <c r="AG22" s="6">
        <v>0</v>
      </c>
      <c r="AH22" s="6">
        <v>0</v>
      </c>
      <c r="AI22" s="6">
        <v>0</v>
      </c>
      <c r="AJ22" s="1"/>
      <c r="AK22" s="1"/>
      <c r="AL22" s="6" t="s">
        <v>24</v>
      </c>
      <c r="AM22" s="6">
        <v>0</v>
      </c>
      <c r="AN22" s="6">
        <v>0</v>
      </c>
      <c r="AO22" s="6">
        <v>0</v>
      </c>
      <c r="AP22" s="6">
        <v>0</v>
      </c>
      <c r="AQ22" s="1"/>
      <c r="AR22" s="1"/>
      <c r="AS22" s="6" t="s">
        <v>24</v>
      </c>
      <c r="AT22" s="6">
        <v>0</v>
      </c>
      <c r="AU22" s="6">
        <v>0</v>
      </c>
      <c r="AV22" s="6">
        <v>0</v>
      </c>
      <c r="AW22" s="6">
        <v>0</v>
      </c>
      <c r="AZ22" s="6" t="s">
        <v>24</v>
      </c>
      <c r="BA22" s="6">
        <v>0</v>
      </c>
      <c r="BB22" s="6">
        <v>0</v>
      </c>
      <c r="BC22" s="6">
        <v>0</v>
      </c>
      <c r="BD22" s="6">
        <v>0</v>
      </c>
      <c r="BG22" s="6" t="s">
        <v>24</v>
      </c>
      <c r="BH22" s="6">
        <v>0</v>
      </c>
      <c r="BI22" s="6">
        <v>0</v>
      </c>
      <c r="BJ22" s="6">
        <v>0</v>
      </c>
      <c r="BK22" s="6">
        <v>0</v>
      </c>
      <c r="BN22" s="6" t="s">
        <v>24</v>
      </c>
      <c r="BO22" s="6">
        <v>0</v>
      </c>
      <c r="BP22" s="6">
        <v>0</v>
      </c>
      <c r="BQ22" s="6">
        <v>0</v>
      </c>
      <c r="BR22" s="6">
        <v>0</v>
      </c>
      <c r="BU22" s="6" t="s">
        <v>24</v>
      </c>
      <c r="BV22" s="6">
        <v>0</v>
      </c>
      <c r="BW22" s="6">
        <v>0</v>
      </c>
      <c r="BX22" s="6">
        <v>0</v>
      </c>
      <c r="BY22" s="6">
        <v>0</v>
      </c>
      <c r="CB22" s="6" t="s">
        <v>24</v>
      </c>
      <c r="CC22" s="6">
        <v>0</v>
      </c>
      <c r="CD22" s="6">
        <v>0</v>
      </c>
      <c r="CE22" s="6">
        <v>0</v>
      </c>
      <c r="CF22" s="6">
        <v>0</v>
      </c>
      <c r="CI22" s="6" t="s">
        <v>24</v>
      </c>
      <c r="CJ22" s="6">
        <v>0</v>
      </c>
      <c r="CK22" s="6">
        <v>0</v>
      </c>
      <c r="CL22" s="6">
        <v>0</v>
      </c>
      <c r="CM22" s="6">
        <v>0</v>
      </c>
      <c r="CP22" s="6" t="s">
        <v>24</v>
      </c>
      <c r="CQ22" s="6">
        <v>0</v>
      </c>
      <c r="CR22" s="6">
        <v>0</v>
      </c>
      <c r="CS22" s="6">
        <v>0</v>
      </c>
      <c r="CT22" s="6">
        <v>0</v>
      </c>
      <c r="CW22" s="6" t="s">
        <v>24</v>
      </c>
      <c r="CX22" s="6">
        <v>0</v>
      </c>
      <c r="CY22" s="6">
        <v>0</v>
      </c>
      <c r="CZ22" s="6">
        <v>0</v>
      </c>
      <c r="DA22" s="6">
        <v>0</v>
      </c>
      <c r="DD22" s="6" t="s">
        <v>24</v>
      </c>
      <c r="DE22" s="6">
        <v>0</v>
      </c>
      <c r="DF22" s="6">
        <v>0</v>
      </c>
      <c r="DG22" s="6">
        <v>0</v>
      </c>
      <c r="DH22" s="6">
        <v>0</v>
      </c>
      <c r="DK22" s="6" t="s">
        <v>24</v>
      </c>
      <c r="DL22" s="6">
        <v>0</v>
      </c>
      <c r="DM22" s="6">
        <v>0</v>
      </c>
      <c r="DN22" s="6">
        <v>0</v>
      </c>
      <c r="DO22" s="6">
        <v>0</v>
      </c>
      <c r="DR22" s="6" t="s">
        <v>24</v>
      </c>
      <c r="DS22" s="6">
        <v>0</v>
      </c>
      <c r="DT22" s="6">
        <v>0</v>
      </c>
      <c r="DU22" s="6">
        <v>0</v>
      </c>
      <c r="DV22" s="6">
        <v>0</v>
      </c>
      <c r="DY22" s="6" t="s">
        <v>24</v>
      </c>
      <c r="DZ22" s="6">
        <v>0</v>
      </c>
      <c r="EA22" s="6">
        <v>0</v>
      </c>
      <c r="EB22" s="6">
        <v>0</v>
      </c>
      <c r="EC22" s="6">
        <v>0</v>
      </c>
      <c r="EF22" s="6" t="s">
        <v>24</v>
      </c>
      <c r="EG22" s="6">
        <v>0</v>
      </c>
      <c r="EH22" s="6">
        <v>0</v>
      </c>
      <c r="EI22" s="6">
        <v>0</v>
      </c>
      <c r="EJ22" s="6">
        <v>0</v>
      </c>
      <c r="EM22" s="6" t="s">
        <v>24</v>
      </c>
      <c r="EN22" s="6">
        <v>0</v>
      </c>
      <c r="EO22" s="6">
        <v>0</v>
      </c>
      <c r="EP22" s="6">
        <v>0</v>
      </c>
      <c r="EQ22" s="6">
        <v>0</v>
      </c>
      <c r="ET22" s="6" t="s">
        <v>24</v>
      </c>
      <c r="EU22" s="6">
        <v>0</v>
      </c>
      <c r="EV22" s="6">
        <v>0</v>
      </c>
      <c r="EW22" s="6">
        <v>0</v>
      </c>
      <c r="EX22" s="6">
        <v>0</v>
      </c>
      <c r="FA22" s="6" t="s">
        <v>24</v>
      </c>
      <c r="FB22" s="6">
        <v>0</v>
      </c>
      <c r="FC22" s="6">
        <v>0</v>
      </c>
      <c r="FD22" s="6">
        <v>0</v>
      </c>
      <c r="FE22" s="6">
        <v>0</v>
      </c>
      <c r="FH22" s="6" t="s">
        <v>24</v>
      </c>
      <c r="FI22" s="6">
        <v>0</v>
      </c>
      <c r="FJ22" s="6">
        <v>0</v>
      </c>
      <c r="FK22" s="6">
        <v>0</v>
      </c>
      <c r="FL22" s="6">
        <v>0</v>
      </c>
      <c r="FO22" s="6" t="s">
        <v>24</v>
      </c>
      <c r="FP22" s="6">
        <v>0</v>
      </c>
      <c r="FQ22" s="6">
        <v>0</v>
      </c>
      <c r="FR22" s="6">
        <v>0</v>
      </c>
      <c r="FS22" s="6">
        <v>0</v>
      </c>
    </row>
    <row r="23" spans="1:175" x14ac:dyDescent="0.3">
      <c r="A23" s="1">
        <v>0.90000000000000024</v>
      </c>
      <c r="B23" s="1">
        <v>0.95000000000000029</v>
      </c>
      <c r="C23" s="1" t="s">
        <v>25</v>
      </c>
      <c r="D23" s="1">
        <v>0</v>
      </c>
      <c r="E23" s="1">
        <v>0</v>
      </c>
      <c r="F23" s="1">
        <v>0</v>
      </c>
      <c r="G23" s="1">
        <v>0</v>
      </c>
      <c r="H23" s="1"/>
      <c r="I23" s="1"/>
      <c r="J23" s="1" t="s">
        <v>25</v>
      </c>
      <c r="K23" s="1">
        <v>0</v>
      </c>
      <c r="L23" s="1">
        <v>0</v>
      </c>
      <c r="M23" s="1">
        <v>0</v>
      </c>
      <c r="N23" s="1">
        <v>0</v>
      </c>
      <c r="O23" s="1"/>
      <c r="P23" s="1"/>
      <c r="Q23" s="1" t="s">
        <v>25</v>
      </c>
      <c r="R23" s="1">
        <v>0.15</v>
      </c>
      <c r="S23" s="1">
        <v>0.61</v>
      </c>
      <c r="T23" s="1">
        <v>0</v>
      </c>
      <c r="U23" s="1">
        <v>0</v>
      </c>
      <c r="V23" s="1"/>
      <c r="W23" s="1"/>
      <c r="X23" s="1" t="s">
        <v>25</v>
      </c>
      <c r="Y23" s="1">
        <v>0</v>
      </c>
      <c r="Z23" s="1">
        <v>0</v>
      </c>
      <c r="AA23" s="1">
        <v>0</v>
      </c>
      <c r="AB23" s="1">
        <v>0</v>
      </c>
      <c r="AC23" s="1"/>
      <c r="AD23" s="1"/>
      <c r="AE23" s="6" t="s">
        <v>25</v>
      </c>
      <c r="AF23" s="6">
        <v>0</v>
      </c>
      <c r="AG23" s="6">
        <v>0</v>
      </c>
      <c r="AH23" s="6">
        <v>0</v>
      </c>
      <c r="AI23" s="6">
        <v>0</v>
      </c>
      <c r="AJ23" s="1"/>
      <c r="AK23" s="1"/>
      <c r="AL23" s="6" t="s">
        <v>25</v>
      </c>
      <c r="AM23" s="6">
        <v>0</v>
      </c>
      <c r="AN23" s="6">
        <v>0</v>
      </c>
      <c r="AO23" s="6">
        <v>0</v>
      </c>
      <c r="AP23" s="6">
        <v>0</v>
      </c>
      <c r="AQ23" s="1"/>
      <c r="AR23" s="1"/>
      <c r="AS23" s="6" t="s">
        <v>25</v>
      </c>
      <c r="AT23" s="6">
        <v>0</v>
      </c>
      <c r="AU23" s="6">
        <v>0</v>
      </c>
      <c r="AV23" s="6">
        <v>0</v>
      </c>
      <c r="AW23" s="6">
        <v>0</v>
      </c>
      <c r="AZ23" s="6" t="s">
        <v>25</v>
      </c>
      <c r="BA23" s="6">
        <v>0</v>
      </c>
      <c r="BB23" s="6">
        <v>0</v>
      </c>
      <c r="BC23" s="6">
        <v>0</v>
      </c>
      <c r="BD23" s="6">
        <v>0</v>
      </c>
      <c r="BG23" s="6" t="s">
        <v>25</v>
      </c>
      <c r="BH23" s="6">
        <v>0</v>
      </c>
      <c r="BI23" s="6">
        <v>0</v>
      </c>
      <c r="BJ23" s="6">
        <v>0</v>
      </c>
      <c r="BK23" s="6">
        <v>0</v>
      </c>
      <c r="BN23" s="6" t="s">
        <v>25</v>
      </c>
      <c r="BO23" s="6">
        <v>0</v>
      </c>
      <c r="BP23" s="6">
        <v>0</v>
      </c>
      <c r="BQ23" s="6">
        <v>0</v>
      </c>
      <c r="BR23" s="6">
        <v>0</v>
      </c>
      <c r="BU23" s="6" t="s">
        <v>25</v>
      </c>
      <c r="BV23" s="6">
        <v>0</v>
      </c>
      <c r="BW23" s="6">
        <v>0</v>
      </c>
      <c r="BX23" s="6">
        <v>0</v>
      </c>
      <c r="BY23" s="6">
        <v>0</v>
      </c>
      <c r="CB23" s="6" t="s">
        <v>25</v>
      </c>
      <c r="CC23" s="6">
        <v>0</v>
      </c>
      <c r="CD23" s="6">
        <v>0</v>
      </c>
      <c r="CE23" s="6">
        <v>0</v>
      </c>
      <c r="CF23" s="6">
        <v>0</v>
      </c>
      <c r="CI23" s="6" t="s">
        <v>25</v>
      </c>
      <c r="CJ23" s="6">
        <v>0</v>
      </c>
      <c r="CK23" s="6">
        <v>0</v>
      </c>
      <c r="CL23" s="6">
        <v>0</v>
      </c>
      <c r="CM23" s="6">
        <v>0</v>
      </c>
      <c r="CP23" s="6" t="s">
        <v>25</v>
      </c>
      <c r="CQ23" s="6">
        <v>0</v>
      </c>
      <c r="CR23" s="6">
        <v>0</v>
      </c>
      <c r="CS23" s="6">
        <v>0</v>
      </c>
      <c r="CT23" s="6">
        <v>0</v>
      </c>
      <c r="CW23" s="6" t="s">
        <v>25</v>
      </c>
      <c r="CX23" s="6">
        <v>0</v>
      </c>
      <c r="CY23" s="6">
        <v>0</v>
      </c>
      <c r="CZ23" s="6">
        <v>0</v>
      </c>
      <c r="DA23" s="6">
        <v>0</v>
      </c>
      <c r="DD23" s="6" t="s">
        <v>25</v>
      </c>
      <c r="DE23" s="6">
        <v>0</v>
      </c>
      <c r="DF23" s="6">
        <v>0</v>
      </c>
      <c r="DG23" s="6">
        <v>0</v>
      </c>
      <c r="DH23" s="6">
        <v>0</v>
      </c>
      <c r="DK23" s="6" t="s">
        <v>25</v>
      </c>
      <c r="DL23" s="6">
        <v>0</v>
      </c>
      <c r="DM23" s="6">
        <v>0</v>
      </c>
      <c r="DN23" s="6">
        <v>0</v>
      </c>
      <c r="DO23" s="6">
        <v>0</v>
      </c>
      <c r="DR23" s="6" t="s">
        <v>25</v>
      </c>
      <c r="DS23" s="6">
        <v>0</v>
      </c>
      <c r="DT23" s="6">
        <v>0</v>
      </c>
      <c r="DU23" s="6">
        <v>0</v>
      </c>
      <c r="DV23" s="6">
        <v>0</v>
      </c>
      <c r="DY23" s="6" t="s">
        <v>25</v>
      </c>
      <c r="DZ23" s="6">
        <v>0</v>
      </c>
      <c r="EA23" s="6">
        <v>0</v>
      </c>
      <c r="EB23" s="6">
        <v>0</v>
      </c>
      <c r="EC23" s="6">
        <v>0</v>
      </c>
      <c r="EF23" s="6" t="s">
        <v>25</v>
      </c>
      <c r="EG23" s="6">
        <v>0</v>
      </c>
      <c r="EH23" s="6">
        <v>0</v>
      </c>
      <c r="EI23" s="6">
        <v>0</v>
      </c>
      <c r="EJ23" s="6">
        <v>0</v>
      </c>
      <c r="EM23" s="6" t="s">
        <v>25</v>
      </c>
      <c r="EN23" s="6">
        <v>0</v>
      </c>
      <c r="EO23" s="6">
        <v>0</v>
      </c>
      <c r="EP23" s="6">
        <v>0</v>
      </c>
      <c r="EQ23" s="6">
        <v>0</v>
      </c>
      <c r="ET23" s="6" t="s">
        <v>25</v>
      </c>
      <c r="EU23" s="6">
        <v>0</v>
      </c>
      <c r="EV23" s="6">
        <v>0</v>
      </c>
      <c r="EW23" s="6">
        <v>0</v>
      </c>
      <c r="EX23" s="6">
        <v>0</v>
      </c>
      <c r="FA23" s="6" t="s">
        <v>25</v>
      </c>
      <c r="FB23" s="6">
        <v>0</v>
      </c>
      <c r="FC23" s="6">
        <v>0</v>
      </c>
      <c r="FD23" s="6">
        <v>0</v>
      </c>
      <c r="FE23" s="6">
        <v>0</v>
      </c>
      <c r="FH23" s="6" t="s">
        <v>25</v>
      </c>
      <c r="FI23" s="6">
        <v>0</v>
      </c>
      <c r="FJ23" s="6">
        <v>0</v>
      </c>
      <c r="FK23" s="6">
        <v>0</v>
      </c>
      <c r="FL23" s="6">
        <v>0</v>
      </c>
      <c r="FO23" s="6" t="s">
        <v>25</v>
      </c>
      <c r="FP23" s="6">
        <v>0</v>
      </c>
      <c r="FQ23" s="6">
        <v>0</v>
      </c>
      <c r="FR23" s="6">
        <v>0</v>
      </c>
      <c r="FS23" s="6">
        <v>0</v>
      </c>
    </row>
    <row r="24" spans="1:175" x14ac:dyDescent="0.3">
      <c r="A24" s="1">
        <v>0.95000000000000029</v>
      </c>
      <c r="B24" s="1">
        <v>1.0000000000000002</v>
      </c>
      <c r="C24" s="1" t="s">
        <v>26</v>
      </c>
      <c r="D24" s="1">
        <v>0</v>
      </c>
      <c r="E24" s="1">
        <v>0</v>
      </c>
      <c r="F24" s="1">
        <v>0</v>
      </c>
      <c r="G24" s="1">
        <v>0</v>
      </c>
      <c r="H24" s="1"/>
      <c r="I24" s="1"/>
      <c r="J24" s="1" t="s">
        <v>26</v>
      </c>
      <c r="K24" s="1">
        <v>0</v>
      </c>
      <c r="L24" s="1">
        <v>0</v>
      </c>
      <c r="M24" s="1">
        <v>0</v>
      </c>
      <c r="N24" s="1">
        <v>0</v>
      </c>
      <c r="O24" s="1"/>
      <c r="P24" s="1"/>
      <c r="Q24" s="1" t="s">
        <v>26</v>
      </c>
      <c r="R24" s="1">
        <v>0</v>
      </c>
      <c r="S24" s="1">
        <v>0</v>
      </c>
      <c r="T24" s="1">
        <v>0</v>
      </c>
      <c r="U24" s="1">
        <v>0</v>
      </c>
      <c r="V24" s="1"/>
      <c r="W24" s="1"/>
      <c r="X24" s="1" t="s">
        <v>26</v>
      </c>
      <c r="Y24" s="1">
        <v>0</v>
      </c>
      <c r="Z24" s="1">
        <v>0</v>
      </c>
      <c r="AA24" s="1">
        <v>0</v>
      </c>
      <c r="AB24" s="1">
        <v>0</v>
      </c>
      <c r="AC24" s="1"/>
      <c r="AD24" s="1"/>
      <c r="AE24" s="6" t="s">
        <v>26</v>
      </c>
      <c r="AF24" s="6">
        <v>0</v>
      </c>
      <c r="AG24" s="6">
        <v>0</v>
      </c>
      <c r="AH24" s="6">
        <v>0</v>
      </c>
      <c r="AI24" s="6">
        <v>0</v>
      </c>
      <c r="AJ24" s="1"/>
      <c r="AK24" s="1"/>
      <c r="AL24" s="6" t="s">
        <v>26</v>
      </c>
      <c r="AM24" s="6">
        <v>0</v>
      </c>
      <c r="AN24" s="6">
        <v>0</v>
      </c>
      <c r="AO24" s="6">
        <v>0</v>
      </c>
      <c r="AP24" s="6">
        <v>0</v>
      </c>
      <c r="AQ24" s="1"/>
      <c r="AR24" s="1"/>
      <c r="AS24" s="6" t="s">
        <v>26</v>
      </c>
      <c r="AT24" s="6">
        <v>0</v>
      </c>
      <c r="AU24" s="6">
        <v>0</v>
      </c>
      <c r="AV24" s="6">
        <v>0</v>
      </c>
      <c r="AW24" s="6">
        <v>0</v>
      </c>
      <c r="AZ24" s="6" t="s">
        <v>26</v>
      </c>
      <c r="BA24" s="6">
        <v>0</v>
      </c>
      <c r="BB24" s="6">
        <v>0</v>
      </c>
      <c r="BC24" s="6">
        <v>0</v>
      </c>
      <c r="BD24" s="6">
        <v>0</v>
      </c>
      <c r="BG24" s="6" t="s">
        <v>26</v>
      </c>
      <c r="BH24" s="6">
        <v>0</v>
      </c>
      <c r="BI24" s="6">
        <v>0</v>
      </c>
      <c r="BJ24" s="6">
        <v>0</v>
      </c>
      <c r="BK24" s="6">
        <v>0</v>
      </c>
      <c r="BN24" s="6" t="s">
        <v>26</v>
      </c>
      <c r="BO24" s="6">
        <v>0</v>
      </c>
      <c r="BP24" s="6">
        <v>0</v>
      </c>
      <c r="BQ24" s="6">
        <v>0</v>
      </c>
      <c r="BR24" s="6">
        <v>0</v>
      </c>
      <c r="BU24" s="6" t="s">
        <v>26</v>
      </c>
      <c r="BV24" s="6">
        <v>0</v>
      </c>
      <c r="BW24" s="6">
        <v>0</v>
      </c>
      <c r="BX24" s="6">
        <v>0</v>
      </c>
      <c r="BY24" s="6">
        <v>0</v>
      </c>
      <c r="CB24" s="6" t="s">
        <v>26</v>
      </c>
      <c r="CC24" s="6">
        <v>0</v>
      </c>
      <c r="CD24" s="6">
        <v>0</v>
      </c>
      <c r="CE24" s="6">
        <v>0</v>
      </c>
      <c r="CF24" s="6">
        <v>0</v>
      </c>
      <c r="CI24" s="6" t="s">
        <v>26</v>
      </c>
      <c r="CJ24" s="6">
        <v>0</v>
      </c>
      <c r="CK24" s="6">
        <v>0</v>
      </c>
      <c r="CL24" s="6">
        <v>0</v>
      </c>
      <c r="CM24" s="6">
        <v>0</v>
      </c>
      <c r="CP24" s="6" t="s">
        <v>26</v>
      </c>
      <c r="CQ24" s="6">
        <v>0</v>
      </c>
      <c r="CR24" s="6">
        <v>0</v>
      </c>
      <c r="CS24" s="6">
        <v>0</v>
      </c>
      <c r="CT24" s="6">
        <v>0</v>
      </c>
      <c r="CW24" s="6" t="s">
        <v>26</v>
      </c>
      <c r="CX24" s="6">
        <v>0</v>
      </c>
      <c r="CY24" s="6">
        <v>0</v>
      </c>
      <c r="CZ24" s="6">
        <v>0</v>
      </c>
      <c r="DA24" s="6">
        <v>0</v>
      </c>
      <c r="DD24" s="6" t="s">
        <v>26</v>
      </c>
      <c r="DE24" s="6">
        <v>0</v>
      </c>
      <c r="DF24" s="6">
        <v>0</v>
      </c>
      <c r="DG24" s="6">
        <v>0</v>
      </c>
      <c r="DH24" s="6">
        <v>0</v>
      </c>
      <c r="DK24" s="6" t="s">
        <v>26</v>
      </c>
      <c r="DL24" s="6">
        <v>0</v>
      </c>
      <c r="DM24" s="6">
        <v>0</v>
      </c>
      <c r="DN24" s="6">
        <v>0</v>
      </c>
      <c r="DO24" s="6">
        <v>0</v>
      </c>
      <c r="DR24" s="6" t="s">
        <v>26</v>
      </c>
      <c r="DS24" s="6">
        <v>0</v>
      </c>
      <c r="DT24" s="6">
        <v>0</v>
      </c>
      <c r="DU24" s="6">
        <v>0</v>
      </c>
      <c r="DV24" s="6">
        <v>0</v>
      </c>
      <c r="DY24" s="6" t="s">
        <v>26</v>
      </c>
      <c r="DZ24" s="6">
        <v>0</v>
      </c>
      <c r="EA24" s="6">
        <v>0</v>
      </c>
      <c r="EB24" s="6">
        <v>0</v>
      </c>
      <c r="EC24" s="6">
        <v>0</v>
      </c>
      <c r="EF24" s="6" t="s">
        <v>26</v>
      </c>
      <c r="EG24" s="6">
        <v>0</v>
      </c>
      <c r="EH24" s="6">
        <v>0</v>
      </c>
      <c r="EI24" s="6">
        <v>0</v>
      </c>
      <c r="EJ24" s="6">
        <v>0</v>
      </c>
      <c r="EM24" s="6" t="s">
        <v>26</v>
      </c>
      <c r="EN24" s="6">
        <v>0</v>
      </c>
      <c r="EO24" s="6">
        <v>0</v>
      </c>
      <c r="EP24" s="6">
        <v>0</v>
      </c>
      <c r="EQ24" s="6">
        <v>0</v>
      </c>
      <c r="ET24" s="6" t="s">
        <v>26</v>
      </c>
      <c r="EU24" s="6">
        <v>0</v>
      </c>
      <c r="EV24" s="6">
        <v>0</v>
      </c>
      <c r="EW24" s="6">
        <v>0</v>
      </c>
      <c r="EX24" s="6">
        <v>0</v>
      </c>
      <c r="FA24" s="6" t="s">
        <v>26</v>
      </c>
      <c r="FB24" s="6">
        <v>0</v>
      </c>
      <c r="FC24" s="6">
        <v>0</v>
      </c>
      <c r="FD24" s="6">
        <v>0</v>
      </c>
      <c r="FE24" s="6">
        <v>0</v>
      </c>
      <c r="FH24" s="6" t="s">
        <v>26</v>
      </c>
      <c r="FI24" s="6">
        <v>0</v>
      </c>
      <c r="FJ24" s="6">
        <v>0</v>
      </c>
      <c r="FK24" s="6">
        <v>0</v>
      </c>
      <c r="FL24" s="6">
        <v>0</v>
      </c>
      <c r="FO24" s="6" t="s">
        <v>26</v>
      </c>
      <c r="FP24" s="6">
        <v>0</v>
      </c>
      <c r="FQ24" s="6">
        <v>0</v>
      </c>
      <c r="FR24" s="6">
        <v>0</v>
      </c>
      <c r="FS24" s="6">
        <v>0</v>
      </c>
    </row>
    <row r="25" spans="1:175" x14ac:dyDescent="0.3">
      <c r="A25" s="1">
        <v>1.0000000000000002</v>
      </c>
      <c r="B25" s="1">
        <v>1.0500000000000003</v>
      </c>
      <c r="C25" s="1" t="s">
        <v>27</v>
      </c>
      <c r="D25" s="1">
        <v>0</v>
      </c>
      <c r="E25" s="1">
        <v>0</v>
      </c>
      <c r="F25" s="1">
        <v>0</v>
      </c>
      <c r="G25" s="1">
        <v>0</v>
      </c>
      <c r="H25" s="1"/>
      <c r="I25" s="1"/>
      <c r="J25" s="1" t="s">
        <v>27</v>
      </c>
      <c r="K25" s="1">
        <v>0</v>
      </c>
      <c r="L25" s="1">
        <v>0</v>
      </c>
      <c r="M25" s="1">
        <v>0</v>
      </c>
      <c r="N25" s="1">
        <v>0</v>
      </c>
      <c r="O25" s="1"/>
      <c r="P25" s="1"/>
      <c r="Q25" s="1" t="s">
        <v>27</v>
      </c>
      <c r="R25" s="1">
        <v>0</v>
      </c>
      <c r="S25" s="1">
        <v>0</v>
      </c>
      <c r="T25" s="1">
        <v>0</v>
      </c>
      <c r="U25" s="1">
        <v>0</v>
      </c>
      <c r="V25" s="1"/>
      <c r="W25" s="1"/>
      <c r="X25" s="1" t="s">
        <v>27</v>
      </c>
      <c r="Y25" s="1">
        <v>0</v>
      </c>
      <c r="Z25" s="1">
        <v>0</v>
      </c>
      <c r="AA25" s="1">
        <v>0</v>
      </c>
      <c r="AB25" s="1">
        <v>0</v>
      </c>
      <c r="AC25" s="1"/>
      <c r="AD25" s="1"/>
      <c r="AE25" s="6" t="s">
        <v>27</v>
      </c>
      <c r="AF25" s="6">
        <v>0</v>
      </c>
      <c r="AG25" s="6">
        <v>0</v>
      </c>
      <c r="AH25" s="6">
        <v>0</v>
      </c>
      <c r="AI25" s="6">
        <v>0</v>
      </c>
      <c r="AJ25" s="1"/>
      <c r="AK25" s="1"/>
      <c r="AL25" s="6" t="s">
        <v>27</v>
      </c>
      <c r="AM25" s="6">
        <v>0</v>
      </c>
      <c r="AN25" s="6">
        <v>0</v>
      </c>
      <c r="AO25" s="6">
        <v>0</v>
      </c>
      <c r="AP25" s="6">
        <v>0</v>
      </c>
      <c r="AQ25" s="1"/>
      <c r="AR25" s="1"/>
      <c r="AS25" s="6" t="s">
        <v>27</v>
      </c>
      <c r="AT25" s="6">
        <v>0</v>
      </c>
      <c r="AU25" s="6">
        <v>0</v>
      </c>
      <c r="AV25" s="6">
        <v>0</v>
      </c>
      <c r="AW25" s="6">
        <v>0</v>
      </c>
      <c r="AZ25" s="6" t="s">
        <v>27</v>
      </c>
      <c r="BA25" s="6">
        <v>0</v>
      </c>
      <c r="BB25" s="6">
        <v>0</v>
      </c>
      <c r="BC25" s="6">
        <v>0</v>
      </c>
      <c r="BD25" s="6">
        <v>0</v>
      </c>
      <c r="BG25" s="6" t="s">
        <v>27</v>
      </c>
      <c r="BH25" s="6">
        <v>0</v>
      </c>
      <c r="BI25" s="6">
        <v>0</v>
      </c>
      <c r="BJ25" s="6">
        <v>0</v>
      </c>
      <c r="BK25" s="6">
        <v>0</v>
      </c>
      <c r="BN25" s="6" t="s">
        <v>27</v>
      </c>
      <c r="BO25" s="6">
        <v>0</v>
      </c>
      <c r="BP25" s="6">
        <v>0</v>
      </c>
      <c r="BQ25" s="6">
        <v>0</v>
      </c>
      <c r="BR25" s="6">
        <v>0</v>
      </c>
      <c r="BU25" s="6" t="s">
        <v>27</v>
      </c>
      <c r="BV25" s="6">
        <v>0</v>
      </c>
      <c r="BW25" s="6">
        <v>0</v>
      </c>
      <c r="BX25" s="6">
        <v>0</v>
      </c>
      <c r="BY25" s="6">
        <v>0</v>
      </c>
      <c r="CB25" s="6" t="s">
        <v>27</v>
      </c>
      <c r="CC25" s="6">
        <v>0</v>
      </c>
      <c r="CD25" s="6">
        <v>0</v>
      </c>
      <c r="CE25" s="6">
        <v>0</v>
      </c>
      <c r="CF25" s="6">
        <v>0</v>
      </c>
      <c r="CI25" s="6" t="s">
        <v>27</v>
      </c>
      <c r="CJ25" s="6">
        <v>0</v>
      </c>
      <c r="CK25" s="6">
        <v>0</v>
      </c>
      <c r="CL25" s="6">
        <v>0</v>
      </c>
      <c r="CM25" s="6">
        <v>0</v>
      </c>
      <c r="CP25" s="6" t="s">
        <v>27</v>
      </c>
      <c r="CQ25" s="6">
        <v>0.03</v>
      </c>
      <c r="CR25" s="6">
        <v>0.1</v>
      </c>
      <c r="CS25" s="6">
        <v>0</v>
      </c>
      <c r="CT25" s="6">
        <v>0</v>
      </c>
      <c r="CW25" s="6" t="s">
        <v>27</v>
      </c>
      <c r="CX25" s="6">
        <v>0</v>
      </c>
      <c r="CY25" s="6">
        <v>0</v>
      </c>
      <c r="CZ25" s="6">
        <v>0</v>
      </c>
      <c r="DA25" s="6">
        <v>0</v>
      </c>
      <c r="DD25" s="6" t="s">
        <v>27</v>
      </c>
      <c r="DE25" s="6">
        <v>0</v>
      </c>
      <c r="DF25" s="6">
        <v>0</v>
      </c>
      <c r="DG25" s="6">
        <v>0</v>
      </c>
      <c r="DH25" s="6">
        <v>0</v>
      </c>
      <c r="DK25" s="6" t="s">
        <v>27</v>
      </c>
      <c r="DL25" s="6">
        <v>0</v>
      </c>
      <c r="DM25" s="6">
        <v>0</v>
      </c>
      <c r="DN25" s="6">
        <v>0</v>
      </c>
      <c r="DO25" s="6">
        <v>0</v>
      </c>
      <c r="DR25" s="6" t="s">
        <v>27</v>
      </c>
      <c r="DS25" s="6">
        <v>0</v>
      </c>
      <c r="DT25" s="6">
        <v>0</v>
      </c>
      <c r="DU25" s="6">
        <v>0</v>
      </c>
      <c r="DV25" s="6">
        <v>0</v>
      </c>
      <c r="DY25" s="6" t="s">
        <v>27</v>
      </c>
      <c r="DZ25" s="6">
        <v>0</v>
      </c>
      <c r="EA25" s="6">
        <v>0</v>
      </c>
      <c r="EB25" s="6">
        <v>0</v>
      </c>
      <c r="EC25" s="6">
        <v>0</v>
      </c>
      <c r="EF25" s="6" t="s">
        <v>27</v>
      </c>
      <c r="EG25" s="6">
        <v>0</v>
      </c>
      <c r="EH25" s="6">
        <v>0</v>
      </c>
      <c r="EI25" s="6">
        <v>0</v>
      </c>
      <c r="EJ25" s="6">
        <v>0</v>
      </c>
      <c r="EM25" s="6" t="s">
        <v>27</v>
      </c>
      <c r="EN25" s="6">
        <v>0</v>
      </c>
      <c r="EO25" s="6">
        <v>0</v>
      </c>
      <c r="EP25" s="6">
        <v>0</v>
      </c>
      <c r="EQ25" s="6">
        <v>0</v>
      </c>
      <c r="ET25" s="6" t="s">
        <v>27</v>
      </c>
      <c r="EU25" s="6">
        <v>0</v>
      </c>
      <c r="EV25" s="6">
        <v>0</v>
      </c>
      <c r="EW25" s="6">
        <v>0</v>
      </c>
      <c r="EX25" s="6">
        <v>0</v>
      </c>
      <c r="FA25" s="6" t="s">
        <v>27</v>
      </c>
      <c r="FB25" s="6">
        <v>0</v>
      </c>
      <c r="FC25" s="6">
        <v>0</v>
      </c>
      <c r="FD25" s="6">
        <v>0</v>
      </c>
      <c r="FE25" s="6">
        <v>0</v>
      </c>
      <c r="FH25" s="6" t="s">
        <v>27</v>
      </c>
      <c r="FI25" s="6">
        <v>0</v>
      </c>
      <c r="FJ25" s="6">
        <v>0</v>
      </c>
      <c r="FK25" s="6">
        <v>0</v>
      </c>
      <c r="FL25" s="6">
        <v>0</v>
      </c>
      <c r="FO25" s="6" t="s">
        <v>27</v>
      </c>
      <c r="FP25" s="6">
        <v>0.04</v>
      </c>
      <c r="FQ25" s="6">
        <v>0</v>
      </c>
      <c r="FR25" s="6">
        <v>7.0000000000000007E-2</v>
      </c>
      <c r="FS25" s="6">
        <v>0</v>
      </c>
    </row>
    <row r="26" spans="1:175" x14ac:dyDescent="0.3">
      <c r="A26" s="1">
        <v>1.0500000000000003</v>
      </c>
      <c r="B26" s="1">
        <v>1.1000000000000003</v>
      </c>
      <c r="C26" s="1" t="s">
        <v>28</v>
      </c>
      <c r="D26" s="1">
        <v>0</v>
      </c>
      <c r="E26" s="1">
        <v>0</v>
      </c>
      <c r="F26" s="1">
        <v>0</v>
      </c>
      <c r="G26" s="1">
        <v>0</v>
      </c>
      <c r="H26" s="1"/>
      <c r="I26" s="1"/>
      <c r="J26" s="1" t="s">
        <v>28</v>
      </c>
      <c r="K26" s="1">
        <v>0</v>
      </c>
      <c r="L26" s="1">
        <v>0</v>
      </c>
      <c r="M26" s="1">
        <v>0</v>
      </c>
      <c r="N26" s="1">
        <v>0</v>
      </c>
      <c r="O26" s="1"/>
      <c r="P26" s="1"/>
      <c r="Q26" s="1" t="s">
        <v>28</v>
      </c>
      <c r="R26" s="1">
        <v>0</v>
      </c>
      <c r="S26" s="1">
        <v>0</v>
      </c>
      <c r="T26" s="1">
        <v>0</v>
      </c>
      <c r="U26" s="1">
        <v>0</v>
      </c>
      <c r="V26" s="1"/>
      <c r="W26" s="1"/>
      <c r="X26" s="1" t="s">
        <v>28</v>
      </c>
      <c r="Y26" s="1">
        <v>0</v>
      </c>
      <c r="Z26" s="1">
        <v>0</v>
      </c>
      <c r="AA26" s="1">
        <v>0</v>
      </c>
      <c r="AB26" s="1">
        <v>0</v>
      </c>
      <c r="AC26" s="1"/>
      <c r="AD26" s="1"/>
      <c r="AE26" s="6" t="s">
        <v>28</v>
      </c>
      <c r="AF26" s="6">
        <v>0</v>
      </c>
      <c r="AG26" s="6">
        <v>0</v>
      </c>
      <c r="AH26" s="6">
        <v>0</v>
      </c>
      <c r="AI26" s="6">
        <v>0</v>
      </c>
      <c r="AJ26" s="1"/>
      <c r="AK26" s="1"/>
      <c r="AL26" s="6" t="s">
        <v>28</v>
      </c>
      <c r="AM26" s="6">
        <v>0</v>
      </c>
      <c r="AN26" s="6">
        <v>0</v>
      </c>
      <c r="AO26" s="6">
        <v>0</v>
      </c>
      <c r="AP26" s="6">
        <v>0</v>
      </c>
      <c r="AQ26" s="1"/>
      <c r="AR26" s="1"/>
      <c r="AS26" s="6" t="s">
        <v>28</v>
      </c>
      <c r="AT26" s="6">
        <v>0</v>
      </c>
      <c r="AU26" s="6">
        <v>0</v>
      </c>
      <c r="AV26" s="6">
        <v>0</v>
      </c>
      <c r="AW26" s="6">
        <v>0</v>
      </c>
      <c r="AZ26" s="6" t="s">
        <v>28</v>
      </c>
      <c r="BA26" s="6">
        <v>0</v>
      </c>
      <c r="BB26" s="6">
        <v>0</v>
      </c>
      <c r="BC26" s="6">
        <v>0</v>
      </c>
      <c r="BD26" s="6">
        <v>0</v>
      </c>
      <c r="BG26" s="6" t="s">
        <v>28</v>
      </c>
      <c r="BH26" s="6">
        <v>0</v>
      </c>
      <c r="BI26" s="6">
        <v>0</v>
      </c>
      <c r="BJ26" s="6">
        <v>0</v>
      </c>
      <c r="BK26" s="6">
        <v>0</v>
      </c>
      <c r="BN26" s="6" t="s">
        <v>28</v>
      </c>
      <c r="BO26" s="6">
        <v>0</v>
      </c>
      <c r="BP26" s="6">
        <v>0</v>
      </c>
      <c r="BQ26" s="6">
        <v>0</v>
      </c>
      <c r="BR26" s="6">
        <v>0</v>
      </c>
      <c r="BU26" s="6" t="s">
        <v>28</v>
      </c>
      <c r="BV26" s="6">
        <v>0</v>
      </c>
      <c r="BW26" s="6">
        <v>0</v>
      </c>
      <c r="BX26" s="6">
        <v>0</v>
      </c>
      <c r="BY26" s="6">
        <v>0</v>
      </c>
      <c r="CB26" s="6" t="s">
        <v>28</v>
      </c>
      <c r="CC26" s="6">
        <v>0</v>
      </c>
      <c r="CD26" s="6">
        <v>0</v>
      </c>
      <c r="CE26" s="6">
        <v>0</v>
      </c>
      <c r="CF26" s="6">
        <v>0</v>
      </c>
      <c r="CI26" s="6" t="s">
        <v>28</v>
      </c>
      <c r="CJ26" s="6">
        <v>0</v>
      </c>
      <c r="CK26" s="6">
        <v>0</v>
      </c>
      <c r="CL26" s="6">
        <v>0</v>
      </c>
      <c r="CM26" s="6">
        <v>0</v>
      </c>
      <c r="CP26" s="6" t="s">
        <v>28</v>
      </c>
      <c r="CQ26" s="6">
        <v>0</v>
      </c>
      <c r="CR26" s="6">
        <v>0</v>
      </c>
      <c r="CS26" s="6">
        <v>0</v>
      </c>
      <c r="CT26" s="6">
        <v>0</v>
      </c>
      <c r="CW26" s="6" t="s">
        <v>28</v>
      </c>
      <c r="CX26" s="6">
        <v>0</v>
      </c>
      <c r="CY26" s="6">
        <v>0</v>
      </c>
      <c r="CZ26" s="6">
        <v>0</v>
      </c>
      <c r="DA26" s="6">
        <v>0</v>
      </c>
      <c r="DD26" s="6" t="s">
        <v>28</v>
      </c>
      <c r="DE26" s="6">
        <v>0</v>
      </c>
      <c r="DF26" s="6">
        <v>0</v>
      </c>
      <c r="DG26" s="6">
        <v>0</v>
      </c>
      <c r="DH26" s="6">
        <v>0</v>
      </c>
      <c r="DK26" s="6" t="s">
        <v>28</v>
      </c>
      <c r="DL26" s="6">
        <v>0</v>
      </c>
      <c r="DM26" s="6">
        <v>0</v>
      </c>
      <c r="DN26" s="6">
        <v>0</v>
      </c>
      <c r="DO26" s="6">
        <v>0</v>
      </c>
      <c r="DR26" s="6" t="s">
        <v>28</v>
      </c>
      <c r="DS26" s="6">
        <v>0</v>
      </c>
      <c r="DT26" s="6">
        <v>0</v>
      </c>
      <c r="DU26" s="6">
        <v>0</v>
      </c>
      <c r="DV26" s="6">
        <v>0</v>
      </c>
      <c r="DY26" s="6" t="s">
        <v>28</v>
      </c>
      <c r="DZ26" s="6">
        <v>0</v>
      </c>
      <c r="EA26" s="6">
        <v>0</v>
      </c>
      <c r="EB26" s="6">
        <v>0</v>
      </c>
      <c r="EC26" s="6">
        <v>0</v>
      </c>
      <c r="EF26" s="6" t="s">
        <v>28</v>
      </c>
      <c r="EG26" s="6">
        <v>0</v>
      </c>
      <c r="EH26" s="6">
        <v>0</v>
      </c>
      <c r="EI26" s="6">
        <v>0</v>
      </c>
      <c r="EJ26" s="6">
        <v>0</v>
      </c>
      <c r="EM26" s="6" t="s">
        <v>28</v>
      </c>
      <c r="EN26" s="6">
        <v>0</v>
      </c>
      <c r="EO26" s="6">
        <v>0</v>
      </c>
      <c r="EP26" s="6">
        <v>0</v>
      </c>
      <c r="EQ26" s="6">
        <v>0</v>
      </c>
      <c r="ET26" s="6" t="s">
        <v>28</v>
      </c>
      <c r="EU26" s="6">
        <v>0</v>
      </c>
      <c r="EV26" s="6">
        <v>0</v>
      </c>
      <c r="EW26" s="6">
        <v>0</v>
      </c>
      <c r="EX26" s="6">
        <v>0</v>
      </c>
      <c r="FA26" s="6" t="s">
        <v>28</v>
      </c>
      <c r="FB26" s="6">
        <v>0.02</v>
      </c>
      <c r="FC26" s="6">
        <v>0</v>
      </c>
      <c r="FD26" s="6">
        <v>0</v>
      </c>
      <c r="FE26" s="6">
        <v>0.16</v>
      </c>
      <c r="FH26" s="6" t="s">
        <v>28</v>
      </c>
      <c r="FI26" s="6">
        <v>0</v>
      </c>
      <c r="FJ26" s="6">
        <v>0</v>
      </c>
      <c r="FK26" s="6">
        <v>0</v>
      </c>
      <c r="FL26" s="6">
        <v>0</v>
      </c>
      <c r="FO26" s="6" t="s">
        <v>28</v>
      </c>
      <c r="FP26" s="6">
        <v>0</v>
      </c>
      <c r="FQ26" s="6">
        <v>0</v>
      </c>
      <c r="FR26" s="6">
        <v>0</v>
      </c>
      <c r="FS26" s="6">
        <v>0</v>
      </c>
    </row>
    <row r="27" spans="1:175" x14ac:dyDescent="0.3">
      <c r="A27" s="1">
        <v>1.1000000000000003</v>
      </c>
      <c r="B27" s="1">
        <v>1.1500000000000004</v>
      </c>
      <c r="C27" s="1" t="s">
        <v>29</v>
      </c>
      <c r="D27" s="1">
        <v>0</v>
      </c>
      <c r="E27" s="1">
        <v>0</v>
      </c>
      <c r="F27" s="1">
        <v>0</v>
      </c>
      <c r="G27" s="1">
        <v>0</v>
      </c>
      <c r="H27" s="1"/>
      <c r="I27" s="1"/>
      <c r="J27" s="1" t="s">
        <v>29</v>
      </c>
      <c r="K27" s="1">
        <v>0</v>
      </c>
      <c r="L27" s="1">
        <v>0</v>
      </c>
      <c r="M27" s="1">
        <v>0</v>
      </c>
      <c r="N27" s="1">
        <v>0</v>
      </c>
      <c r="O27" s="1"/>
      <c r="P27" s="1"/>
      <c r="Q27" s="1" t="s">
        <v>29</v>
      </c>
      <c r="R27" s="1">
        <v>0</v>
      </c>
      <c r="S27" s="1">
        <v>0</v>
      </c>
      <c r="T27" s="1">
        <v>0</v>
      </c>
      <c r="U27" s="1">
        <v>0</v>
      </c>
      <c r="V27" s="1"/>
      <c r="W27" s="1"/>
      <c r="X27" s="1" t="s">
        <v>29</v>
      </c>
      <c r="Y27" s="1">
        <v>0</v>
      </c>
      <c r="Z27" s="1">
        <v>0</v>
      </c>
      <c r="AA27" s="1">
        <v>0</v>
      </c>
      <c r="AB27" s="1">
        <v>0</v>
      </c>
      <c r="AC27" s="1"/>
      <c r="AD27" s="1"/>
      <c r="AE27" s="6" t="s">
        <v>29</v>
      </c>
      <c r="AF27" s="6">
        <v>0</v>
      </c>
      <c r="AG27" s="6">
        <v>0</v>
      </c>
      <c r="AH27" s="6">
        <v>0</v>
      </c>
      <c r="AI27" s="6">
        <v>0</v>
      </c>
      <c r="AJ27" s="1"/>
      <c r="AK27" s="1"/>
      <c r="AL27" s="6" t="s">
        <v>29</v>
      </c>
      <c r="AM27" s="6">
        <v>0</v>
      </c>
      <c r="AN27" s="6">
        <v>0</v>
      </c>
      <c r="AO27" s="6">
        <v>0</v>
      </c>
      <c r="AP27" s="6">
        <v>0</v>
      </c>
      <c r="AQ27" s="1"/>
      <c r="AR27" s="1"/>
      <c r="AS27" s="6" t="s">
        <v>29</v>
      </c>
      <c r="AT27" s="6">
        <v>0</v>
      </c>
      <c r="AU27" s="6">
        <v>0</v>
      </c>
      <c r="AV27" s="6">
        <v>0</v>
      </c>
      <c r="AW27" s="6">
        <v>0</v>
      </c>
      <c r="AZ27" s="6" t="s">
        <v>29</v>
      </c>
      <c r="BA27" s="6">
        <v>0</v>
      </c>
      <c r="BB27" s="6">
        <v>0</v>
      </c>
      <c r="BC27" s="6">
        <v>0</v>
      </c>
      <c r="BD27" s="6">
        <v>0</v>
      </c>
      <c r="BG27" s="6" t="s">
        <v>29</v>
      </c>
      <c r="BH27" s="6">
        <v>0</v>
      </c>
      <c r="BI27" s="6">
        <v>0</v>
      </c>
      <c r="BJ27" s="6">
        <v>0</v>
      </c>
      <c r="BK27" s="6">
        <v>0</v>
      </c>
      <c r="BN27" s="6" t="s">
        <v>29</v>
      </c>
      <c r="BO27" s="6">
        <v>0</v>
      </c>
      <c r="BP27" s="6">
        <v>0</v>
      </c>
      <c r="BQ27" s="6">
        <v>0</v>
      </c>
      <c r="BR27" s="6">
        <v>0</v>
      </c>
      <c r="BU27" s="6" t="s">
        <v>29</v>
      </c>
      <c r="BV27" s="6">
        <v>0</v>
      </c>
      <c r="BW27" s="6">
        <v>0</v>
      </c>
      <c r="BX27" s="6">
        <v>0</v>
      </c>
      <c r="BY27" s="6">
        <v>0</v>
      </c>
      <c r="CB27" s="6" t="s">
        <v>29</v>
      </c>
      <c r="CC27" s="6">
        <v>0</v>
      </c>
      <c r="CD27" s="6">
        <v>0</v>
      </c>
      <c r="CE27" s="6">
        <v>0</v>
      </c>
      <c r="CF27" s="6">
        <v>0</v>
      </c>
      <c r="CI27" s="6" t="s">
        <v>29</v>
      </c>
      <c r="CJ27" s="6">
        <v>0</v>
      </c>
      <c r="CK27" s="6">
        <v>0</v>
      </c>
      <c r="CL27" s="6">
        <v>0</v>
      </c>
      <c r="CM27" s="6">
        <v>0</v>
      </c>
      <c r="CP27" s="6" t="s">
        <v>29</v>
      </c>
      <c r="CQ27" s="6">
        <v>0</v>
      </c>
      <c r="CR27" s="6">
        <v>0</v>
      </c>
      <c r="CS27" s="6">
        <v>0</v>
      </c>
      <c r="CT27" s="6">
        <v>0</v>
      </c>
      <c r="CW27" s="6" t="s">
        <v>29</v>
      </c>
      <c r="CX27" s="6">
        <v>0</v>
      </c>
      <c r="CY27" s="6">
        <v>0</v>
      </c>
      <c r="CZ27" s="6">
        <v>0</v>
      </c>
      <c r="DA27" s="6">
        <v>0</v>
      </c>
      <c r="DD27" s="6" t="s">
        <v>29</v>
      </c>
      <c r="DE27" s="6">
        <v>0</v>
      </c>
      <c r="DF27" s="6">
        <v>0</v>
      </c>
      <c r="DG27" s="6">
        <v>0</v>
      </c>
      <c r="DH27" s="6">
        <v>0</v>
      </c>
      <c r="DK27" s="6" t="s">
        <v>29</v>
      </c>
      <c r="DL27" s="6">
        <v>0</v>
      </c>
      <c r="DM27" s="6">
        <v>0</v>
      </c>
      <c r="DN27" s="6">
        <v>0</v>
      </c>
      <c r="DO27" s="6">
        <v>0</v>
      </c>
      <c r="DR27" s="6" t="s">
        <v>29</v>
      </c>
      <c r="DS27" s="6">
        <v>0</v>
      </c>
      <c r="DT27" s="6">
        <v>0</v>
      </c>
      <c r="DU27" s="6">
        <v>0</v>
      </c>
      <c r="DV27" s="6">
        <v>0</v>
      </c>
      <c r="DY27" s="6" t="s">
        <v>29</v>
      </c>
      <c r="DZ27" s="6">
        <v>0</v>
      </c>
      <c r="EA27" s="6">
        <v>0</v>
      </c>
      <c r="EB27" s="6">
        <v>0</v>
      </c>
      <c r="EC27" s="6">
        <v>0</v>
      </c>
      <c r="EF27" s="6" t="s">
        <v>29</v>
      </c>
      <c r="EG27" s="6">
        <v>0</v>
      </c>
      <c r="EH27" s="6">
        <v>0</v>
      </c>
      <c r="EI27" s="6">
        <v>0</v>
      </c>
      <c r="EJ27" s="6">
        <v>0</v>
      </c>
      <c r="EM27" s="6" t="s">
        <v>29</v>
      </c>
      <c r="EN27" s="6">
        <v>0</v>
      </c>
      <c r="EO27" s="6">
        <v>0</v>
      </c>
      <c r="EP27" s="6">
        <v>0</v>
      </c>
      <c r="EQ27" s="6">
        <v>0</v>
      </c>
      <c r="ET27" s="6" t="s">
        <v>29</v>
      </c>
      <c r="EU27" s="6">
        <v>0</v>
      </c>
      <c r="EV27" s="6">
        <v>0</v>
      </c>
      <c r="EW27" s="6">
        <v>0</v>
      </c>
      <c r="EX27" s="6">
        <v>0</v>
      </c>
      <c r="FA27" s="6" t="s">
        <v>29</v>
      </c>
      <c r="FB27" s="6">
        <v>0</v>
      </c>
      <c r="FC27" s="6">
        <v>0</v>
      </c>
      <c r="FD27" s="6">
        <v>0</v>
      </c>
      <c r="FE27" s="6">
        <v>0</v>
      </c>
      <c r="FH27" s="6" t="s">
        <v>29</v>
      </c>
      <c r="FI27" s="6">
        <v>0</v>
      </c>
      <c r="FJ27" s="6">
        <v>0</v>
      </c>
      <c r="FK27" s="6">
        <v>0</v>
      </c>
      <c r="FL27" s="6">
        <v>0</v>
      </c>
      <c r="FO27" s="6" t="s">
        <v>29</v>
      </c>
      <c r="FP27" s="6">
        <v>0</v>
      </c>
      <c r="FQ27" s="6">
        <v>0</v>
      </c>
      <c r="FR27" s="6">
        <v>0</v>
      </c>
      <c r="FS27" s="6">
        <v>0</v>
      </c>
    </row>
    <row r="28" spans="1:175" x14ac:dyDescent="0.3">
      <c r="A28" s="1">
        <v>1.1500000000000004</v>
      </c>
      <c r="B28" s="1">
        <v>1.2000000000000004</v>
      </c>
      <c r="C28" s="1" t="s">
        <v>30</v>
      </c>
      <c r="D28" s="1">
        <v>0</v>
      </c>
      <c r="E28" s="1">
        <v>0</v>
      </c>
      <c r="F28" s="1">
        <v>0</v>
      </c>
      <c r="G28" s="1">
        <v>0</v>
      </c>
      <c r="H28" s="1"/>
      <c r="I28" s="1"/>
      <c r="J28" s="1" t="s">
        <v>30</v>
      </c>
      <c r="K28" s="1">
        <v>0</v>
      </c>
      <c r="L28" s="1">
        <v>0</v>
      </c>
      <c r="M28" s="1">
        <v>0</v>
      </c>
      <c r="N28" s="1">
        <v>0</v>
      </c>
      <c r="O28" s="1"/>
      <c r="P28" s="1"/>
      <c r="Q28" s="1" t="s">
        <v>30</v>
      </c>
      <c r="R28" s="1">
        <v>0</v>
      </c>
      <c r="S28" s="1">
        <v>0</v>
      </c>
      <c r="T28" s="1">
        <v>0</v>
      </c>
      <c r="U28" s="1">
        <v>0</v>
      </c>
      <c r="V28" s="1"/>
      <c r="W28" s="1"/>
      <c r="X28" s="1" t="s">
        <v>30</v>
      </c>
      <c r="Y28" s="1">
        <v>0</v>
      </c>
      <c r="Z28" s="1">
        <v>0</v>
      </c>
      <c r="AA28" s="1">
        <v>0</v>
      </c>
      <c r="AB28" s="1">
        <v>0</v>
      </c>
      <c r="AC28" s="1"/>
      <c r="AD28" s="1"/>
      <c r="AE28" s="6" t="s">
        <v>30</v>
      </c>
      <c r="AF28" s="6">
        <v>0</v>
      </c>
      <c r="AG28" s="6">
        <v>0</v>
      </c>
      <c r="AH28" s="6">
        <v>0</v>
      </c>
      <c r="AI28" s="6">
        <v>0</v>
      </c>
      <c r="AJ28" s="1"/>
      <c r="AK28" s="1"/>
      <c r="AL28" s="6" t="s">
        <v>30</v>
      </c>
      <c r="AM28" s="6">
        <v>0</v>
      </c>
      <c r="AN28" s="6">
        <v>0</v>
      </c>
      <c r="AO28" s="6">
        <v>0</v>
      </c>
      <c r="AP28" s="6">
        <v>0</v>
      </c>
      <c r="AQ28" s="1"/>
      <c r="AR28" s="1"/>
      <c r="AS28" s="6" t="s">
        <v>30</v>
      </c>
      <c r="AT28" s="6">
        <v>0</v>
      </c>
      <c r="AU28" s="6">
        <v>0</v>
      </c>
      <c r="AV28" s="6">
        <v>0</v>
      </c>
      <c r="AW28" s="6">
        <v>0</v>
      </c>
      <c r="AZ28" s="6" t="s">
        <v>30</v>
      </c>
      <c r="BA28" s="6">
        <v>0</v>
      </c>
      <c r="BB28" s="6">
        <v>0</v>
      </c>
      <c r="BC28" s="6">
        <v>0</v>
      </c>
      <c r="BD28" s="6">
        <v>0</v>
      </c>
      <c r="BG28" s="6" t="s">
        <v>30</v>
      </c>
      <c r="BH28" s="6">
        <v>0</v>
      </c>
      <c r="BI28" s="6">
        <v>0</v>
      </c>
      <c r="BJ28" s="6">
        <v>0</v>
      </c>
      <c r="BK28" s="6">
        <v>0</v>
      </c>
      <c r="BN28" s="6" t="s">
        <v>30</v>
      </c>
      <c r="BO28" s="6">
        <v>0</v>
      </c>
      <c r="BP28" s="6">
        <v>0</v>
      </c>
      <c r="BQ28" s="6">
        <v>0</v>
      </c>
      <c r="BR28" s="6">
        <v>0</v>
      </c>
      <c r="BU28" s="6" t="s">
        <v>30</v>
      </c>
      <c r="BV28" s="6">
        <v>0</v>
      </c>
      <c r="BW28" s="6">
        <v>0</v>
      </c>
      <c r="BX28" s="6">
        <v>0</v>
      </c>
      <c r="BY28" s="6">
        <v>0</v>
      </c>
      <c r="CB28" s="6" t="s">
        <v>30</v>
      </c>
      <c r="CC28" s="6">
        <v>0</v>
      </c>
      <c r="CD28" s="6">
        <v>0</v>
      </c>
      <c r="CE28" s="6">
        <v>0</v>
      </c>
      <c r="CF28" s="6">
        <v>0</v>
      </c>
      <c r="CI28" s="6" t="s">
        <v>30</v>
      </c>
      <c r="CJ28" s="6">
        <v>0</v>
      </c>
      <c r="CK28" s="6">
        <v>0</v>
      </c>
      <c r="CL28" s="6">
        <v>0</v>
      </c>
      <c r="CM28" s="6">
        <v>0</v>
      </c>
      <c r="CP28" s="6" t="s">
        <v>30</v>
      </c>
      <c r="CQ28" s="6">
        <v>0</v>
      </c>
      <c r="CR28" s="6">
        <v>0</v>
      </c>
      <c r="CS28" s="6">
        <v>0</v>
      </c>
      <c r="CT28" s="6">
        <v>0</v>
      </c>
      <c r="CW28" s="6" t="s">
        <v>30</v>
      </c>
      <c r="CX28" s="6">
        <v>0</v>
      </c>
      <c r="CY28" s="6">
        <v>0</v>
      </c>
      <c r="CZ28" s="6">
        <v>0</v>
      </c>
      <c r="DA28" s="6">
        <v>0</v>
      </c>
      <c r="DD28" s="6" t="s">
        <v>30</v>
      </c>
      <c r="DE28" s="6">
        <v>0</v>
      </c>
      <c r="DF28" s="6">
        <v>0</v>
      </c>
      <c r="DG28" s="6">
        <v>0</v>
      </c>
      <c r="DH28" s="6">
        <v>0</v>
      </c>
      <c r="DK28" s="6" t="s">
        <v>30</v>
      </c>
      <c r="DL28" s="6">
        <v>0</v>
      </c>
      <c r="DM28" s="6">
        <v>0</v>
      </c>
      <c r="DN28" s="6">
        <v>0</v>
      </c>
      <c r="DO28" s="6">
        <v>0</v>
      </c>
      <c r="DR28" s="6" t="s">
        <v>30</v>
      </c>
      <c r="DS28" s="6">
        <v>0</v>
      </c>
      <c r="DT28" s="6">
        <v>0</v>
      </c>
      <c r="DU28" s="6">
        <v>0</v>
      </c>
      <c r="DV28" s="6">
        <v>0</v>
      </c>
      <c r="DY28" s="6" t="s">
        <v>30</v>
      </c>
      <c r="DZ28" s="6">
        <v>0</v>
      </c>
      <c r="EA28" s="6">
        <v>0</v>
      </c>
      <c r="EB28" s="6">
        <v>0</v>
      </c>
      <c r="EC28" s="6">
        <v>0</v>
      </c>
      <c r="EF28" s="6" t="s">
        <v>30</v>
      </c>
      <c r="EG28" s="6">
        <v>0</v>
      </c>
      <c r="EH28" s="6">
        <v>0</v>
      </c>
      <c r="EI28" s="6">
        <v>0</v>
      </c>
      <c r="EJ28" s="6">
        <v>0</v>
      </c>
      <c r="EM28" s="6" t="s">
        <v>30</v>
      </c>
      <c r="EN28" s="6">
        <v>0</v>
      </c>
      <c r="EO28" s="6">
        <v>0</v>
      </c>
      <c r="EP28" s="6">
        <v>0</v>
      </c>
      <c r="EQ28" s="6">
        <v>0</v>
      </c>
      <c r="ET28" s="6" t="s">
        <v>30</v>
      </c>
      <c r="EU28" s="6">
        <v>0</v>
      </c>
      <c r="EV28" s="6">
        <v>0</v>
      </c>
      <c r="EW28" s="6">
        <v>0</v>
      </c>
      <c r="EX28" s="6">
        <v>0</v>
      </c>
      <c r="FA28" s="6" t="s">
        <v>30</v>
      </c>
      <c r="FB28" s="6">
        <v>0</v>
      </c>
      <c r="FC28" s="6">
        <v>0</v>
      </c>
      <c r="FD28" s="6">
        <v>0</v>
      </c>
      <c r="FE28" s="6">
        <v>0</v>
      </c>
      <c r="FH28" s="6" t="s">
        <v>30</v>
      </c>
      <c r="FI28" s="6">
        <v>0</v>
      </c>
      <c r="FJ28" s="6">
        <v>0</v>
      </c>
      <c r="FK28" s="6">
        <v>0</v>
      </c>
      <c r="FL28" s="6">
        <v>0</v>
      </c>
      <c r="FO28" s="6" t="s">
        <v>30</v>
      </c>
      <c r="FP28" s="6">
        <v>0</v>
      </c>
      <c r="FQ28" s="6">
        <v>0</v>
      </c>
      <c r="FR28" s="6">
        <v>0</v>
      </c>
      <c r="FS28" s="6">
        <v>0</v>
      </c>
    </row>
    <row r="29" spans="1:175" x14ac:dyDescent="0.3">
      <c r="A29" s="1">
        <v>1.2000000000000004</v>
      </c>
      <c r="B29" s="1">
        <v>1.2500000000000004</v>
      </c>
      <c r="C29" s="1" t="s">
        <v>31</v>
      </c>
      <c r="D29" s="1">
        <v>0</v>
      </c>
      <c r="E29" s="1">
        <v>0</v>
      </c>
      <c r="F29" s="1">
        <v>0</v>
      </c>
      <c r="G29" s="1">
        <v>0</v>
      </c>
      <c r="H29" s="1"/>
      <c r="I29" s="1"/>
      <c r="J29" s="1" t="s">
        <v>31</v>
      </c>
      <c r="K29" s="1">
        <v>0</v>
      </c>
      <c r="L29" s="1">
        <v>0</v>
      </c>
      <c r="M29" s="1">
        <v>0</v>
      </c>
      <c r="N29" s="1">
        <v>0</v>
      </c>
      <c r="O29" s="1"/>
      <c r="P29" s="1"/>
      <c r="Q29" s="1" t="s">
        <v>31</v>
      </c>
      <c r="R29" s="1">
        <v>0</v>
      </c>
      <c r="S29" s="1">
        <v>0</v>
      </c>
      <c r="T29" s="1">
        <v>0</v>
      </c>
      <c r="U29" s="1">
        <v>0</v>
      </c>
      <c r="V29" s="1"/>
      <c r="W29" s="1"/>
      <c r="X29" s="1" t="s">
        <v>31</v>
      </c>
      <c r="Y29" s="1">
        <v>0</v>
      </c>
      <c r="Z29" s="1">
        <v>0</v>
      </c>
      <c r="AA29" s="1">
        <v>0</v>
      </c>
      <c r="AB29" s="1">
        <v>0</v>
      </c>
      <c r="AC29" s="1"/>
      <c r="AD29" s="1"/>
      <c r="AE29" s="6" t="s">
        <v>31</v>
      </c>
      <c r="AF29" s="6">
        <v>0</v>
      </c>
      <c r="AG29" s="6">
        <v>0</v>
      </c>
      <c r="AH29" s="6">
        <v>0</v>
      </c>
      <c r="AI29" s="6">
        <v>0</v>
      </c>
      <c r="AJ29" s="1"/>
      <c r="AK29" s="1"/>
      <c r="AL29" s="6" t="s">
        <v>31</v>
      </c>
      <c r="AM29" s="6">
        <v>0</v>
      </c>
      <c r="AN29" s="6">
        <v>0</v>
      </c>
      <c r="AO29" s="6">
        <v>0</v>
      </c>
      <c r="AP29" s="6">
        <v>0</v>
      </c>
      <c r="AQ29" s="1"/>
      <c r="AR29" s="1"/>
      <c r="AS29" s="6" t="s">
        <v>31</v>
      </c>
      <c r="AT29" s="6">
        <v>0</v>
      </c>
      <c r="AU29" s="6">
        <v>0</v>
      </c>
      <c r="AV29" s="6">
        <v>0</v>
      </c>
      <c r="AW29" s="6">
        <v>0</v>
      </c>
      <c r="AZ29" s="6" t="s">
        <v>31</v>
      </c>
      <c r="BA29" s="6">
        <v>0</v>
      </c>
      <c r="BB29" s="6">
        <v>0</v>
      </c>
      <c r="BC29" s="6">
        <v>0</v>
      </c>
      <c r="BD29" s="6">
        <v>0</v>
      </c>
      <c r="BG29" s="6" t="s">
        <v>31</v>
      </c>
      <c r="BH29" s="6">
        <v>0</v>
      </c>
      <c r="BI29" s="6">
        <v>0</v>
      </c>
      <c r="BJ29" s="6">
        <v>0</v>
      </c>
      <c r="BK29" s="6">
        <v>0</v>
      </c>
      <c r="BN29" s="6" t="s">
        <v>31</v>
      </c>
      <c r="BO29" s="6">
        <v>0</v>
      </c>
      <c r="BP29" s="6">
        <v>0</v>
      </c>
      <c r="BQ29" s="6">
        <v>0</v>
      </c>
      <c r="BR29" s="6">
        <v>0</v>
      </c>
      <c r="BU29" s="6" t="s">
        <v>31</v>
      </c>
      <c r="BV29" s="6">
        <v>0</v>
      </c>
      <c r="BW29" s="6">
        <v>0</v>
      </c>
      <c r="BX29" s="6">
        <v>0</v>
      </c>
      <c r="BY29" s="6">
        <v>0</v>
      </c>
      <c r="CB29" s="6" t="s">
        <v>31</v>
      </c>
      <c r="CC29" s="6">
        <v>0</v>
      </c>
      <c r="CD29" s="6">
        <v>0</v>
      </c>
      <c r="CE29" s="6">
        <v>0</v>
      </c>
      <c r="CF29" s="6">
        <v>0</v>
      </c>
      <c r="CI29" s="6" t="s">
        <v>31</v>
      </c>
      <c r="CJ29" s="6">
        <v>0</v>
      </c>
      <c r="CK29" s="6">
        <v>0</v>
      </c>
      <c r="CL29" s="6">
        <v>0</v>
      </c>
      <c r="CM29" s="6">
        <v>0</v>
      </c>
      <c r="CP29" s="6" t="s">
        <v>31</v>
      </c>
      <c r="CQ29" s="6">
        <v>0</v>
      </c>
      <c r="CR29" s="6">
        <v>0</v>
      </c>
      <c r="CS29" s="6">
        <v>0</v>
      </c>
      <c r="CT29" s="6">
        <v>0</v>
      </c>
      <c r="CW29" s="6" t="s">
        <v>31</v>
      </c>
      <c r="CX29" s="6">
        <v>0</v>
      </c>
      <c r="CY29" s="6">
        <v>0</v>
      </c>
      <c r="CZ29" s="6">
        <v>0</v>
      </c>
      <c r="DA29" s="6">
        <v>0</v>
      </c>
      <c r="DD29" s="6" t="s">
        <v>31</v>
      </c>
      <c r="DE29" s="6">
        <v>0</v>
      </c>
      <c r="DF29" s="6">
        <v>0</v>
      </c>
      <c r="DG29" s="6">
        <v>0</v>
      </c>
      <c r="DH29" s="6">
        <v>0</v>
      </c>
      <c r="DK29" s="6" t="s">
        <v>31</v>
      </c>
      <c r="DL29" s="6">
        <v>0</v>
      </c>
      <c r="DM29" s="6">
        <v>0</v>
      </c>
      <c r="DN29" s="6">
        <v>0</v>
      </c>
      <c r="DO29" s="6">
        <v>0</v>
      </c>
      <c r="DR29" s="6" t="s">
        <v>31</v>
      </c>
      <c r="DS29" s="6">
        <v>0</v>
      </c>
      <c r="DT29" s="6">
        <v>0</v>
      </c>
      <c r="DU29" s="6">
        <v>0</v>
      </c>
      <c r="DV29" s="6">
        <v>0</v>
      </c>
      <c r="DY29" s="6" t="s">
        <v>31</v>
      </c>
      <c r="DZ29" s="6">
        <v>0</v>
      </c>
      <c r="EA29" s="6">
        <v>0</v>
      </c>
      <c r="EB29" s="6">
        <v>0</v>
      </c>
      <c r="EC29" s="6">
        <v>0</v>
      </c>
      <c r="EF29" s="6" t="s">
        <v>31</v>
      </c>
      <c r="EG29" s="6">
        <v>0</v>
      </c>
      <c r="EH29" s="6">
        <v>0</v>
      </c>
      <c r="EI29" s="6">
        <v>0</v>
      </c>
      <c r="EJ29" s="6">
        <v>0</v>
      </c>
      <c r="EM29" s="6" t="s">
        <v>31</v>
      </c>
      <c r="EN29" s="6">
        <v>0</v>
      </c>
      <c r="EO29" s="6">
        <v>0</v>
      </c>
      <c r="EP29" s="6">
        <v>0</v>
      </c>
      <c r="EQ29" s="6">
        <v>0</v>
      </c>
      <c r="ET29" s="6" t="s">
        <v>31</v>
      </c>
      <c r="EU29" s="6">
        <v>0</v>
      </c>
      <c r="EV29" s="6">
        <v>0</v>
      </c>
      <c r="EW29" s="6">
        <v>0</v>
      </c>
      <c r="EX29" s="6">
        <v>0</v>
      </c>
      <c r="FA29" s="6" t="s">
        <v>31</v>
      </c>
      <c r="FB29" s="6">
        <v>0</v>
      </c>
      <c r="FC29" s="6">
        <v>0</v>
      </c>
      <c r="FD29" s="6">
        <v>0</v>
      </c>
      <c r="FE29" s="6">
        <v>0</v>
      </c>
      <c r="FH29" s="6" t="s">
        <v>31</v>
      </c>
      <c r="FI29" s="6">
        <v>0</v>
      </c>
      <c r="FJ29" s="6">
        <v>0</v>
      </c>
      <c r="FK29" s="6">
        <v>0</v>
      </c>
      <c r="FL29" s="6">
        <v>0</v>
      </c>
      <c r="FO29" s="6" t="s">
        <v>31</v>
      </c>
      <c r="FP29" s="6">
        <v>0</v>
      </c>
      <c r="FQ29" s="6">
        <v>0</v>
      </c>
      <c r="FR29" s="6">
        <v>0</v>
      </c>
      <c r="FS29" s="6">
        <v>0</v>
      </c>
    </row>
    <row r="30" spans="1:175" x14ac:dyDescent="0.3">
      <c r="A30" s="1">
        <v>1.2500000000000004</v>
      </c>
      <c r="B30" s="1">
        <v>1.3000000000000005</v>
      </c>
      <c r="C30" s="1" t="s">
        <v>32</v>
      </c>
      <c r="D30" s="1">
        <v>0</v>
      </c>
      <c r="E30" s="1">
        <v>0</v>
      </c>
      <c r="F30" s="1">
        <v>0</v>
      </c>
      <c r="G30" s="1">
        <v>0</v>
      </c>
      <c r="H30" s="1"/>
      <c r="I30" s="1"/>
      <c r="J30" s="1" t="s">
        <v>32</v>
      </c>
      <c r="K30" s="1">
        <v>0</v>
      </c>
      <c r="L30" s="1">
        <v>0</v>
      </c>
      <c r="M30" s="1">
        <v>0</v>
      </c>
      <c r="N30" s="1">
        <v>0</v>
      </c>
      <c r="O30" s="1"/>
      <c r="P30" s="1"/>
      <c r="Q30" s="1" t="s">
        <v>32</v>
      </c>
      <c r="R30" s="1">
        <v>0</v>
      </c>
      <c r="S30" s="1">
        <v>0</v>
      </c>
      <c r="T30" s="1">
        <v>0</v>
      </c>
      <c r="U30" s="1">
        <v>0</v>
      </c>
      <c r="V30" s="1"/>
      <c r="W30" s="1"/>
      <c r="X30" s="1" t="s">
        <v>32</v>
      </c>
      <c r="Y30" s="1">
        <v>0</v>
      </c>
      <c r="Z30" s="1">
        <v>0</v>
      </c>
      <c r="AA30" s="1">
        <v>0</v>
      </c>
      <c r="AB30" s="1">
        <v>0</v>
      </c>
      <c r="AC30" s="1"/>
      <c r="AD30" s="1"/>
      <c r="AE30" s="6" t="s">
        <v>32</v>
      </c>
      <c r="AF30" s="6">
        <v>0</v>
      </c>
      <c r="AG30" s="6">
        <v>0</v>
      </c>
      <c r="AH30" s="6">
        <v>0</v>
      </c>
      <c r="AI30" s="6">
        <v>0</v>
      </c>
      <c r="AJ30" s="1"/>
      <c r="AK30" s="1"/>
      <c r="AL30" s="6" t="s">
        <v>32</v>
      </c>
      <c r="AM30" s="6">
        <v>0</v>
      </c>
      <c r="AN30" s="6">
        <v>0</v>
      </c>
      <c r="AO30" s="6">
        <v>0</v>
      </c>
      <c r="AP30" s="6">
        <v>0</v>
      </c>
      <c r="AQ30" s="1"/>
      <c r="AR30" s="1"/>
      <c r="AS30" s="6" t="s">
        <v>32</v>
      </c>
      <c r="AT30" s="6">
        <v>0</v>
      </c>
      <c r="AU30" s="6">
        <v>0</v>
      </c>
      <c r="AV30" s="6">
        <v>0</v>
      </c>
      <c r="AW30" s="6">
        <v>0</v>
      </c>
      <c r="AZ30" s="6" t="s">
        <v>32</v>
      </c>
      <c r="BA30" s="6">
        <v>0</v>
      </c>
      <c r="BB30" s="6">
        <v>0</v>
      </c>
      <c r="BC30" s="6">
        <v>0</v>
      </c>
      <c r="BD30" s="6">
        <v>0</v>
      </c>
      <c r="BG30" s="6" t="s">
        <v>32</v>
      </c>
      <c r="BH30" s="6">
        <v>0</v>
      </c>
      <c r="BI30" s="6">
        <v>0</v>
      </c>
      <c r="BJ30" s="6">
        <v>0</v>
      </c>
      <c r="BK30" s="6">
        <v>0</v>
      </c>
      <c r="BN30" s="6" t="s">
        <v>32</v>
      </c>
      <c r="BO30" s="6">
        <v>0</v>
      </c>
      <c r="BP30" s="6">
        <v>0</v>
      </c>
      <c r="BQ30" s="6">
        <v>0</v>
      </c>
      <c r="BR30" s="6">
        <v>0</v>
      </c>
      <c r="BU30" s="6" t="s">
        <v>32</v>
      </c>
      <c r="BV30" s="6">
        <v>0</v>
      </c>
      <c r="BW30" s="6">
        <v>0</v>
      </c>
      <c r="BX30" s="6">
        <v>0</v>
      </c>
      <c r="BY30" s="6">
        <v>0</v>
      </c>
      <c r="CB30" s="6" t="s">
        <v>32</v>
      </c>
      <c r="CC30" s="6">
        <v>0</v>
      </c>
      <c r="CD30" s="6">
        <v>0</v>
      </c>
      <c r="CE30" s="6">
        <v>0</v>
      </c>
      <c r="CF30" s="6">
        <v>0</v>
      </c>
      <c r="CI30" s="6" t="s">
        <v>32</v>
      </c>
      <c r="CJ30" s="6">
        <v>0</v>
      </c>
      <c r="CK30" s="6">
        <v>0</v>
      </c>
      <c r="CL30" s="6">
        <v>0</v>
      </c>
      <c r="CM30" s="6">
        <v>0</v>
      </c>
      <c r="CP30" s="6" t="s">
        <v>32</v>
      </c>
      <c r="CQ30" s="6">
        <v>0</v>
      </c>
      <c r="CR30" s="6">
        <v>0</v>
      </c>
      <c r="CS30" s="6">
        <v>0</v>
      </c>
      <c r="CT30" s="6">
        <v>0</v>
      </c>
      <c r="CW30" s="6" t="s">
        <v>32</v>
      </c>
      <c r="CX30" s="6">
        <v>0</v>
      </c>
      <c r="CY30" s="6">
        <v>0</v>
      </c>
      <c r="CZ30" s="6">
        <v>0</v>
      </c>
      <c r="DA30" s="6">
        <v>0</v>
      </c>
      <c r="DD30" s="6" t="s">
        <v>32</v>
      </c>
      <c r="DE30" s="6">
        <v>0</v>
      </c>
      <c r="DF30" s="6">
        <v>0</v>
      </c>
      <c r="DG30" s="6">
        <v>0</v>
      </c>
      <c r="DH30" s="6">
        <v>0</v>
      </c>
      <c r="DK30" s="6" t="s">
        <v>32</v>
      </c>
      <c r="DL30" s="6">
        <v>0</v>
      </c>
      <c r="DM30" s="6">
        <v>0</v>
      </c>
      <c r="DN30" s="6">
        <v>0</v>
      </c>
      <c r="DO30" s="6">
        <v>0</v>
      </c>
      <c r="DR30" s="6" t="s">
        <v>32</v>
      </c>
      <c r="DS30" s="6">
        <v>0</v>
      </c>
      <c r="DT30" s="6">
        <v>0</v>
      </c>
      <c r="DU30" s="6">
        <v>0</v>
      </c>
      <c r="DV30" s="6">
        <v>0</v>
      </c>
      <c r="DY30" s="6" t="s">
        <v>32</v>
      </c>
      <c r="DZ30" s="6">
        <v>0.04</v>
      </c>
      <c r="EA30" s="6">
        <v>0</v>
      </c>
      <c r="EB30" s="6">
        <v>0</v>
      </c>
      <c r="EC30" s="6">
        <v>0.28000000000000003</v>
      </c>
      <c r="EF30" s="6" t="s">
        <v>32</v>
      </c>
      <c r="EG30" s="6">
        <v>0</v>
      </c>
      <c r="EH30" s="6">
        <v>0</v>
      </c>
      <c r="EI30" s="6">
        <v>0</v>
      </c>
      <c r="EJ30" s="6">
        <v>0</v>
      </c>
      <c r="EM30" s="6" t="s">
        <v>32</v>
      </c>
      <c r="EN30" s="6">
        <v>0</v>
      </c>
      <c r="EO30" s="6">
        <v>0</v>
      </c>
      <c r="EP30" s="6">
        <v>0</v>
      </c>
      <c r="EQ30" s="6">
        <v>0</v>
      </c>
      <c r="ET30" s="6" t="s">
        <v>32</v>
      </c>
      <c r="EU30" s="6">
        <v>0.26</v>
      </c>
      <c r="EV30" s="6">
        <v>0</v>
      </c>
      <c r="EW30" s="6">
        <v>0</v>
      </c>
      <c r="EX30" s="6">
        <v>1.93</v>
      </c>
      <c r="FA30" s="6" t="s">
        <v>32</v>
      </c>
      <c r="FB30" s="6">
        <v>0.09</v>
      </c>
      <c r="FC30" s="6">
        <v>0</v>
      </c>
      <c r="FD30" s="6">
        <v>0</v>
      </c>
      <c r="FE30" s="6">
        <v>0.67</v>
      </c>
      <c r="FH30" s="6" t="s">
        <v>32</v>
      </c>
      <c r="FI30" s="6">
        <v>0</v>
      </c>
      <c r="FJ30" s="6">
        <v>0</v>
      </c>
      <c r="FK30" s="6">
        <v>0</v>
      </c>
      <c r="FL30" s="6">
        <v>0</v>
      </c>
      <c r="FO30" s="6" t="s">
        <v>32</v>
      </c>
      <c r="FP30" s="6">
        <v>0</v>
      </c>
      <c r="FQ30" s="6">
        <v>0</v>
      </c>
      <c r="FR30" s="6">
        <v>0</v>
      </c>
      <c r="FS30" s="6">
        <v>0</v>
      </c>
    </row>
    <row r="31" spans="1:175" x14ac:dyDescent="0.3">
      <c r="A31" s="1">
        <v>1.3000000000000005</v>
      </c>
      <c r="B31" s="1">
        <v>1.3500000000000005</v>
      </c>
      <c r="C31" s="1" t="s">
        <v>33</v>
      </c>
      <c r="D31" s="1">
        <v>0</v>
      </c>
      <c r="E31" s="1">
        <v>0</v>
      </c>
      <c r="F31" s="1">
        <v>0</v>
      </c>
      <c r="G31" s="1">
        <v>0</v>
      </c>
      <c r="H31" s="1"/>
      <c r="I31" s="1"/>
      <c r="J31" s="1" t="s">
        <v>33</v>
      </c>
      <c r="K31" s="1">
        <v>0</v>
      </c>
      <c r="L31" s="1">
        <v>0</v>
      </c>
      <c r="M31" s="1">
        <v>0</v>
      </c>
      <c r="N31" s="1">
        <v>0</v>
      </c>
      <c r="O31" s="1"/>
      <c r="P31" s="1"/>
      <c r="Q31" s="1" t="s">
        <v>33</v>
      </c>
      <c r="R31" s="1">
        <v>0</v>
      </c>
      <c r="S31" s="1">
        <v>0</v>
      </c>
      <c r="T31" s="1">
        <v>0</v>
      </c>
      <c r="U31" s="1">
        <v>0</v>
      </c>
      <c r="V31" s="1"/>
      <c r="W31" s="1"/>
      <c r="X31" s="1" t="s">
        <v>33</v>
      </c>
      <c r="Y31" s="1">
        <v>0</v>
      </c>
      <c r="Z31" s="1">
        <v>0</v>
      </c>
      <c r="AA31" s="1">
        <v>0</v>
      </c>
      <c r="AB31" s="1">
        <v>0</v>
      </c>
      <c r="AC31" s="1"/>
      <c r="AD31" s="1"/>
      <c r="AE31" s="6" t="s">
        <v>33</v>
      </c>
      <c r="AF31" s="6">
        <v>0</v>
      </c>
      <c r="AG31" s="6">
        <v>0</v>
      </c>
      <c r="AH31" s="6">
        <v>0</v>
      </c>
      <c r="AI31" s="6">
        <v>0</v>
      </c>
      <c r="AJ31" s="1"/>
      <c r="AK31" s="1"/>
      <c r="AL31" s="6" t="s">
        <v>33</v>
      </c>
      <c r="AM31" s="6">
        <v>0</v>
      </c>
      <c r="AN31" s="6">
        <v>0</v>
      </c>
      <c r="AO31" s="6">
        <v>0</v>
      </c>
      <c r="AP31" s="6">
        <v>0</v>
      </c>
      <c r="AQ31" s="1"/>
      <c r="AR31" s="1"/>
      <c r="AS31" s="6" t="s">
        <v>33</v>
      </c>
      <c r="AT31" s="6">
        <v>0</v>
      </c>
      <c r="AU31" s="6">
        <v>0</v>
      </c>
      <c r="AV31" s="6">
        <v>0</v>
      </c>
      <c r="AW31" s="6">
        <v>0</v>
      </c>
      <c r="AZ31" s="6" t="s">
        <v>33</v>
      </c>
      <c r="BA31" s="6">
        <v>0</v>
      </c>
      <c r="BB31" s="6">
        <v>0</v>
      </c>
      <c r="BC31" s="6">
        <v>0</v>
      </c>
      <c r="BD31" s="6">
        <v>0</v>
      </c>
      <c r="BG31" s="6" t="s">
        <v>33</v>
      </c>
      <c r="BH31" s="6">
        <v>0</v>
      </c>
      <c r="BI31" s="6">
        <v>0</v>
      </c>
      <c r="BJ31" s="6">
        <v>0</v>
      </c>
      <c r="BK31" s="6">
        <v>0</v>
      </c>
      <c r="BN31" s="6" t="s">
        <v>33</v>
      </c>
      <c r="BO31" s="6">
        <v>0</v>
      </c>
      <c r="BP31" s="6">
        <v>0</v>
      </c>
      <c r="BQ31" s="6">
        <v>0</v>
      </c>
      <c r="BR31" s="6">
        <v>0</v>
      </c>
      <c r="BU31" s="6" t="s">
        <v>33</v>
      </c>
      <c r="BV31" s="6">
        <v>0</v>
      </c>
      <c r="BW31" s="6">
        <v>0</v>
      </c>
      <c r="BX31" s="6">
        <v>0</v>
      </c>
      <c r="BY31" s="6">
        <v>0</v>
      </c>
      <c r="CB31" s="6" t="s">
        <v>33</v>
      </c>
      <c r="CC31" s="6">
        <v>0</v>
      </c>
      <c r="CD31" s="6">
        <v>0</v>
      </c>
      <c r="CE31" s="6">
        <v>0</v>
      </c>
      <c r="CF31" s="6">
        <v>0</v>
      </c>
      <c r="CI31" s="6" t="s">
        <v>33</v>
      </c>
      <c r="CJ31" s="6">
        <v>0</v>
      </c>
      <c r="CK31" s="6">
        <v>0</v>
      </c>
      <c r="CL31" s="6">
        <v>0</v>
      </c>
      <c r="CM31" s="6">
        <v>0</v>
      </c>
      <c r="CP31" s="6" t="s">
        <v>33</v>
      </c>
      <c r="CQ31" s="6">
        <v>0</v>
      </c>
      <c r="CR31" s="6">
        <v>0</v>
      </c>
      <c r="CS31" s="6">
        <v>0</v>
      </c>
      <c r="CT31" s="6">
        <v>0</v>
      </c>
      <c r="CW31" s="6" t="s">
        <v>33</v>
      </c>
      <c r="CX31" s="6">
        <v>0</v>
      </c>
      <c r="CY31" s="6">
        <v>0</v>
      </c>
      <c r="CZ31" s="6">
        <v>0</v>
      </c>
      <c r="DA31" s="6">
        <v>0</v>
      </c>
      <c r="DD31" s="6" t="s">
        <v>33</v>
      </c>
      <c r="DE31" s="6">
        <v>0</v>
      </c>
      <c r="DF31" s="6">
        <v>0</v>
      </c>
      <c r="DG31" s="6">
        <v>0</v>
      </c>
      <c r="DH31" s="6">
        <v>0</v>
      </c>
      <c r="DK31" s="6" t="s">
        <v>33</v>
      </c>
      <c r="DL31" s="6">
        <v>0</v>
      </c>
      <c r="DM31" s="6">
        <v>0</v>
      </c>
      <c r="DN31" s="6">
        <v>0</v>
      </c>
      <c r="DO31" s="6">
        <v>0</v>
      </c>
      <c r="DR31" s="6" t="s">
        <v>33</v>
      </c>
      <c r="DS31" s="6">
        <v>0</v>
      </c>
      <c r="DT31" s="6">
        <v>0</v>
      </c>
      <c r="DU31" s="6">
        <v>0</v>
      </c>
      <c r="DV31" s="6">
        <v>0</v>
      </c>
      <c r="DY31" s="6" t="s">
        <v>33</v>
      </c>
      <c r="DZ31" s="6">
        <v>0</v>
      </c>
      <c r="EA31" s="6">
        <v>0</v>
      </c>
      <c r="EB31" s="6">
        <v>0</v>
      </c>
      <c r="EC31" s="6">
        <v>0</v>
      </c>
      <c r="EF31" s="6" t="s">
        <v>33</v>
      </c>
      <c r="EG31" s="6">
        <v>0</v>
      </c>
      <c r="EH31" s="6">
        <v>0</v>
      </c>
      <c r="EI31" s="6">
        <v>0</v>
      </c>
      <c r="EJ31" s="6">
        <v>0</v>
      </c>
      <c r="EM31" s="6" t="s">
        <v>33</v>
      </c>
      <c r="EN31" s="6">
        <v>0</v>
      </c>
      <c r="EO31" s="6">
        <v>0</v>
      </c>
      <c r="EP31" s="6">
        <v>0</v>
      </c>
      <c r="EQ31" s="6">
        <v>0</v>
      </c>
      <c r="ET31" s="6" t="s">
        <v>33</v>
      </c>
      <c r="EU31" s="6">
        <v>0</v>
      </c>
      <c r="EV31" s="6">
        <v>0</v>
      </c>
      <c r="EW31" s="6">
        <v>0</v>
      </c>
      <c r="EX31" s="6">
        <v>0</v>
      </c>
      <c r="FA31" s="6" t="s">
        <v>33</v>
      </c>
      <c r="FB31" s="6">
        <v>0</v>
      </c>
      <c r="FC31" s="6">
        <v>0</v>
      </c>
      <c r="FD31" s="6">
        <v>0</v>
      </c>
      <c r="FE31" s="6">
        <v>0</v>
      </c>
      <c r="FH31" s="6" t="s">
        <v>33</v>
      </c>
      <c r="FI31" s="6">
        <v>0</v>
      </c>
      <c r="FJ31" s="6">
        <v>0</v>
      </c>
      <c r="FK31" s="6">
        <v>0</v>
      </c>
      <c r="FL31" s="6">
        <v>0</v>
      </c>
      <c r="FO31" s="6" t="s">
        <v>33</v>
      </c>
      <c r="FP31" s="6">
        <v>0</v>
      </c>
      <c r="FQ31" s="6">
        <v>0</v>
      </c>
      <c r="FR31" s="6">
        <v>0</v>
      </c>
      <c r="FS31" s="6">
        <v>0</v>
      </c>
    </row>
    <row r="32" spans="1:175" x14ac:dyDescent="0.3">
      <c r="A32" s="1">
        <v>1.3500000000000005</v>
      </c>
      <c r="B32" s="1">
        <v>1.4000000000000006</v>
      </c>
      <c r="C32" s="1" t="s">
        <v>34</v>
      </c>
      <c r="D32" s="1">
        <v>0</v>
      </c>
      <c r="E32" s="1">
        <v>0</v>
      </c>
      <c r="F32" s="1">
        <v>0</v>
      </c>
      <c r="G32" s="1">
        <v>0</v>
      </c>
      <c r="H32" s="1"/>
      <c r="I32" s="1"/>
      <c r="J32" s="1" t="s">
        <v>34</v>
      </c>
      <c r="K32" s="1">
        <v>0</v>
      </c>
      <c r="L32" s="1">
        <v>0</v>
      </c>
      <c r="M32" s="1">
        <v>0</v>
      </c>
      <c r="N32" s="1">
        <v>0</v>
      </c>
      <c r="O32" s="1"/>
      <c r="P32" s="1"/>
      <c r="Q32" s="1" t="s">
        <v>34</v>
      </c>
      <c r="R32" s="1">
        <v>0</v>
      </c>
      <c r="S32" s="1">
        <v>0</v>
      </c>
      <c r="T32" s="1">
        <v>0</v>
      </c>
      <c r="U32" s="1">
        <v>0</v>
      </c>
      <c r="V32" s="1"/>
      <c r="W32" s="1"/>
      <c r="X32" s="1" t="s">
        <v>34</v>
      </c>
      <c r="Y32" s="1">
        <v>0</v>
      </c>
      <c r="Z32" s="1">
        <v>0</v>
      </c>
      <c r="AA32" s="1">
        <v>0</v>
      </c>
      <c r="AB32" s="1">
        <v>0</v>
      </c>
      <c r="AC32" s="1"/>
      <c r="AD32" s="1"/>
      <c r="AE32" s="6" t="s">
        <v>34</v>
      </c>
      <c r="AF32" s="6">
        <v>0</v>
      </c>
      <c r="AG32" s="6">
        <v>0</v>
      </c>
      <c r="AH32" s="6">
        <v>0</v>
      </c>
      <c r="AI32" s="6">
        <v>0</v>
      </c>
      <c r="AJ32" s="1"/>
      <c r="AK32" s="1"/>
      <c r="AL32" s="6" t="s">
        <v>34</v>
      </c>
      <c r="AM32" s="6">
        <v>0</v>
      </c>
      <c r="AN32" s="6">
        <v>0</v>
      </c>
      <c r="AO32" s="6">
        <v>0</v>
      </c>
      <c r="AP32" s="6">
        <v>0</v>
      </c>
      <c r="AQ32" s="1"/>
      <c r="AR32" s="1"/>
      <c r="AS32" s="6" t="s">
        <v>34</v>
      </c>
      <c r="AT32" s="6">
        <v>0</v>
      </c>
      <c r="AU32" s="6">
        <v>0</v>
      </c>
      <c r="AV32" s="6">
        <v>0</v>
      </c>
      <c r="AW32" s="6">
        <v>0</v>
      </c>
      <c r="AZ32" s="6" t="s">
        <v>34</v>
      </c>
      <c r="BA32" s="6">
        <v>0</v>
      </c>
      <c r="BB32" s="6">
        <v>0</v>
      </c>
      <c r="BC32" s="6">
        <v>0</v>
      </c>
      <c r="BD32" s="6">
        <v>0</v>
      </c>
      <c r="BG32" s="6" t="s">
        <v>34</v>
      </c>
      <c r="BH32" s="6">
        <v>0</v>
      </c>
      <c r="BI32" s="6">
        <v>0</v>
      </c>
      <c r="BJ32" s="6">
        <v>0</v>
      </c>
      <c r="BK32" s="6">
        <v>0</v>
      </c>
      <c r="BN32" s="6" t="s">
        <v>34</v>
      </c>
      <c r="BO32" s="6">
        <v>0</v>
      </c>
      <c r="BP32" s="6">
        <v>0</v>
      </c>
      <c r="BQ32" s="6">
        <v>0</v>
      </c>
      <c r="BR32" s="6">
        <v>0</v>
      </c>
      <c r="BU32" s="6" t="s">
        <v>34</v>
      </c>
      <c r="BV32" s="6">
        <v>0</v>
      </c>
      <c r="BW32" s="6">
        <v>0</v>
      </c>
      <c r="BX32" s="6">
        <v>0</v>
      </c>
      <c r="BY32" s="6">
        <v>0</v>
      </c>
      <c r="CB32" s="6" t="s">
        <v>34</v>
      </c>
      <c r="CC32" s="6">
        <v>0</v>
      </c>
      <c r="CD32" s="6">
        <v>0</v>
      </c>
      <c r="CE32" s="6">
        <v>0</v>
      </c>
      <c r="CF32" s="6">
        <v>0</v>
      </c>
      <c r="CI32" s="6" t="s">
        <v>34</v>
      </c>
      <c r="CJ32" s="6">
        <v>0</v>
      </c>
      <c r="CK32" s="6">
        <v>0</v>
      </c>
      <c r="CL32" s="6">
        <v>0</v>
      </c>
      <c r="CM32" s="6">
        <v>0</v>
      </c>
      <c r="CP32" s="6" t="s">
        <v>34</v>
      </c>
      <c r="CQ32" s="6">
        <v>0</v>
      </c>
      <c r="CR32" s="6">
        <v>0</v>
      </c>
      <c r="CS32" s="6">
        <v>0</v>
      </c>
      <c r="CT32" s="6">
        <v>0</v>
      </c>
      <c r="CW32" s="6" t="s">
        <v>34</v>
      </c>
      <c r="CX32" s="6">
        <v>0</v>
      </c>
      <c r="CY32" s="6">
        <v>0</v>
      </c>
      <c r="CZ32" s="6">
        <v>0</v>
      </c>
      <c r="DA32" s="6">
        <v>0</v>
      </c>
      <c r="DD32" s="6" t="s">
        <v>34</v>
      </c>
      <c r="DE32" s="6">
        <v>0</v>
      </c>
      <c r="DF32" s="6">
        <v>0</v>
      </c>
      <c r="DG32" s="6">
        <v>0</v>
      </c>
      <c r="DH32" s="6">
        <v>0</v>
      </c>
      <c r="DK32" s="6" t="s">
        <v>34</v>
      </c>
      <c r="DL32" s="6">
        <v>0</v>
      </c>
      <c r="DM32" s="6">
        <v>0</v>
      </c>
      <c r="DN32" s="6">
        <v>0</v>
      </c>
      <c r="DO32" s="6">
        <v>0</v>
      </c>
      <c r="DR32" s="6" t="s">
        <v>34</v>
      </c>
      <c r="DS32" s="6">
        <v>0</v>
      </c>
      <c r="DT32" s="6">
        <v>0</v>
      </c>
      <c r="DU32" s="6">
        <v>0</v>
      </c>
      <c r="DV32" s="6">
        <v>0</v>
      </c>
      <c r="DY32" s="6" t="s">
        <v>34</v>
      </c>
      <c r="DZ32" s="6">
        <v>0</v>
      </c>
      <c r="EA32" s="6">
        <v>0</v>
      </c>
      <c r="EB32" s="6">
        <v>0</v>
      </c>
      <c r="EC32" s="6">
        <v>0</v>
      </c>
      <c r="EF32" s="6" t="s">
        <v>34</v>
      </c>
      <c r="EG32" s="6">
        <v>0</v>
      </c>
      <c r="EH32" s="6">
        <v>0</v>
      </c>
      <c r="EI32" s="6">
        <v>0</v>
      </c>
      <c r="EJ32" s="6">
        <v>0</v>
      </c>
      <c r="EM32" s="6" t="s">
        <v>34</v>
      </c>
      <c r="EN32" s="6">
        <v>0</v>
      </c>
      <c r="EO32" s="6">
        <v>0</v>
      </c>
      <c r="EP32" s="6">
        <v>0</v>
      </c>
      <c r="EQ32" s="6">
        <v>0</v>
      </c>
      <c r="ET32" s="6" t="s">
        <v>34</v>
      </c>
      <c r="EU32" s="6">
        <v>0</v>
      </c>
      <c r="EV32" s="6">
        <v>0</v>
      </c>
      <c r="EW32" s="6">
        <v>0</v>
      </c>
      <c r="EX32" s="6">
        <v>0</v>
      </c>
      <c r="FA32" s="6" t="s">
        <v>34</v>
      </c>
      <c r="FB32" s="6">
        <v>0</v>
      </c>
      <c r="FC32" s="6">
        <v>0</v>
      </c>
      <c r="FD32" s="6">
        <v>0</v>
      </c>
      <c r="FE32" s="6">
        <v>0</v>
      </c>
      <c r="FH32" s="6" t="s">
        <v>34</v>
      </c>
      <c r="FI32" s="6">
        <v>0</v>
      </c>
      <c r="FJ32" s="6">
        <v>0</v>
      </c>
      <c r="FK32" s="6">
        <v>0</v>
      </c>
      <c r="FL32" s="6">
        <v>0</v>
      </c>
      <c r="FO32" s="6" t="s">
        <v>34</v>
      </c>
      <c r="FP32" s="6">
        <v>0</v>
      </c>
      <c r="FQ32" s="6">
        <v>0</v>
      </c>
      <c r="FR32" s="6">
        <v>0</v>
      </c>
      <c r="FS32" s="6">
        <v>0</v>
      </c>
    </row>
    <row r="33" spans="1:175" x14ac:dyDescent="0.3">
      <c r="A33" s="1">
        <v>1.4000000000000006</v>
      </c>
      <c r="B33" s="1">
        <v>1.4500000000000006</v>
      </c>
      <c r="C33" s="1" t="s">
        <v>35</v>
      </c>
      <c r="D33" s="1">
        <v>0</v>
      </c>
      <c r="E33" s="1">
        <v>0</v>
      </c>
      <c r="F33" s="1">
        <v>0</v>
      </c>
      <c r="G33" s="1">
        <v>0</v>
      </c>
      <c r="H33" s="1"/>
      <c r="I33" s="1"/>
      <c r="J33" s="1" t="s">
        <v>35</v>
      </c>
      <c r="K33" s="1">
        <v>0</v>
      </c>
      <c r="L33" s="1">
        <v>0</v>
      </c>
      <c r="M33" s="1">
        <v>0</v>
      </c>
      <c r="N33" s="1">
        <v>0</v>
      </c>
      <c r="O33" s="1"/>
      <c r="P33" s="1"/>
      <c r="Q33" s="1" t="s">
        <v>35</v>
      </c>
      <c r="R33" s="1">
        <v>0</v>
      </c>
      <c r="S33" s="1">
        <v>0</v>
      </c>
      <c r="T33" s="1">
        <v>0</v>
      </c>
      <c r="U33" s="1">
        <v>0</v>
      </c>
      <c r="V33" s="1"/>
      <c r="W33" s="1"/>
      <c r="X33" s="1" t="s">
        <v>35</v>
      </c>
      <c r="Y33" s="1">
        <v>0.06</v>
      </c>
      <c r="Z33" s="1">
        <v>0</v>
      </c>
      <c r="AA33" s="1">
        <v>0</v>
      </c>
      <c r="AB33" s="1">
        <v>0</v>
      </c>
      <c r="AC33" s="1"/>
      <c r="AD33" s="1"/>
      <c r="AE33" s="6" t="s">
        <v>35</v>
      </c>
      <c r="AF33" s="6">
        <v>0</v>
      </c>
      <c r="AG33" s="6">
        <v>0</v>
      </c>
      <c r="AH33" s="6">
        <v>0</v>
      </c>
      <c r="AI33" s="6">
        <v>0</v>
      </c>
      <c r="AJ33" s="1"/>
      <c r="AK33" s="1"/>
      <c r="AL33" s="6" t="s">
        <v>35</v>
      </c>
      <c r="AM33" s="6">
        <v>0</v>
      </c>
      <c r="AN33" s="6">
        <v>0</v>
      </c>
      <c r="AO33" s="6">
        <v>0</v>
      </c>
      <c r="AP33" s="6">
        <v>0</v>
      </c>
      <c r="AQ33" s="1"/>
      <c r="AR33" s="1"/>
      <c r="AS33" s="6" t="s">
        <v>35</v>
      </c>
      <c r="AT33" s="6">
        <v>0</v>
      </c>
      <c r="AU33" s="6">
        <v>0</v>
      </c>
      <c r="AV33" s="6">
        <v>0</v>
      </c>
      <c r="AW33" s="6">
        <v>0</v>
      </c>
      <c r="AZ33" s="6" t="s">
        <v>35</v>
      </c>
      <c r="BA33" s="6">
        <v>0</v>
      </c>
      <c r="BB33" s="6">
        <v>0</v>
      </c>
      <c r="BC33" s="6">
        <v>0</v>
      </c>
      <c r="BD33" s="6">
        <v>0</v>
      </c>
      <c r="BG33" s="6" t="s">
        <v>35</v>
      </c>
      <c r="BH33" s="6">
        <v>0</v>
      </c>
      <c r="BI33" s="6">
        <v>0</v>
      </c>
      <c r="BJ33" s="6">
        <v>0</v>
      </c>
      <c r="BK33" s="6">
        <v>0</v>
      </c>
      <c r="BN33" s="6" t="s">
        <v>35</v>
      </c>
      <c r="BO33" s="6">
        <v>0</v>
      </c>
      <c r="BP33" s="6">
        <v>0</v>
      </c>
      <c r="BQ33" s="6">
        <v>0</v>
      </c>
      <c r="BR33" s="6">
        <v>0</v>
      </c>
      <c r="BU33" s="6" t="s">
        <v>35</v>
      </c>
      <c r="BV33" s="6">
        <v>0</v>
      </c>
      <c r="BW33" s="6">
        <v>0</v>
      </c>
      <c r="BX33" s="6">
        <v>0</v>
      </c>
      <c r="BY33" s="6">
        <v>0</v>
      </c>
      <c r="CB33" s="6" t="s">
        <v>35</v>
      </c>
      <c r="CC33" s="6">
        <v>0</v>
      </c>
      <c r="CD33" s="6">
        <v>0</v>
      </c>
      <c r="CE33" s="6">
        <v>0</v>
      </c>
      <c r="CF33" s="6">
        <v>0</v>
      </c>
      <c r="CI33" s="6" t="s">
        <v>35</v>
      </c>
      <c r="CJ33" s="6">
        <v>0</v>
      </c>
      <c r="CK33" s="6">
        <v>0</v>
      </c>
      <c r="CL33" s="6">
        <v>0</v>
      </c>
      <c r="CM33" s="6">
        <v>0</v>
      </c>
      <c r="CP33" s="6" t="s">
        <v>35</v>
      </c>
      <c r="CQ33" s="6">
        <v>0</v>
      </c>
      <c r="CR33" s="6">
        <v>0</v>
      </c>
      <c r="CS33" s="6">
        <v>0</v>
      </c>
      <c r="CT33" s="6">
        <v>0</v>
      </c>
      <c r="CW33" s="6" t="s">
        <v>35</v>
      </c>
      <c r="CX33" s="6">
        <v>0</v>
      </c>
      <c r="CY33" s="6">
        <v>0</v>
      </c>
      <c r="CZ33" s="6">
        <v>0</v>
      </c>
      <c r="DA33" s="6">
        <v>0</v>
      </c>
      <c r="DD33" s="6" t="s">
        <v>35</v>
      </c>
      <c r="DE33" s="6">
        <v>0</v>
      </c>
      <c r="DF33" s="6">
        <v>0</v>
      </c>
      <c r="DG33" s="6">
        <v>0</v>
      </c>
      <c r="DH33" s="6">
        <v>0</v>
      </c>
      <c r="DK33" s="6" t="s">
        <v>35</v>
      </c>
      <c r="DL33" s="6">
        <v>0</v>
      </c>
      <c r="DM33" s="6">
        <v>0</v>
      </c>
      <c r="DN33" s="6">
        <v>0</v>
      </c>
      <c r="DO33" s="6">
        <v>0</v>
      </c>
      <c r="DR33" s="6" t="s">
        <v>35</v>
      </c>
      <c r="DS33" s="6">
        <v>0</v>
      </c>
      <c r="DT33" s="6">
        <v>0</v>
      </c>
      <c r="DU33" s="6">
        <v>0</v>
      </c>
      <c r="DV33" s="6">
        <v>0</v>
      </c>
      <c r="DY33" s="6" t="s">
        <v>35</v>
      </c>
      <c r="DZ33" s="6">
        <v>0</v>
      </c>
      <c r="EA33" s="6">
        <v>0</v>
      </c>
      <c r="EB33" s="6">
        <v>0</v>
      </c>
      <c r="EC33" s="6">
        <v>0</v>
      </c>
      <c r="EF33" s="6" t="s">
        <v>35</v>
      </c>
      <c r="EG33" s="6">
        <v>0.06</v>
      </c>
      <c r="EH33" s="6">
        <v>0</v>
      </c>
      <c r="EI33" s="6">
        <v>0</v>
      </c>
      <c r="EJ33" s="6">
        <v>0</v>
      </c>
      <c r="EM33" s="6" t="s">
        <v>35</v>
      </c>
      <c r="EN33" s="6">
        <v>0</v>
      </c>
      <c r="EO33" s="6">
        <v>0</v>
      </c>
      <c r="EP33" s="6">
        <v>0</v>
      </c>
      <c r="EQ33" s="6">
        <v>0</v>
      </c>
      <c r="ET33" s="6" t="s">
        <v>35</v>
      </c>
      <c r="EU33" s="6">
        <v>0</v>
      </c>
      <c r="EV33" s="6">
        <v>0</v>
      </c>
      <c r="EW33" s="6">
        <v>0</v>
      </c>
      <c r="EX33" s="6">
        <v>0</v>
      </c>
      <c r="FA33" s="6" t="s">
        <v>35</v>
      </c>
      <c r="FB33" s="6">
        <v>0</v>
      </c>
      <c r="FC33" s="6">
        <v>0</v>
      </c>
      <c r="FD33" s="6">
        <v>0</v>
      </c>
      <c r="FE33" s="6">
        <v>0</v>
      </c>
      <c r="FH33" s="6" t="s">
        <v>35</v>
      </c>
      <c r="FI33" s="6">
        <v>0.04</v>
      </c>
      <c r="FJ33" s="6">
        <v>0</v>
      </c>
      <c r="FK33" s="6">
        <v>0</v>
      </c>
      <c r="FL33" s="6">
        <v>0</v>
      </c>
      <c r="FO33" s="6" t="s">
        <v>35</v>
      </c>
      <c r="FP33" s="6">
        <v>0</v>
      </c>
      <c r="FQ33" s="6">
        <v>0</v>
      </c>
      <c r="FR33" s="6">
        <v>0</v>
      </c>
      <c r="FS33" s="6">
        <v>0</v>
      </c>
    </row>
    <row r="34" spans="1:175" x14ac:dyDescent="0.3">
      <c r="A34" s="1">
        <v>1.4500000000000006</v>
      </c>
      <c r="B34" s="1">
        <v>1.5000000000000007</v>
      </c>
      <c r="C34" s="1" t="s">
        <v>36</v>
      </c>
      <c r="D34" s="1">
        <v>0</v>
      </c>
      <c r="E34" s="1">
        <v>0</v>
      </c>
      <c r="F34" s="1">
        <v>0</v>
      </c>
      <c r="G34" s="1">
        <v>0</v>
      </c>
      <c r="H34" s="1"/>
      <c r="I34" s="1"/>
      <c r="J34" s="1" t="s">
        <v>36</v>
      </c>
      <c r="K34" s="1">
        <v>0</v>
      </c>
      <c r="L34" s="1">
        <v>0</v>
      </c>
      <c r="M34" s="1">
        <v>0</v>
      </c>
      <c r="N34" s="1">
        <v>0</v>
      </c>
      <c r="O34" s="1"/>
      <c r="P34" s="1"/>
      <c r="Q34" s="1" t="s">
        <v>36</v>
      </c>
      <c r="R34" s="1">
        <v>0</v>
      </c>
      <c r="S34" s="1">
        <v>0</v>
      </c>
      <c r="T34" s="1">
        <v>0</v>
      </c>
      <c r="U34" s="1">
        <v>0</v>
      </c>
      <c r="V34" s="1"/>
      <c r="W34" s="1"/>
      <c r="X34" s="1" t="s">
        <v>36</v>
      </c>
      <c r="Y34" s="1">
        <v>0</v>
      </c>
      <c r="Z34" s="1">
        <v>0</v>
      </c>
      <c r="AA34" s="1">
        <v>0</v>
      </c>
      <c r="AB34" s="1">
        <v>0</v>
      </c>
      <c r="AC34" s="1"/>
      <c r="AD34" s="1"/>
      <c r="AE34" s="6" t="s">
        <v>36</v>
      </c>
      <c r="AF34" s="6">
        <v>0</v>
      </c>
      <c r="AG34" s="6">
        <v>0</v>
      </c>
      <c r="AH34" s="6">
        <v>0</v>
      </c>
      <c r="AI34" s="6">
        <v>0</v>
      </c>
      <c r="AJ34" s="1"/>
      <c r="AK34" s="1"/>
      <c r="AL34" s="6" t="s">
        <v>36</v>
      </c>
      <c r="AM34" s="6">
        <v>0</v>
      </c>
      <c r="AN34" s="6">
        <v>0</v>
      </c>
      <c r="AO34" s="6">
        <v>0</v>
      </c>
      <c r="AP34" s="6">
        <v>0</v>
      </c>
      <c r="AQ34" s="1"/>
      <c r="AR34" s="1"/>
      <c r="AS34" s="6" t="s">
        <v>36</v>
      </c>
      <c r="AT34" s="6">
        <v>0</v>
      </c>
      <c r="AU34" s="6">
        <v>0</v>
      </c>
      <c r="AV34" s="6">
        <v>0</v>
      </c>
      <c r="AW34" s="6">
        <v>0</v>
      </c>
      <c r="AZ34" s="6" t="s">
        <v>36</v>
      </c>
      <c r="BA34" s="6">
        <v>0</v>
      </c>
      <c r="BB34" s="6">
        <v>0</v>
      </c>
      <c r="BC34" s="6">
        <v>0</v>
      </c>
      <c r="BD34" s="6">
        <v>0</v>
      </c>
      <c r="BG34" s="6" t="s">
        <v>36</v>
      </c>
      <c r="BH34" s="6">
        <v>0</v>
      </c>
      <c r="BI34" s="6">
        <v>0</v>
      </c>
      <c r="BJ34" s="6">
        <v>0</v>
      </c>
      <c r="BK34" s="6">
        <v>0</v>
      </c>
      <c r="BN34" s="6" t="s">
        <v>36</v>
      </c>
      <c r="BO34" s="6">
        <v>0</v>
      </c>
      <c r="BP34" s="6">
        <v>0</v>
      </c>
      <c r="BQ34" s="6">
        <v>0</v>
      </c>
      <c r="BR34" s="6">
        <v>0</v>
      </c>
      <c r="BU34" s="6" t="s">
        <v>36</v>
      </c>
      <c r="BV34" s="6">
        <v>0</v>
      </c>
      <c r="BW34" s="6">
        <v>0</v>
      </c>
      <c r="BX34" s="6">
        <v>0</v>
      </c>
      <c r="BY34" s="6">
        <v>0</v>
      </c>
      <c r="CB34" s="6" t="s">
        <v>36</v>
      </c>
      <c r="CC34" s="6">
        <v>0</v>
      </c>
      <c r="CD34" s="6">
        <v>0</v>
      </c>
      <c r="CE34" s="6">
        <v>0</v>
      </c>
      <c r="CF34" s="6">
        <v>0</v>
      </c>
      <c r="CI34" s="6" t="s">
        <v>36</v>
      </c>
      <c r="CJ34" s="6">
        <v>0</v>
      </c>
      <c r="CK34" s="6">
        <v>0</v>
      </c>
      <c r="CL34" s="6">
        <v>0</v>
      </c>
      <c r="CM34" s="6">
        <v>0</v>
      </c>
      <c r="CP34" s="6" t="s">
        <v>36</v>
      </c>
      <c r="CQ34" s="6">
        <v>0</v>
      </c>
      <c r="CR34" s="6">
        <v>0</v>
      </c>
      <c r="CS34" s="6">
        <v>0</v>
      </c>
      <c r="CT34" s="6">
        <v>0</v>
      </c>
      <c r="CW34" s="6" t="s">
        <v>36</v>
      </c>
      <c r="CX34" s="6">
        <v>0</v>
      </c>
      <c r="CY34" s="6">
        <v>0</v>
      </c>
      <c r="CZ34" s="6">
        <v>0</v>
      </c>
      <c r="DA34" s="6">
        <v>0</v>
      </c>
      <c r="DD34" s="6" t="s">
        <v>36</v>
      </c>
      <c r="DE34" s="6">
        <v>0</v>
      </c>
      <c r="DF34" s="6">
        <v>0</v>
      </c>
      <c r="DG34" s="6">
        <v>0</v>
      </c>
      <c r="DH34" s="6">
        <v>0</v>
      </c>
      <c r="DK34" s="6" t="s">
        <v>36</v>
      </c>
      <c r="DL34" s="6">
        <v>0</v>
      </c>
      <c r="DM34" s="6">
        <v>0</v>
      </c>
      <c r="DN34" s="6">
        <v>0</v>
      </c>
      <c r="DO34" s="6">
        <v>0</v>
      </c>
      <c r="DR34" s="6" t="s">
        <v>36</v>
      </c>
      <c r="DS34" s="6">
        <v>0</v>
      </c>
      <c r="DT34" s="6">
        <v>0</v>
      </c>
      <c r="DU34" s="6">
        <v>0</v>
      </c>
      <c r="DV34" s="6">
        <v>0</v>
      </c>
      <c r="DY34" s="6" t="s">
        <v>36</v>
      </c>
      <c r="DZ34" s="6">
        <v>0</v>
      </c>
      <c r="EA34" s="6">
        <v>0</v>
      </c>
      <c r="EB34" s="6">
        <v>0</v>
      </c>
      <c r="EC34" s="6">
        <v>0</v>
      </c>
      <c r="EF34" s="6" t="s">
        <v>36</v>
      </c>
      <c r="EG34" s="6">
        <v>0</v>
      </c>
      <c r="EH34" s="6">
        <v>0</v>
      </c>
      <c r="EI34" s="6">
        <v>0</v>
      </c>
      <c r="EJ34" s="6">
        <v>0</v>
      </c>
      <c r="EM34" s="6" t="s">
        <v>36</v>
      </c>
      <c r="EN34" s="6">
        <v>0</v>
      </c>
      <c r="EO34" s="6">
        <v>0</v>
      </c>
      <c r="EP34" s="6">
        <v>0</v>
      </c>
      <c r="EQ34" s="6">
        <v>0</v>
      </c>
      <c r="ET34" s="6" t="s">
        <v>36</v>
      </c>
      <c r="EU34" s="6">
        <v>0</v>
      </c>
      <c r="EV34" s="6">
        <v>0</v>
      </c>
      <c r="EW34" s="6">
        <v>0</v>
      </c>
      <c r="EX34" s="6">
        <v>0</v>
      </c>
      <c r="FA34" s="6" t="s">
        <v>36</v>
      </c>
      <c r="FB34" s="6">
        <v>0</v>
      </c>
      <c r="FC34" s="6">
        <v>0</v>
      </c>
      <c r="FD34" s="6">
        <v>0</v>
      </c>
      <c r="FE34" s="6">
        <v>0</v>
      </c>
      <c r="FH34" s="6" t="s">
        <v>36</v>
      </c>
      <c r="FI34" s="6">
        <v>0</v>
      </c>
      <c r="FJ34" s="6">
        <v>0</v>
      </c>
      <c r="FK34" s="6">
        <v>0</v>
      </c>
      <c r="FL34" s="6">
        <v>0</v>
      </c>
      <c r="FO34" s="6" t="s">
        <v>36</v>
      </c>
      <c r="FP34" s="6">
        <v>0</v>
      </c>
      <c r="FQ34" s="6">
        <v>0</v>
      </c>
      <c r="FR34" s="6">
        <v>0</v>
      </c>
      <c r="FS34" s="6">
        <v>0</v>
      </c>
    </row>
    <row r="35" spans="1:175" x14ac:dyDescent="0.3">
      <c r="A35" s="1">
        <v>1.5000000000000007</v>
      </c>
      <c r="B35" s="1">
        <v>1.5500000000000007</v>
      </c>
      <c r="C35" s="1" t="s">
        <v>37</v>
      </c>
      <c r="D35" s="1">
        <v>0</v>
      </c>
      <c r="E35" s="1">
        <v>0</v>
      </c>
      <c r="F35" s="1">
        <v>0</v>
      </c>
      <c r="G35" s="1">
        <v>0</v>
      </c>
      <c r="H35" s="1"/>
      <c r="I35" s="1"/>
      <c r="J35" s="1" t="s">
        <v>37</v>
      </c>
      <c r="K35" s="1">
        <v>0</v>
      </c>
      <c r="L35" s="1">
        <v>0</v>
      </c>
      <c r="M35" s="1">
        <v>0</v>
      </c>
      <c r="N35" s="1">
        <v>0</v>
      </c>
      <c r="O35" s="1"/>
      <c r="P35" s="1"/>
      <c r="Q35" s="1" t="s">
        <v>37</v>
      </c>
      <c r="R35" s="1">
        <v>0</v>
      </c>
      <c r="S35" s="1">
        <v>0</v>
      </c>
      <c r="T35" s="1">
        <v>0</v>
      </c>
      <c r="U35" s="1">
        <v>0</v>
      </c>
      <c r="V35" s="1"/>
      <c r="W35" s="1"/>
      <c r="X35" s="1" t="s">
        <v>37</v>
      </c>
      <c r="Y35" s="1">
        <v>0</v>
      </c>
      <c r="Z35" s="1">
        <v>0</v>
      </c>
      <c r="AA35" s="1">
        <v>0</v>
      </c>
      <c r="AB35" s="1">
        <v>0</v>
      </c>
      <c r="AC35" s="1"/>
      <c r="AD35" s="1"/>
      <c r="AE35" s="6" t="s">
        <v>37</v>
      </c>
      <c r="AF35" s="6">
        <v>0</v>
      </c>
      <c r="AG35" s="6">
        <v>0</v>
      </c>
      <c r="AH35" s="6">
        <v>0</v>
      </c>
      <c r="AI35" s="6">
        <v>0</v>
      </c>
      <c r="AJ35" s="1"/>
      <c r="AK35" s="1"/>
      <c r="AL35" s="6" t="s">
        <v>37</v>
      </c>
      <c r="AM35" s="6">
        <v>0</v>
      </c>
      <c r="AN35" s="6">
        <v>0</v>
      </c>
      <c r="AO35" s="6">
        <v>0</v>
      </c>
      <c r="AP35" s="6">
        <v>0</v>
      </c>
      <c r="AQ35" s="1"/>
      <c r="AR35" s="1"/>
      <c r="AS35" s="6" t="s">
        <v>37</v>
      </c>
      <c r="AT35" s="6">
        <v>0</v>
      </c>
      <c r="AU35" s="6">
        <v>0</v>
      </c>
      <c r="AV35" s="6">
        <v>0</v>
      </c>
      <c r="AW35" s="6">
        <v>0</v>
      </c>
      <c r="AZ35" s="6" t="s">
        <v>37</v>
      </c>
      <c r="BA35" s="6">
        <v>0</v>
      </c>
      <c r="BB35" s="6">
        <v>0</v>
      </c>
      <c r="BC35" s="6">
        <v>0</v>
      </c>
      <c r="BD35" s="6">
        <v>0</v>
      </c>
      <c r="BG35" s="6" t="s">
        <v>37</v>
      </c>
      <c r="BH35" s="6">
        <v>0</v>
      </c>
      <c r="BI35" s="6">
        <v>0</v>
      </c>
      <c r="BJ35" s="6">
        <v>0</v>
      </c>
      <c r="BK35" s="6">
        <v>0</v>
      </c>
      <c r="BN35" s="6" t="s">
        <v>37</v>
      </c>
      <c r="BO35" s="6">
        <v>0.05</v>
      </c>
      <c r="BP35" s="6">
        <v>0</v>
      </c>
      <c r="BQ35" s="6">
        <v>0</v>
      </c>
      <c r="BR35" s="6">
        <v>0</v>
      </c>
      <c r="BU35" s="6" t="s">
        <v>37</v>
      </c>
      <c r="BV35" s="6">
        <v>0</v>
      </c>
      <c r="BW35" s="6">
        <v>0</v>
      </c>
      <c r="BX35" s="6">
        <v>0</v>
      </c>
      <c r="BY35" s="6">
        <v>0</v>
      </c>
      <c r="CB35" s="6" t="s">
        <v>37</v>
      </c>
      <c r="CC35" s="6">
        <v>0</v>
      </c>
      <c r="CD35" s="6">
        <v>0</v>
      </c>
      <c r="CE35" s="6">
        <v>0</v>
      </c>
      <c r="CF35" s="6">
        <v>0</v>
      </c>
      <c r="CI35" s="6" t="s">
        <v>37</v>
      </c>
      <c r="CJ35" s="6">
        <v>0</v>
      </c>
      <c r="CK35" s="6">
        <v>0</v>
      </c>
      <c r="CL35" s="6">
        <v>0</v>
      </c>
      <c r="CM35" s="6">
        <v>0</v>
      </c>
      <c r="CP35" s="6" t="s">
        <v>37</v>
      </c>
      <c r="CQ35" s="6">
        <v>0</v>
      </c>
      <c r="CR35" s="6">
        <v>0</v>
      </c>
      <c r="CS35" s="6">
        <v>0</v>
      </c>
      <c r="CT35" s="6">
        <v>0</v>
      </c>
      <c r="CW35" s="6" t="s">
        <v>37</v>
      </c>
      <c r="CX35" s="6">
        <v>0</v>
      </c>
      <c r="CY35" s="6">
        <v>0</v>
      </c>
      <c r="CZ35" s="6">
        <v>0</v>
      </c>
      <c r="DA35" s="6">
        <v>0</v>
      </c>
      <c r="DD35" s="6" t="s">
        <v>37</v>
      </c>
      <c r="DE35" s="6">
        <v>0</v>
      </c>
      <c r="DF35" s="6">
        <v>0</v>
      </c>
      <c r="DG35" s="6">
        <v>0</v>
      </c>
      <c r="DH35" s="6">
        <v>0</v>
      </c>
      <c r="DK35" s="6" t="s">
        <v>37</v>
      </c>
      <c r="DL35" s="6">
        <v>0</v>
      </c>
      <c r="DM35" s="6">
        <v>0</v>
      </c>
      <c r="DN35" s="6">
        <v>0</v>
      </c>
      <c r="DO35" s="6">
        <v>0</v>
      </c>
      <c r="DR35" s="6" t="s">
        <v>37</v>
      </c>
      <c r="DS35" s="6">
        <v>0</v>
      </c>
      <c r="DT35" s="6">
        <v>0</v>
      </c>
      <c r="DU35" s="6">
        <v>0</v>
      </c>
      <c r="DV35" s="6">
        <v>0</v>
      </c>
      <c r="DY35" s="6" t="s">
        <v>37</v>
      </c>
      <c r="DZ35" s="6">
        <v>0</v>
      </c>
      <c r="EA35" s="6">
        <v>0</v>
      </c>
      <c r="EB35" s="6">
        <v>0</v>
      </c>
      <c r="EC35" s="6">
        <v>0</v>
      </c>
      <c r="EF35" s="6" t="s">
        <v>37</v>
      </c>
      <c r="EG35" s="6">
        <v>0</v>
      </c>
      <c r="EH35" s="6">
        <v>0</v>
      </c>
      <c r="EI35" s="6">
        <v>0</v>
      </c>
      <c r="EJ35" s="6">
        <v>0</v>
      </c>
      <c r="EM35" s="6" t="s">
        <v>37</v>
      </c>
      <c r="EN35" s="6">
        <v>0</v>
      </c>
      <c r="EO35" s="6">
        <v>0</v>
      </c>
      <c r="EP35" s="6">
        <v>0</v>
      </c>
      <c r="EQ35" s="6">
        <v>0</v>
      </c>
      <c r="ET35" s="6" t="s">
        <v>37</v>
      </c>
      <c r="EU35" s="6">
        <v>0</v>
      </c>
      <c r="EV35" s="6">
        <v>0</v>
      </c>
      <c r="EW35" s="6">
        <v>0</v>
      </c>
      <c r="EX35" s="6">
        <v>0</v>
      </c>
      <c r="FA35" s="6" t="s">
        <v>37</v>
      </c>
      <c r="FB35" s="6">
        <v>0</v>
      </c>
      <c r="FC35" s="6">
        <v>0</v>
      </c>
      <c r="FD35" s="6">
        <v>0</v>
      </c>
      <c r="FE35" s="6">
        <v>0</v>
      </c>
      <c r="FH35" s="6" t="s">
        <v>37</v>
      </c>
      <c r="FI35" s="6">
        <v>0</v>
      </c>
      <c r="FJ35" s="6">
        <v>0</v>
      </c>
      <c r="FK35" s="6">
        <v>0</v>
      </c>
      <c r="FL35" s="6">
        <v>0</v>
      </c>
      <c r="FO35" s="6" t="s">
        <v>37</v>
      </c>
      <c r="FP35" s="6">
        <v>0</v>
      </c>
      <c r="FQ35" s="6">
        <v>0</v>
      </c>
      <c r="FR35" s="6">
        <v>0</v>
      </c>
      <c r="FS35" s="6">
        <v>0</v>
      </c>
    </row>
    <row r="36" spans="1:175" x14ac:dyDescent="0.3">
      <c r="A36" s="1">
        <v>1.5500000000000007</v>
      </c>
      <c r="B36" s="1">
        <v>1.6000000000000008</v>
      </c>
      <c r="C36" s="1" t="s">
        <v>38</v>
      </c>
      <c r="D36" s="1">
        <v>0</v>
      </c>
      <c r="E36" s="1">
        <v>0</v>
      </c>
      <c r="F36" s="1">
        <v>0</v>
      </c>
      <c r="G36" s="1">
        <v>0</v>
      </c>
      <c r="H36" s="1"/>
      <c r="I36" s="1"/>
      <c r="J36" s="1" t="s">
        <v>38</v>
      </c>
      <c r="K36" s="1">
        <v>0</v>
      </c>
      <c r="L36" s="1">
        <v>0</v>
      </c>
      <c r="M36" s="1">
        <v>0</v>
      </c>
      <c r="N36" s="1">
        <v>0</v>
      </c>
      <c r="O36" s="1"/>
      <c r="P36" s="1"/>
      <c r="Q36" s="1" t="s">
        <v>38</v>
      </c>
      <c r="R36" s="1">
        <v>0</v>
      </c>
      <c r="S36" s="1">
        <v>0</v>
      </c>
      <c r="T36" s="1">
        <v>0</v>
      </c>
      <c r="U36" s="1">
        <v>0</v>
      </c>
      <c r="V36" s="1"/>
      <c r="W36" s="1"/>
      <c r="X36" s="1" t="s">
        <v>38</v>
      </c>
      <c r="Y36" s="1">
        <v>0</v>
      </c>
      <c r="Z36" s="1">
        <v>0</v>
      </c>
      <c r="AA36" s="1">
        <v>0</v>
      </c>
      <c r="AB36" s="1">
        <v>0</v>
      </c>
      <c r="AC36" s="1"/>
      <c r="AD36" s="1"/>
      <c r="AE36" s="6" t="s">
        <v>38</v>
      </c>
      <c r="AF36" s="6">
        <v>0</v>
      </c>
      <c r="AG36" s="6">
        <v>0</v>
      </c>
      <c r="AH36" s="6">
        <v>0</v>
      </c>
      <c r="AI36" s="6">
        <v>0</v>
      </c>
      <c r="AJ36" s="1"/>
      <c r="AK36" s="1"/>
      <c r="AL36" s="6" t="s">
        <v>38</v>
      </c>
      <c r="AM36" s="6">
        <v>0</v>
      </c>
      <c r="AN36" s="6">
        <v>0</v>
      </c>
      <c r="AO36" s="6">
        <v>0</v>
      </c>
      <c r="AP36" s="6">
        <v>0</v>
      </c>
      <c r="AQ36" s="1"/>
      <c r="AR36" s="1"/>
      <c r="AS36" s="6" t="s">
        <v>38</v>
      </c>
      <c r="AT36" s="6">
        <v>0</v>
      </c>
      <c r="AU36" s="6">
        <v>0</v>
      </c>
      <c r="AV36" s="6">
        <v>0</v>
      </c>
      <c r="AW36" s="6">
        <v>0</v>
      </c>
      <c r="AZ36" s="6" t="s">
        <v>38</v>
      </c>
      <c r="BA36" s="6">
        <v>0</v>
      </c>
      <c r="BB36" s="6">
        <v>0</v>
      </c>
      <c r="BC36" s="6">
        <v>0</v>
      </c>
      <c r="BD36" s="6">
        <v>0</v>
      </c>
      <c r="BG36" s="6" t="s">
        <v>38</v>
      </c>
      <c r="BH36" s="6">
        <v>0</v>
      </c>
      <c r="BI36" s="6">
        <v>0</v>
      </c>
      <c r="BJ36" s="6">
        <v>0</v>
      </c>
      <c r="BK36" s="6">
        <v>0</v>
      </c>
      <c r="BN36" s="6" t="s">
        <v>38</v>
      </c>
      <c r="BO36" s="6">
        <v>0</v>
      </c>
      <c r="BP36" s="6">
        <v>0</v>
      </c>
      <c r="BQ36" s="6">
        <v>0</v>
      </c>
      <c r="BR36" s="6">
        <v>0</v>
      </c>
      <c r="BU36" s="6" t="s">
        <v>38</v>
      </c>
      <c r="BV36" s="6">
        <v>0</v>
      </c>
      <c r="BW36" s="6">
        <v>0</v>
      </c>
      <c r="BX36" s="6">
        <v>0</v>
      </c>
      <c r="BY36" s="6">
        <v>0</v>
      </c>
      <c r="CB36" s="6" t="s">
        <v>38</v>
      </c>
      <c r="CC36" s="6">
        <v>0</v>
      </c>
      <c r="CD36" s="6">
        <v>0</v>
      </c>
      <c r="CE36" s="6">
        <v>0</v>
      </c>
      <c r="CF36" s="6">
        <v>0</v>
      </c>
      <c r="CI36" s="6" t="s">
        <v>38</v>
      </c>
      <c r="CJ36" s="6">
        <v>0</v>
      </c>
      <c r="CK36" s="6">
        <v>0</v>
      </c>
      <c r="CL36" s="6">
        <v>0</v>
      </c>
      <c r="CM36" s="6">
        <v>0</v>
      </c>
      <c r="CP36" s="6" t="s">
        <v>38</v>
      </c>
      <c r="CQ36" s="6">
        <v>0.08</v>
      </c>
      <c r="CR36" s="6">
        <v>0</v>
      </c>
      <c r="CS36" s="6">
        <v>0.16</v>
      </c>
      <c r="CT36" s="6">
        <v>0</v>
      </c>
      <c r="CW36" s="6" t="s">
        <v>38</v>
      </c>
      <c r="CX36" s="6">
        <v>0</v>
      </c>
      <c r="CY36" s="6">
        <v>0</v>
      </c>
      <c r="CZ36" s="6">
        <v>0</v>
      </c>
      <c r="DA36" s="6">
        <v>0</v>
      </c>
      <c r="DD36" s="6" t="s">
        <v>38</v>
      </c>
      <c r="DE36" s="6">
        <v>0</v>
      </c>
      <c r="DF36" s="6">
        <v>0</v>
      </c>
      <c r="DG36" s="6">
        <v>0</v>
      </c>
      <c r="DH36" s="6">
        <v>0</v>
      </c>
      <c r="DK36" s="6" t="s">
        <v>38</v>
      </c>
      <c r="DL36" s="6">
        <v>0</v>
      </c>
      <c r="DM36" s="6">
        <v>0</v>
      </c>
      <c r="DN36" s="6">
        <v>0</v>
      </c>
      <c r="DO36" s="6">
        <v>0</v>
      </c>
      <c r="DR36" s="6" t="s">
        <v>38</v>
      </c>
      <c r="DS36" s="6">
        <v>0</v>
      </c>
      <c r="DT36" s="6">
        <v>0</v>
      </c>
      <c r="DU36" s="6">
        <v>0</v>
      </c>
      <c r="DV36" s="6">
        <v>0</v>
      </c>
      <c r="DY36" s="6" t="s">
        <v>38</v>
      </c>
      <c r="DZ36" s="6">
        <v>0</v>
      </c>
      <c r="EA36" s="6">
        <v>0</v>
      </c>
      <c r="EB36" s="6">
        <v>0</v>
      </c>
      <c r="EC36" s="6">
        <v>0</v>
      </c>
      <c r="EF36" s="6" t="s">
        <v>38</v>
      </c>
      <c r="EG36" s="6">
        <v>0</v>
      </c>
      <c r="EH36" s="6">
        <v>0</v>
      </c>
      <c r="EI36" s="6">
        <v>0</v>
      </c>
      <c r="EJ36" s="6">
        <v>0</v>
      </c>
      <c r="EM36" s="6" t="s">
        <v>38</v>
      </c>
      <c r="EN36" s="6">
        <v>0</v>
      </c>
      <c r="EO36" s="6">
        <v>0</v>
      </c>
      <c r="EP36" s="6">
        <v>0</v>
      </c>
      <c r="EQ36" s="6">
        <v>0</v>
      </c>
      <c r="ET36" s="6" t="s">
        <v>38</v>
      </c>
      <c r="EU36" s="6">
        <v>0</v>
      </c>
      <c r="EV36" s="6">
        <v>0</v>
      </c>
      <c r="EW36" s="6">
        <v>0</v>
      </c>
      <c r="EX36" s="6">
        <v>0</v>
      </c>
      <c r="FA36" s="6" t="s">
        <v>38</v>
      </c>
      <c r="FB36" s="6">
        <v>0</v>
      </c>
      <c r="FC36" s="6">
        <v>0</v>
      </c>
      <c r="FD36" s="6">
        <v>0</v>
      </c>
      <c r="FE36" s="6">
        <v>0</v>
      </c>
      <c r="FH36" s="6" t="s">
        <v>38</v>
      </c>
      <c r="FI36" s="6">
        <v>0.22</v>
      </c>
      <c r="FJ36" s="6">
        <v>0</v>
      </c>
      <c r="FK36" s="6">
        <v>0</v>
      </c>
      <c r="FL36" s="6">
        <v>1.79</v>
      </c>
      <c r="FO36" s="6" t="s">
        <v>38</v>
      </c>
      <c r="FP36" s="6">
        <v>0</v>
      </c>
      <c r="FQ36" s="6">
        <v>0</v>
      </c>
      <c r="FR36" s="6">
        <v>0</v>
      </c>
      <c r="FS36" s="6">
        <v>0</v>
      </c>
    </row>
    <row r="37" spans="1:175" x14ac:dyDescent="0.3">
      <c r="A37" s="1">
        <v>1.6000000000000008</v>
      </c>
      <c r="B37" s="1">
        <v>1.6500000000000008</v>
      </c>
      <c r="C37" s="1" t="s">
        <v>39</v>
      </c>
      <c r="D37" s="1">
        <v>0</v>
      </c>
      <c r="E37" s="1">
        <v>0</v>
      </c>
      <c r="F37" s="1">
        <v>0</v>
      </c>
      <c r="G37" s="1">
        <v>0</v>
      </c>
      <c r="H37" s="1"/>
      <c r="I37" s="1"/>
      <c r="J37" s="1" t="s">
        <v>39</v>
      </c>
      <c r="K37" s="1">
        <v>0.03</v>
      </c>
      <c r="L37" s="1">
        <v>0</v>
      </c>
      <c r="M37" s="1">
        <v>0.06</v>
      </c>
      <c r="N37" s="1">
        <v>0</v>
      </c>
      <c r="O37" s="1"/>
      <c r="P37" s="1"/>
      <c r="Q37" s="1" t="s">
        <v>39</v>
      </c>
      <c r="R37" s="1">
        <v>0</v>
      </c>
      <c r="S37" s="1">
        <v>0</v>
      </c>
      <c r="T37" s="1">
        <v>0</v>
      </c>
      <c r="U37" s="1">
        <v>0</v>
      </c>
      <c r="V37" s="1"/>
      <c r="W37" s="1"/>
      <c r="X37" s="1" t="s">
        <v>39</v>
      </c>
      <c r="Y37" s="1">
        <v>0</v>
      </c>
      <c r="Z37" s="1">
        <v>0</v>
      </c>
      <c r="AA37" s="1">
        <v>0</v>
      </c>
      <c r="AB37" s="1">
        <v>0</v>
      </c>
      <c r="AC37" s="1"/>
      <c r="AD37" s="1"/>
      <c r="AE37" s="6" t="s">
        <v>39</v>
      </c>
      <c r="AF37" s="6">
        <v>0</v>
      </c>
      <c r="AG37" s="6">
        <v>0</v>
      </c>
      <c r="AH37" s="6">
        <v>0</v>
      </c>
      <c r="AI37" s="6">
        <v>0</v>
      </c>
      <c r="AJ37" s="1"/>
      <c r="AK37" s="1"/>
      <c r="AL37" s="6" t="s">
        <v>39</v>
      </c>
      <c r="AM37" s="6">
        <v>0</v>
      </c>
      <c r="AN37" s="6">
        <v>0</v>
      </c>
      <c r="AO37" s="6">
        <v>0</v>
      </c>
      <c r="AP37" s="6">
        <v>0</v>
      </c>
      <c r="AQ37" s="1"/>
      <c r="AR37" s="1"/>
      <c r="AS37" s="6" t="s">
        <v>39</v>
      </c>
      <c r="AT37" s="6">
        <v>0</v>
      </c>
      <c r="AU37" s="6">
        <v>0</v>
      </c>
      <c r="AV37" s="6">
        <v>0</v>
      </c>
      <c r="AW37" s="6">
        <v>0</v>
      </c>
      <c r="AZ37" s="6" t="s">
        <v>39</v>
      </c>
      <c r="BA37" s="6">
        <v>0</v>
      </c>
      <c r="BB37" s="6">
        <v>0</v>
      </c>
      <c r="BC37" s="6">
        <v>0</v>
      </c>
      <c r="BD37" s="6">
        <v>0</v>
      </c>
      <c r="BG37" s="6" t="s">
        <v>39</v>
      </c>
      <c r="BH37" s="6">
        <v>0</v>
      </c>
      <c r="BI37" s="6">
        <v>0</v>
      </c>
      <c r="BJ37" s="6">
        <v>0</v>
      </c>
      <c r="BK37" s="6">
        <v>0</v>
      </c>
      <c r="BN37" s="6" t="s">
        <v>39</v>
      </c>
      <c r="BO37" s="6">
        <v>0</v>
      </c>
      <c r="BP37" s="6">
        <v>0</v>
      </c>
      <c r="BQ37" s="6">
        <v>0</v>
      </c>
      <c r="BR37" s="6">
        <v>0</v>
      </c>
      <c r="BU37" s="6" t="s">
        <v>39</v>
      </c>
      <c r="BV37" s="6">
        <v>0</v>
      </c>
      <c r="BW37" s="6">
        <v>0</v>
      </c>
      <c r="BX37" s="6">
        <v>0</v>
      </c>
      <c r="BY37" s="6">
        <v>0</v>
      </c>
      <c r="CB37" s="6" t="s">
        <v>39</v>
      </c>
      <c r="CC37" s="6">
        <v>0</v>
      </c>
      <c r="CD37" s="6">
        <v>0</v>
      </c>
      <c r="CE37" s="6">
        <v>0</v>
      </c>
      <c r="CF37" s="6">
        <v>0</v>
      </c>
      <c r="CI37" s="6" t="s">
        <v>39</v>
      </c>
      <c r="CJ37" s="6">
        <v>0</v>
      </c>
      <c r="CK37" s="6">
        <v>0</v>
      </c>
      <c r="CL37" s="6">
        <v>0</v>
      </c>
      <c r="CM37" s="6">
        <v>0</v>
      </c>
      <c r="CP37" s="6" t="s">
        <v>39</v>
      </c>
      <c r="CQ37" s="6">
        <v>0</v>
      </c>
      <c r="CR37" s="6">
        <v>0</v>
      </c>
      <c r="CS37" s="6">
        <v>0</v>
      </c>
      <c r="CT37" s="6">
        <v>0</v>
      </c>
      <c r="CW37" s="6" t="s">
        <v>39</v>
      </c>
      <c r="CX37" s="6">
        <v>0</v>
      </c>
      <c r="CY37" s="6">
        <v>0</v>
      </c>
      <c r="CZ37" s="6">
        <v>0</v>
      </c>
      <c r="DA37" s="6">
        <v>0</v>
      </c>
      <c r="DD37" s="6" t="s">
        <v>39</v>
      </c>
      <c r="DE37" s="6">
        <v>0</v>
      </c>
      <c r="DF37" s="6">
        <v>0</v>
      </c>
      <c r="DG37" s="6">
        <v>0</v>
      </c>
      <c r="DH37" s="6">
        <v>0</v>
      </c>
      <c r="DK37" s="6" t="s">
        <v>39</v>
      </c>
      <c r="DL37" s="6">
        <v>0</v>
      </c>
      <c r="DM37" s="6">
        <v>0</v>
      </c>
      <c r="DN37" s="6">
        <v>0</v>
      </c>
      <c r="DO37" s="6">
        <v>0</v>
      </c>
      <c r="DR37" s="6" t="s">
        <v>39</v>
      </c>
      <c r="DS37" s="6">
        <v>0</v>
      </c>
      <c r="DT37" s="6">
        <v>0</v>
      </c>
      <c r="DU37" s="6">
        <v>0</v>
      </c>
      <c r="DV37" s="6">
        <v>0</v>
      </c>
      <c r="DY37" s="6" t="s">
        <v>39</v>
      </c>
      <c r="DZ37" s="6">
        <v>0</v>
      </c>
      <c r="EA37" s="6">
        <v>0</v>
      </c>
      <c r="EB37" s="6">
        <v>0</v>
      </c>
      <c r="EC37" s="6">
        <v>0</v>
      </c>
      <c r="EF37" s="6" t="s">
        <v>39</v>
      </c>
      <c r="EG37" s="6">
        <v>0</v>
      </c>
      <c r="EH37" s="6">
        <v>0</v>
      </c>
      <c r="EI37" s="6">
        <v>0</v>
      </c>
      <c r="EJ37" s="6">
        <v>0</v>
      </c>
      <c r="EM37" s="6" t="s">
        <v>39</v>
      </c>
      <c r="EN37" s="6">
        <v>0</v>
      </c>
      <c r="EO37" s="6">
        <v>0</v>
      </c>
      <c r="EP37" s="6">
        <v>0</v>
      </c>
      <c r="EQ37" s="6">
        <v>0</v>
      </c>
      <c r="ET37" s="6" t="s">
        <v>39</v>
      </c>
      <c r="EU37" s="6">
        <v>0.17</v>
      </c>
      <c r="EV37" s="6">
        <v>0</v>
      </c>
      <c r="EW37" s="6">
        <v>0</v>
      </c>
      <c r="EX37" s="6">
        <v>1.28</v>
      </c>
      <c r="FA37" s="6" t="s">
        <v>39</v>
      </c>
      <c r="FB37" s="6">
        <v>0</v>
      </c>
      <c r="FC37" s="6">
        <v>0</v>
      </c>
      <c r="FD37" s="6">
        <v>0</v>
      </c>
      <c r="FE37" s="6">
        <v>0</v>
      </c>
      <c r="FH37" s="6" t="s">
        <v>39</v>
      </c>
      <c r="FI37" s="6">
        <v>0</v>
      </c>
      <c r="FJ37" s="6">
        <v>0</v>
      </c>
      <c r="FK37" s="6">
        <v>0</v>
      </c>
      <c r="FL37" s="6">
        <v>0</v>
      </c>
      <c r="FO37" s="6" t="s">
        <v>39</v>
      </c>
      <c r="FP37" s="6">
        <v>0</v>
      </c>
      <c r="FQ37" s="6">
        <v>0</v>
      </c>
      <c r="FR37" s="6">
        <v>0</v>
      </c>
      <c r="FS37" s="6">
        <v>0</v>
      </c>
    </row>
    <row r="38" spans="1:175" x14ac:dyDescent="0.3">
      <c r="A38" s="1">
        <v>1.6500000000000008</v>
      </c>
      <c r="B38" s="1">
        <v>1.7000000000000008</v>
      </c>
      <c r="C38" s="1" t="s">
        <v>40</v>
      </c>
      <c r="D38" s="1">
        <v>0.03</v>
      </c>
      <c r="E38" s="1">
        <v>0</v>
      </c>
      <c r="F38" s="1">
        <v>0</v>
      </c>
      <c r="G38" s="1">
        <v>0</v>
      </c>
      <c r="H38" s="1"/>
      <c r="I38" s="1"/>
      <c r="J38" s="1" t="s">
        <v>40</v>
      </c>
      <c r="K38" s="1">
        <v>0</v>
      </c>
      <c r="L38" s="1">
        <v>0</v>
      </c>
      <c r="M38" s="1">
        <v>0</v>
      </c>
      <c r="N38" s="1">
        <v>0</v>
      </c>
      <c r="O38" s="1"/>
      <c r="P38" s="1"/>
      <c r="Q38" s="1" t="s">
        <v>40</v>
      </c>
      <c r="R38" s="1">
        <v>0</v>
      </c>
      <c r="S38" s="1">
        <v>0</v>
      </c>
      <c r="T38" s="1">
        <v>0</v>
      </c>
      <c r="U38" s="1">
        <v>0</v>
      </c>
      <c r="V38" s="1"/>
      <c r="W38" s="1"/>
      <c r="X38" s="1" t="s">
        <v>40</v>
      </c>
      <c r="Y38" s="1">
        <v>0</v>
      </c>
      <c r="Z38" s="1">
        <v>0</v>
      </c>
      <c r="AA38" s="1">
        <v>0</v>
      </c>
      <c r="AB38" s="1">
        <v>0</v>
      </c>
      <c r="AC38" s="1"/>
      <c r="AD38" s="1"/>
      <c r="AE38" s="6" t="s">
        <v>40</v>
      </c>
      <c r="AF38" s="6">
        <v>0</v>
      </c>
      <c r="AG38" s="6">
        <v>0</v>
      </c>
      <c r="AH38" s="6">
        <v>0</v>
      </c>
      <c r="AI38" s="6">
        <v>0</v>
      </c>
      <c r="AJ38" s="1"/>
      <c r="AK38" s="1"/>
      <c r="AL38" s="6" t="s">
        <v>40</v>
      </c>
      <c r="AM38" s="6">
        <v>0</v>
      </c>
      <c r="AN38" s="6">
        <v>0</v>
      </c>
      <c r="AO38" s="6">
        <v>0</v>
      </c>
      <c r="AP38" s="6">
        <v>0</v>
      </c>
      <c r="AQ38" s="1"/>
      <c r="AR38" s="1"/>
      <c r="AS38" s="6" t="s">
        <v>40</v>
      </c>
      <c r="AT38" s="6">
        <v>0</v>
      </c>
      <c r="AU38" s="6">
        <v>0</v>
      </c>
      <c r="AV38" s="6">
        <v>0</v>
      </c>
      <c r="AW38" s="6">
        <v>0</v>
      </c>
      <c r="AZ38" s="6" t="s">
        <v>40</v>
      </c>
      <c r="BA38" s="6">
        <v>0</v>
      </c>
      <c r="BB38" s="6">
        <v>0</v>
      </c>
      <c r="BC38" s="6">
        <v>0</v>
      </c>
      <c r="BD38" s="6">
        <v>0</v>
      </c>
      <c r="BG38" s="6" t="s">
        <v>40</v>
      </c>
      <c r="BH38" s="6">
        <v>0</v>
      </c>
      <c r="BI38" s="6">
        <v>0</v>
      </c>
      <c r="BJ38" s="6">
        <v>0</v>
      </c>
      <c r="BK38" s="6">
        <v>0</v>
      </c>
      <c r="BN38" s="6" t="s">
        <v>40</v>
      </c>
      <c r="BO38" s="6">
        <v>0</v>
      </c>
      <c r="BP38" s="6">
        <v>0</v>
      </c>
      <c r="BQ38" s="6">
        <v>0</v>
      </c>
      <c r="BR38" s="6">
        <v>0</v>
      </c>
      <c r="BU38" s="6" t="s">
        <v>40</v>
      </c>
      <c r="BV38" s="6">
        <v>0</v>
      </c>
      <c r="BW38" s="6">
        <v>0</v>
      </c>
      <c r="BX38" s="6">
        <v>0</v>
      </c>
      <c r="BY38" s="6">
        <v>0</v>
      </c>
      <c r="CB38" s="6" t="s">
        <v>40</v>
      </c>
      <c r="CC38" s="6">
        <v>0</v>
      </c>
      <c r="CD38" s="6">
        <v>0</v>
      </c>
      <c r="CE38" s="6">
        <v>0</v>
      </c>
      <c r="CF38" s="6">
        <v>0</v>
      </c>
      <c r="CI38" s="6" t="s">
        <v>40</v>
      </c>
      <c r="CJ38" s="6">
        <v>0</v>
      </c>
      <c r="CK38" s="6">
        <v>0</v>
      </c>
      <c r="CL38" s="6">
        <v>0</v>
      </c>
      <c r="CM38" s="6">
        <v>0</v>
      </c>
      <c r="CP38" s="6" t="s">
        <v>40</v>
      </c>
      <c r="CQ38" s="6">
        <v>0</v>
      </c>
      <c r="CR38" s="6">
        <v>0</v>
      </c>
      <c r="CS38" s="6">
        <v>0</v>
      </c>
      <c r="CT38" s="6">
        <v>0</v>
      </c>
      <c r="CW38" s="6" t="s">
        <v>40</v>
      </c>
      <c r="CX38" s="6">
        <v>0</v>
      </c>
      <c r="CY38" s="6">
        <v>0</v>
      </c>
      <c r="CZ38" s="6">
        <v>0</v>
      </c>
      <c r="DA38" s="6">
        <v>0</v>
      </c>
      <c r="DD38" s="6" t="s">
        <v>40</v>
      </c>
      <c r="DE38" s="6">
        <v>0</v>
      </c>
      <c r="DF38" s="6">
        <v>0</v>
      </c>
      <c r="DG38" s="6">
        <v>0</v>
      </c>
      <c r="DH38" s="6">
        <v>0</v>
      </c>
      <c r="DK38" s="6" t="s">
        <v>40</v>
      </c>
      <c r="DL38" s="6">
        <v>0</v>
      </c>
      <c r="DM38" s="6">
        <v>0</v>
      </c>
      <c r="DN38" s="6">
        <v>0</v>
      </c>
      <c r="DO38" s="6">
        <v>0</v>
      </c>
      <c r="DR38" s="6" t="s">
        <v>40</v>
      </c>
      <c r="DS38" s="6">
        <v>0</v>
      </c>
      <c r="DT38" s="6">
        <v>0</v>
      </c>
      <c r="DU38" s="6">
        <v>0</v>
      </c>
      <c r="DV38" s="6">
        <v>0</v>
      </c>
      <c r="DY38" s="6" t="s">
        <v>40</v>
      </c>
      <c r="DZ38" s="6">
        <v>0.05</v>
      </c>
      <c r="EA38" s="6">
        <v>0</v>
      </c>
      <c r="EB38" s="6">
        <v>0</v>
      </c>
      <c r="EC38" s="6">
        <v>0</v>
      </c>
      <c r="EF38" s="6" t="s">
        <v>40</v>
      </c>
      <c r="EG38" s="6">
        <v>0</v>
      </c>
      <c r="EH38" s="6">
        <v>0</v>
      </c>
      <c r="EI38" s="6">
        <v>0</v>
      </c>
      <c r="EJ38" s="6">
        <v>0</v>
      </c>
      <c r="EM38" s="6" t="s">
        <v>40</v>
      </c>
      <c r="EN38" s="6">
        <v>0</v>
      </c>
      <c r="EO38" s="6">
        <v>0</v>
      </c>
      <c r="EP38" s="6">
        <v>0</v>
      </c>
      <c r="EQ38" s="6">
        <v>0</v>
      </c>
      <c r="ET38" s="6" t="s">
        <v>40</v>
      </c>
      <c r="EU38" s="6">
        <v>0</v>
      </c>
      <c r="EV38" s="6">
        <v>0</v>
      </c>
      <c r="EW38" s="6">
        <v>0</v>
      </c>
      <c r="EX38" s="6">
        <v>0</v>
      </c>
      <c r="FA38" s="6" t="s">
        <v>40</v>
      </c>
      <c r="FB38" s="6">
        <v>0</v>
      </c>
      <c r="FC38" s="6">
        <v>0</v>
      </c>
      <c r="FD38" s="6">
        <v>0</v>
      </c>
      <c r="FE38" s="6">
        <v>0</v>
      </c>
      <c r="FH38" s="6" t="s">
        <v>40</v>
      </c>
      <c r="FI38" s="6">
        <v>0</v>
      </c>
      <c r="FJ38" s="6">
        <v>0</v>
      </c>
      <c r="FK38" s="6">
        <v>0</v>
      </c>
      <c r="FL38" s="6">
        <v>0</v>
      </c>
      <c r="FO38" s="6" t="s">
        <v>40</v>
      </c>
      <c r="FP38" s="6">
        <v>0.85</v>
      </c>
      <c r="FQ38" s="6">
        <v>1.99</v>
      </c>
      <c r="FR38" s="6">
        <v>0.43</v>
      </c>
      <c r="FS38" s="6">
        <v>0</v>
      </c>
    </row>
    <row r="39" spans="1:175" x14ac:dyDescent="0.3">
      <c r="A39" s="1">
        <v>1.7000000000000008</v>
      </c>
      <c r="B39" s="1">
        <v>1.7500000000000009</v>
      </c>
      <c r="C39" s="1" t="s">
        <v>41</v>
      </c>
      <c r="D39" s="1">
        <v>0</v>
      </c>
      <c r="E39" s="1">
        <v>0</v>
      </c>
      <c r="F39" s="1">
        <v>0</v>
      </c>
      <c r="G39" s="1">
        <v>0</v>
      </c>
      <c r="H39" s="1"/>
      <c r="I39" s="1"/>
      <c r="J39" s="1" t="s">
        <v>41</v>
      </c>
      <c r="K39" s="1">
        <v>0</v>
      </c>
      <c r="L39" s="1">
        <v>0</v>
      </c>
      <c r="M39" s="1">
        <v>0</v>
      </c>
      <c r="N39" s="1">
        <v>0</v>
      </c>
      <c r="O39" s="1"/>
      <c r="P39" s="1"/>
      <c r="Q39" s="1" t="s">
        <v>41</v>
      </c>
      <c r="R39" s="1">
        <v>0</v>
      </c>
      <c r="S39" s="1">
        <v>0</v>
      </c>
      <c r="T39" s="1">
        <v>0</v>
      </c>
      <c r="U39" s="1">
        <v>0</v>
      </c>
      <c r="V39" s="1"/>
      <c r="W39" s="1"/>
      <c r="X39" s="1" t="s">
        <v>41</v>
      </c>
      <c r="Y39" s="1">
        <v>0</v>
      </c>
      <c r="Z39" s="1">
        <v>0</v>
      </c>
      <c r="AA39" s="1">
        <v>0</v>
      </c>
      <c r="AB39" s="1">
        <v>0</v>
      </c>
      <c r="AC39" s="1"/>
      <c r="AD39" s="1"/>
      <c r="AE39" s="6" t="s">
        <v>41</v>
      </c>
      <c r="AF39" s="6">
        <v>0</v>
      </c>
      <c r="AG39" s="6">
        <v>0</v>
      </c>
      <c r="AH39" s="6">
        <v>0</v>
      </c>
      <c r="AI39" s="6">
        <v>0</v>
      </c>
      <c r="AJ39" s="1"/>
      <c r="AK39" s="1"/>
      <c r="AL39" s="6" t="s">
        <v>41</v>
      </c>
      <c r="AM39" s="6">
        <v>0</v>
      </c>
      <c r="AN39" s="6">
        <v>0</v>
      </c>
      <c r="AO39" s="6">
        <v>0</v>
      </c>
      <c r="AP39" s="6">
        <v>0</v>
      </c>
      <c r="AQ39" s="1"/>
      <c r="AR39" s="1"/>
      <c r="AS39" s="6" t="s">
        <v>41</v>
      </c>
      <c r="AT39" s="6">
        <v>0</v>
      </c>
      <c r="AU39" s="6">
        <v>0</v>
      </c>
      <c r="AV39" s="6">
        <v>0</v>
      </c>
      <c r="AW39" s="6">
        <v>0</v>
      </c>
      <c r="AZ39" s="6" t="s">
        <v>41</v>
      </c>
      <c r="BA39" s="6">
        <v>0</v>
      </c>
      <c r="BB39" s="6">
        <v>0</v>
      </c>
      <c r="BC39" s="6">
        <v>0</v>
      </c>
      <c r="BD39" s="6">
        <v>0</v>
      </c>
      <c r="BG39" s="6" t="s">
        <v>41</v>
      </c>
      <c r="BH39" s="6">
        <v>0</v>
      </c>
      <c r="BI39" s="6">
        <v>0</v>
      </c>
      <c r="BJ39" s="6">
        <v>0</v>
      </c>
      <c r="BK39" s="6">
        <v>0</v>
      </c>
      <c r="BN39" s="6" t="s">
        <v>41</v>
      </c>
      <c r="BO39" s="6">
        <v>0</v>
      </c>
      <c r="BP39" s="6">
        <v>0</v>
      </c>
      <c r="BQ39" s="6">
        <v>0</v>
      </c>
      <c r="BR39" s="6">
        <v>0</v>
      </c>
      <c r="BU39" s="6" t="s">
        <v>41</v>
      </c>
      <c r="BV39" s="6">
        <v>0</v>
      </c>
      <c r="BW39" s="6">
        <v>0</v>
      </c>
      <c r="BX39" s="6">
        <v>0</v>
      </c>
      <c r="BY39" s="6">
        <v>0</v>
      </c>
      <c r="CB39" s="6" t="s">
        <v>41</v>
      </c>
      <c r="CC39" s="6">
        <v>0</v>
      </c>
      <c r="CD39" s="6">
        <v>0</v>
      </c>
      <c r="CE39" s="6">
        <v>0</v>
      </c>
      <c r="CF39" s="6">
        <v>0</v>
      </c>
      <c r="CI39" s="6" t="s">
        <v>41</v>
      </c>
      <c r="CJ39" s="6">
        <v>0.22</v>
      </c>
      <c r="CK39" s="6">
        <v>0</v>
      </c>
      <c r="CL39" s="6">
        <v>0.45</v>
      </c>
      <c r="CM39" s="6">
        <v>0</v>
      </c>
      <c r="CP39" s="6" t="s">
        <v>41</v>
      </c>
      <c r="CQ39" s="6">
        <v>0</v>
      </c>
      <c r="CR39" s="6">
        <v>0</v>
      </c>
      <c r="CS39" s="6">
        <v>0</v>
      </c>
      <c r="CT39" s="6">
        <v>0</v>
      </c>
      <c r="CW39" s="6" t="s">
        <v>41</v>
      </c>
      <c r="CX39" s="6">
        <v>0.11</v>
      </c>
      <c r="CY39" s="6">
        <v>0</v>
      </c>
      <c r="CZ39" s="6">
        <v>0.21</v>
      </c>
      <c r="DA39" s="6">
        <v>0</v>
      </c>
      <c r="DD39" s="6" t="s">
        <v>41</v>
      </c>
      <c r="DE39" s="6">
        <v>0</v>
      </c>
      <c r="DF39" s="6">
        <v>0</v>
      </c>
      <c r="DG39" s="6">
        <v>0</v>
      </c>
      <c r="DH39" s="6">
        <v>0</v>
      </c>
      <c r="DK39" s="6" t="s">
        <v>41</v>
      </c>
      <c r="DL39" s="6">
        <v>0</v>
      </c>
      <c r="DM39" s="6">
        <v>0</v>
      </c>
      <c r="DN39" s="6">
        <v>0</v>
      </c>
      <c r="DO39" s="6">
        <v>0</v>
      </c>
      <c r="DR39" s="6" t="s">
        <v>41</v>
      </c>
      <c r="DS39" s="6">
        <v>0</v>
      </c>
      <c r="DT39" s="6">
        <v>0</v>
      </c>
      <c r="DU39" s="6">
        <v>0</v>
      </c>
      <c r="DV39" s="6">
        <v>0</v>
      </c>
      <c r="DY39" s="6" t="s">
        <v>41</v>
      </c>
      <c r="DZ39" s="6">
        <v>0</v>
      </c>
      <c r="EA39" s="6">
        <v>0</v>
      </c>
      <c r="EB39" s="6">
        <v>0</v>
      </c>
      <c r="EC39" s="6">
        <v>0</v>
      </c>
      <c r="EF39" s="6" t="s">
        <v>41</v>
      </c>
      <c r="EG39" s="6">
        <v>0</v>
      </c>
      <c r="EH39" s="6">
        <v>0</v>
      </c>
      <c r="EI39" s="6">
        <v>0</v>
      </c>
      <c r="EJ39" s="6">
        <v>0</v>
      </c>
      <c r="EM39" s="6" t="s">
        <v>41</v>
      </c>
      <c r="EN39" s="6">
        <v>0</v>
      </c>
      <c r="EO39" s="6">
        <v>0</v>
      </c>
      <c r="EP39" s="6">
        <v>0</v>
      </c>
      <c r="EQ39" s="6">
        <v>0</v>
      </c>
      <c r="ET39" s="6" t="s">
        <v>41</v>
      </c>
      <c r="EU39" s="6">
        <v>0.03</v>
      </c>
      <c r="EV39" s="6">
        <v>0.12</v>
      </c>
      <c r="EW39" s="6">
        <v>0</v>
      </c>
      <c r="EX39" s="6">
        <v>0</v>
      </c>
      <c r="FA39" s="6" t="s">
        <v>41</v>
      </c>
      <c r="FB39" s="6">
        <v>0</v>
      </c>
      <c r="FC39" s="6">
        <v>0</v>
      </c>
      <c r="FD39" s="6">
        <v>0</v>
      </c>
      <c r="FE39" s="6">
        <v>0</v>
      </c>
      <c r="FH39" s="6" t="s">
        <v>41</v>
      </c>
      <c r="FI39" s="6">
        <v>0.08</v>
      </c>
      <c r="FJ39" s="6">
        <v>0.28999999999999998</v>
      </c>
      <c r="FK39" s="6">
        <v>0</v>
      </c>
      <c r="FL39" s="6">
        <v>0</v>
      </c>
      <c r="FO39" s="6" t="s">
        <v>41</v>
      </c>
      <c r="FP39" s="6">
        <v>0.96</v>
      </c>
      <c r="FQ39" s="6">
        <v>3.83</v>
      </c>
      <c r="FR39" s="6">
        <v>0</v>
      </c>
      <c r="FS39" s="6">
        <v>0</v>
      </c>
    </row>
    <row r="40" spans="1:175" x14ac:dyDescent="0.3">
      <c r="A40" s="1">
        <v>1.7500000000000009</v>
      </c>
      <c r="B40" s="1">
        <v>1.8000000000000009</v>
      </c>
      <c r="C40" s="1" t="s">
        <v>42</v>
      </c>
      <c r="D40" s="1">
        <v>0</v>
      </c>
      <c r="E40" s="1">
        <v>0</v>
      </c>
      <c r="F40" s="1">
        <v>0</v>
      </c>
      <c r="G40" s="1">
        <v>0</v>
      </c>
      <c r="H40" s="1"/>
      <c r="I40" s="1"/>
      <c r="J40" s="1" t="s">
        <v>42</v>
      </c>
      <c r="K40" s="1">
        <v>0</v>
      </c>
      <c r="L40" s="1">
        <v>0</v>
      </c>
      <c r="M40" s="1">
        <v>0</v>
      </c>
      <c r="N40" s="1">
        <v>0</v>
      </c>
      <c r="O40" s="1"/>
      <c r="P40" s="1"/>
      <c r="Q40" s="1" t="s">
        <v>42</v>
      </c>
      <c r="R40" s="1">
        <v>0</v>
      </c>
      <c r="S40" s="1">
        <v>0</v>
      </c>
      <c r="T40" s="1">
        <v>0</v>
      </c>
      <c r="U40" s="1">
        <v>0</v>
      </c>
      <c r="V40" s="1"/>
      <c r="W40" s="1"/>
      <c r="X40" s="1" t="s">
        <v>42</v>
      </c>
      <c r="Y40" s="1">
        <v>0</v>
      </c>
      <c r="Z40" s="1">
        <v>0</v>
      </c>
      <c r="AA40" s="1">
        <v>0</v>
      </c>
      <c r="AB40" s="1">
        <v>0</v>
      </c>
      <c r="AC40" s="1"/>
      <c r="AD40" s="1"/>
      <c r="AE40" s="6" t="s">
        <v>42</v>
      </c>
      <c r="AF40" s="6">
        <v>0</v>
      </c>
      <c r="AG40" s="6">
        <v>0</v>
      </c>
      <c r="AH40" s="6">
        <v>0</v>
      </c>
      <c r="AI40" s="6">
        <v>0</v>
      </c>
      <c r="AJ40" s="1"/>
      <c r="AK40" s="1"/>
      <c r="AL40" s="6" t="s">
        <v>42</v>
      </c>
      <c r="AM40" s="6">
        <v>0.04</v>
      </c>
      <c r="AN40" s="6">
        <v>0</v>
      </c>
      <c r="AO40" s="6">
        <v>0</v>
      </c>
      <c r="AP40" s="6">
        <v>0</v>
      </c>
      <c r="AQ40" s="1"/>
      <c r="AR40" s="1"/>
      <c r="AS40" s="6" t="s">
        <v>42</v>
      </c>
      <c r="AT40" s="6">
        <v>0.08</v>
      </c>
      <c r="AU40" s="6">
        <v>0</v>
      </c>
      <c r="AV40" s="6">
        <v>0</v>
      </c>
      <c r="AW40" s="6">
        <v>0</v>
      </c>
      <c r="AZ40" s="6" t="s">
        <v>42</v>
      </c>
      <c r="BA40" s="6">
        <v>0.08</v>
      </c>
      <c r="BB40" s="6">
        <v>0</v>
      </c>
      <c r="BC40" s="6">
        <v>0.08</v>
      </c>
      <c r="BD40" s="6">
        <v>0</v>
      </c>
      <c r="BG40" s="6" t="s">
        <v>42</v>
      </c>
      <c r="BH40" s="6">
        <v>0</v>
      </c>
      <c r="BI40" s="6">
        <v>0</v>
      </c>
      <c r="BJ40" s="6">
        <v>0</v>
      </c>
      <c r="BK40" s="6">
        <v>0</v>
      </c>
      <c r="BN40" s="6" t="s">
        <v>42</v>
      </c>
      <c r="BO40" s="6">
        <v>0</v>
      </c>
      <c r="BP40" s="6">
        <v>0</v>
      </c>
      <c r="BQ40" s="6">
        <v>0</v>
      </c>
      <c r="BR40" s="6">
        <v>0</v>
      </c>
      <c r="BU40" s="6" t="s">
        <v>42</v>
      </c>
      <c r="BV40" s="6">
        <v>0</v>
      </c>
      <c r="BW40" s="6">
        <v>0</v>
      </c>
      <c r="BX40" s="6">
        <v>0</v>
      </c>
      <c r="BY40" s="6">
        <v>0</v>
      </c>
      <c r="CB40" s="6" t="s">
        <v>42</v>
      </c>
      <c r="CC40" s="6">
        <v>0</v>
      </c>
      <c r="CD40" s="6">
        <v>0</v>
      </c>
      <c r="CE40" s="6">
        <v>0</v>
      </c>
      <c r="CF40" s="6">
        <v>0</v>
      </c>
      <c r="CI40" s="6" t="s">
        <v>42</v>
      </c>
      <c r="CJ40" s="6">
        <v>0</v>
      </c>
      <c r="CK40" s="6">
        <v>0</v>
      </c>
      <c r="CL40" s="6">
        <v>0</v>
      </c>
      <c r="CM40" s="6">
        <v>0</v>
      </c>
      <c r="CP40" s="6" t="s">
        <v>42</v>
      </c>
      <c r="CQ40" s="6">
        <v>0</v>
      </c>
      <c r="CR40" s="6">
        <v>0</v>
      </c>
      <c r="CS40" s="6">
        <v>0</v>
      </c>
      <c r="CT40" s="6">
        <v>0</v>
      </c>
      <c r="CW40" s="6" t="s">
        <v>42</v>
      </c>
      <c r="CX40" s="6">
        <v>0</v>
      </c>
      <c r="CY40" s="6">
        <v>0</v>
      </c>
      <c r="CZ40" s="6">
        <v>0</v>
      </c>
      <c r="DA40" s="6">
        <v>0</v>
      </c>
      <c r="DD40" s="6" t="s">
        <v>42</v>
      </c>
      <c r="DE40" s="6">
        <v>0</v>
      </c>
      <c r="DF40" s="6">
        <v>0</v>
      </c>
      <c r="DG40" s="6">
        <v>0</v>
      </c>
      <c r="DH40" s="6">
        <v>0</v>
      </c>
      <c r="DK40" s="6" t="s">
        <v>42</v>
      </c>
      <c r="DL40" s="6">
        <v>0</v>
      </c>
      <c r="DM40" s="6">
        <v>0</v>
      </c>
      <c r="DN40" s="6">
        <v>0</v>
      </c>
      <c r="DO40" s="6">
        <v>0</v>
      </c>
      <c r="DR40" s="6" t="s">
        <v>42</v>
      </c>
      <c r="DS40" s="6">
        <v>0</v>
      </c>
      <c r="DT40" s="6">
        <v>0</v>
      </c>
      <c r="DU40" s="6">
        <v>0</v>
      </c>
      <c r="DV40" s="6">
        <v>0</v>
      </c>
      <c r="DY40" s="6" t="s">
        <v>42</v>
      </c>
      <c r="DZ40" s="6">
        <v>0</v>
      </c>
      <c r="EA40" s="6">
        <v>0</v>
      </c>
      <c r="EB40" s="6">
        <v>0</v>
      </c>
      <c r="EC40" s="6">
        <v>0</v>
      </c>
      <c r="EF40" s="6" t="s">
        <v>42</v>
      </c>
      <c r="EG40" s="6">
        <v>0</v>
      </c>
      <c r="EH40" s="6">
        <v>0</v>
      </c>
      <c r="EI40" s="6">
        <v>0</v>
      </c>
      <c r="EJ40" s="6">
        <v>0</v>
      </c>
      <c r="EM40" s="6" t="s">
        <v>42</v>
      </c>
      <c r="EN40" s="6">
        <v>0.08</v>
      </c>
      <c r="EO40" s="6">
        <v>0</v>
      </c>
      <c r="EP40" s="6">
        <v>0</v>
      </c>
      <c r="EQ40" s="6">
        <v>0</v>
      </c>
      <c r="ET40" s="6" t="s">
        <v>42</v>
      </c>
      <c r="EU40" s="6">
        <v>0</v>
      </c>
      <c r="EV40" s="6">
        <v>0</v>
      </c>
      <c r="EW40" s="6">
        <v>0</v>
      </c>
      <c r="EX40" s="6">
        <v>0</v>
      </c>
      <c r="FA40" s="6" t="s">
        <v>42</v>
      </c>
      <c r="FB40" s="6">
        <v>0.04</v>
      </c>
      <c r="FC40" s="6">
        <v>0</v>
      </c>
      <c r="FD40" s="6">
        <v>0</v>
      </c>
      <c r="FE40" s="6">
        <v>0.3</v>
      </c>
      <c r="FH40" s="6" t="s">
        <v>42</v>
      </c>
      <c r="FI40" s="6">
        <v>0.08</v>
      </c>
      <c r="FJ40" s="6">
        <v>0</v>
      </c>
      <c r="FK40" s="6">
        <v>0</v>
      </c>
      <c r="FL40" s="6">
        <v>0.69</v>
      </c>
      <c r="FO40" s="6" t="s">
        <v>42</v>
      </c>
      <c r="FP40" s="6">
        <v>0</v>
      </c>
      <c r="FQ40" s="6">
        <v>0</v>
      </c>
      <c r="FR40" s="6">
        <v>0</v>
      </c>
      <c r="FS40" s="6">
        <v>0</v>
      </c>
    </row>
    <row r="41" spans="1:175" x14ac:dyDescent="0.3">
      <c r="A41" s="1">
        <v>1.8000000000000009</v>
      </c>
      <c r="B41" s="1">
        <v>1.850000000000001</v>
      </c>
      <c r="C41" s="1" t="s">
        <v>43</v>
      </c>
      <c r="D41" s="1">
        <v>0.27</v>
      </c>
      <c r="E41" s="1">
        <v>1.08</v>
      </c>
      <c r="F41" s="1">
        <v>0</v>
      </c>
      <c r="G41" s="1">
        <v>0</v>
      </c>
      <c r="H41" s="1"/>
      <c r="I41" s="1"/>
      <c r="J41" s="1" t="s">
        <v>43</v>
      </c>
      <c r="K41" s="1">
        <v>0.23</v>
      </c>
      <c r="L41" s="1">
        <v>0.51</v>
      </c>
      <c r="M41" s="1">
        <v>0.15</v>
      </c>
      <c r="N41" s="1">
        <v>0.16</v>
      </c>
      <c r="O41" s="1"/>
      <c r="P41" s="1"/>
      <c r="Q41" s="1" t="s">
        <v>43</v>
      </c>
      <c r="R41" s="1">
        <v>0</v>
      </c>
      <c r="S41" s="1">
        <v>0</v>
      </c>
      <c r="T41" s="1">
        <v>0</v>
      </c>
      <c r="U41" s="1">
        <v>0</v>
      </c>
      <c r="V41" s="1"/>
      <c r="W41" s="1"/>
      <c r="X41" s="1" t="s">
        <v>43</v>
      </c>
      <c r="Y41" s="1">
        <v>0.04</v>
      </c>
      <c r="Z41" s="1">
        <v>0</v>
      </c>
      <c r="AA41" s="1">
        <v>7.0000000000000007E-2</v>
      </c>
      <c r="AB41" s="1">
        <v>0</v>
      </c>
      <c r="AC41" s="1"/>
      <c r="AD41" s="1"/>
      <c r="AE41" s="6" t="s">
        <v>43</v>
      </c>
      <c r="AF41" s="6">
        <v>0.15</v>
      </c>
      <c r="AG41" s="6">
        <v>0.16</v>
      </c>
      <c r="AH41" s="6">
        <v>0.2</v>
      </c>
      <c r="AI41" s="6">
        <v>0</v>
      </c>
      <c r="AJ41" s="1"/>
      <c r="AK41" s="1"/>
      <c r="AL41" s="6" t="s">
        <v>43</v>
      </c>
      <c r="AM41" s="6">
        <v>0</v>
      </c>
      <c r="AN41" s="6">
        <v>0</v>
      </c>
      <c r="AO41" s="6">
        <v>0</v>
      </c>
      <c r="AP41" s="6">
        <v>0</v>
      </c>
      <c r="AQ41" s="1"/>
      <c r="AR41" s="1"/>
      <c r="AS41" s="6" t="s">
        <v>43</v>
      </c>
      <c r="AT41" s="6">
        <v>0.03</v>
      </c>
      <c r="AU41" s="6">
        <v>0.13</v>
      </c>
      <c r="AV41" s="6">
        <v>0</v>
      </c>
      <c r="AW41" s="6">
        <v>0</v>
      </c>
      <c r="AZ41" s="6" t="s">
        <v>43</v>
      </c>
      <c r="BA41" s="6">
        <v>7.0000000000000007E-2</v>
      </c>
      <c r="BB41" s="6">
        <v>0.24</v>
      </c>
      <c r="BC41" s="6">
        <v>0</v>
      </c>
      <c r="BD41" s="6">
        <v>0</v>
      </c>
      <c r="BG41" s="6" t="s">
        <v>43</v>
      </c>
      <c r="BH41" s="6">
        <v>0</v>
      </c>
      <c r="BI41" s="6">
        <v>0</v>
      </c>
      <c r="BJ41" s="6">
        <v>0</v>
      </c>
      <c r="BK41" s="6">
        <v>0</v>
      </c>
      <c r="BN41" s="6" t="s">
        <v>43</v>
      </c>
      <c r="BO41" s="6">
        <v>0</v>
      </c>
      <c r="BP41" s="6">
        <v>0</v>
      </c>
      <c r="BQ41" s="6">
        <v>0</v>
      </c>
      <c r="BR41" s="6">
        <v>0</v>
      </c>
      <c r="BU41" s="6" t="s">
        <v>43</v>
      </c>
      <c r="BV41" s="6">
        <v>0.05</v>
      </c>
      <c r="BW41" s="6">
        <v>0.2</v>
      </c>
      <c r="BX41" s="6">
        <v>0</v>
      </c>
      <c r="BY41" s="6">
        <v>0</v>
      </c>
      <c r="CB41" s="6" t="s">
        <v>43</v>
      </c>
      <c r="CC41" s="6">
        <v>0</v>
      </c>
      <c r="CD41" s="6">
        <v>0</v>
      </c>
      <c r="CE41" s="6">
        <v>0</v>
      </c>
      <c r="CF41" s="6">
        <v>0</v>
      </c>
      <c r="CI41" s="6" t="s">
        <v>43</v>
      </c>
      <c r="CJ41" s="6">
        <v>0.06</v>
      </c>
      <c r="CK41" s="6">
        <v>0</v>
      </c>
      <c r="CL41" s="6">
        <v>0</v>
      </c>
      <c r="CM41" s="6">
        <v>0</v>
      </c>
      <c r="CP41" s="6" t="s">
        <v>43</v>
      </c>
      <c r="CQ41" s="6">
        <v>0.04</v>
      </c>
      <c r="CR41" s="6">
        <v>0.14000000000000001</v>
      </c>
      <c r="CS41" s="6">
        <v>0</v>
      </c>
      <c r="CT41" s="6">
        <v>0</v>
      </c>
      <c r="CW41" s="6" t="s">
        <v>43</v>
      </c>
      <c r="CX41" s="6">
        <v>0.1</v>
      </c>
      <c r="CY41" s="6">
        <v>0.21</v>
      </c>
      <c r="CZ41" s="6">
        <v>0</v>
      </c>
      <c r="DA41" s="6">
        <v>0.32</v>
      </c>
      <c r="DD41" s="6" t="s">
        <v>43</v>
      </c>
      <c r="DE41" s="6">
        <v>0</v>
      </c>
      <c r="DF41" s="6">
        <v>0</v>
      </c>
      <c r="DG41" s="6">
        <v>0</v>
      </c>
      <c r="DH41" s="6">
        <v>0</v>
      </c>
      <c r="DK41" s="6" t="s">
        <v>43</v>
      </c>
      <c r="DL41" s="6">
        <v>0.04</v>
      </c>
      <c r="DM41" s="6">
        <v>0.13</v>
      </c>
      <c r="DN41" s="6">
        <v>0</v>
      </c>
      <c r="DO41" s="6">
        <v>0</v>
      </c>
      <c r="DR41" s="6" t="s">
        <v>43</v>
      </c>
      <c r="DS41" s="6">
        <v>0.25</v>
      </c>
      <c r="DT41" s="6">
        <v>0</v>
      </c>
      <c r="DU41" s="6">
        <v>0.19</v>
      </c>
      <c r="DV41" s="6">
        <v>0</v>
      </c>
      <c r="DY41" s="6" t="s">
        <v>43</v>
      </c>
      <c r="DZ41" s="6">
        <v>0.04</v>
      </c>
      <c r="EA41" s="6">
        <v>0</v>
      </c>
      <c r="EB41" s="6">
        <v>0</v>
      </c>
      <c r="EC41" s="6">
        <v>0</v>
      </c>
      <c r="EF41" s="6" t="s">
        <v>43</v>
      </c>
      <c r="EG41" s="6">
        <v>0</v>
      </c>
      <c r="EH41" s="6">
        <v>0</v>
      </c>
      <c r="EI41" s="6">
        <v>0</v>
      </c>
      <c r="EJ41" s="6">
        <v>0</v>
      </c>
      <c r="EM41" s="6" t="s">
        <v>43</v>
      </c>
      <c r="EN41" s="6">
        <v>0.04</v>
      </c>
      <c r="EO41" s="6">
        <v>0</v>
      </c>
      <c r="EP41" s="6">
        <v>0</v>
      </c>
      <c r="EQ41" s="6">
        <v>0</v>
      </c>
      <c r="ET41" s="6" t="s">
        <v>43</v>
      </c>
      <c r="EU41" s="6">
        <v>0</v>
      </c>
      <c r="EV41" s="6">
        <v>0</v>
      </c>
      <c r="EW41" s="6">
        <v>0</v>
      </c>
      <c r="EX41" s="6">
        <v>0</v>
      </c>
      <c r="FA41" s="6" t="s">
        <v>43</v>
      </c>
      <c r="FB41" s="6">
        <v>0.05</v>
      </c>
      <c r="FC41" s="6">
        <v>0</v>
      </c>
      <c r="FD41" s="6">
        <v>0</v>
      </c>
      <c r="FE41" s="6">
        <v>0</v>
      </c>
      <c r="FH41" s="6" t="s">
        <v>43</v>
      </c>
      <c r="FI41" s="6">
        <v>0.04</v>
      </c>
      <c r="FJ41" s="6">
        <v>0.16</v>
      </c>
      <c r="FK41" s="6">
        <v>0</v>
      </c>
      <c r="FL41" s="6">
        <v>0</v>
      </c>
      <c r="FO41" s="6" t="s">
        <v>43</v>
      </c>
      <c r="FP41" s="6">
        <v>0.04</v>
      </c>
      <c r="FQ41" s="6">
        <v>0.18</v>
      </c>
      <c r="FR41" s="6">
        <v>0</v>
      </c>
      <c r="FS41" s="6">
        <v>0</v>
      </c>
    </row>
    <row r="42" spans="1:175" x14ac:dyDescent="0.3">
      <c r="A42" s="1">
        <v>1.850000000000001</v>
      </c>
      <c r="B42" s="1">
        <v>1.900000000000001</v>
      </c>
      <c r="C42" s="1" t="s">
        <v>44</v>
      </c>
      <c r="D42" s="1">
        <v>0</v>
      </c>
      <c r="E42" s="1">
        <v>0</v>
      </c>
      <c r="F42" s="1">
        <v>0</v>
      </c>
      <c r="G42" s="1">
        <v>0</v>
      </c>
      <c r="H42" s="1"/>
      <c r="I42" s="1"/>
      <c r="J42" s="1" t="s">
        <v>44</v>
      </c>
      <c r="K42" s="1">
        <v>0</v>
      </c>
      <c r="L42" s="1">
        <v>0</v>
      </c>
      <c r="M42" s="1">
        <v>0</v>
      </c>
      <c r="N42" s="1">
        <v>0</v>
      </c>
      <c r="O42" s="1"/>
      <c r="P42" s="1"/>
      <c r="Q42" s="1" t="s">
        <v>44</v>
      </c>
      <c r="R42" s="1">
        <v>0.12</v>
      </c>
      <c r="S42" s="1">
        <v>0.51</v>
      </c>
      <c r="T42" s="1">
        <v>0</v>
      </c>
      <c r="U42" s="1">
        <v>0</v>
      </c>
      <c r="V42" s="1"/>
      <c r="W42" s="1"/>
      <c r="X42" s="1" t="s">
        <v>44</v>
      </c>
      <c r="Y42" s="1">
        <v>0.03</v>
      </c>
      <c r="Z42" s="1">
        <v>0.14000000000000001</v>
      </c>
      <c r="AA42" s="1">
        <v>0</v>
      </c>
      <c r="AB42" s="1">
        <v>0</v>
      </c>
      <c r="AC42" s="1"/>
      <c r="AD42" s="1"/>
      <c r="AE42" s="6" t="s">
        <v>44</v>
      </c>
      <c r="AF42" s="6">
        <v>0</v>
      </c>
      <c r="AG42" s="6">
        <v>0</v>
      </c>
      <c r="AH42" s="6">
        <v>0</v>
      </c>
      <c r="AI42" s="6">
        <v>0</v>
      </c>
      <c r="AJ42" s="1"/>
      <c r="AK42" s="1"/>
      <c r="AL42" s="6" t="s">
        <v>44</v>
      </c>
      <c r="AM42" s="6">
        <v>0</v>
      </c>
      <c r="AN42" s="6">
        <v>0</v>
      </c>
      <c r="AO42" s="6">
        <v>0</v>
      </c>
      <c r="AP42" s="6">
        <v>0</v>
      </c>
      <c r="AQ42" s="1"/>
      <c r="AR42" s="1"/>
      <c r="AS42" s="6" t="s">
        <v>44</v>
      </c>
      <c r="AT42" s="6">
        <v>0.05</v>
      </c>
      <c r="AU42" s="6">
        <v>0.18</v>
      </c>
      <c r="AV42" s="6">
        <v>0</v>
      </c>
      <c r="AW42" s="6">
        <v>0</v>
      </c>
      <c r="AZ42" s="6" t="s">
        <v>44</v>
      </c>
      <c r="BA42" s="6">
        <v>0</v>
      </c>
      <c r="BB42" s="6">
        <v>0</v>
      </c>
      <c r="BC42" s="6">
        <v>0</v>
      </c>
      <c r="BD42" s="6">
        <v>0</v>
      </c>
      <c r="BG42" s="6" t="s">
        <v>44</v>
      </c>
      <c r="BH42" s="6">
        <v>0</v>
      </c>
      <c r="BI42" s="6">
        <v>0</v>
      </c>
      <c r="BJ42" s="6">
        <v>0</v>
      </c>
      <c r="BK42" s="6">
        <v>0</v>
      </c>
      <c r="BN42" s="6" t="s">
        <v>44</v>
      </c>
      <c r="BO42" s="6">
        <v>0</v>
      </c>
      <c r="BP42" s="6">
        <v>0</v>
      </c>
      <c r="BQ42" s="6">
        <v>0</v>
      </c>
      <c r="BR42" s="6">
        <v>0</v>
      </c>
      <c r="BU42" s="6" t="s">
        <v>44</v>
      </c>
      <c r="BV42" s="6">
        <v>0.13</v>
      </c>
      <c r="BW42" s="6">
        <v>0.55000000000000004</v>
      </c>
      <c r="BX42" s="6">
        <v>0</v>
      </c>
      <c r="BY42" s="6">
        <v>0</v>
      </c>
      <c r="CB42" s="6" t="s">
        <v>44</v>
      </c>
      <c r="CC42" s="6">
        <v>0</v>
      </c>
      <c r="CD42" s="6">
        <v>0</v>
      </c>
      <c r="CE42" s="6">
        <v>0</v>
      </c>
      <c r="CF42" s="6">
        <v>0</v>
      </c>
      <c r="CI42" s="6" t="s">
        <v>44</v>
      </c>
      <c r="CJ42" s="6">
        <v>0</v>
      </c>
      <c r="CK42" s="6">
        <v>0</v>
      </c>
      <c r="CL42" s="6">
        <v>0</v>
      </c>
      <c r="CM42" s="6">
        <v>0</v>
      </c>
      <c r="CP42" s="6" t="s">
        <v>44</v>
      </c>
      <c r="CQ42" s="6">
        <v>0.05</v>
      </c>
      <c r="CR42" s="6">
        <v>0.18</v>
      </c>
      <c r="CS42" s="6">
        <v>0</v>
      </c>
      <c r="CT42" s="6">
        <v>0</v>
      </c>
      <c r="CW42" s="6" t="s">
        <v>44</v>
      </c>
      <c r="CX42" s="6">
        <v>0.05</v>
      </c>
      <c r="CY42" s="6">
        <v>0.19</v>
      </c>
      <c r="CZ42" s="6">
        <v>0</v>
      </c>
      <c r="DA42" s="6">
        <v>0</v>
      </c>
      <c r="DD42" s="6" t="s">
        <v>44</v>
      </c>
      <c r="DE42" s="6">
        <v>0.09</v>
      </c>
      <c r="DF42" s="6">
        <v>0.33</v>
      </c>
      <c r="DG42" s="6">
        <v>0</v>
      </c>
      <c r="DH42" s="6">
        <v>0</v>
      </c>
      <c r="DK42" s="6" t="s">
        <v>44</v>
      </c>
      <c r="DL42" s="6">
        <v>0.03</v>
      </c>
      <c r="DM42" s="6">
        <v>0.09</v>
      </c>
      <c r="DN42" s="6">
        <v>0</v>
      </c>
      <c r="DO42" s="6">
        <v>0</v>
      </c>
      <c r="DR42" s="6" t="s">
        <v>44</v>
      </c>
      <c r="DS42" s="6">
        <v>0</v>
      </c>
      <c r="DT42" s="6">
        <v>0</v>
      </c>
      <c r="DU42" s="6">
        <v>0</v>
      </c>
      <c r="DV42" s="6">
        <v>0</v>
      </c>
      <c r="DY42" s="6" t="s">
        <v>44</v>
      </c>
      <c r="DZ42" s="6">
        <v>0.04</v>
      </c>
      <c r="EA42" s="6">
        <v>0.12</v>
      </c>
      <c r="EB42" s="6">
        <v>0</v>
      </c>
      <c r="EC42" s="6">
        <v>0</v>
      </c>
      <c r="EF42" s="6" t="s">
        <v>44</v>
      </c>
      <c r="EG42" s="6">
        <v>0.04</v>
      </c>
      <c r="EH42" s="6">
        <v>0.13</v>
      </c>
      <c r="EI42" s="6">
        <v>0</v>
      </c>
      <c r="EJ42" s="6">
        <v>0</v>
      </c>
      <c r="EM42" s="6" t="s">
        <v>44</v>
      </c>
      <c r="EN42" s="6">
        <v>0</v>
      </c>
      <c r="EO42" s="6">
        <v>0</v>
      </c>
      <c r="EP42" s="6">
        <v>0</v>
      </c>
      <c r="EQ42" s="6">
        <v>0</v>
      </c>
      <c r="ET42" s="6" t="s">
        <v>44</v>
      </c>
      <c r="EU42" s="6">
        <v>0</v>
      </c>
      <c r="EV42" s="6">
        <v>0</v>
      </c>
      <c r="EW42" s="6">
        <v>0</v>
      </c>
      <c r="EX42" s="6">
        <v>0</v>
      </c>
      <c r="FA42" s="6" t="s">
        <v>44</v>
      </c>
      <c r="FB42" s="6">
        <v>0</v>
      </c>
      <c r="FC42" s="6">
        <v>0</v>
      </c>
      <c r="FD42" s="6">
        <v>0</v>
      </c>
      <c r="FE42" s="6">
        <v>0</v>
      </c>
      <c r="FH42" s="6" t="s">
        <v>44</v>
      </c>
      <c r="FI42" s="6">
        <v>0</v>
      </c>
      <c r="FJ42" s="6">
        <v>0</v>
      </c>
      <c r="FK42" s="6">
        <v>0</v>
      </c>
      <c r="FL42" s="6">
        <v>0</v>
      </c>
      <c r="FO42" s="6" t="s">
        <v>44</v>
      </c>
      <c r="FP42" s="6">
        <v>0</v>
      </c>
      <c r="FQ42" s="6">
        <v>0</v>
      </c>
      <c r="FR42" s="6">
        <v>0</v>
      </c>
      <c r="FS42" s="6">
        <v>0</v>
      </c>
    </row>
    <row r="43" spans="1:175" x14ac:dyDescent="0.3">
      <c r="A43" s="1">
        <v>1.900000000000001</v>
      </c>
      <c r="B43" s="1">
        <v>1.9500000000000011</v>
      </c>
      <c r="C43" s="1" t="s">
        <v>45</v>
      </c>
      <c r="D43" s="1">
        <v>0</v>
      </c>
      <c r="E43" s="1">
        <v>0</v>
      </c>
      <c r="F43" s="1">
        <v>0</v>
      </c>
      <c r="G43" s="1">
        <v>0</v>
      </c>
      <c r="H43" s="1"/>
      <c r="I43" s="1"/>
      <c r="J43" s="1" t="s">
        <v>45</v>
      </c>
      <c r="K43" s="1">
        <v>0</v>
      </c>
      <c r="L43" s="1">
        <v>0</v>
      </c>
      <c r="M43" s="1">
        <v>0</v>
      </c>
      <c r="N43" s="1">
        <v>0</v>
      </c>
      <c r="O43" s="1"/>
      <c r="P43" s="1"/>
      <c r="Q43" s="1" t="s">
        <v>45</v>
      </c>
      <c r="R43" s="1">
        <v>0</v>
      </c>
      <c r="S43" s="1">
        <v>0</v>
      </c>
      <c r="T43" s="1">
        <v>0</v>
      </c>
      <c r="U43" s="1">
        <v>0</v>
      </c>
      <c r="V43" s="1"/>
      <c r="W43" s="1"/>
      <c r="X43" s="1" t="s">
        <v>45</v>
      </c>
      <c r="Y43" s="1">
        <v>0</v>
      </c>
      <c r="Z43" s="1">
        <v>0</v>
      </c>
      <c r="AA43" s="1">
        <v>0</v>
      </c>
      <c r="AB43" s="1">
        <v>0</v>
      </c>
      <c r="AC43" s="1"/>
      <c r="AD43" s="1"/>
      <c r="AE43" s="6" t="s">
        <v>45</v>
      </c>
      <c r="AF43" s="6">
        <v>0</v>
      </c>
      <c r="AG43" s="6">
        <v>0</v>
      </c>
      <c r="AH43" s="6">
        <v>0</v>
      </c>
      <c r="AI43" s="6">
        <v>0</v>
      </c>
      <c r="AJ43" s="1"/>
      <c r="AK43" s="1"/>
      <c r="AL43" s="6" t="s">
        <v>45</v>
      </c>
      <c r="AM43" s="6">
        <v>0</v>
      </c>
      <c r="AN43" s="6">
        <v>0</v>
      </c>
      <c r="AO43" s="6">
        <v>0</v>
      </c>
      <c r="AP43" s="6">
        <v>0</v>
      </c>
      <c r="AQ43" s="1"/>
      <c r="AR43" s="1"/>
      <c r="AS43" s="6" t="s">
        <v>45</v>
      </c>
      <c r="AT43" s="6">
        <v>0</v>
      </c>
      <c r="AU43" s="6">
        <v>0</v>
      </c>
      <c r="AV43" s="6">
        <v>0</v>
      </c>
      <c r="AW43" s="6">
        <v>0</v>
      </c>
      <c r="AZ43" s="6" t="s">
        <v>45</v>
      </c>
      <c r="BA43" s="6">
        <v>0</v>
      </c>
      <c r="BB43" s="6">
        <v>0</v>
      </c>
      <c r="BC43" s="6">
        <v>0</v>
      </c>
      <c r="BD43" s="6">
        <v>0</v>
      </c>
      <c r="BG43" s="6" t="s">
        <v>45</v>
      </c>
      <c r="BH43" s="6">
        <v>0</v>
      </c>
      <c r="BI43" s="6">
        <v>0</v>
      </c>
      <c r="BJ43" s="6">
        <v>0</v>
      </c>
      <c r="BK43" s="6">
        <v>0</v>
      </c>
      <c r="BN43" s="6" t="s">
        <v>45</v>
      </c>
      <c r="BO43" s="6">
        <v>0</v>
      </c>
      <c r="BP43" s="6">
        <v>0</v>
      </c>
      <c r="BQ43" s="6">
        <v>0</v>
      </c>
      <c r="BR43" s="6">
        <v>0</v>
      </c>
      <c r="BU43" s="6" t="s">
        <v>45</v>
      </c>
      <c r="BV43" s="6">
        <v>0</v>
      </c>
      <c r="BW43" s="6">
        <v>0</v>
      </c>
      <c r="BX43" s="6">
        <v>0</v>
      </c>
      <c r="BY43" s="6">
        <v>0</v>
      </c>
      <c r="CB43" s="6" t="s">
        <v>45</v>
      </c>
      <c r="CC43" s="6">
        <v>0</v>
      </c>
      <c r="CD43" s="6">
        <v>0</v>
      </c>
      <c r="CE43" s="6">
        <v>0</v>
      </c>
      <c r="CF43" s="6">
        <v>0</v>
      </c>
      <c r="CI43" s="6" t="s">
        <v>45</v>
      </c>
      <c r="CJ43" s="6">
        <v>0</v>
      </c>
      <c r="CK43" s="6">
        <v>0</v>
      </c>
      <c r="CL43" s="6">
        <v>0</v>
      </c>
      <c r="CM43" s="6">
        <v>0</v>
      </c>
      <c r="CP43" s="6" t="s">
        <v>45</v>
      </c>
      <c r="CQ43" s="6">
        <v>0</v>
      </c>
      <c r="CR43" s="6">
        <v>0</v>
      </c>
      <c r="CS43" s="6">
        <v>0</v>
      </c>
      <c r="CT43" s="6">
        <v>0</v>
      </c>
      <c r="CW43" s="6" t="s">
        <v>45</v>
      </c>
      <c r="CX43" s="6">
        <v>0</v>
      </c>
      <c r="CY43" s="6">
        <v>0</v>
      </c>
      <c r="CZ43" s="6">
        <v>0</v>
      </c>
      <c r="DA43" s="6">
        <v>0</v>
      </c>
      <c r="DD43" s="6" t="s">
        <v>45</v>
      </c>
      <c r="DE43" s="6">
        <v>0</v>
      </c>
      <c r="DF43" s="6">
        <v>0</v>
      </c>
      <c r="DG43" s="6">
        <v>0</v>
      </c>
      <c r="DH43" s="6">
        <v>0</v>
      </c>
      <c r="DK43" s="6" t="s">
        <v>45</v>
      </c>
      <c r="DL43" s="6">
        <v>0</v>
      </c>
      <c r="DM43" s="6">
        <v>0</v>
      </c>
      <c r="DN43" s="6">
        <v>0</v>
      </c>
      <c r="DO43" s="6">
        <v>0</v>
      </c>
      <c r="DR43" s="6" t="s">
        <v>45</v>
      </c>
      <c r="DS43" s="6">
        <v>0</v>
      </c>
      <c r="DT43" s="6">
        <v>0</v>
      </c>
      <c r="DU43" s="6">
        <v>0</v>
      </c>
      <c r="DV43" s="6">
        <v>0</v>
      </c>
      <c r="DY43" s="6" t="s">
        <v>45</v>
      </c>
      <c r="DZ43" s="6">
        <v>0</v>
      </c>
      <c r="EA43" s="6">
        <v>0</v>
      </c>
      <c r="EB43" s="6">
        <v>0</v>
      </c>
      <c r="EC43" s="6">
        <v>0</v>
      </c>
      <c r="EF43" s="6" t="s">
        <v>45</v>
      </c>
      <c r="EG43" s="6">
        <v>0</v>
      </c>
      <c r="EH43" s="6">
        <v>0</v>
      </c>
      <c r="EI43" s="6">
        <v>0</v>
      </c>
      <c r="EJ43" s="6">
        <v>0</v>
      </c>
      <c r="EM43" s="6" t="s">
        <v>45</v>
      </c>
      <c r="EN43" s="6">
        <v>0</v>
      </c>
      <c r="EO43" s="6">
        <v>0</v>
      </c>
      <c r="EP43" s="6">
        <v>0</v>
      </c>
      <c r="EQ43" s="6">
        <v>0</v>
      </c>
      <c r="ET43" s="6" t="s">
        <v>45</v>
      </c>
      <c r="EU43" s="6">
        <v>0</v>
      </c>
      <c r="EV43" s="6">
        <v>0</v>
      </c>
      <c r="EW43" s="6">
        <v>0</v>
      </c>
      <c r="EX43" s="6">
        <v>0</v>
      </c>
      <c r="FA43" s="6" t="s">
        <v>45</v>
      </c>
      <c r="FB43" s="6">
        <v>0</v>
      </c>
      <c r="FC43" s="6">
        <v>0</v>
      </c>
      <c r="FD43" s="6">
        <v>0</v>
      </c>
      <c r="FE43" s="6">
        <v>0</v>
      </c>
      <c r="FH43" s="6" t="s">
        <v>45</v>
      </c>
      <c r="FI43" s="6">
        <v>0.05</v>
      </c>
      <c r="FJ43" s="6">
        <v>0.19</v>
      </c>
      <c r="FK43" s="6">
        <v>0</v>
      </c>
      <c r="FL43" s="6">
        <v>0</v>
      </c>
      <c r="FO43" s="6" t="s">
        <v>45</v>
      </c>
      <c r="FP43" s="6">
        <v>0</v>
      </c>
      <c r="FQ43" s="6">
        <v>0</v>
      </c>
      <c r="FR43" s="6">
        <v>0</v>
      </c>
      <c r="FS43" s="6">
        <v>0</v>
      </c>
    </row>
    <row r="44" spans="1:175" x14ac:dyDescent="0.3">
      <c r="A44" s="1">
        <v>1.9500000000000011</v>
      </c>
      <c r="B44" s="1">
        <v>2.0000000000000009</v>
      </c>
      <c r="C44" s="1" t="s">
        <v>46</v>
      </c>
      <c r="D44" s="1">
        <v>0</v>
      </c>
      <c r="E44" s="1">
        <v>0</v>
      </c>
      <c r="F44" s="1">
        <v>0</v>
      </c>
      <c r="G44" s="1">
        <v>0</v>
      </c>
      <c r="H44" s="1"/>
      <c r="I44" s="1"/>
      <c r="J44" s="1" t="s">
        <v>46</v>
      </c>
      <c r="K44" s="1">
        <v>0</v>
      </c>
      <c r="L44" s="1">
        <v>0</v>
      </c>
      <c r="M44" s="1">
        <v>0</v>
      </c>
      <c r="N44" s="1">
        <v>0</v>
      </c>
      <c r="O44" s="1"/>
      <c r="P44" s="1"/>
      <c r="Q44" s="1" t="s">
        <v>46</v>
      </c>
      <c r="R44" s="1">
        <v>0.14000000000000001</v>
      </c>
      <c r="S44" s="1">
        <v>0</v>
      </c>
      <c r="T44" s="1">
        <v>0.27</v>
      </c>
      <c r="U44" s="1">
        <v>0</v>
      </c>
      <c r="V44" s="1"/>
      <c r="W44" s="1"/>
      <c r="X44" s="1" t="s">
        <v>46</v>
      </c>
      <c r="Y44" s="1">
        <v>0.08</v>
      </c>
      <c r="Z44" s="1">
        <v>0.33</v>
      </c>
      <c r="AA44" s="1">
        <v>0</v>
      </c>
      <c r="AB44" s="1">
        <v>0</v>
      </c>
      <c r="AC44" s="1"/>
      <c r="AD44" s="1"/>
      <c r="AE44" s="6" t="s">
        <v>46</v>
      </c>
      <c r="AF44" s="6">
        <v>0.03</v>
      </c>
      <c r="AG44" s="6">
        <v>0.15</v>
      </c>
      <c r="AH44" s="6">
        <v>0</v>
      </c>
      <c r="AI44" s="6">
        <v>0</v>
      </c>
      <c r="AJ44" s="1"/>
      <c r="AK44" s="1"/>
      <c r="AL44" s="6" t="s">
        <v>46</v>
      </c>
      <c r="AM44" s="6">
        <v>0.11</v>
      </c>
      <c r="AN44" s="6">
        <v>0.44</v>
      </c>
      <c r="AO44" s="6">
        <v>0</v>
      </c>
      <c r="AP44" s="6">
        <v>0</v>
      </c>
      <c r="AQ44" s="1"/>
      <c r="AR44" s="1"/>
      <c r="AS44" s="6" t="s">
        <v>46</v>
      </c>
      <c r="AT44" s="6">
        <v>0.05</v>
      </c>
      <c r="AU44" s="6">
        <v>0.11</v>
      </c>
      <c r="AV44" s="6">
        <v>0</v>
      </c>
      <c r="AW44" s="6">
        <v>0</v>
      </c>
      <c r="AZ44" s="6" t="s">
        <v>46</v>
      </c>
      <c r="BA44" s="6">
        <v>0.08</v>
      </c>
      <c r="BB44" s="6">
        <v>0.28000000000000003</v>
      </c>
      <c r="BC44" s="6">
        <v>0</v>
      </c>
      <c r="BD44" s="6">
        <v>0</v>
      </c>
      <c r="BG44" s="6" t="s">
        <v>46</v>
      </c>
      <c r="BH44" s="6">
        <v>0</v>
      </c>
      <c r="BI44" s="6">
        <v>0</v>
      </c>
      <c r="BJ44" s="6">
        <v>0</v>
      </c>
      <c r="BK44" s="6">
        <v>0</v>
      </c>
      <c r="BN44" s="6" t="s">
        <v>46</v>
      </c>
      <c r="BO44" s="6">
        <v>0</v>
      </c>
      <c r="BP44" s="6">
        <v>0</v>
      </c>
      <c r="BQ44" s="6">
        <v>0</v>
      </c>
      <c r="BR44" s="6">
        <v>0</v>
      </c>
      <c r="BU44" s="6" t="s">
        <v>46</v>
      </c>
      <c r="BV44" s="6">
        <v>0</v>
      </c>
      <c r="BW44" s="6">
        <v>0</v>
      </c>
      <c r="BX44" s="6">
        <v>0</v>
      </c>
      <c r="BY44" s="6">
        <v>0</v>
      </c>
      <c r="CB44" s="6" t="s">
        <v>46</v>
      </c>
      <c r="CC44" s="6">
        <v>0</v>
      </c>
      <c r="CD44" s="6">
        <v>0</v>
      </c>
      <c r="CE44" s="6">
        <v>0</v>
      </c>
      <c r="CF44" s="6">
        <v>0</v>
      </c>
      <c r="CI44" s="6" t="s">
        <v>46</v>
      </c>
      <c r="CJ44" s="6">
        <v>0.26</v>
      </c>
      <c r="CK44" s="6">
        <v>0.12</v>
      </c>
      <c r="CL44" s="6">
        <v>0</v>
      </c>
      <c r="CM44" s="6">
        <v>0</v>
      </c>
      <c r="CP44" s="6" t="s">
        <v>46</v>
      </c>
      <c r="CQ44" s="6">
        <v>0.04</v>
      </c>
      <c r="CR44" s="6">
        <v>0.15</v>
      </c>
      <c r="CS44" s="6">
        <v>0</v>
      </c>
      <c r="CT44" s="6">
        <v>0</v>
      </c>
      <c r="CW44" s="6" t="s">
        <v>46</v>
      </c>
      <c r="CX44" s="6">
        <v>0.08</v>
      </c>
      <c r="CY44" s="6">
        <v>0</v>
      </c>
      <c r="CZ44" s="6">
        <v>0.15</v>
      </c>
      <c r="DA44" s="6">
        <v>0</v>
      </c>
      <c r="DD44" s="6" t="s">
        <v>46</v>
      </c>
      <c r="DE44" s="6">
        <v>0.1</v>
      </c>
      <c r="DF44" s="6">
        <v>0.36</v>
      </c>
      <c r="DG44" s="6">
        <v>0</v>
      </c>
      <c r="DH44" s="6">
        <v>0</v>
      </c>
      <c r="DK44" s="6" t="s">
        <v>46</v>
      </c>
      <c r="DL44" s="6">
        <v>0</v>
      </c>
      <c r="DM44" s="6">
        <v>0</v>
      </c>
      <c r="DN44" s="6">
        <v>0</v>
      </c>
      <c r="DO44" s="6">
        <v>0</v>
      </c>
      <c r="DR44" s="6" t="s">
        <v>46</v>
      </c>
      <c r="DS44" s="6">
        <v>0</v>
      </c>
      <c r="DT44" s="6">
        <v>0</v>
      </c>
      <c r="DU44" s="6">
        <v>0</v>
      </c>
      <c r="DV44" s="6">
        <v>0</v>
      </c>
      <c r="DY44" s="6" t="s">
        <v>46</v>
      </c>
      <c r="DZ44" s="6">
        <v>0.06</v>
      </c>
      <c r="EA44" s="6">
        <v>0.21</v>
      </c>
      <c r="EB44" s="6">
        <v>0</v>
      </c>
      <c r="EC44" s="6">
        <v>0</v>
      </c>
      <c r="EF44" s="6" t="s">
        <v>46</v>
      </c>
      <c r="EG44" s="6">
        <v>0</v>
      </c>
      <c r="EH44" s="6">
        <v>0</v>
      </c>
      <c r="EI44" s="6">
        <v>0</v>
      </c>
      <c r="EJ44" s="6">
        <v>0</v>
      </c>
      <c r="EM44" s="6" t="s">
        <v>46</v>
      </c>
      <c r="EN44" s="6">
        <v>0.09</v>
      </c>
      <c r="EO44" s="6">
        <v>0</v>
      </c>
      <c r="EP44" s="6">
        <v>0.17</v>
      </c>
      <c r="EQ44" s="6">
        <v>0</v>
      </c>
      <c r="ET44" s="6" t="s">
        <v>46</v>
      </c>
      <c r="EU44" s="6">
        <v>0.12</v>
      </c>
      <c r="EV44" s="6">
        <v>0.12</v>
      </c>
      <c r="EW44" s="6">
        <v>7.0000000000000007E-2</v>
      </c>
      <c r="EX44" s="6">
        <v>0</v>
      </c>
      <c r="FA44" s="6" t="s">
        <v>46</v>
      </c>
      <c r="FB44" s="6">
        <v>0</v>
      </c>
      <c r="FC44" s="6">
        <v>0</v>
      </c>
      <c r="FD44" s="6">
        <v>0</v>
      </c>
      <c r="FE44" s="6">
        <v>0</v>
      </c>
      <c r="FH44" s="6" t="s">
        <v>46</v>
      </c>
      <c r="FI44" s="6">
        <v>0</v>
      </c>
      <c r="FJ44" s="6">
        <v>0</v>
      </c>
      <c r="FK44" s="6">
        <v>0</v>
      </c>
      <c r="FL44" s="6">
        <v>0</v>
      </c>
      <c r="FO44" s="6" t="s">
        <v>46</v>
      </c>
      <c r="FP44" s="6">
        <v>0.04</v>
      </c>
      <c r="FQ44" s="6">
        <v>0</v>
      </c>
      <c r="FR44" s="6">
        <v>0.06</v>
      </c>
      <c r="FS44" s="6">
        <v>0</v>
      </c>
    </row>
    <row r="45" spans="1:175" x14ac:dyDescent="0.3">
      <c r="A45" s="1">
        <v>2.0000000000000009</v>
      </c>
      <c r="B45" s="1">
        <v>2.0500000000000007</v>
      </c>
      <c r="C45" s="1" t="s">
        <v>47</v>
      </c>
      <c r="D45" s="1">
        <v>0.46</v>
      </c>
      <c r="E45" s="1">
        <v>0.28000000000000003</v>
      </c>
      <c r="F45" s="1">
        <v>0.84</v>
      </c>
      <c r="G45" s="1">
        <v>0</v>
      </c>
      <c r="H45" s="1"/>
      <c r="I45" s="1"/>
      <c r="J45" s="1" t="s">
        <v>47</v>
      </c>
      <c r="K45" s="1">
        <v>0.51</v>
      </c>
      <c r="L45" s="1">
        <v>0.78</v>
      </c>
      <c r="M45" s="1">
        <v>0.65</v>
      </c>
      <c r="N45" s="1">
        <v>0</v>
      </c>
      <c r="O45" s="1"/>
      <c r="P45" s="1"/>
      <c r="Q45" s="1" t="s">
        <v>47</v>
      </c>
      <c r="R45" s="1">
        <v>0.09</v>
      </c>
      <c r="S45" s="1">
        <v>0.39</v>
      </c>
      <c r="T45" s="1">
        <v>0</v>
      </c>
      <c r="U45" s="1">
        <v>0</v>
      </c>
      <c r="V45" s="1"/>
      <c r="W45" s="1"/>
      <c r="X45" s="1" t="s">
        <v>47</v>
      </c>
      <c r="Y45" s="1">
        <v>0.3</v>
      </c>
      <c r="Z45" s="1">
        <v>0</v>
      </c>
      <c r="AA45" s="1">
        <v>0.55000000000000004</v>
      </c>
      <c r="AB45" s="1">
        <v>0</v>
      </c>
      <c r="AC45" s="1"/>
      <c r="AD45" s="1"/>
      <c r="AE45" s="6" t="s">
        <v>47</v>
      </c>
      <c r="AF45" s="6">
        <v>0.11</v>
      </c>
      <c r="AG45" s="6">
        <v>0.15</v>
      </c>
      <c r="AH45" s="6">
        <v>0.15</v>
      </c>
      <c r="AI45" s="6">
        <v>0</v>
      </c>
      <c r="AJ45" s="1"/>
      <c r="AK45" s="1"/>
      <c r="AL45" s="6" t="s">
        <v>47</v>
      </c>
      <c r="AM45" s="6">
        <v>0</v>
      </c>
      <c r="AN45" s="6">
        <v>0</v>
      </c>
      <c r="AO45" s="6">
        <v>0</v>
      </c>
      <c r="AP45" s="6">
        <v>0</v>
      </c>
      <c r="AQ45" s="1"/>
      <c r="AR45" s="1"/>
      <c r="AS45" s="6" t="s">
        <v>47</v>
      </c>
      <c r="AT45" s="6">
        <v>0.15</v>
      </c>
      <c r="AU45" s="6">
        <v>0</v>
      </c>
      <c r="AV45" s="6">
        <v>0.12</v>
      </c>
      <c r="AW45" s="6">
        <v>0</v>
      </c>
      <c r="AZ45" s="6" t="s">
        <v>47</v>
      </c>
      <c r="BA45" s="6">
        <v>0</v>
      </c>
      <c r="BB45" s="6">
        <v>0</v>
      </c>
      <c r="BC45" s="6">
        <v>0</v>
      </c>
      <c r="BD45" s="6">
        <v>0</v>
      </c>
      <c r="BG45" s="6" t="s">
        <v>47</v>
      </c>
      <c r="BH45" s="6">
        <v>0.22</v>
      </c>
      <c r="BI45" s="6">
        <v>0</v>
      </c>
      <c r="BJ45" s="6">
        <v>7.0000000000000007E-2</v>
      </c>
      <c r="BK45" s="6">
        <v>0</v>
      </c>
      <c r="BN45" s="6" t="s">
        <v>47</v>
      </c>
      <c r="BO45" s="6">
        <v>0</v>
      </c>
      <c r="BP45" s="6">
        <v>0</v>
      </c>
      <c r="BQ45" s="6">
        <v>0</v>
      </c>
      <c r="BR45" s="6">
        <v>0</v>
      </c>
      <c r="BU45" s="6" t="s">
        <v>47</v>
      </c>
      <c r="BV45" s="6">
        <v>0.24</v>
      </c>
      <c r="BW45" s="6">
        <v>0.17</v>
      </c>
      <c r="BX45" s="6">
        <v>0.18</v>
      </c>
      <c r="BY45" s="6">
        <v>0</v>
      </c>
      <c r="CB45" s="6" t="s">
        <v>47</v>
      </c>
      <c r="CC45" s="6">
        <v>0.11</v>
      </c>
      <c r="CD45" s="6">
        <v>0.24</v>
      </c>
      <c r="CE45" s="6">
        <v>0.1</v>
      </c>
      <c r="CF45" s="6">
        <v>0</v>
      </c>
      <c r="CI45" s="6" t="s">
        <v>47</v>
      </c>
      <c r="CJ45" s="6">
        <v>0</v>
      </c>
      <c r="CK45" s="6">
        <v>0</v>
      </c>
      <c r="CL45" s="6">
        <v>0</v>
      </c>
      <c r="CM45" s="6">
        <v>0</v>
      </c>
      <c r="CP45" s="6" t="s">
        <v>47</v>
      </c>
      <c r="CQ45" s="6">
        <v>0.03</v>
      </c>
      <c r="CR45" s="6">
        <v>0</v>
      </c>
      <c r="CS45" s="6">
        <v>7.0000000000000007E-2</v>
      </c>
      <c r="CT45" s="6">
        <v>0</v>
      </c>
      <c r="CW45" s="6" t="s">
        <v>47</v>
      </c>
      <c r="CX45" s="6">
        <v>0.31</v>
      </c>
      <c r="CY45" s="6">
        <v>0.94</v>
      </c>
      <c r="CZ45" s="6">
        <v>0.14000000000000001</v>
      </c>
      <c r="DA45" s="6">
        <v>0</v>
      </c>
      <c r="DD45" s="6" t="s">
        <v>47</v>
      </c>
      <c r="DE45" s="6">
        <v>0.28000000000000003</v>
      </c>
      <c r="DF45" s="6">
        <v>0.83</v>
      </c>
      <c r="DG45" s="6">
        <v>0</v>
      </c>
      <c r="DH45" s="6">
        <v>0</v>
      </c>
      <c r="DK45" s="6" t="s">
        <v>47</v>
      </c>
      <c r="DL45" s="6">
        <v>0.2</v>
      </c>
      <c r="DM45" s="6">
        <v>0.72</v>
      </c>
      <c r="DN45" s="6">
        <v>0</v>
      </c>
      <c r="DO45" s="6">
        <v>0</v>
      </c>
      <c r="DR45" s="6" t="s">
        <v>47</v>
      </c>
      <c r="DS45" s="6">
        <v>0</v>
      </c>
      <c r="DT45" s="6">
        <v>0</v>
      </c>
      <c r="DU45" s="6">
        <v>0</v>
      </c>
      <c r="DV45" s="6">
        <v>0</v>
      </c>
      <c r="DY45" s="6" t="s">
        <v>47</v>
      </c>
      <c r="DZ45" s="6">
        <v>0.24</v>
      </c>
      <c r="EA45" s="6">
        <v>0.82</v>
      </c>
      <c r="EB45" s="6">
        <v>0</v>
      </c>
      <c r="EC45" s="6">
        <v>0</v>
      </c>
      <c r="EF45" s="6" t="s">
        <v>47</v>
      </c>
      <c r="EG45" s="6">
        <v>0</v>
      </c>
      <c r="EH45" s="6">
        <v>0</v>
      </c>
      <c r="EI45" s="6">
        <v>0</v>
      </c>
      <c r="EJ45" s="6">
        <v>0</v>
      </c>
      <c r="EM45" s="6" t="s">
        <v>47</v>
      </c>
      <c r="EN45" s="6">
        <v>0.06</v>
      </c>
      <c r="EO45" s="6">
        <v>0</v>
      </c>
      <c r="EP45" s="6">
        <v>0.12</v>
      </c>
      <c r="EQ45" s="6">
        <v>0</v>
      </c>
      <c r="ET45" s="6" t="s">
        <v>47</v>
      </c>
      <c r="EU45" s="6">
        <v>0.18</v>
      </c>
      <c r="EV45" s="6">
        <v>0.51</v>
      </c>
      <c r="EW45" s="6">
        <v>0</v>
      </c>
      <c r="EX45" s="6">
        <v>0</v>
      </c>
      <c r="FA45" s="6" t="s">
        <v>47</v>
      </c>
      <c r="FB45" s="6">
        <v>0.18</v>
      </c>
      <c r="FC45" s="6">
        <v>0.24</v>
      </c>
      <c r="FD45" s="6">
        <v>0.21</v>
      </c>
      <c r="FE45" s="6">
        <v>0</v>
      </c>
      <c r="FH45" s="6" t="s">
        <v>47</v>
      </c>
      <c r="FI45" s="6">
        <v>0.03</v>
      </c>
      <c r="FJ45" s="6">
        <v>0</v>
      </c>
      <c r="FK45" s="6">
        <v>0.06</v>
      </c>
      <c r="FL45" s="6">
        <v>0</v>
      </c>
      <c r="FO45" s="6" t="s">
        <v>47</v>
      </c>
      <c r="FP45" s="6">
        <v>0.09</v>
      </c>
      <c r="FQ45" s="6">
        <v>0.23</v>
      </c>
      <c r="FR45" s="6">
        <v>0</v>
      </c>
      <c r="FS45" s="6">
        <v>0</v>
      </c>
    </row>
    <row r="46" spans="1:175" x14ac:dyDescent="0.3">
      <c r="A46" s="1">
        <v>2.0500000000000007</v>
      </c>
      <c r="B46" s="1">
        <v>2.1000000000000005</v>
      </c>
      <c r="C46" s="1" t="s">
        <v>48</v>
      </c>
      <c r="D46" s="1">
        <v>0</v>
      </c>
      <c r="E46" s="1">
        <v>0</v>
      </c>
      <c r="F46" s="1">
        <v>0</v>
      </c>
      <c r="G46" s="1">
        <v>0</v>
      </c>
      <c r="H46" s="1"/>
      <c r="I46" s="1"/>
      <c r="J46" s="1" t="s">
        <v>48</v>
      </c>
      <c r="K46" s="1">
        <v>0.03</v>
      </c>
      <c r="L46" s="1">
        <v>0.11</v>
      </c>
      <c r="M46" s="1">
        <v>0</v>
      </c>
      <c r="N46" s="1">
        <v>0</v>
      </c>
      <c r="O46" s="1"/>
      <c r="P46" s="1"/>
      <c r="Q46" s="1" t="s">
        <v>48</v>
      </c>
      <c r="R46" s="1">
        <v>0</v>
      </c>
      <c r="S46" s="1">
        <v>0</v>
      </c>
      <c r="T46" s="1">
        <v>0</v>
      </c>
      <c r="U46" s="1">
        <v>0</v>
      </c>
      <c r="V46" s="1"/>
      <c r="W46" s="1"/>
      <c r="X46" s="1" t="s">
        <v>48</v>
      </c>
      <c r="Y46" s="1">
        <v>0</v>
      </c>
      <c r="Z46" s="1">
        <v>0</v>
      </c>
      <c r="AA46" s="1">
        <v>0</v>
      </c>
      <c r="AB46" s="1">
        <v>0</v>
      </c>
      <c r="AC46" s="1"/>
      <c r="AD46" s="1"/>
      <c r="AE46" s="6" t="s">
        <v>48</v>
      </c>
      <c r="AF46" s="6">
        <v>0</v>
      </c>
      <c r="AG46" s="6">
        <v>0</v>
      </c>
      <c r="AH46" s="6">
        <v>0</v>
      </c>
      <c r="AI46" s="6">
        <v>0</v>
      </c>
      <c r="AJ46" s="1"/>
      <c r="AK46" s="1"/>
      <c r="AL46" s="6" t="s">
        <v>48</v>
      </c>
      <c r="AM46" s="6">
        <v>0</v>
      </c>
      <c r="AN46" s="6">
        <v>0</v>
      </c>
      <c r="AO46" s="6">
        <v>0</v>
      </c>
      <c r="AP46" s="6">
        <v>0</v>
      </c>
      <c r="AQ46" s="1"/>
      <c r="AR46" s="1"/>
      <c r="AS46" s="6" t="s">
        <v>48</v>
      </c>
      <c r="AT46" s="6">
        <v>0</v>
      </c>
      <c r="AU46" s="6">
        <v>0</v>
      </c>
      <c r="AV46" s="6">
        <v>0</v>
      </c>
      <c r="AW46" s="6">
        <v>0</v>
      </c>
      <c r="AZ46" s="6" t="s">
        <v>48</v>
      </c>
      <c r="BA46" s="6">
        <v>0</v>
      </c>
      <c r="BB46" s="6">
        <v>0</v>
      </c>
      <c r="BC46" s="6">
        <v>0</v>
      </c>
      <c r="BD46" s="6">
        <v>0</v>
      </c>
      <c r="BG46" s="6" t="s">
        <v>48</v>
      </c>
      <c r="BH46" s="6">
        <v>0</v>
      </c>
      <c r="BI46" s="6">
        <v>0</v>
      </c>
      <c r="BJ46" s="6">
        <v>0</v>
      </c>
      <c r="BK46" s="6">
        <v>0</v>
      </c>
      <c r="BN46" s="6" t="s">
        <v>48</v>
      </c>
      <c r="BO46" s="6">
        <v>0</v>
      </c>
      <c r="BP46" s="6">
        <v>0</v>
      </c>
      <c r="BQ46" s="6">
        <v>0</v>
      </c>
      <c r="BR46" s="6">
        <v>0</v>
      </c>
      <c r="BU46" s="6" t="s">
        <v>48</v>
      </c>
      <c r="BV46" s="6">
        <v>0</v>
      </c>
      <c r="BW46" s="6">
        <v>0</v>
      </c>
      <c r="BX46" s="6">
        <v>0</v>
      </c>
      <c r="BY46" s="6">
        <v>0</v>
      </c>
      <c r="CB46" s="6" t="s">
        <v>48</v>
      </c>
      <c r="CC46" s="6">
        <v>0</v>
      </c>
      <c r="CD46" s="6">
        <v>0</v>
      </c>
      <c r="CE46" s="6">
        <v>0</v>
      </c>
      <c r="CF46" s="6">
        <v>0</v>
      </c>
      <c r="CI46" s="6" t="s">
        <v>48</v>
      </c>
      <c r="CJ46" s="6">
        <v>0</v>
      </c>
      <c r="CK46" s="6">
        <v>0</v>
      </c>
      <c r="CL46" s="6">
        <v>0</v>
      </c>
      <c r="CM46" s="6">
        <v>0</v>
      </c>
      <c r="CP46" s="6" t="s">
        <v>48</v>
      </c>
      <c r="CQ46" s="6">
        <v>0</v>
      </c>
      <c r="CR46" s="6">
        <v>0</v>
      </c>
      <c r="CS46" s="6">
        <v>0</v>
      </c>
      <c r="CT46" s="6">
        <v>0</v>
      </c>
      <c r="CW46" s="6" t="s">
        <v>48</v>
      </c>
      <c r="CX46" s="6">
        <v>0.06</v>
      </c>
      <c r="CY46" s="6">
        <v>0</v>
      </c>
      <c r="CZ46" s="6">
        <v>0</v>
      </c>
      <c r="DA46" s="6">
        <v>0</v>
      </c>
      <c r="DD46" s="6" t="s">
        <v>48</v>
      </c>
      <c r="DE46" s="6">
        <v>0</v>
      </c>
      <c r="DF46" s="6">
        <v>0</v>
      </c>
      <c r="DG46" s="6">
        <v>0</v>
      </c>
      <c r="DH46" s="6">
        <v>0</v>
      </c>
      <c r="DK46" s="6" t="s">
        <v>48</v>
      </c>
      <c r="DL46" s="6">
        <v>0</v>
      </c>
      <c r="DM46" s="6">
        <v>0</v>
      </c>
      <c r="DN46" s="6">
        <v>0</v>
      </c>
      <c r="DO46" s="6">
        <v>0</v>
      </c>
      <c r="DR46" s="6" t="s">
        <v>48</v>
      </c>
      <c r="DS46" s="6">
        <v>0</v>
      </c>
      <c r="DT46" s="6">
        <v>0</v>
      </c>
      <c r="DU46" s="6">
        <v>0</v>
      </c>
      <c r="DV46" s="6">
        <v>0</v>
      </c>
      <c r="DY46" s="6" t="s">
        <v>48</v>
      </c>
      <c r="DZ46" s="6">
        <v>0</v>
      </c>
      <c r="EA46" s="6">
        <v>0</v>
      </c>
      <c r="EB46" s="6">
        <v>0</v>
      </c>
      <c r="EC46" s="6">
        <v>0</v>
      </c>
      <c r="EF46" s="6" t="s">
        <v>48</v>
      </c>
      <c r="EG46" s="6">
        <v>0</v>
      </c>
      <c r="EH46" s="6">
        <v>0</v>
      </c>
      <c r="EI46" s="6">
        <v>0</v>
      </c>
      <c r="EJ46" s="6">
        <v>0</v>
      </c>
      <c r="EM46" s="6" t="s">
        <v>48</v>
      </c>
      <c r="EN46" s="6">
        <v>0</v>
      </c>
      <c r="EO46" s="6">
        <v>0</v>
      </c>
      <c r="EP46" s="6">
        <v>0</v>
      </c>
      <c r="EQ46" s="6">
        <v>0</v>
      </c>
      <c r="ET46" s="6" t="s">
        <v>48</v>
      </c>
      <c r="EU46" s="6">
        <v>0</v>
      </c>
      <c r="EV46" s="6">
        <v>0</v>
      </c>
      <c r="EW46" s="6">
        <v>0</v>
      </c>
      <c r="EX46" s="6">
        <v>0</v>
      </c>
      <c r="FA46" s="6" t="s">
        <v>48</v>
      </c>
      <c r="FB46" s="6">
        <v>0</v>
      </c>
      <c r="FC46" s="6">
        <v>0</v>
      </c>
      <c r="FD46" s="6">
        <v>0</v>
      </c>
      <c r="FE46" s="6">
        <v>0</v>
      </c>
      <c r="FH46" s="6" t="s">
        <v>48</v>
      </c>
      <c r="FI46" s="6">
        <v>0</v>
      </c>
      <c r="FJ46" s="6">
        <v>0</v>
      </c>
      <c r="FK46" s="6">
        <v>0</v>
      </c>
      <c r="FL46" s="6">
        <v>0</v>
      </c>
      <c r="FO46" s="6" t="s">
        <v>48</v>
      </c>
      <c r="FP46" s="6">
        <v>0</v>
      </c>
      <c r="FQ46" s="6">
        <v>0</v>
      </c>
      <c r="FR46" s="6">
        <v>0</v>
      </c>
      <c r="FS46" s="6">
        <v>0</v>
      </c>
    </row>
    <row r="47" spans="1:175" x14ac:dyDescent="0.3">
      <c r="A47" s="1">
        <v>2.1000000000000005</v>
      </c>
      <c r="B47" s="1">
        <v>2.1500000000000004</v>
      </c>
      <c r="C47" s="1" t="s">
        <v>49</v>
      </c>
      <c r="D47" s="1">
        <v>0.14000000000000001</v>
      </c>
      <c r="E47" s="1">
        <v>0</v>
      </c>
      <c r="F47" s="1">
        <v>0</v>
      </c>
      <c r="G47" s="1">
        <v>0</v>
      </c>
      <c r="H47" s="1"/>
      <c r="I47" s="1"/>
      <c r="J47" s="1" t="s">
        <v>49</v>
      </c>
      <c r="K47" s="1">
        <v>0</v>
      </c>
      <c r="L47" s="1">
        <v>0</v>
      </c>
      <c r="M47" s="1">
        <v>0</v>
      </c>
      <c r="N47" s="1">
        <v>0</v>
      </c>
      <c r="O47" s="1"/>
      <c r="P47" s="1"/>
      <c r="Q47" s="1" t="s">
        <v>49</v>
      </c>
      <c r="R47" s="1">
        <v>0</v>
      </c>
      <c r="S47" s="1">
        <v>0</v>
      </c>
      <c r="T47" s="1">
        <v>0</v>
      </c>
      <c r="U47" s="1">
        <v>0</v>
      </c>
      <c r="V47" s="1"/>
      <c r="W47" s="1"/>
      <c r="X47" s="1" t="s">
        <v>49</v>
      </c>
      <c r="Y47" s="1">
        <v>0.06</v>
      </c>
      <c r="Z47" s="1">
        <v>0</v>
      </c>
      <c r="AA47" s="1">
        <v>0</v>
      </c>
      <c r="AB47" s="1">
        <v>0</v>
      </c>
      <c r="AC47" s="1"/>
      <c r="AD47" s="1"/>
      <c r="AE47" s="6" t="s">
        <v>49</v>
      </c>
      <c r="AF47" s="6">
        <v>0.04</v>
      </c>
      <c r="AG47" s="6">
        <v>0</v>
      </c>
      <c r="AH47" s="6">
        <v>7.0000000000000007E-2</v>
      </c>
      <c r="AI47" s="6">
        <v>0</v>
      </c>
      <c r="AJ47" s="1"/>
      <c r="AK47" s="1"/>
      <c r="AL47" s="6" t="s">
        <v>49</v>
      </c>
      <c r="AM47" s="6">
        <v>0.11</v>
      </c>
      <c r="AN47" s="6">
        <v>0</v>
      </c>
      <c r="AO47" s="6">
        <v>0</v>
      </c>
      <c r="AP47" s="6">
        <v>0</v>
      </c>
      <c r="AQ47" s="1"/>
      <c r="AR47" s="1"/>
      <c r="AS47" s="6" t="s">
        <v>49</v>
      </c>
      <c r="AT47" s="6">
        <v>0.08</v>
      </c>
      <c r="AU47" s="6">
        <v>0</v>
      </c>
      <c r="AV47" s="6">
        <v>0</v>
      </c>
      <c r="AW47" s="6">
        <v>0.48</v>
      </c>
      <c r="AZ47" s="6" t="s">
        <v>49</v>
      </c>
      <c r="BA47" s="6">
        <v>0</v>
      </c>
      <c r="BB47" s="6">
        <v>0</v>
      </c>
      <c r="BC47" s="6">
        <v>0</v>
      </c>
      <c r="BD47" s="6">
        <v>0</v>
      </c>
      <c r="BG47" s="6" t="s">
        <v>49</v>
      </c>
      <c r="BH47" s="6">
        <v>0</v>
      </c>
      <c r="BI47" s="6">
        <v>0</v>
      </c>
      <c r="BJ47" s="6">
        <v>0</v>
      </c>
      <c r="BK47" s="6">
        <v>0</v>
      </c>
      <c r="BN47" s="6" t="s">
        <v>49</v>
      </c>
      <c r="BO47" s="6">
        <v>0.16</v>
      </c>
      <c r="BP47" s="6">
        <v>0</v>
      </c>
      <c r="BQ47" s="6">
        <v>0</v>
      </c>
      <c r="BR47" s="6">
        <v>0</v>
      </c>
      <c r="BU47" s="6" t="s">
        <v>49</v>
      </c>
      <c r="BV47" s="6">
        <v>0.15</v>
      </c>
      <c r="BW47" s="6">
        <v>0</v>
      </c>
      <c r="BX47" s="6">
        <v>0.28000000000000003</v>
      </c>
      <c r="BY47" s="6">
        <v>0</v>
      </c>
      <c r="CB47" s="6" t="s">
        <v>49</v>
      </c>
      <c r="CC47" s="6">
        <v>0.05</v>
      </c>
      <c r="CD47" s="6">
        <v>0</v>
      </c>
      <c r="CE47" s="6">
        <v>0.1</v>
      </c>
      <c r="CF47" s="6">
        <v>0</v>
      </c>
      <c r="CI47" s="6" t="s">
        <v>49</v>
      </c>
      <c r="CJ47" s="6">
        <v>0.05</v>
      </c>
      <c r="CK47" s="6">
        <v>0</v>
      </c>
      <c r="CL47" s="6">
        <v>0.11</v>
      </c>
      <c r="CM47" s="6">
        <v>0</v>
      </c>
      <c r="CP47" s="6" t="s">
        <v>49</v>
      </c>
      <c r="CQ47" s="6">
        <v>0.04</v>
      </c>
      <c r="CR47" s="6">
        <v>0</v>
      </c>
      <c r="CS47" s="6">
        <v>0</v>
      </c>
      <c r="CT47" s="6">
        <v>0</v>
      </c>
      <c r="CW47" s="6" t="s">
        <v>49</v>
      </c>
      <c r="CX47" s="6">
        <v>0.13</v>
      </c>
      <c r="CY47" s="6">
        <v>0</v>
      </c>
      <c r="CZ47" s="6">
        <v>0.23</v>
      </c>
      <c r="DA47" s="6">
        <v>0</v>
      </c>
      <c r="DD47" s="6" t="s">
        <v>49</v>
      </c>
      <c r="DE47" s="6">
        <v>0</v>
      </c>
      <c r="DF47" s="6">
        <v>0</v>
      </c>
      <c r="DG47" s="6">
        <v>0</v>
      </c>
      <c r="DH47" s="6">
        <v>0</v>
      </c>
      <c r="DK47" s="6" t="s">
        <v>49</v>
      </c>
      <c r="DL47" s="6">
        <v>0</v>
      </c>
      <c r="DM47" s="6">
        <v>0</v>
      </c>
      <c r="DN47" s="6">
        <v>0</v>
      </c>
      <c r="DO47" s="6">
        <v>0</v>
      </c>
      <c r="DR47" s="6" t="s">
        <v>49</v>
      </c>
      <c r="DS47" s="6">
        <v>0.05</v>
      </c>
      <c r="DT47" s="6">
        <v>0</v>
      </c>
      <c r="DU47" s="6">
        <v>0.11</v>
      </c>
      <c r="DV47" s="6">
        <v>0</v>
      </c>
      <c r="DY47" s="6" t="s">
        <v>49</v>
      </c>
      <c r="DZ47" s="6">
        <v>0</v>
      </c>
      <c r="EA47" s="6">
        <v>0</v>
      </c>
      <c r="EB47" s="6">
        <v>0</v>
      </c>
      <c r="EC47" s="6">
        <v>0</v>
      </c>
      <c r="EF47" s="6" t="s">
        <v>49</v>
      </c>
      <c r="EG47" s="6">
        <v>0</v>
      </c>
      <c r="EH47" s="6">
        <v>0</v>
      </c>
      <c r="EI47" s="6">
        <v>0</v>
      </c>
      <c r="EJ47" s="6">
        <v>0</v>
      </c>
      <c r="EM47" s="6" t="s">
        <v>49</v>
      </c>
      <c r="EN47" s="6">
        <v>0</v>
      </c>
      <c r="EO47" s="6">
        <v>0</v>
      </c>
      <c r="EP47" s="6">
        <v>0</v>
      </c>
      <c r="EQ47" s="6">
        <v>0</v>
      </c>
      <c r="ET47" s="6" t="s">
        <v>49</v>
      </c>
      <c r="EU47" s="6">
        <v>0.06</v>
      </c>
      <c r="EV47" s="6">
        <v>0</v>
      </c>
      <c r="EW47" s="6">
        <v>0.11</v>
      </c>
      <c r="EX47" s="6">
        <v>0</v>
      </c>
      <c r="FA47" s="6" t="s">
        <v>49</v>
      </c>
      <c r="FB47" s="6">
        <v>0</v>
      </c>
      <c r="FC47" s="6">
        <v>0</v>
      </c>
      <c r="FD47" s="6">
        <v>0</v>
      </c>
      <c r="FE47" s="6">
        <v>0</v>
      </c>
      <c r="FH47" s="6" t="s">
        <v>49</v>
      </c>
      <c r="FI47" s="6">
        <v>0.09</v>
      </c>
      <c r="FJ47" s="6">
        <v>0</v>
      </c>
      <c r="FK47" s="6">
        <v>0</v>
      </c>
      <c r="FL47" s="6">
        <v>0</v>
      </c>
      <c r="FO47" s="6" t="s">
        <v>49</v>
      </c>
      <c r="FP47" s="6">
        <v>0</v>
      </c>
      <c r="FQ47" s="6">
        <v>0</v>
      </c>
      <c r="FR47" s="6">
        <v>0</v>
      </c>
      <c r="FS47" s="6">
        <v>0</v>
      </c>
    </row>
    <row r="48" spans="1:175" x14ac:dyDescent="0.3">
      <c r="A48" s="1">
        <v>2.1500000000000004</v>
      </c>
      <c r="B48" s="1">
        <v>2.2000000000000002</v>
      </c>
      <c r="C48" s="1" t="s">
        <v>50</v>
      </c>
      <c r="D48" s="1">
        <v>0</v>
      </c>
      <c r="E48" s="1">
        <v>0</v>
      </c>
      <c r="F48" s="1">
        <v>0</v>
      </c>
      <c r="G48" s="1">
        <v>0</v>
      </c>
      <c r="H48" s="1"/>
      <c r="I48" s="1"/>
      <c r="J48" s="1" t="s">
        <v>50</v>
      </c>
      <c r="K48" s="1">
        <v>0.16</v>
      </c>
      <c r="L48" s="1">
        <v>0.48</v>
      </c>
      <c r="M48" s="1">
        <v>0</v>
      </c>
      <c r="N48" s="1">
        <v>0</v>
      </c>
      <c r="O48" s="1"/>
      <c r="P48" s="1"/>
      <c r="Q48" s="1" t="s">
        <v>50</v>
      </c>
      <c r="R48" s="1">
        <v>0.1</v>
      </c>
      <c r="S48" s="1">
        <v>0.15</v>
      </c>
      <c r="T48" s="1">
        <v>0.13</v>
      </c>
      <c r="U48" s="1">
        <v>0</v>
      </c>
      <c r="V48" s="1"/>
      <c r="W48" s="1"/>
      <c r="X48" s="1" t="s">
        <v>50</v>
      </c>
      <c r="Y48" s="1">
        <v>0</v>
      </c>
      <c r="Z48" s="1">
        <v>0</v>
      </c>
      <c r="AA48" s="1">
        <v>0</v>
      </c>
      <c r="AB48" s="1">
        <v>0</v>
      </c>
      <c r="AC48" s="1"/>
      <c r="AD48" s="1"/>
      <c r="AE48" s="6" t="s">
        <v>50</v>
      </c>
      <c r="AF48" s="6">
        <v>0</v>
      </c>
      <c r="AG48" s="6">
        <v>0</v>
      </c>
      <c r="AH48" s="6">
        <v>0</v>
      </c>
      <c r="AI48" s="6">
        <v>0</v>
      </c>
      <c r="AJ48" s="1"/>
      <c r="AK48" s="1"/>
      <c r="AL48" s="6" t="s">
        <v>50</v>
      </c>
      <c r="AM48" s="6">
        <v>0</v>
      </c>
      <c r="AN48" s="6">
        <v>0</v>
      </c>
      <c r="AO48" s="6">
        <v>0</v>
      </c>
      <c r="AP48" s="6">
        <v>0</v>
      </c>
      <c r="AQ48" s="1"/>
      <c r="AR48" s="1"/>
      <c r="AS48" s="6" t="s">
        <v>50</v>
      </c>
      <c r="AT48" s="6">
        <v>0.04</v>
      </c>
      <c r="AU48" s="6">
        <v>0.14000000000000001</v>
      </c>
      <c r="AV48" s="6">
        <v>0</v>
      </c>
      <c r="AW48" s="6">
        <v>0</v>
      </c>
      <c r="AZ48" s="6" t="s">
        <v>50</v>
      </c>
      <c r="BA48" s="6">
        <v>0.11</v>
      </c>
      <c r="BB48" s="6">
        <v>0.37</v>
      </c>
      <c r="BC48" s="6">
        <v>0</v>
      </c>
      <c r="BD48" s="6">
        <v>0</v>
      </c>
      <c r="BG48" s="6" t="s">
        <v>50</v>
      </c>
      <c r="BH48" s="6">
        <v>0</v>
      </c>
      <c r="BI48" s="6">
        <v>0</v>
      </c>
      <c r="BJ48" s="6">
        <v>0</v>
      </c>
      <c r="BK48" s="6">
        <v>0</v>
      </c>
      <c r="BN48" s="6" t="s">
        <v>50</v>
      </c>
      <c r="BO48" s="6">
        <v>0</v>
      </c>
      <c r="BP48" s="6">
        <v>0</v>
      </c>
      <c r="BQ48" s="6">
        <v>0</v>
      </c>
      <c r="BR48" s="6">
        <v>0</v>
      </c>
      <c r="BU48" s="6" t="s">
        <v>50</v>
      </c>
      <c r="BV48" s="6">
        <v>0.09</v>
      </c>
      <c r="BW48" s="6">
        <v>0</v>
      </c>
      <c r="BX48" s="6">
        <v>0.17</v>
      </c>
      <c r="BY48" s="6">
        <v>0</v>
      </c>
      <c r="CB48" s="6" t="s">
        <v>50</v>
      </c>
      <c r="CC48" s="6">
        <v>0.05</v>
      </c>
      <c r="CD48" s="6">
        <v>0</v>
      </c>
      <c r="CE48" s="6">
        <v>0.09</v>
      </c>
      <c r="CF48" s="6">
        <v>0</v>
      </c>
      <c r="CI48" s="6" t="s">
        <v>50</v>
      </c>
      <c r="CJ48" s="6">
        <v>0</v>
      </c>
      <c r="CK48" s="6">
        <v>0</v>
      </c>
      <c r="CL48" s="6">
        <v>0</v>
      </c>
      <c r="CM48" s="6">
        <v>0</v>
      </c>
      <c r="CP48" s="6" t="s">
        <v>50</v>
      </c>
      <c r="CQ48" s="6">
        <v>0</v>
      </c>
      <c r="CR48" s="6">
        <v>0</v>
      </c>
      <c r="CS48" s="6">
        <v>0</v>
      </c>
      <c r="CT48" s="6">
        <v>0</v>
      </c>
      <c r="CW48" s="6" t="s">
        <v>50</v>
      </c>
      <c r="CX48" s="6">
        <v>0</v>
      </c>
      <c r="CY48" s="6">
        <v>0</v>
      </c>
      <c r="CZ48" s="6">
        <v>0</v>
      </c>
      <c r="DA48" s="6">
        <v>0</v>
      </c>
      <c r="DD48" s="6" t="s">
        <v>50</v>
      </c>
      <c r="DE48" s="6">
        <v>0</v>
      </c>
      <c r="DF48" s="6">
        <v>0</v>
      </c>
      <c r="DG48" s="6">
        <v>0</v>
      </c>
      <c r="DH48" s="6">
        <v>0</v>
      </c>
      <c r="DK48" s="6" t="s">
        <v>50</v>
      </c>
      <c r="DL48" s="6">
        <v>0</v>
      </c>
      <c r="DM48" s="6">
        <v>0</v>
      </c>
      <c r="DN48" s="6">
        <v>0</v>
      </c>
      <c r="DO48" s="6">
        <v>0</v>
      </c>
      <c r="DR48" s="6" t="s">
        <v>50</v>
      </c>
      <c r="DS48" s="6">
        <v>0.06</v>
      </c>
      <c r="DT48" s="6">
        <v>0</v>
      </c>
      <c r="DU48" s="6">
        <v>0</v>
      </c>
      <c r="DV48" s="6">
        <v>0.39</v>
      </c>
      <c r="DY48" s="6" t="s">
        <v>50</v>
      </c>
      <c r="DZ48" s="6">
        <v>0.04</v>
      </c>
      <c r="EA48" s="6">
        <v>0.13</v>
      </c>
      <c r="EB48" s="6">
        <v>0</v>
      </c>
      <c r="EC48" s="6">
        <v>0</v>
      </c>
      <c r="EF48" s="6" t="s">
        <v>50</v>
      </c>
      <c r="EG48" s="6">
        <v>0.09</v>
      </c>
      <c r="EH48" s="6">
        <v>0</v>
      </c>
      <c r="EI48" s="6">
        <v>0.19</v>
      </c>
      <c r="EJ48" s="6">
        <v>0</v>
      </c>
      <c r="EM48" s="6" t="s">
        <v>50</v>
      </c>
      <c r="EN48" s="6">
        <v>0</v>
      </c>
      <c r="EO48" s="6">
        <v>0</v>
      </c>
      <c r="EP48" s="6">
        <v>0</v>
      </c>
      <c r="EQ48" s="6">
        <v>0</v>
      </c>
      <c r="ET48" s="6" t="s">
        <v>50</v>
      </c>
      <c r="EU48" s="6">
        <v>0.39</v>
      </c>
      <c r="EV48" s="6">
        <v>1.39</v>
      </c>
      <c r="EW48" s="6">
        <v>0</v>
      </c>
      <c r="EX48" s="6">
        <v>0</v>
      </c>
      <c r="FA48" s="6" t="s">
        <v>50</v>
      </c>
      <c r="FB48" s="6">
        <v>0.1</v>
      </c>
      <c r="FC48" s="6">
        <v>0.33</v>
      </c>
      <c r="FD48" s="6">
        <v>0</v>
      </c>
      <c r="FE48" s="6">
        <v>0</v>
      </c>
      <c r="FH48" s="6" t="s">
        <v>50</v>
      </c>
      <c r="FI48" s="6">
        <v>0.03</v>
      </c>
      <c r="FJ48" s="6">
        <v>0.1</v>
      </c>
      <c r="FK48" s="6">
        <v>0</v>
      </c>
      <c r="FL48" s="6">
        <v>0</v>
      </c>
      <c r="FO48" s="6" t="s">
        <v>50</v>
      </c>
      <c r="FP48" s="6">
        <v>7.0000000000000007E-2</v>
      </c>
      <c r="FQ48" s="6">
        <v>0</v>
      </c>
      <c r="FR48" s="6">
        <v>0</v>
      </c>
      <c r="FS48" s="6">
        <v>0</v>
      </c>
    </row>
    <row r="49" spans="1:175" x14ac:dyDescent="0.3">
      <c r="A49" s="1">
        <v>2.2000000000000002</v>
      </c>
      <c r="B49" s="1">
        <v>2.25</v>
      </c>
      <c r="C49" s="1" t="s">
        <v>51</v>
      </c>
      <c r="D49" s="1">
        <v>0.04</v>
      </c>
      <c r="E49" s="1">
        <v>0</v>
      </c>
      <c r="F49" s="1">
        <v>0.09</v>
      </c>
      <c r="G49" s="1">
        <v>0</v>
      </c>
      <c r="H49" s="1"/>
      <c r="I49" s="1"/>
      <c r="J49" s="1" t="s">
        <v>51</v>
      </c>
      <c r="K49" s="1">
        <v>0.04</v>
      </c>
      <c r="L49" s="1">
        <v>0</v>
      </c>
      <c r="M49" s="1">
        <v>0.08</v>
      </c>
      <c r="N49" s="1">
        <v>0</v>
      </c>
      <c r="O49" s="1"/>
      <c r="P49" s="1"/>
      <c r="Q49" s="1" t="s">
        <v>51</v>
      </c>
      <c r="R49" s="1">
        <v>0.05</v>
      </c>
      <c r="S49" s="1">
        <v>0</v>
      </c>
      <c r="T49" s="1">
        <v>0</v>
      </c>
      <c r="U49" s="1">
        <v>0</v>
      </c>
      <c r="V49" s="1"/>
      <c r="W49" s="1"/>
      <c r="X49" s="1" t="s">
        <v>51</v>
      </c>
      <c r="Y49" s="1">
        <v>0.05</v>
      </c>
      <c r="Z49" s="1">
        <v>0</v>
      </c>
      <c r="AA49" s="1">
        <v>0.09</v>
      </c>
      <c r="AB49" s="1">
        <v>0</v>
      </c>
      <c r="AC49" s="1"/>
      <c r="AD49" s="1"/>
      <c r="AE49" s="6" t="s">
        <v>51</v>
      </c>
      <c r="AF49" s="6">
        <v>0.1</v>
      </c>
      <c r="AG49" s="6">
        <v>0</v>
      </c>
      <c r="AH49" s="6">
        <v>0.19</v>
      </c>
      <c r="AI49" s="6">
        <v>0</v>
      </c>
      <c r="AJ49" s="1"/>
      <c r="AK49" s="1"/>
      <c r="AL49" s="6" t="s">
        <v>51</v>
      </c>
      <c r="AM49" s="6">
        <v>0.04</v>
      </c>
      <c r="AN49" s="6">
        <v>0</v>
      </c>
      <c r="AO49" s="6">
        <v>0.08</v>
      </c>
      <c r="AP49" s="6">
        <v>0</v>
      </c>
      <c r="AQ49" s="1"/>
      <c r="AR49" s="1"/>
      <c r="AS49" s="6" t="s">
        <v>51</v>
      </c>
      <c r="AT49" s="6">
        <v>0.12</v>
      </c>
      <c r="AU49" s="6">
        <v>0</v>
      </c>
      <c r="AV49" s="6">
        <v>0.24</v>
      </c>
      <c r="AW49" s="6">
        <v>0</v>
      </c>
      <c r="AZ49" s="6" t="s">
        <v>51</v>
      </c>
      <c r="BA49" s="6">
        <v>0.16</v>
      </c>
      <c r="BB49" s="6">
        <v>0</v>
      </c>
      <c r="BC49" s="6">
        <v>0.08</v>
      </c>
      <c r="BD49" s="6">
        <v>0</v>
      </c>
      <c r="BG49" s="6" t="s">
        <v>51</v>
      </c>
      <c r="BH49" s="6">
        <v>0</v>
      </c>
      <c r="BI49" s="6">
        <v>0</v>
      </c>
      <c r="BJ49" s="6">
        <v>0</v>
      </c>
      <c r="BK49" s="6">
        <v>0</v>
      </c>
      <c r="BN49" s="6" t="s">
        <v>51</v>
      </c>
      <c r="BO49" s="6">
        <v>7.0000000000000007E-2</v>
      </c>
      <c r="BP49" s="6">
        <v>0</v>
      </c>
      <c r="BQ49" s="6">
        <v>0.15</v>
      </c>
      <c r="BR49" s="6">
        <v>0</v>
      </c>
      <c r="BU49" s="6" t="s">
        <v>51</v>
      </c>
      <c r="BV49" s="6">
        <v>0.05</v>
      </c>
      <c r="BW49" s="6">
        <v>0</v>
      </c>
      <c r="BX49" s="6">
        <v>0.09</v>
      </c>
      <c r="BY49" s="6">
        <v>0</v>
      </c>
      <c r="CB49" s="6" t="s">
        <v>51</v>
      </c>
      <c r="CC49" s="6">
        <v>0</v>
      </c>
      <c r="CD49" s="6">
        <v>0</v>
      </c>
      <c r="CE49" s="6">
        <v>0</v>
      </c>
      <c r="CF49" s="6">
        <v>0</v>
      </c>
      <c r="CI49" s="6" t="s">
        <v>51</v>
      </c>
      <c r="CJ49" s="6">
        <v>0.03</v>
      </c>
      <c r="CK49" s="6">
        <v>0</v>
      </c>
      <c r="CL49" s="6">
        <v>0.06</v>
      </c>
      <c r="CM49" s="6">
        <v>0</v>
      </c>
      <c r="CP49" s="6" t="s">
        <v>51</v>
      </c>
      <c r="CQ49" s="6">
        <v>0.22</v>
      </c>
      <c r="CR49" s="6">
        <v>0</v>
      </c>
      <c r="CS49" s="6">
        <v>0.45</v>
      </c>
      <c r="CT49" s="6">
        <v>0</v>
      </c>
      <c r="CW49" s="6" t="s">
        <v>51</v>
      </c>
      <c r="CX49" s="6">
        <v>0.17</v>
      </c>
      <c r="CY49" s="6">
        <v>0</v>
      </c>
      <c r="CZ49" s="6">
        <v>0.22</v>
      </c>
      <c r="DA49" s="6">
        <v>0</v>
      </c>
      <c r="DD49" s="6" t="s">
        <v>51</v>
      </c>
      <c r="DE49" s="6">
        <v>0.04</v>
      </c>
      <c r="DF49" s="6">
        <v>0</v>
      </c>
      <c r="DG49" s="6">
        <v>0.08</v>
      </c>
      <c r="DH49" s="6">
        <v>0</v>
      </c>
      <c r="DK49" s="6" t="s">
        <v>51</v>
      </c>
      <c r="DL49" s="6">
        <v>0.04</v>
      </c>
      <c r="DM49" s="6">
        <v>0</v>
      </c>
      <c r="DN49" s="6">
        <v>0</v>
      </c>
      <c r="DO49" s="6">
        <v>0</v>
      </c>
      <c r="DR49" s="6" t="s">
        <v>51</v>
      </c>
      <c r="DS49" s="6">
        <v>0.05</v>
      </c>
      <c r="DT49" s="6">
        <v>0</v>
      </c>
      <c r="DU49" s="6">
        <v>0.1</v>
      </c>
      <c r="DV49" s="6">
        <v>0</v>
      </c>
      <c r="DY49" s="6" t="s">
        <v>51</v>
      </c>
      <c r="DZ49" s="6">
        <v>0</v>
      </c>
      <c r="EA49" s="6">
        <v>0</v>
      </c>
      <c r="EB49" s="6">
        <v>0</v>
      </c>
      <c r="EC49" s="6">
        <v>0</v>
      </c>
      <c r="EF49" s="6" t="s">
        <v>51</v>
      </c>
      <c r="EG49" s="6">
        <v>0</v>
      </c>
      <c r="EH49" s="6">
        <v>0</v>
      </c>
      <c r="EI49" s="6">
        <v>0</v>
      </c>
      <c r="EJ49" s="6">
        <v>0</v>
      </c>
      <c r="EM49" s="6" t="s">
        <v>51</v>
      </c>
      <c r="EN49" s="6">
        <v>0.18</v>
      </c>
      <c r="EO49" s="6">
        <v>0</v>
      </c>
      <c r="EP49" s="6">
        <v>0.33</v>
      </c>
      <c r="EQ49" s="6">
        <v>0</v>
      </c>
      <c r="ET49" s="6" t="s">
        <v>51</v>
      </c>
      <c r="EU49" s="6">
        <v>0.15</v>
      </c>
      <c r="EV49" s="6">
        <v>0</v>
      </c>
      <c r="EW49" s="6">
        <v>0</v>
      </c>
      <c r="EX49" s="6">
        <v>0.28000000000000003</v>
      </c>
      <c r="FA49" s="6" t="s">
        <v>51</v>
      </c>
      <c r="FB49" s="6">
        <v>0.22</v>
      </c>
      <c r="FC49" s="6">
        <v>0</v>
      </c>
      <c r="FD49" s="6">
        <v>0.25</v>
      </c>
      <c r="FE49" s="6">
        <v>0</v>
      </c>
      <c r="FH49" s="6" t="s">
        <v>51</v>
      </c>
      <c r="FI49" s="6">
        <v>0</v>
      </c>
      <c r="FJ49" s="6">
        <v>0</v>
      </c>
      <c r="FK49" s="6">
        <v>0</v>
      </c>
      <c r="FL49" s="6">
        <v>0</v>
      </c>
      <c r="FO49" s="6" t="s">
        <v>51</v>
      </c>
      <c r="FP49" s="6">
        <v>0.12</v>
      </c>
      <c r="FQ49" s="6">
        <v>0</v>
      </c>
      <c r="FR49" s="6">
        <v>0</v>
      </c>
      <c r="FS49" s="6">
        <v>0</v>
      </c>
    </row>
    <row r="50" spans="1:175" x14ac:dyDescent="0.3">
      <c r="A50" s="1">
        <v>2.25</v>
      </c>
      <c r="B50" s="1">
        <v>2.2999999999999998</v>
      </c>
      <c r="C50" s="1" t="s">
        <v>52</v>
      </c>
      <c r="D50" s="1">
        <v>0.05</v>
      </c>
      <c r="E50" s="1">
        <v>0.21</v>
      </c>
      <c r="F50" s="1">
        <v>0</v>
      </c>
      <c r="G50" s="1">
        <v>0</v>
      </c>
      <c r="H50" s="1"/>
      <c r="I50" s="1"/>
      <c r="J50" s="1" t="s">
        <v>52</v>
      </c>
      <c r="K50" s="1">
        <v>0.25</v>
      </c>
      <c r="L50" s="1">
        <v>0.72</v>
      </c>
      <c r="M50" s="1">
        <v>0.16</v>
      </c>
      <c r="N50" s="1">
        <v>0</v>
      </c>
      <c r="O50" s="1"/>
      <c r="P50" s="1"/>
      <c r="Q50" s="1" t="s">
        <v>52</v>
      </c>
      <c r="R50" s="1">
        <v>0.13</v>
      </c>
      <c r="S50" s="1">
        <v>0</v>
      </c>
      <c r="T50" s="1">
        <v>0.26</v>
      </c>
      <c r="U50" s="1">
        <v>0</v>
      </c>
      <c r="V50" s="1"/>
      <c r="W50" s="1"/>
      <c r="X50" s="1" t="s">
        <v>52</v>
      </c>
      <c r="Y50" s="1">
        <v>0.18</v>
      </c>
      <c r="Z50" s="1">
        <v>0</v>
      </c>
      <c r="AA50" s="1">
        <v>0.32</v>
      </c>
      <c r="AB50" s="1">
        <v>0</v>
      </c>
      <c r="AC50" s="1"/>
      <c r="AD50" s="1"/>
      <c r="AE50" s="6" t="s">
        <v>52</v>
      </c>
      <c r="AF50" s="6">
        <v>0.2</v>
      </c>
      <c r="AG50" s="6">
        <v>0</v>
      </c>
      <c r="AH50" s="6">
        <v>0.14000000000000001</v>
      </c>
      <c r="AI50" s="6">
        <v>0</v>
      </c>
      <c r="AJ50" s="1"/>
      <c r="AK50" s="1"/>
      <c r="AL50" s="6" t="s">
        <v>52</v>
      </c>
      <c r="AM50" s="6">
        <v>0.06</v>
      </c>
      <c r="AN50" s="6">
        <v>0</v>
      </c>
      <c r="AO50" s="6">
        <v>0.12</v>
      </c>
      <c r="AP50" s="6">
        <v>0</v>
      </c>
      <c r="AQ50" s="1"/>
      <c r="AR50" s="1"/>
      <c r="AS50" s="6" t="s">
        <v>52</v>
      </c>
      <c r="AT50" s="6">
        <v>0.2</v>
      </c>
      <c r="AU50" s="6">
        <v>0.15</v>
      </c>
      <c r="AV50" s="6">
        <v>0</v>
      </c>
      <c r="AW50" s="6">
        <v>0</v>
      </c>
      <c r="AZ50" s="6" t="s">
        <v>52</v>
      </c>
      <c r="BA50" s="6">
        <v>0</v>
      </c>
      <c r="BB50" s="6">
        <v>0</v>
      </c>
      <c r="BC50" s="6">
        <v>0</v>
      </c>
      <c r="BD50" s="6">
        <v>0</v>
      </c>
      <c r="BG50" s="6" t="s">
        <v>52</v>
      </c>
      <c r="BH50" s="6">
        <v>0.1</v>
      </c>
      <c r="BI50" s="6">
        <v>0</v>
      </c>
      <c r="BJ50" s="6">
        <v>0</v>
      </c>
      <c r="BK50" s="6">
        <v>0.61</v>
      </c>
      <c r="BN50" s="6" t="s">
        <v>52</v>
      </c>
      <c r="BO50" s="6">
        <v>0</v>
      </c>
      <c r="BP50" s="6">
        <v>0</v>
      </c>
      <c r="BQ50" s="6">
        <v>0</v>
      </c>
      <c r="BR50" s="6">
        <v>0</v>
      </c>
      <c r="BU50" s="6" t="s">
        <v>52</v>
      </c>
      <c r="BV50" s="6">
        <v>0.08</v>
      </c>
      <c r="BW50" s="6">
        <v>0</v>
      </c>
      <c r="BX50" s="6">
        <v>0.14000000000000001</v>
      </c>
      <c r="BY50" s="6">
        <v>0</v>
      </c>
      <c r="CB50" s="6" t="s">
        <v>52</v>
      </c>
      <c r="CC50" s="6">
        <v>0</v>
      </c>
      <c r="CD50" s="6">
        <v>0</v>
      </c>
      <c r="CE50" s="6">
        <v>0</v>
      </c>
      <c r="CF50" s="6">
        <v>0</v>
      </c>
      <c r="CI50" s="6" t="s">
        <v>52</v>
      </c>
      <c r="CJ50" s="6">
        <v>0.18</v>
      </c>
      <c r="CK50" s="6">
        <v>0</v>
      </c>
      <c r="CL50" s="6">
        <v>0.21</v>
      </c>
      <c r="CM50" s="6">
        <v>0</v>
      </c>
      <c r="CP50" s="6" t="s">
        <v>52</v>
      </c>
      <c r="CQ50" s="6">
        <v>0</v>
      </c>
      <c r="CR50" s="6">
        <v>0</v>
      </c>
      <c r="CS50" s="6">
        <v>0</v>
      </c>
      <c r="CT50" s="6">
        <v>0</v>
      </c>
      <c r="CW50" s="6" t="s">
        <v>52</v>
      </c>
      <c r="CX50" s="6">
        <v>0</v>
      </c>
      <c r="CY50" s="6">
        <v>0</v>
      </c>
      <c r="CZ50" s="6">
        <v>0</v>
      </c>
      <c r="DA50" s="6">
        <v>0</v>
      </c>
      <c r="DD50" s="6" t="s">
        <v>52</v>
      </c>
      <c r="DE50" s="6">
        <v>0</v>
      </c>
      <c r="DF50" s="6">
        <v>0</v>
      </c>
      <c r="DG50" s="6">
        <v>0</v>
      </c>
      <c r="DH50" s="6">
        <v>0</v>
      </c>
      <c r="DK50" s="6" t="s">
        <v>52</v>
      </c>
      <c r="DL50" s="6">
        <v>0</v>
      </c>
      <c r="DM50" s="6">
        <v>0</v>
      </c>
      <c r="DN50" s="6">
        <v>0</v>
      </c>
      <c r="DO50" s="6">
        <v>0</v>
      </c>
      <c r="DR50" s="6" t="s">
        <v>52</v>
      </c>
      <c r="DS50" s="6">
        <v>0</v>
      </c>
      <c r="DT50" s="6">
        <v>0</v>
      </c>
      <c r="DU50" s="6">
        <v>0</v>
      </c>
      <c r="DV50" s="6">
        <v>0</v>
      </c>
      <c r="DY50" s="6" t="s">
        <v>52</v>
      </c>
      <c r="DZ50" s="6">
        <v>0.12</v>
      </c>
      <c r="EA50" s="6">
        <v>0.39</v>
      </c>
      <c r="EB50" s="6">
        <v>0</v>
      </c>
      <c r="EC50" s="6">
        <v>0</v>
      </c>
      <c r="EF50" s="6" t="s">
        <v>52</v>
      </c>
      <c r="EG50" s="6">
        <v>0</v>
      </c>
      <c r="EH50" s="6">
        <v>0</v>
      </c>
      <c r="EI50" s="6">
        <v>0</v>
      </c>
      <c r="EJ50" s="6">
        <v>0</v>
      </c>
      <c r="EM50" s="6" t="s">
        <v>52</v>
      </c>
      <c r="EN50" s="6">
        <v>0</v>
      </c>
      <c r="EO50" s="6">
        <v>0</v>
      </c>
      <c r="EP50" s="6">
        <v>0</v>
      </c>
      <c r="EQ50" s="6">
        <v>0</v>
      </c>
      <c r="ET50" s="6" t="s">
        <v>52</v>
      </c>
      <c r="EU50" s="6">
        <v>0</v>
      </c>
      <c r="EV50" s="6">
        <v>0</v>
      </c>
      <c r="EW50" s="6">
        <v>0</v>
      </c>
      <c r="EX50" s="6">
        <v>0</v>
      </c>
      <c r="FA50" s="6" t="s">
        <v>52</v>
      </c>
      <c r="FB50" s="6">
        <v>0.33</v>
      </c>
      <c r="FC50" s="6">
        <v>0</v>
      </c>
      <c r="FD50" s="6">
        <v>0.35</v>
      </c>
      <c r="FE50" s="6">
        <v>1.1599999999999999</v>
      </c>
      <c r="FH50" s="6" t="s">
        <v>52</v>
      </c>
      <c r="FI50" s="6">
        <v>0</v>
      </c>
      <c r="FJ50" s="6">
        <v>0</v>
      </c>
      <c r="FK50" s="6">
        <v>0</v>
      </c>
      <c r="FL50" s="6">
        <v>0</v>
      </c>
      <c r="FO50" s="6" t="s">
        <v>52</v>
      </c>
      <c r="FP50" s="6">
        <v>0</v>
      </c>
      <c r="FQ50" s="6">
        <v>0</v>
      </c>
      <c r="FR50" s="6">
        <v>0</v>
      </c>
      <c r="FS50" s="6">
        <v>0</v>
      </c>
    </row>
    <row r="51" spans="1:175" x14ac:dyDescent="0.3">
      <c r="A51" s="1">
        <v>2.2999999999999998</v>
      </c>
      <c r="B51" s="1">
        <v>2.3499999999999996</v>
      </c>
      <c r="C51" s="1" t="s">
        <v>53</v>
      </c>
      <c r="D51" s="1">
        <v>0.03</v>
      </c>
      <c r="E51" s="1">
        <v>0.13</v>
      </c>
      <c r="F51" s="1">
        <v>0</v>
      </c>
      <c r="G51" s="1">
        <v>0</v>
      </c>
      <c r="H51" s="1"/>
      <c r="I51" s="1"/>
      <c r="J51" s="1" t="s">
        <v>53</v>
      </c>
      <c r="K51" s="1">
        <v>0</v>
      </c>
      <c r="L51" s="1">
        <v>0</v>
      </c>
      <c r="M51" s="1">
        <v>0</v>
      </c>
      <c r="N51" s="1">
        <v>0</v>
      </c>
      <c r="O51" s="1"/>
      <c r="P51" s="1"/>
      <c r="Q51" s="1" t="s">
        <v>53</v>
      </c>
      <c r="R51" s="1">
        <v>0.04</v>
      </c>
      <c r="S51" s="1">
        <v>0.18</v>
      </c>
      <c r="T51" s="1">
        <v>0</v>
      </c>
      <c r="U51" s="1">
        <v>0</v>
      </c>
      <c r="V51" s="1"/>
      <c r="W51" s="1"/>
      <c r="X51" s="1" t="s">
        <v>53</v>
      </c>
      <c r="Y51" s="1">
        <v>0</v>
      </c>
      <c r="Z51" s="1">
        <v>0</v>
      </c>
      <c r="AA51" s="1">
        <v>0</v>
      </c>
      <c r="AB51" s="1">
        <v>0</v>
      </c>
      <c r="AC51" s="1"/>
      <c r="AD51" s="1"/>
      <c r="AE51" s="6" t="s">
        <v>53</v>
      </c>
      <c r="AF51" s="6">
        <v>0.03</v>
      </c>
      <c r="AG51" s="6">
        <v>0.15</v>
      </c>
      <c r="AH51" s="6">
        <v>0</v>
      </c>
      <c r="AI51" s="6">
        <v>0</v>
      </c>
      <c r="AJ51" s="1"/>
      <c r="AK51" s="1"/>
      <c r="AL51" s="6" t="s">
        <v>53</v>
      </c>
      <c r="AM51" s="6">
        <v>0</v>
      </c>
      <c r="AN51" s="6">
        <v>0</v>
      </c>
      <c r="AO51" s="6">
        <v>0</v>
      </c>
      <c r="AP51" s="6">
        <v>0</v>
      </c>
      <c r="AQ51" s="1"/>
      <c r="AR51" s="1"/>
      <c r="AS51" s="6" t="s">
        <v>53</v>
      </c>
      <c r="AT51" s="6">
        <v>0.03</v>
      </c>
      <c r="AU51" s="6">
        <v>0</v>
      </c>
      <c r="AV51" s="6">
        <v>0</v>
      </c>
      <c r="AW51" s="6">
        <v>0</v>
      </c>
      <c r="AZ51" s="6" t="s">
        <v>53</v>
      </c>
      <c r="BA51" s="6">
        <v>0.09</v>
      </c>
      <c r="BB51" s="6">
        <v>0</v>
      </c>
      <c r="BC51" s="6">
        <v>0.06</v>
      </c>
      <c r="BD51" s="6">
        <v>0</v>
      </c>
      <c r="BG51" s="6" t="s">
        <v>53</v>
      </c>
      <c r="BH51" s="6">
        <v>0</v>
      </c>
      <c r="BI51" s="6">
        <v>0</v>
      </c>
      <c r="BJ51" s="6">
        <v>0</v>
      </c>
      <c r="BK51" s="6">
        <v>0</v>
      </c>
      <c r="BN51" s="6" t="s">
        <v>53</v>
      </c>
      <c r="BO51" s="6">
        <v>0.04</v>
      </c>
      <c r="BP51" s="6">
        <v>0.14000000000000001</v>
      </c>
      <c r="BQ51" s="6">
        <v>0</v>
      </c>
      <c r="BR51" s="6">
        <v>0</v>
      </c>
      <c r="BU51" s="6" t="s">
        <v>53</v>
      </c>
      <c r="BV51" s="6">
        <v>0.04</v>
      </c>
      <c r="BW51" s="6">
        <v>0</v>
      </c>
      <c r="BX51" s="6">
        <v>7.0000000000000007E-2</v>
      </c>
      <c r="BY51" s="6">
        <v>0</v>
      </c>
      <c r="CB51" s="6" t="s">
        <v>53</v>
      </c>
      <c r="CC51" s="6">
        <v>0.16</v>
      </c>
      <c r="CD51" s="6">
        <v>0</v>
      </c>
      <c r="CE51" s="6">
        <v>0.32</v>
      </c>
      <c r="CF51" s="6">
        <v>0</v>
      </c>
      <c r="CI51" s="6" t="s">
        <v>53</v>
      </c>
      <c r="CJ51" s="6">
        <v>0</v>
      </c>
      <c r="CK51" s="6">
        <v>0</v>
      </c>
      <c r="CL51" s="6">
        <v>0</v>
      </c>
      <c r="CM51" s="6">
        <v>0</v>
      </c>
      <c r="CP51" s="6" t="s">
        <v>53</v>
      </c>
      <c r="CQ51" s="6">
        <v>0</v>
      </c>
      <c r="CR51" s="6">
        <v>0</v>
      </c>
      <c r="CS51" s="6">
        <v>0</v>
      </c>
      <c r="CT51" s="6">
        <v>0</v>
      </c>
      <c r="CW51" s="6" t="s">
        <v>53</v>
      </c>
      <c r="CX51" s="6">
        <v>0.08</v>
      </c>
      <c r="CY51" s="6">
        <v>0</v>
      </c>
      <c r="CZ51" s="6">
        <v>0</v>
      </c>
      <c r="DA51" s="6">
        <v>0</v>
      </c>
      <c r="DD51" s="6" t="s">
        <v>53</v>
      </c>
      <c r="DE51" s="6">
        <v>0.08</v>
      </c>
      <c r="DF51" s="6">
        <v>0.28000000000000003</v>
      </c>
      <c r="DG51" s="6">
        <v>0</v>
      </c>
      <c r="DH51" s="6">
        <v>0</v>
      </c>
      <c r="DK51" s="6" t="s">
        <v>53</v>
      </c>
      <c r="DL51" s="6">
        <v>0.06</v>
      </c>
      <c r="DM51" s="6">
        <v>0</v>
      </c>
      <c r="DN51" s="6">
        <v>0.11</v>
      </c>
      <c r="DO51" s="6">
        <v>0</v>
      </c>
      <c r="DR51" s="6" t="s">
        <v>53</v>
      </c>
      <c r="DS51" s="6">
        <v>0</v>
      </c>
      <c r="DT51" s="6">
        <v>0</v>
      </c>
      <c r="DU51" s="6">
        <v>0</v>
      </c>
      <c r="DV51" s="6">
        <v>0</v>
      </c>
      <c r="DY51" s="6" t="s">
        <v>53</v>
      </c>
      <c r="DZ51" s="6">
        <v>0</v>
      </c>
      <c r="EA51" s="6">
        <v>0</v>
      </c>
      <c r="EB51" s="6">
        <v>0</v>
      </c>
      <c r="EC51" s="6">
        <v>0</v>
      </c>
      <c r="EF51" s="6" t="s">
        <v>53</v>
      </c>
      <c r="EG51" s="6">
        <v>0</v>
      </c>
      <c r="EH51" s="6">
        <v>0</v>
      </c>
      <c r="EI51" s="6">
        <v>0</v>
      </c>
      <c r="EJ51" s="6">
        <v>0</v>
      </c>
      <c r="EM51" s="6" t="s">
        <v>53</v>
      </c>
      <c r="EN51" s="6">
        <v>0.06</v>
      </c>
      <c r="EO51" s="6">
        <v>0.19</v>
      </c>
      <c r="EP51" s="6">
        <v>0</v>
      </c>
      <c r="EQ51" s="6">
        <v>0</v>
      </c>
      <c r="ET51" s="6" t="s">
        <v>53</v>
      </c>
      <c r="EU51" s="6">
        <v>0</v>
      </c>
      <c r="EV51" s="6">
        <v>0</v>
      </c>
      <c r="EW51" s="6">
        <v>0</v>
      </c>
      <c r="EX51" s="6">
        <v>0</v>
      </c>
      <c r="FA51" s="6" t="s">
        <v>53</v>
      </c>
      <c r="FB51" s="6">
        <v>0</v>
      </c>
      <c r="FC51" s="6">
        <v>0</v>
      </c>
      <c r="FD51" s="6">
        <v>0</v>
      </c>
      <c r="FE51" s="6">
        <v>0</v>
      </c>
      <c r="FH51" s="6" t="s">
        <v>53</v>
      </c>
      <c r="FI51" s="6">
        <v>0.04</v>
      </c>
      <c r="FJ51" s="6">
        <v>0</v>
      </c>
      <c r="FK51" s="6">
        <v>0</v>
      </c>
      <c r="FL51" s="6">
        <v>0.31</v>
      </c>
      <c r="FO51" s="6" t="s">
        <v>53</v>
      </c>
      <c r="FP51" s="6">
        <v>0</v>
      </c>
      <c r="FQ51" s="6">
        <v>0</v>
      </c>
      <c r="FR51" s="6">
        <v>0</v>
      </c>
      <c r="FS51" s="6">
        <v>0</v>
      </c>
    </row>
    <row r="52" spans="1:175" x14ac:dyDescent="0.3">
      <c r="A52" s="1">
        <v>2.3499999999999996</v>
      </c>
      <c r="B52" s="1">
        <v>2.3999999999999995</v>
      </c>
      <c r="C52" s="1" t="s">
        <v>54</v>
      </c>
      <c r="D52" s="1">
        <v>7.0000000000000007E-2</v>
      </c>
      <c r="E52" s="1">
        <v>0</v>
      </c>
      <c r="F52" s="1">
        <v>0.15</v>
      </c>
      <c r="G52" s="1">
        <v>0</v>
      </c>
      <c r="H52" s="1"/>
      <c r="I52" s="1"/>
      <c r="J52" s="1" t="s">
        <v>54</v>
      </c>
      <c r="K52" s="1">
        <v>0</v>
      </c>
      <c r="L52" s="1">
        <v>0</v>
      </c>
      <c r="M52" s="1">
        <v>0</v>
      </c>
      <c r="N52" s="1">
        <v>0</v>
      </c>
      <c r="O52" s="1"/>
      <c r="P52" s="1"/>
      <c r="Q52" s="1" t="s">
        <v>54</v>
      </c>
      <c r="R52" s="1">
        <v>0.21</v>
      </c>
      <c r="S52" s="1">
        <v>0.88</v>
      </c>
      <c r="T52" s="1">
        <v>0</v>
      </c>
      <c r="U52" s="1">
        <v>0</v>
      </c>
      <c r="V52" s="1"/>
      <c r="W52" s="1"/>
      <c r="X52" s="1" t="s">
        <v>54</v>
      </c>
      <c r="Y52" s="1">
        <v>0.04</v>
      </c>
      <c r="Z52" s="1">
        <v>0</v>
      </c>
      <c r="AA52" s="1">
        <v>0</v>
      </c>
      <c r="AB52" s="1">
        <v>0</v>
      </c>
      <c r="AC52" s="1"/>
      <c r="AD52" s="1"/>
      <c r="AE52" s="6" t="s">
        <v>54</v>
      </c>
      <c r="AF52" s="6">
        <v>0</v>
      </c>
      <c r="AG52" s="6">
        <v>0</v>
      </c>
      <c r="AH52" s="6">
        <v>0</v>
      </c>
      <c r="AI52" s="6">
        <v>0</v>
      </c>
      <c r="AJ52" s="1"/>
      <c r="AK52" s="1"/>
      <c r="AL52" s="6" t="s">
        <v>54</v>
      </c>
      <c r="AM52" s="6">
        <v>0</v>
      </c>
      <c r="AN52" s="6">
        <v>0</v>
      </c>
      <c r="AO52" s="6">
        <v>0</v>
      </c>
      <c r="AP52" s="6">
        <v>0</v>
      </c>
      <c r="AQ52" s="1"/>
      <c r="AR52" s="1"/>
      <c r="AS52" s="6" t="s">
        <v>54</v>
      </c>
      <c r="AT52" s="6">
        <v>0.13</v>
      </c>
      <c r="AU52" s="6">
        <v>0</v>
      </c>
      <c r="AV52" s="6">
        <v>0</v>
      </c>
      <c r="AW52" s="6">
        <v>0</v>
      </c>
      <c r="AZ52" s="6" t="s">
        <v>54</v>
      </c>
      <c r="BA52" s="6">
        <v>0.05</v>
      </c>
      <c r="BB52" s="6">
        <v>0</v>
      </c>
      <c r="BC52" s="6">
        <v>0</v>
      </c>
      <c r="BD52" s="6">
        <v>0</v>
      </c>
      <c r="BG52" s="6" t="s">
        <v>54</v>
      </c>
      <c r="BH52" s="6">
        <v>0</v>
      </c>
      <c r="BI52" s="6">
        <v>0</v>
      </c>
      <c r="BJ52" s="6">
        <v>0</v>
      </c>
      <c r="BK52" s="6">
        <v>0</v>
      </c>
      <c r="BN52" s="6" t="s">
        <v>54</v>
      </c>
      <c r="BO52" s="6">
        <v>0.17</v>
      </c>
      <c r="BP52" s="6">
        <v>0.56999999999999995</v>
      </c>
      <c r="BQ52" s="6">
        <v>0</v>
      </c>
      <c r="BR52" s="6">
        <v>0</v>
      </c>
      <c r="BU52" s="6" t="s">
        <v>54</v>
      </c>
      <c r="BV52" s="6">
        <v>0.17</v>
      </c>
      <c r="BW52" s="6">
        <v>0.28999999999999998</v>
      </c>
      <c r="BX52" s="6">
        <v>7.0000000000000007E-2</v>
      </c>
      <c r="BY52" s="6">
        <v>0</v>
      </c>
      <c r="CB52" s="6" t="s">
        <v>54</v>
      </c>
      <c r="CC52" s="6">
        <v>0.14000000000000001</v>
      </c>
      <c r="CD52" s="6">
        <v>0.15</v>
      </c>
      <c r="CE52" s="6">
        <v>0</v>
      </c>
      <c r="CF52" s="6">
        <v>0</v>
      </c>
      <c r="CI52" s="6" t="s">
        <v>54</v>
      </c>
      <c r="CJ52" s="6">
        <v>0.22</v>
      </c>
      <c r="CK52" s="6">
        <v>0.73</v>
      </c>
      <c r="CL52" s="6">
        <v>0</v>
      </c>
      <c r="CM52" s="6">
        <v>0</v>
      </c>
      <c r="CP52" s="6" t="s">
        <v>54</v>
      </c>
      <c r="CQ52" s="6">
        <v>0</v>
      </c>
      <c r="CR52" s="6">
        <v>0</v>
      </c>
      <c r="CS52" s="6">
        <v>0</v>
      </c>
      <c r="CT52" s="6">
        <v>0</v>
      </c>
      <c r="CW52" s="6" t="s">
        <v>54</v>
      </c>
      <c r="CX52" s="6">
        <v>0.04</v>
      </c>
      <c r="CY52" s="6">
        <v>0.15</v>
      </c>
      <c r="CZ52" s="6">
        <v>0</v>
      </c>
      <c r="DA52" s="6">
        <v>0</v>
      </c>
      <c r="DD52" s="6" t="s">
        <v>54</v>
      </c>
      <c r="DE52" s="6">
        <v>0.11</v>
      </c>
      <c r="DF52" s="6">
        <v>0.38</v>
      </c>
      <c r="DG52" s="6">
        <v>0</v>
      </c>
      <c r="DH52" s="6">
        <v>0</v>
      </c>
      <c r="DK52" s="6" t="s">
        <v>54</v>
      </c>
      <c r="DL52" s="6">
        <v>0.11</v>
      </c>
      <c r="DM52" s="6">
        <v>0.11</v>
      </c>
      <c r="DN52" s="6">
        <v>0.14000000000000001</v>
      </c>
      <c r="DO52" s="6">
        <v>0</v>
      </c>
      <c r="DR52" s="6" t="s">
        <v>54</v>
      </c>
      <c r="DS52" s="6">
        <v>0</v>
      </c>
      <c r="DT52" s="6">
        <v>0</v>
      </c>
      <c r="DU52" s="6">
        <v>0</v>
      </c>
      <c r="DV52" s="6">
        <v>0</v>
      </c>
      <c r="DY52" s="6" t="s">
        <v>54</v>
      </c>
      <c r="DZ52" s="6">
        <v>0.09</v>
      </c>
      <c r="EA52" s="6">
        <v>0.3</v>
      </c>
      <c r="EB52" s="6">
        <v>0</v>
      </c>
      <c r="EC52" s="6">
        <v>0</v>
      </c>
      <c r="EF52" s="6" t="s">
        <v>54</v>
      </c>
      <c r="EG52" s="6">
        <v>0.18</v>
      </c>
      <c r="EH52" s="6">
        <v>0.55000000000000004</v>
      </c>
      <c r="EI52" s="6">
        <v>0</v>
      </c>
      <c r="EJ52" s="6">
        <v>0</v>
      </c>
      <c r="EM52" s="6" t="s">
        <v>54</v>
      </c>
      <c r="EN52" s="6">
        <v>0.04</v>
      </c>
      <c r="EO52" s="6">
        <v>0.15</v>
      </c>
      <c r="EP52" s="6">
        <v>0</v>
      </c>
      <c r="EQ52" s="6">
        <v>0</v>
      </c>
      <c r="ET52" s="6" t="s">
        <v>54</v>
      </c>
      <c r="EU52" s="6">
        <v>0.04</v>
      </c>
      <c r="EV52" s="6">
        <v>0.14000000000000001</v>
      </c>
      <c r="EW52" s="6">
        <v>0</v>
      </c>
      <c r="EX52" s="6">
        <v>0</v>
      </c>
      <c r="FA52" s="6" t="s">
        <v>54</v>
      </c>
      <c r="FB52" s="6">
        <v>0</v>
      </c>
      <c r="FC52" s="6">
        <v>0</v>
      </c>
      <c r="FD52" s="6">
        <v>0</v>
      </c>
      <c r="FE52" s="6">
        <v>0</v>
      </c>
      <c r="FH52" s="6" t="s">
        <v>54</v>
      </c>
      <c r="FI52" s="6">
        <v>0.04</v>
      </c>
      <c r="FJ52" s="6">
        <v>0.15</v>
      </c>
      <c r="FK52" s="6">
        <v>0</v>
      </c>
      <c r="FL52" s="6">
        <v>0</v>
      </c>
      <c r="FO52" s="6" t="s">
        <v>54</v>
      </c>
      <c r="FP52" s="6">
        <v>0.03</v>
      </c>
      <c r="FQ52" s="6">
        <v>0</v>
      </c>
      <c r="FR52" s="6">
        <v>0.06</v>
      </c>
      <c r="FS52" s="6">
        <v>0</v>
      </c>
    </row>
    <row r="53" spans="1:175" x14ac:dyDescent="0.3">
      <c r="A53" s="1">
        <v>2.3999999999999995</v>
      </c>
      <c r="B53" s="1">
        <v>2.4499999999999993</v>
      </c>
      <c r="C53" s="1" t="s">
        <v>55</v>
      </c>
      <c r="D53" s="1">
        <v>0.35</v>
      </c>
      <c r="E53" s="1">
        <v>0.51</v>
      </c>
      <c r="F53" s="1">
        <v>0</v>
      </c>
      <c r="G53" s="1">
        <v>0</v>
      </c>
      <c r="H53" s="1"/>
      <c r="I53" s="1"/>
      <c r="J53" s="1" t="s">
        <v>55</v>
      </c>
      <c r="K53" s="1">
        <v>0.71</v>
      </c>
      <c r="L53" s="1">
        <v>1.23</v>
      </c>
      <c r="M53" s="1">
        <v>0.65</v>
      </c>
      <c r="N53" s="1">
        <v>0</v>
      </c>
      <c r="O53" s="1"/>
      <c r="P53" s="1"/>
      <c r="Q53" s="1" t="s">
        <v>55</v>
      </c>
      <c r="R53" s="1">
        <v>0.37</v>
      </c>
      <c r="S53" s="1">
        <v>0.22</v>
      </c>
      <c r="T53" s="1">
        <v>0.6</v>
      </c>
      <c r="U53" s="1">
        <v>0</v>
      </c>
      <c r="V53" s="1"/>
      <c r="W53" s="1"/>
      <c r="X53" s="1" t="s">
        <v>55</v>
      </c>
      <c r="Y53" s="1">
        <v>0.14000000000000001</v>
      </c>
      <c r="Z53" s="1">
        <v>0.34</v>
      </c>
      <c r="AA53" s="1">
        <v>0.12</v>
      </c>
      <c r="AB53" s="1">
        <v>0</v>
      </c>
      <c r="AC53" s="1"/>
      <c r="AD53" s="1"/>
      <c r="AE53" s="6" t="s">
        <v>55</v>
      </c>
      <c r="AF53" s="6">
        <v>0.55000000000000004</v>
      </c>
      <c r="AG53" s="6">
        <v>0.62</v>
      </c>
      <c r="AH53" s="6">
        <v>0.66</v>
      </c>
      <c r="AI53" s="6">
        <v>0</v>
      </c>
      <c r="AJ53" s="1"/>
      <c r="AK53" s="1"/>
      <c r="AL53" s="6" t="s">
        <v>55</v>
      </c>
      <c r="AM53" s="6">
        <v>0.33</v>
      </c>
      <c r="AN53" s="6">
        <v>0</v>
      </c>
      <c r="AO53" s="6">
        <v>0.28000000000000003</v>
      </c>
      <c r="AP53" s="6">
        <v>0</v>
      </c>
      <c r="AQ53" s="1"/>
      <c r="AR53" s="1"/>
      <c r="AS53" s="6" t="s">
        <v>55</v>
      </c>
      <c r="AT53" s="6">
        <v>0.19</v>
      </c>
      <c r="AU53" s="6">
        <v>0.11</v>
      </c>
      <c r="AV53" s="6">
        <v>0.33</v>
      </c>
      <c r="AW53" s="6">
        <v>0</v>
      </c>
      <c r="AZ53" s="6" t="s">
        <v>55</v>
      </c>
      <c r="BA53" s="6">
        <v>0.48</v>
      </c>
      <c r="BB53" s="6">
        <v>0.83</v>
      </c>
      <c r="BC53" s="6">
        <v>0.47</v>
      </c>
      <c r="BD53" s="6">
        <v>0</v>
      </c>
      <c r="BG53" s="6" t="s">
        <v>55</v>
      </c>
      <c r="BH53" s="6">
        <v>0.62</v>
      </c>
      <c r="BI53" s="6">
        <v>0.57999999999999996</v>
      </c>
      <c r="BJ53" s="6">
        <v>0.19</v>
      </c>
      <c r="BK53" s="6">
        <v>0.61</v>
      </c>
      <c r="BN53" s="6" t="s">
        <v>55</v>
      </c>
      <c r="BO53" s="6">
        <v>0.48</v>
      </c>
      <c r="BP53" s="6">
        <v>0.7</v>
      </c>
      <c r="BQ53" s="6">
        <v>0.24</v>
      </c>
      <c r="BR53" s="6">
        <v>0</v>
      </c>
      <c r="BU53" s="6" t="s">
        <v>55</v>
      </c>
      <c r="BV53" s="6">
        <v>0.34</v>
      </c>
      <c r="BW53" s="6">
        <v>0.93</v>
      </c>
      <c r="BX53" s="6">
        <v>0.09</v>
      </c>
      <c r="BY53" s="6">
        <v>0</v>
      </c>
      <c r="CB53" s="6" t="s">
        <v>55</v>
      </c>
      <c r="CC53" s="6">
        <v>0.45</v>
      </c>
      <c r="CD53" s="6">
        <v>0.76</v>
      </c>
      <c r="CE53" s="6">
        <v>0.27</v>
      </c>
      <c r="CF53" s="6">
        <v>0</v>
      </c>
      <c r="CI53" s="6" t="s">
        <v>55</v>
      </c>
      <c r="CJ53" s="6">
        <v>0.83</v>
      </c>
      <c r="CK53" s="6">
        <v>2.16</v>
      </c>
      <c r="CL53" s="6">
        <v>0.25</v>
      </c>
      <c r="CM53" s="6">
        <v>0</v>
      </c>
      <c r="CP53" s="6" t="s">
        <v>55</v>
      </c>
      <c r="CQ53" s="6">
        <v>0.61</v>
      </c>
      <c r="CR53" s="6">
        <v>0.31</v>
      </c>
      <c r="CS53" s="6">
        <v>0.36</v>
      </c>
      <c r="CT53" s="6">
        <v>0</v>
      </c>
      <c r="CW53" s="6" t="s">
        <v>55</v>
      </c>
      <c r="CX53" s="6">
        <v>0.33</v>
      </c>
      <c r="CY53" s="6">
        <v>1.04</v>
      </c>
      <c r="CZ53" s="6">
        <v>0.13</v>
      </c>
      <c r="DA53" s="6">
        <v>0</v>
      </c>
      <c r="DD53" s="6" t="s">
        <v>55</v>
      </c>
      <c r="DE53" s="6">
        <v>0.13</v>
      </c>
      <c r="DF53" s="6">
        <v>0</v>
      </c>
      <c r="DG53" s="6">
        <v>0.12</v>
      </c>
      <c r="DH53" s="6">
        <v>0</v>
      </c>
      <c r="DK53" s="6" t="s">
        <v>55</v>
      </c>
      <c r="DL53" s="6">
        <v>0.75</v>
      </c>
      <c r="DM53" s="6">
        <v>0.41</v>
      </c>
      <c r="DN53" s="6">
        <v>0.92</v>
      </c>
      <c r="DO53" s="6">
        <v>0</v>
      </c>
      <c r="DR53" s="6" t="s">
        <v>55</v>
      </c>
      <c r="DS53" s="6">
        <v>0.77</v>
      </c>
      <c r="DT53" s="6">
        <v>0.66</v>
      </c>
      <c r="DU53" s="6">
        <v>0.88</v>
      </c>
      <c r="DV53" s="6">
        <v>0.36</v>
      </c>
      <c r="DY53" s="6" t="s">
        <v>55</v>
      </c>
      <c r="DZ53" s="6">
        <v>0.15</v>
      </c>
      <c r="EA53" s="6">
        <v>0.14000000000000001</v>
      </c>
      <c r="EB53" s="6">
        <v>0</v>
      </c>
      <c r="EC53" s="6">
        <v>0</v>
      </c>
      <c r="EF53" s="6" t="s">
        <v>55</v>
      </c>
      <c r="EG53" s="6">
        <v>0.21</v>
      </c>
      <c r="EH53" s="6">
        <v>0.1</v>
      </c>
      <c r="EI53" s="6">
        <v>0.37</v>
      </c>
      <c r="EJ53" s="6">
        <v>0</v>
      </c>
      <c r="EM53" s="6" t="s">
        <v>55</v>
      </c>
      <c r="EN53" s="6">
        <v>0.22</v>
      </c>
      <c r="EO53" s="6">
        <v>0</v>
      </c>
      <c r="EP53" s="6">
        <v>0.18</v>
      </c>
      <c r="EQ53" s="6">
        <v>0</v>
      </c>
      <c r="ET53" s="6" t="s">
        <v>55</v>
      </c>
      <c r="EU53" s="6">
        <v>0.18</v>
      </c>
      <c r="EV53" s="6">
        <v>0.13</v>
      </c>
      <c r="EW53" s="6">
        <v>0.28999999999999998</v>
      </c>
      <c r="EX53" s="6">
        <v>0</v>
      </c>
      <c r="FA53" s="6" t="s">
        <v>55</v>
      </c>
      <c r="FB53" s="6">
        <v>0.47</v>
      </c>
      <c r="FC53" s="6">
        <v>0.63</v>
      </c>
      <c r="FD53" s="6">
        <v>0.1</v>
      </c>
      <c r="FE53" s="6">
        <v>0</v>
      </c>
      <c r="FH53" s="6" t="s">
        <v>55</v>
      </c>
      <c r="FI53" s="6">
        <v>0.3</v>
      </c>
      <c r="FJ53" s="6">
        <v>0.22</v>
      </c>
      <c r="FK53" s="6">
        <v>0.28999999999999998</v>
      </c>
      <c r="FL53" s="6">
        <v>0</v>
      </c>
      <c r="FO53" s="6" t="s">
        <v>55</v>
      </c>
      <c r="FP53" s="6">
        <v>0.18</v>
      </c>
      <c r="FQ53" s="6">
        <v>0</v>
      </c>
      <c r="FR53" s="6">
        <v>0.33</v>
      </c>
      <c r="FS53" s="6">
        <v>0</v>
      </c>
    </row>
    <row r="54" spans="1:175" x14ac:dyDescent="0.3">
      <c r="A54" s="1">
        <v>2.4499999999999993</v>
      </c>
      <c r="B54" s="1">
        <v>2.4999999999999991</v>
      </c>
      <c r="C54" s="1" t="s">
        <v>56</v>
      </c>
      <c r="D54" s="1">
        <v>0</v>
      </c>
      <c r="E54" s="1">
        <v>0</v>
      </c>
      <c r="F54" s="1">
        <v>0</v>
      </c>
      <c r="G54" s="1">
        <v>0</v>
      </c>
      <c r="H54" s="1"/>
      <c r="I54" s="1"/>
      <c r="J54" s="1" t="s">
        <v>56</v>
      </c>
      <c r="K54" s="1">
        <v>0.05</v>
      </c>
      <c r="L54" s="1">
        <v>0.21</v>
      </c>
      <c r="M54" s="1">
        <v>0</v>
      </c>
      <c r="N54" s="1">
        <v>0</v>
      </c>
      <c r="O54" s="1"/>
      <c r="P54" s="1"/>
      <c r="Q54" s="1" t="s">
        <v>56</v>
      </c>
      <c r="R54" s="1">
        <v>0.36</v>
      </c>
      <c r="S54" s="1">
        <v>0.18</v>
      </c>
      <c r="T54" s="1">
        <v>0.15</v>
      </c>
      <c r="U54" s="1">
        <v>1.36</v>
      </c>
      <c r="V54" s="1"/>
      <c r="W54" s="1"/>
      <c r="X54" s="1" t="s">
        <v>56</v>
      </c>
      <c r="Y54" s="1">
        <v>0.09</v>
      </c>
      <c r="Z54" s="1">
        <v>0.39</v>
      </c>
      <c r="AA54" s="1">
        <v>0</v>
      </c>
      <c r="AB54" s="1">
        <v>0</v>
      </c>
      <c r="AC54" s="1"/>
      <c r="AD54" s="1"/>
      <c r="AE54" s="6" t="s">
        <v>56</v>
      </c>
      <c r="AF54" s="6">
        <v>0.04</v>
      </c>
      <c r="AG54" s="6">
        <v>0.17</v>
      </c>
      <c r="AH54" s="6">
        <v>0</v>
      </c>
      <c r="AI54" s="6">
        <v>0</v>
      </c>
      <c r="AJ54" s="1"/>
      <c r="AK54" s="1"/>
      <c r="AL54" s="6" t="s">
        <v>56</v>
      </c>
      <c r="AM54" s="6">
        <v>0</v>
      </c>
      <c r="AN54" s="6">
        <v>0</v>
      </c>
      <c r="AO54" s="6">
        <v>0</v>
      </c>
      <c r="AP54" s="6">
        <v>0</v>
      </c>
      <c r="AQ54" s="1"/>
      <c r="AR54" s="1"/>
      <c r="AS54" s="6" t="s">
        <v>56</v>
      </c>
      <c r="AT54" s="6">
        <v>0.15</v>
      </c>
      <c r="AU54" s="6">
        <v>0</v>
      </c>
      <c r="AV54" s="6">
        <v>0</v>
      </c>
      <c r="AW54" s="6">
        <v>0.92</v>
      </c>
      <c r="AZ54" s="6" t="s">
        <v>56</v>
      </c>
      <c r="BA54" s="6">
        <v>0.04</v>
      </c>
      <c r="BB54" s="6">
        <v>0</v>
      </c>
      <c r="BC54" s="6">
        <v>0</v>
      </c>
      <c r="BD54" s="6">
        <v>0.28999999999999998</v>
      </c>
      <c r="BG54" s="6" t="s">
        <v>56</v>
      </c>
      <c r="BH54" s="6">
        <v>0</v>
      </c>
      <c r="BI54" s="6">
        <v>0</v>
      </c>
      <c r="BJ54" s="6">
        <v>0</v>
      </c>
      <c r="BK54" s="6">
        <v>0</v>
      </c>
      <c r="BN54" s="6" t="s">
        <v>56</v>
      </c>
      <c r="BO54" s="6">
        <v>0</v>
      </c>
      <c r="BP54" s="6">
        <v>0</v>
      </c>
      <c r="BQ54" s="6">
        <v>0</v>
      </c>
      <c r="BR54" s="6">
        <v>0</v>
      </c>
      <c r="BU54" s="6" t="s">
        <v>56</v>
      </c>
      <c r="BV54" s="6">
        <v>0.03</v>
      </c>
      <c r="BW54" s="6">
        <v>0</v>
      </c>
      <c r="BX54" s="6">
        <v>0.06</v>
      </c>
      <c r="BY54" s="6">
        <v>0</v>
      </c>
      <c r="CB54" s="6" t="s">
        <v>56</v>
      </c>
      <c r="CC54" s="6">
        <v>0.09</v>
      </c>
      <c r="CD54" s="6">
        <v>0.34</v>
      </c>
      <c r="CE54" s="6">
        <v>0</v>
      </c>
      <c r="CF54" s="6">
        <v>0</v>
      </c>
      <c r="CI54" s="6" t="s">
        <v>56</v>
      </c>
      <c r="CJ54" s="6">
        <v>0.08</v>
      </c>
      <c r="CK54" s="6">
        <v>0.28000000000000003</v>
      </c>
      <c r="CL54" s="6">
        <v>0</v>
      </c>
      <c r="CM54" s="6">
        <v>0</v>
      </c>
      <c r="CP54" s="6" t="s">
        <v>56</v>
      </c>
      <c r="CQ54" s="6">
        <v>0</v>
      </c>
      <c r="CR54" s="6">
        <v>0</v>
      </c>
      <c r="CS54" s="6">
        <v>0</v>
      </c>
      <c r="CT54" s="6">
        <v>0</v>
      </c>
      <c r="CW54" s="6" t="s">
        <v>56</v>
      </c>
      <c r="CX54" s="6">
        <v>0</v>
      </c>
      <c r="CY54" s="6">
        <v>0</v>
      </c>
      <c r="CZ54" s="6">
        <v>0</v>
      </c>
      <c r="DA54" s="6">
        <v>0</v>
      </c>
      <c r="DD54" s="6" t="s">
        <v>56</v>
      </c>
      <c r="DE54" s="6">
        <v>0</v>
      </c>
      <c r="DF54" s="6">
        <v>0</v>
      </c>
      <c r="DG54" s="6">
        <v>0</v>
      </c>
      <c r="DH54" s="6">
        <v>0</v>
      </c>
      <c r="DK54" s="6" t="s">
        <v>56</v>
      </c>
      <c r="DL54" s="6">
        <v>0.21</v>
      </c>
      <c r="DM54" s="6">
        <v>0.37</v>
      </c>
      <c r="DN54" s="6">
        <v>0.05</v>
      </c>
      <c r="DO54" s="6">
        <v>0</v>
      </c>
      <c r="DR54" s="6" t="s">
        <v>56</v>
      </c>
      <c r="DS54" s="6">
        <v>0.17</v>
      </c>
      <c r="DT54" s="6">
        <v>0.62</v>
      </c>
      <c r="DU54" s="6">
        <v>0</v>
      </c>
      <c r="DV54" s="6">
        <v>0</v>
      </c>
      <c r="DY54" s="6" t="s">
        <v>56</v>
      </c>
      <c r="DZ54" s="6">
        <v>0</v>
      </c>
      <c r="EA54" s="6">
        <v>0</v>
      </c>
      <c r="EB54" s="6">
        <v>0</v>
      </c>
      <c r="EC54" s="6">
        <v>0</v>
      </c>
      <c r="EF54" s="6" t="s">
        <v>56</v>
      </c>
      <c r="EG54" s="6">
        <v>0</v>
      </c>
      <c r="EH54" s="6">
        <v>0</v>
      </c>
      <c r="EI54" s="6">
        <v>0</v>
      </c>
      <c r="EJ54" s="6">
        <v>0</v>
      </c>
      <c r="EM54" s="6" t="s">
        <v>56</v>
      </c>
      <c r="EN54" s="6">
        <v>0.06</v>
      </c>
      <c r="EO54" s="6">
        <v>0</v>
      </c>
      <c r="EP54" s="6">
        <v>0.11</v>
      </c>
      <c r="EQ54" s="6">
        <v>0</v>
      </c>
      <c r="ET54" s="6" t="s">
        <v>56</v>
      </c>
      <c r="EU54" s="6">
        <v>0.03</v>
      </c>
      <c r="EV54" s="6">
        <v>0</v>
      </c>
      <c r="EW54" s="6">
        <v>0</v>
      </c>
      <c r="EX54" s="6">
        <v>0</v>
      </c>
      <c r="FA54" s="6" t="s">
        <v>56</v>
      </c>
      <c r="FB54" s="6">
        <v>0.12</v>
      </c>
      <c r="FC54" s="6">
        <v>0</v>
      </c>
      <c r="FD54" s="6">
        <v>0</v>
      </c>
      <c r="FE54" s="6">
        <v>0</v>
      </c>
      <c r="FH54" s="6" t="s">
        <v>56</v>
      </c>
      <c r="FI54" s="6">
        <v>0</v>
      </c>
      <c r="FJ54" s="6">
        <v>0</v>
      </c>
      <c r="FK54" s="6">
        <v>0</v>
      </c>
      <c r="FL54" s="6">
        <v>0</v>
      </c>
      <c r="FO54" s="6" t="s">
        <v>56</v>
      </c>
      <c r="FP54" s="6">
        <v>0.05</v>
      </c>
      <c r="FQ54" s="6">
        <v>0.2</v>
      </c>
      <c r="FR54" s="6">
        <v>0</v>
      </c>
      <c r="FS54" s="6">
        <v>0</v>
      </c>
    </row>
    <row r="55" spans="1:175" x14ac:dyDescent="0.3">
      <c r="A55" s="1">
        <v>2.4999999999999991</v>
      </c>
      <c r="B55" s="1">
        <v>2.5499999999999989</v>
      </c>
      <c r="C55" s="1" t="s">
        <v>57</v>
      </c>
      <c r="D55" s="1">
        <v>0.17</v>
      </c>
      <c r="E55" s="1">
        <v>0.38</v>
      </c>
      <c r="F55" s="1">
        <v>0</v>
      </c>
      <c r="G55" s="1">
        <v>0</v>
      </c>
      <c r="H55" s="1"/>
      <c r="I55" s="1"/>
      <c r="J55" s="1" t="s">
        <v>57</v>
      </c>
      <c r="K55" s="1">
        <v>0.42</v>
      </c>
      <c r="L55" s="1">
        <v>1.03</v>
      </c>
      <c r="M55" s="1">
        <v>0.34</v>
      </c>
      <c r="N55" s="1">
        <v>0</v>
      </c>
      <c r="O55" s="1"/>
      <c r="P55" s="1"/>
      <c r="Q55" s="1" t="s">
        <v>57</v>
      </c>
      <c r="R55" s="1">
        <v>0.27</v>
      </c>
      <c r="S55" s="1">
        <v>0.44</v>
      </c>
      <c r="T55" s="1">
        <v>0</v>
      </c>
      <c r="U55" s="1">
        <v>0.92</v>
      </c>
      <c r="V55" s="1"/>
      <c r="W55" s="1"/>
      <c r="X55" s="1" t="s">
        <v>57</v>
      </c>
      <c r="Y55" s="1">
        <v>0.25</v>
      </c>
      <c r="Z55" s="1">
        <v>0</v>
      </c>
      <c r="AA55" s="1">
        <v>0.23</v>
      </c>
      <c r="AB55" s="1">
        <v>0</v>
      </c>
      <c r="AC55" s="1"/>
      <c r="AD55" s="1"/>
      <c r="AE55" s="6" t="s">
        <v>57</v>
      </c>
      <c r="AF55" s="6">
        <v>0</v>
      </c>
      <c r="AG55" s="6">
        <v>0</v>
      </c>
      <c r="AH55" s="6">
        <v>0</v>
      </c>
      <c r="AI55" s="6">
        <v>0</v>
      </c>
      <c r="AJ55" s="1"/>
      <c r="AK55" s="1"/>
      <c r="AL55" s="6" t="s">
        <v>57</v>
      </c>
      <c r="AM55" s="6">
        <v>0.03</v>
      </c>
      <c r="AN55" s="6">
        <v>0</v>
      </c>
      <c r="AO55" s="6">
        <v>0.06</v>
      </c>
      <c r="AP55" s="6">
        <v>0</v>
      </c>
      <c r="AQ55" s="1"/>
      <c r="AR55" s="1"/>
      <c r="AS55" s="6" t="s">
        <v>57</v>
      </c>
      <c r="AT55" s="6">
        <v>0.17</v>
      </c>
      <c r="AU55" s="6">
        <v>0</v>
      </c>
      <c r="AV55" s="6">
        <v>0</v>
      </c>
      <c r="AW55" s="6">
        <v>0</v>
      </c>
      <c r="AZ55" s="6" t="s">
        <v>57</v>
      </c>
      <c r="BA55" s="6">
        <v>0.11</v>
      </c>
      <c r="BB55" s="6">
        <v>0</v>
      </c>
      <c r="BC55" s="6">
        <v>0.1</v>
      </c>
      <c r="BD55" s="6">
        <v>0</v>
      </c>
      <c r="BG55" s="6" t="s">
        <v>57</v>
      </c>
      <c r="BH55" s="6">
        <v>0.17</v>
      </c>
      <c r="BI55" s="6">
        <v>0.2</v>
      </c>
      <c r="BJ55" s="6">
        <v>0.22</v>
      </c>
      <c r="BK55" s="6">
        <v>0</v>
      </c>
      <c r="BN55" s="6" t="s">
        <v>57</v>
      </c>
      <c r="BO55" s="6">
        <v>0.11</v>
      </c>
      <c r="BP55" s="6">
        <v>0.36</v>
      </c>
      <c r="BQ55" s="6">
        <v>0</v>
      </c>
      <c r="BR55" s="6">
        <v>0</v>
      </c>
      <c r="BU55" s="6" t="s">
        <v>57</v>
      </c>
      <c r="BV55" s="6">
        <v>0.2</v>
      </c>
      <c r="BW55" s="6">
        <v>0</v>
      </c>
      <c r="BX55" s="6">
        <v>0.2</v>
      </c>
      <c r="BY55" s="6">
        <v>0.56000000000000005</v>
      </c>
      <c r="CB55" s="6" t="s">
        <v>57</v>
      </c>
      <c r="CC55" s="6">
        <v>0.39</v>
      </c>
      <c r="CD55" s="6">
        <v>0</v>
      </c>
      <c r="CE55" s="6">
        <v>0.76</v>
      </c>
      <c r="CF55" s="6">
        <v>0</v>
      </c>
      <c r="CI55" s="6" t="s">
        <v>57</v>
      </c>
      <c r="CJ55" s="6">
        <v>0.31</v>
      </c>
      <c r="CK55" s="6">
        <v>0</v>
      </c>
      <c r="CL55" s="6">
        <v>0.65</v>
      </c>
      <c r="CM55" s="6">
        <v>0</v>
      </c>
      <c r="CP55" s="6" t="s">
        <v>57</v>
      </c>
      <c r="CQ55" s="6">
        <v>0.39</v>
      </c>
      <c r="CR55" s="6">
        <v>0.54</v>
      </c>
      <c r="CS55" s="6">
        <v>0.47</v>
      </c>
      <c r="CT55" s="6">
        <v>0</v>
      </c>
      <c r="CW55" s="6" t="s">
        <v>57</v>
      </c>
      <c r="CX55" s="6">
        <v>0.32</v>
      </c>
      <c r="CY55" s="6">
        <v>0</v>
      </c>
      <c r="CZ55" s="6">
        <v>0.57999999999999996</v>
      </c>
      <c r="DA55" s="6">
        <v>0</v>
      </c>
      <c r="DD55" s="6" t="s">
        <v>57</v>
      </c>
      <c r="DE55" s="6">
        <v>0.13</v>
      </c>
      <c r="DF55" s="6">
        <v>0</v>
      </c>
      <c r="DG55" s="6">
        <v>0.24</v>
      </c>
      <c r="DH55" s="6">
        <v>0</v>
      </c>
      <c r="DK55" s="6" t="s">
        <v>57</v>
      </c>
      <c r="DL55" s="6">
        <v>0.67</v>
      </c>
      <c r="DM55" s="6">
        <v>0.47</v>
      </c>
      <c r="DN55" s="6">
        <v>0.83</v>
      </c>
      <c r="DO55" s="6">
        <v>0</v>
      </c>
      <c r="DR55" s="6" t="s">
        <v>57</v>
      </c>
      <c r="DS55" s="6">
        <v>0.3</v>
      </c>
      <c r="DT55" s="6">
        <v>0</v>
      </c>
      <c r="DU55" s="6">
        <v>0.57999999999999996</v>
      </c>
      <c r="DV55" s="6">
        <v>0</v>
      </c>
      <c r="DY55" s="6" t="s">
        <v>57</v>
      </c>
      <c r="DZ55" s="6">
        <v>0.53</v>
      </c>
      <c r="EA55" s="6">
        <v>0.28000000000000003</v>
      </c>
      <c r="EB55" s="6">
        <v>0.59</v>
      </c>
      <c r="EC55" s="6">
        <v>0</v>
      </c>
      <c r="EF55" s="6" t="s">
        <v>57</v>
      </c>
      <c r="EG55" s="6">
        <v>0.22</v>
      </c>
      <c r="EH55" s="6">
        <v>0</v>
      </c>
      <c r="EI55" s="6">
        <v>0.3</v>
      </c>
      <c r="EJ55" s="6">
        <v>0</v>
      </c>
      <c r="EM55" s="6" t="s">
        <v>57</v>
      </c>
      <c r="EN55" s="6">
        <v>0.25</v>
      </c>
      <c r="EO55" s="6">
        <v>0</v>
      </c>
      <c r="EP55" s="6">
        <v>0.47</v>
      </c>
      <c r="EQ55" s="6">
        <v>0</v>
      </c>
      <c r="ET55" s="6" t="s">
        <v>57</v>
      </c>
      <c r="EU55" s="6">
        <v>0.3</v>
      </c>
      <c r="EV55" s="6">
        <v>0</v>
      </c>
      <c r="EW55" s="6">
        <v>0</v>
      </c>
      <c r="EX55" s="6">
        <v>0</v>
      </c>
      <c r="FA55" s="6" t="s">
        <v>57</v>
      </c>
      <c r="FB55" s="6">
        <v>0.6</v>
      </c>
      <c r="FC55" s="6">
        <v>0.08</v>
      </c>
      <c r="FD55" s="6">
        <v>1.06</v>
      </c>
      <c r="FE55" s="6">
        <v>0.32</v>
      </c>
      <c r="FH55" s="6" t="s">
        <v>57</v>
      </c>
      <c r="FI55" s="6">
        <v>0.28000000000000003</v>
      </c>
      <c r="FJ55" s="6">
        <v>0.44</v>
      </c>
      <c r="FK55" s="6">
        <v>0.28999999999999998</v>
      </c>
      <c r="FL55" s="6">
        <v>0</v>
      </c>
      <c r="FO55" s="6" t="s">
        <v>57</v>
      </c>
      <c r="FP55" s="6">
        <v>0.25</v>
      </c>
      <c r="FQ55" s="6">
        <v>0</v>
      </c>
      <c r="FR55" s="6">
        <v>0.11</v>
      </c>
      <c r="FS55" s="6">
        <v>0</v>
      </c>
    </row>
    <row r="56" spans="1:175" x14ac:dyDescent="0.3">
      <c r="A56" s="1">
        <v>2.5499999999999989</v>
      </c>
      <c r="B56" s="1">
        <v>2.5999999999999988</v>
      </c>
      <c r="C56" s="1" t="s">
        <v>58</v>
      </c>
      <c r="D56" s="1">
        <v>7.0000000000000007E-2</v>
      </c>
      <c r="E56" s="1">
        <v>0</v>
      </c>
      <c r="F56" s="1">
        <v>0</v>
      </c>
      <c r="G56" s="1">
        <v>0.3</v>
      </c>
      <c r="H56" s="1"/>
      <c r="I56" s="1"/>
      <c r="J56" s="1" t="s">
        <v>58</v>
      </c>
      <c r="K56" s="1">
        <v>0</v>
      </c>
      <c r="L56" s="1">
        <v>0</v>
      </c>
      <c r="M56" s="1">
        <v>0</v>
      </c>
      <c r="N56" s="1">
        <v>0</v>
      </c>
      <c r="O56" s="1"/>
      <c r="P56" s="1"/>
      <c r="Q56" s="1" t="s">
        <v>58</v>
      </c>
      <c r="R56" s="1">
        <v>0.04</v>
      </c>
      <c r="S56" s="1">
        <v>0</v>
      </c>
      <c r="T56" s="1">
        <v>0</v>
      </c>
      <c r="U56" s="1">
        <v>0</v>
      </c>
      <c r="V56" s="1"/>
      <c r="W56" s="1"/>
      <c r="X56" s="1" t="s">
        <v>58</v>
      </c>
      <c r="Y56" s="1">
        <v>0</v>
      </c>
      <c r="Z56" s="1">
        <v>0</v>
      </c>
      <c r="AA56" s="1">
        <v>0</v>
      </c>
      <c r="AB56" s="1">
        <v>0</v>
      </c>
      <c r="AC56" s="1"/>
      <c r="AD56" s="1"/>
      <c r="AE56" s="6" t="s">
        <v>58</v>
      </c>
      <c r="AF56" s="6">
        <v>0.18</v>
      </c>
      <c r="AG56" s="6">
        <v>0</v>
      </c>
      <c r="AH56" s="6">
        <v>0.32</v>
      </c>
      <c r="AI56" s="6">
        <v>0</v>
      </c>
      <c r="AJ56" s="1"/>
      <c r="AK56" s="1"/>
      <c r="AL56" s="6" t="s">
        <v>58</v>
      </c>
      <c r="AM56" s="6">
        <v>0.13</v>
      </c>
      <c r="AN56" s="6">
        <v>0.54</v>
      </c>
      <c r="AO56" s="6">
        <v>0</v>
      </c>
      <c r="AP56" s="6">
        <v>0</v>
      </c>
      <c r="AQ56" s="1"/>
      <c r="AR56" s="1"/>
      <c r="AS56" s="6" t="s">
        <v>58</v>
      </c>
      <c r="AT56" s="6">
        <v>0.25</v>
      </c>
      <c r="AU56" s="6">
        <v>0.94</v>
      </c>
      <c r="AV56" s="6">
        <v>0</v>
      </c>
      <c r="AW56" s="6">
        <v>0</v>
      </c>
      <c r="AZ56" s="6" t="s">
        <v>58</v>
      </c>
      <c r="BA56" s="6">
        <v>0.1</v>
      </c>
      <c r="BB56" s="6">
        <v>0.34</v>
      </c>
      <c r="BC56" s="6">
        <v>0</v>
      </c>
      <c r="BD56" s="6">
        <v>0</v>
      </c>
      <c r="BG56" s="6" t="s">
        <v>58</v>
      </c>
      <c r="BH56" s="6">
        <v>0</v>
      </c>
      <c r="BI56" s="6">
        <v>0</v>
      </c>
      <c r="BJ56" s="6">
        <v>0</v>
      </c>
      <c r="BK56" s="6">
        <v>0</v>
      </c>
      <c r="BN56" s="6" t="s">
        <v>58</v>
      </c>
      <c r="BO56" s="6">
        <v>0</v>
      </c>
      <c r="BP56" s="6">
        <v>0</v>
      </c>
      <c r="BQ56" s="6">
        <v>0</v>
      </c>
      <c r="BR56" s="6">
        <v>0</v>
      </c>
      <c r="BU56" s="6" t="s">
        <v>58</v>
      </c>
      <c r="BV56" s="6">
        <v>0.09</v>
      </c>
      <c r="BW56" s="6">
        <v>0</v>
      </c>
      <c r="BX56" s="6">
        <v>0</v>
      </c>
      <c r="BY56" s="6">
        <v>0.56000000000000005</v>
      </c>
      <c r="CB56" s="6" t="s">
        <v>58</v>
      </c>
      <c r="CC56" s="6">
        <v>0.04</v>
      </c>
      <c r="CD56" s="6">
        <v>0.17</v>
      </c>
      <c r="CE56" s="6">
        <v>0</v>
      </c>
      <c r="CF56" s="6">
        <v>0</v>
      </c>
      <c r="CI56" s="6" t="s">
        <v>58</v>
      </c>
      <c r="CJ56" s="6">
        <v>0.09</v>
      </c>
      <c r="CK56" s="6">
        <v>0.31</v>
      </c>
      <c r="CL56" s="6">
        <v>0</v>
      </c>
      <c r="CM56" s="6">
        <v>0</v>
      </c>
      <c r="CP56" s="6" t="s">
        <v>58</v>
      </c>
      <c r="CQ56" s="6">
        <v>0.04</v>
      </c>
      <c r="CR56" s="6">
        <v>0</v>
      </c>
      <c r="CS56" s="6">
        <v>7.0000000000000007E-2</v>
      </c>
      <c r="CT56" s="6">
        <v>0</v>
      </c>
      <c r="CW56" s="6" t="s">
        <v>58</v>
      </c>
      <c r="CX56" s="6">
        <v>0</v>
      </c>
      <c r="CY56" s="6">
        <v>0</v>
      </c>
      <c r="CZ56" s="6">
        <v>0</v>
      </c>
      <c r="DA56" s="6">
        <v>0</v>
      </c>
      <c r="DD56" s="6" t="s">
        <v>58</v>
      </c>
      <c r="DE56" s="6">
        <v>7.0000000000000007E-2</v>
      </c>
      <c r="DF56" s="6">
        <v>0</v>
      </c>
      <c r="DG56" s="6">
        <v>0.13</v>
      </c>
      <c r="DH56" s="6">
        <v>0</v>
      </c>
      <c r="DK56" s="6" t="s">
        <v>58</v>
      </c>
      <c r="DL56" s="6">
        <v>0.05</v>
      </c>
      <c r="DM56" s="6">
        <v>0</v>
      </c>
      <c r="DN56" s="6">
        <v>0.1</v>
      </c>
      <c r="DO56" s="6">
        <v>0</v>
      </c>
      <c r="DR56" s="6" t="s">
        <v>58</v>
      </c>
      <c r="DS56" s="6">
        <v>0.11</v>
      </c>
      <c r="DT56" s="6">
        <v>0.28000000000000003</v>
      </c>
      <c r="DU56" s="6">
        <v>7.0000000000000007E-2</v>
      </c>
      <c r="DV56" s="6">
        <v>0</v>
      </c>
      <c r="DY56" s="6" t="s">
        <v>58</v>
      </c>
      <c r="DZ56" s="6">
        <v>0</v>
      </c>
      <c r="EA56" s="6">
        <v>0</v>
      </c>
      <c r="EB56" s="6">
        <v>0</v>
      </c>
      <c r="EC56" s="6">
        <v>0</v>
      </c>
      <c r="EF56" s="6" t="s">
        <v>58</v>
      </c>
      <c r="EG56" s="6">
        <v>0.33</v>
      </c>
      <c r="EH56" s="6">
        <v>0</v>
      </c>
      <c r="EI56" s="6">
        <v>0.68</v>
      </c>
      <c r="EJ56" s="6">
        <v>0</v>
      </c>
      <c r="EM56" s="6" t="s">
        <v>58</v>
      </c>
      <c r="EN56" s="6">
        <v>0.09</v>
      </c>
      <c r="EO56" s="6">
        <v>0</v>
      </c>
      <c r="EP56" s="6">
        <v>0.17</v>
      </c>
      <c r="EQ56" s="6">
        <v>0</v>
      </c>
      <c r="ET56" s="6" t="s">
        <v>58</v>
      </c>
      <c r="EU56" s="6">
        <v>0.14000000000000001</v>
      </c>
      <c r="EV56" s="6">
        <v>0.48</v>
      </c>
      <c r="EW56" s="6">
        <v>0</v>
      </c>
      <c r="EX56" s="6">
        <v>0</v>
      </c>
      <c r="FA56" s="6" t="s">
        <v>58</v>
      </c>
      <c r="FB56" s="6">
        <v>0</v>
      </c>
      <c r="FC56" s="6">
        <v>0</v>
      </c>
      <c r="FD56" s="6">
        <v>0</v>
      </c>
      <c r="FE56" s="6">
        <v>0</v>
      </c>
      <c r="FH56" s="6" t="s">
        <v>58</v>
      </c>
      <c r="FI56" s="6">
        <v>0.13</v>
      </c>
      <c r="FJ56" s="6">
        <v>0</v>
      </c>
      <c r="FK56" s="6">
        <v>0</v>
      </c>
      <c r="FL56" s="6">
        <v>1.0900000000000001</v>
      </c>
      <c r="FO56" s="6" t="s">
        <v>58</v>
      </c>
      <c r="FP56" s="6">
        <v>0.23</v>
      </c>
      <c r="FQ56" s="6">
        <v>0</v>
      </c>
      <c r="FR56" s="6">
        <v>0.15</v>
      </c>
      <c r="FS56" s="6">
        <v>1.0900000000000001</v>
      </c>
    </row>
    <row r="57" spans="1:175" x14ac:dyDescent="0.3">
      <c r="A57" s="1">
        <v>2.5999999999999988</v>
      </c>
      <c r="B57" s="1">
        <v>2.6499999999999986</v>
      </c>
      <c r="C57" s="1" t="s">
        <v>59</v>
      </c>
      <c r="D57" s="1">
        <v>0.48</v>
      </c>
      <c r="E57" s="1">
        <v>0.42</v>
      </c>
      <c r="F57" s="1">
        <v>0.79</v>
      </c>
      <c r="G57" s="1">
        <v>0</v>
      </c>
      <c r="H57" s="1"/>
      <c r="I57" s="1"/>
      <c r="J57" s="1" t="s">
        <v>59</v>
      </c>
      <c r="K57" s="1">
        <v>0.28999999999999998</v>
      </c>
      <c r="L57" s="1">
        <v>0.47</v>
      </c>
      <c r="M57" s="1">
        <v>0.24</v>
      </c>
      <c r="N57" s="1">
        <v>0</v>
      </c>
      <c r="O57" s="1"/>
      <c r="P57" s="1"/>
      <c r="Q57" s="1" t="s">
        <v>59</v>
      </c>
      <c r="R57" s="1">
        <v>0.32</v>
      </c>
      <c r="S57" s="1">
        <v>1.0900000000000001</v>
      </c>
      <c r="T57" s="1">
        <v>0.11</v>
      </c>
      <c r="U57" s="1">
        <v>0</v>
      </c>
      <c r="V57" s="1"/>
      <c r="W57" s="1"/>
      <c r="X57" s="1" t="s">
        <v>59</v>
      </c>
      <c r="Y57" s="1">
        <v>0.15</v>
      </c>
      <c r="Z57" s="1">
        <v>0</v>
      </c>
      <c r="AA57" s="1">
        <v>0.09</v>
      </c>
      <c r="AB57" s="1">
        <v>0</v>
      </c>
      <c r="AC57" s="1"/>
      <c r="AD57" s="1"/>
      <c r="AE57" s="6" t="s">
        <v>59</v>
      </c>
      <c r="AF57" s="6">
        <v>0.22</v>
      </c>
      <c r="AG57" s="6">
        <v>0</v>
      </c>
      <c r="AH57" s="6">
        <v>0.08</v>
      </c>
      <c r="AI57" s="6">
        <v>0</v>
      </c>
      <c r="AJ57" s="1"/>
      <c r="AK57" s="1"/>
      <c r="AL57" s="6" t="s">
        <v>59</v>
      </c>
      <c r="AM57" s="6">
        <v>0.2</v>
      </c>
      <c r="AN57" s="6">
        <v>0.61</v>
      </c>
      <c r="AO57" s="6">
        <v>0</v>
      </c>
      <c r="AP57" s="6">
        <v>0</v>
      </c>
      <c r="AQ57" s="1"/>
      <c r="AR57" s="1"/>
      <c r="AS57" s="6" t="s">
        <v>59</v>
      </c>
      <c r="AT57" s="6">
        <v>0.49</v>
      </c>
      <c r="AU57" s="6">
        <v>1.61</v>
      </c>
      <c r="AV57" s="6">
        <v>7.0000000000000007E-2</v>
      </c>
      <c r="AW57" s="6">
        <v>0</v>
      </c>
      <c r="AZ57" s="6" t="s">
        <v>59</v>
      </c>
      <c r="BA57" s="6">
        <v>0.19</v>
      </c>
      <c r="BB57" s="6">
        <v>0.15</v>
      </c>
      <c r="BC57" s="6">
        <v>0.28999999999999998</v>
      </c>
      <c r="BD57" s="6">
        <v>0</v>
      </c>
      <c r="BG57" s="6" t="s">
        <v>59</v>
      </c>
      <c r="BH57" s="6">
        <v>0.39</v>
      </c>
      <c r="BI57" s="6">
        <v>0.91</v>
      </c>
      <c r="BJ57" s="6">
        <v>0.11</v>
      </c>
      <c r="BK57" s="6">
        <v>0.37</v>
      </c>
      <c r="BN57" s="6" t="s">
        <v>59</v>
      </c>
      <c r="BO57" s="6">
        <v>0.2</v>
      </c>
      <c r="BP57" s="6">
        <v>0.27</v>
      </c>
      <c r="BQ57" s="6">
        <v>0</v>
      </c>
      <c r="BR57" s="6">
        <v>0</v>
      </c>
      <c r="BU57" s="6" t="s">
        <v>59</v>
      </c>
      <c r="BV57" s="6">
        <v>0.56999999999999995</v>
      </c>
      <c r="BW57" s="6">
        <v>1.92</v>
      </c>
      <c r="BX57" s="6">
        <v>0.1</v>
      </c>
      <c r="BY57" s="6">
        <v>0</v>
      </c>
      <c r="CB57" s="6" t="s">
        <v>59</v>
      </c>
      <c r="CC57" s="6">
        <v>0.16</v>
      </c>
      <c r="CD57" s="6">
        <v>0.41</v>
      </c>
      <c r="CE57" s="6">
        <v>0.11</v>
      </c>
      <c r="CF57" s="6">
        <v>0</v>
      </c>
      <c r="CI57" s="6" t="s">
        <v>59</v>
      </c>
      <c r="CJ57" s="6">
        <v>0.26</v>
      </c>
      <c r="CK57" s="6">
        <v>0.66</v>
      </c>
      <c r="CL57" s="6">
        <v>0</v>
      </c>
      <c r="CM57" s="6">
        <v>0</v>
      </c>
      <c r="CP57" s="6" t="s">
        <v>59</v>
      </c>
      <c r="CQ57" s="6">
        <v>0.26</v>
      </c>
      <c r="CR57" s="6">
        <v>0.93</v>
      </c>
      <c r="CS57" s="6">
        <v>0</v>
      </c>
      <c r="CT57" s="6">
        <v>0</v>
      </c>
      <c r="CW57" s="6" t="s">
        <v>59</v>
      </c>
      <c r="CX57" s="6">
        <v>0.52</v>
      </c>
      <c r="CY57" s="6">
        <v>1.68</v>
      </c>
      <c r="CZ57" s="6">
        <v>0</v>
      </c>
      <c r="DA57" s="6">
        <v>0</v>
      </c>
      <c r="DD57" s="6" t="s">
        <v>59</v>
      </c>
      <c r="DE57" s="6">
        <v>0.09</v>
      </c>
      <c r="DF57" s="6">
        <v>0</v>
      </c>
      <c r="DG57" s="6">
        <v>0</v>
      </c>
      <c r="DH57" s="6">
        <v>0</v>
      </c>
      <c r="DK57" s="6" t="s">
        <v>59</v>
      </c>
      <c r="DL57" s="6">
        <v>0.33</v>
      </c>
      <c r="DM57" s="6">
        <v>0</v>
      </c>
      <c r="DN57" s="6">
        <v>0.35</v>
      </c>
      <c r="DO57" s="6">
        <v>0.25</v>
      </c>
      <c r="DR57" s="6" t="s">
        <v>59</v>
      </c>
      <c r="DS57" s="6">
        <v>0.9</v>
      </c>
      <c r="DT57" s="6">
        <v>2.77</v>
      </c>
      <c r="DU57" s="6">
        <v>0</v>
      </c>
      <c r="DV57" s="6">
        <v>0.83</v>
      </c>
      <c r="DY57" s="6" t="s">
        <v>59</v>
      </c>
      <c r="DZ57" s="6">
        <v>0.38</v>
      </c>
      <c r="EA57" s="6">
        <v>0.37</v>
      </c>
      <c r="EB57" s="6">
        <v>0.18</v>
      </c>
      <c r="EC57" s="6">
        <v>0.37</v>
      </c>
      <c r="EF57" s="6" t="s">
        <v>59</v>
      </c>
      <c r="EG57" s="6">
        <v>0.83</v>
      </c>
      <c r="EH57" s="6">
        <v>2.2799999999999998</v>
      </c>
      <c r="EI57" s="6">
        <v>0</v>
      </c>
      <c r="EJ57" s="6">
        <v>0.55000000000000004</v>
      </c>
      <c r="EM57" s="6" t="s">
        <v>59</v>
      </c>
      <c r="EN57" s="6">
        <v>0.05</v>
      </c>
      <c r="EO57" s="6">
        <v>0</v>
      </c>
      <c r="EP57" s="6">
        <v>0</v>
      </c>
      <c r="EQ57" s="6">
        <v>0</v>
      </c>
      <c r="ET57" s="6" t="s">
        <v>59</v>
      </c>
      <c r="EU57" s="6">
        <v>7.0000000000000007E-2</v>
      </c>
      <c r="EV57" s="6">
        <v>0.16</v>
      </c>
      <c r="EW57" s="6">
        <v>0</v>
      </c>
      <c r="EX57" s="6">
        <v>0</v>
      </c>
      <c r="FA57" s="6" t="s">
        <v>59</v>
      </c>
      <c r="FB57" s="6">
        <v>0.22</v>
      </c>
      <c r="FC57" s="6">
        <v>0</v>
      </c>
      <c r="FD57" s="6">
        <v>0.19</v>
      </c>
      <c r="FE57" s="6">
        <v>0.95</v>
      </c>
      <c r="FH57" s="6" t="s">
        <v>59</v>
      </c>
      <c r="FI57" s="6">
        <v>0.67</v>
      </c>
      <c r="FJ57" s="6">
        <v>1.44</v>
      </c>
      <c r="FK57" s="6">
        <v>0.1</v>
      </c>
      <c r="FL57" s="6">
        <v>1.88</v>
      </c>
      <c r="FO57" s="6" t="s">
        <v>59</v>
      </c>
      <c r="FP57" s="6">
        <v>0.03</v>
      </c>
      <c r="FQ57" s="6">
        <v>0</v>
      </c>
      <c r="FR57" s="6">
        <v>0</v>
      </c>
      <c r="FS57" s="6">
        <v>0.27</v>
      </c>
    </row>
    <row r="58" spans="1:175" x14ac:dyDescent="0.3">
      <c r="A58" s="1">
        <v>2.6499999999999986</v>
      </c>
      <c r="B58" s="1">
        <v>2.6999999999999984</v>
      </c>
      <c r="C58" s="1" t="s">
        <v>60</v>
      </c>
      <c r="D58" s="1">
        <v>0.23</v>
      </c>
      <c r="E58" s="1">
        <v>0</v>
      </c>
      <c r="F58" s="1">
        <v>0.5</v>
      </c>
      <c r="G58" s="1">
        <v>0</v>
      </c>
      <c r="H58" s="1"/>
      <c r="I58" s="1"/>
      <c r="J58" s="1" t="s">
        <v>60</v>
      </c>
      <c r="K58" s="1">
        <v>0.19</v>
      </c>
      <c r="L58" s="1">
        <v>0.14000000000000001</v>
      </c>
      <c r="M58" s="1">
        <v>0.3</v>
      </c>
      <c r="N58" s="1">
        <v>0</v>
      </c>
      <c r="O58" s="1"/>
      <c r="P58" s="1"/>
      <c r="Q58" s="1" t="s">
        <v>60</v>
      </c>
      <c r="R58" s="1">
        <v>0.05</v>
      </c>
      <c r="S58" s="1">
        <v>0</v>
      </c>
      <c r="T58" s="1">
        <v>0.1</v>
      </c>
      <c r="U58" s="1">
        <v>0</v>
      </c>
      <c r="V58" s="1"/>
      <c r="W58" s="1"/>
      <c r="X58" s="1" t="s">
        <v>60</v>
      </c>
      <c r="Y58" s="1">
        <v>0.26</v>
      </c>
      <c r="Z58" s="1">
        <v>0</v>
      </c>
      <c r="AA58" s="1">
        <v>0.48</v>
      </c>
      <c r="AB58" s="1">
        <v>0</v>
      </c>
      <c r="AC58" s="1"/>
      <c r="AD58" s="1"/>
      <c r="AE58" s="6" t="s">
        <v>60</v>
      </c>
      <c r="AF58" s="6">
        <v>0.1</v>
      </c>
      <c r="AG58" s="6">
        <v>0</v>
      </c>
      <c r="AH58" s="6">
        <v>0.19</v>
      </c>
      <c r="AI58" s="6">
        <v>0</v>
      </c>
      <c r="AJ58" s="1"/>
      <c r="AK58" s="1"/>
      <c r="AL58" s="6" t="s">
        <v>60</v>
      </c>
      <c r="AM58" s="6">
        <v>0.17</v>
      </c>
      <c r="AN58" s="6">
        <v>0</v>
      </c>
      <c r="AO58" s="6">
        <v>0.34</v>
      </c>
      <c r="AP58" s="6">
        <v>0</v>
      </c>
      <c r="AQ58" s="1"/>
      <c r="AR58" s="1"/>
      <c r="AS58" s="6" t="s">
        <v>60</v>
      </c>
      <c r="AT58" s="6">
        <v>0.05</v>
      </c>
      <c r="AU58" s="6">
        <v>0.19</v>
      </c>
      <c r="AV58" s="6">
        <v>0</v>
      </c>
      <c r="AW58" s="6">
        <v>0</v>
      </c>
      <c r="AZ58" s="6" t="s">
        <v>60</v>
      </c>
      <c r="BA58" s="6">
        <v>0.3</v>
      </c>
      <c r="BB58" s="6">
        <v>0.25</v>
      </c>
      <c r="BC58" s="6">
        <v>0.46</v>
      </c>
      <c r="BD58" s="6">
        <v>0</v>
      </c>
      <c r="BG58" s="6" t="s">
        <v>60</v>
      </c>
      <c r="BH58" s="6">
        <v>0.12</v>
      </c>
      <c r="BI58" s="6">
        <v>0</v>
      </c>
      <c r="BJ58" s="6">
        <v>0.11</v>
      </c>
      <c r="BK58" s="6">
        <v>0</v>
      </c>
      <c r="BN58" s="6" t="s">
        <v>60</v>
      </c>
      <c r="BO58" s="6">
        <v>0.08</v>
      </c>
      <c r="BP58" s="6">
        <v>0</v>
      </c>
      <c r="BQ58" s="6">
        <v>0.17</v>
      </c>
      <c r="BR58" s="6">
        <v>0</v>
      </c>
      <c r="BU58" s="6" t="s">
        <v>60</v>
      </c>
      <c r="BV58" s="6">
        <v>0.53</v>
      </c>
      <c r="BW58" s="6">
        <v>1.27</v>
      </c>
      <c r="BX58" s="6">
        <v>0.43</v>
      </c>
      <c r="BY58" s="6">
        <v>0</v>
      </c>
      <c r="CB58" s="6" t="s">
        <v>60</v>
      </c>
      <c r="CC58" s="6">
        <v>0</v>
      </c>
      <c r="CD58" s="6">
        <v>0</v>
      </c>
      <c r="CE58" s="6">
        <v>0</v>
      </c>
      <c r="CF58" s="6">
        <v>0</v>
      </c>
      <c r="CI58" s="6" t="s">
        <v>60</v>
      </c>
      <c r="CJ58" s="6">
        <v>0.04</v>
      </c>
      <c r="CK58" s="6">
        <v>0</v>
      </c>
      <c r="CL58" s="6">
        <v>7.0000000000000007E-2</v>
      </c>
      <c r="CM58" s="6">
        <v>0</v>
      </c>
      <c r="CP58" s="6" t="s">
        <v>60</v>
      </c>
      <c r="CQ58" s="6">
        <v>0.27</v>
      </c>
      <c r="CR58" s="6">
        <v>0.25</v>
      </c>
      <c r="CS58" s="6">
        <v>0.39</v>
      </c>
      <c r="CT58" s="6">
        <v>0</v>
      </c>
      <c r="CW58" s="6" t="s">
        <v>60</v>
      </c>
      <c r="CX58" s="6">
        <v>0</v>
      </c>
      <c r="CY58" s="6">
        <v>0</v>
      </c>
      <c r="CZ58" s="6">
        <v>0</v>
      </c>
      <c r="DA58" s="6">
        <v>0</v>
      </c>
      <c r="DD58" s="6" t="s">
        <v>60</v>
      </c>
      <c r="DE58" s="6">
        <v>0.12</v>
      </c>
      <c r="DF58" s="6">
        <v>0.44</v>
      </c>
      <c r="DG58" s="6">
        <v>0</v>
      </c>
      <c r="DH58" s="6">
        <v>0</v>
      </c>
      <c r="DK58" s="6" t="s">
        <v>60</v>
      </c>
      <c r="DL58" s="6">
        <v>0.17</v>
      </c>
      <c r="DM58" s="6">
        <v>0.45</v>
      </c>
      <c r="DN58" s="6">
        <v>0</v>
      </c>
      <c r="DO58" s="6">
        <v>0</v>
      </c>
      <c r="DR58" s="6" t="s">
        <v>60</v>
      </c>
      <c r="DS58" s="6">
        <v>0.09</v>
      </c>
      <c r="DT58" s="6">
        <v>0</v>
      </c>
      <c r="DU58" s="6">
        <v>0.17</v>
      </c>
      <c r="DV58" s="6">
        <v>0</v>
      </c>
      <c r="DY58" s="6" t="s">
        <v>60</v>
      </c>
      <c r="DZ58" s="6">
        <v>0.2</v>
      </c>
      <c r="EA58" s="6">
        <v>0.41</v>
      </c>
      <c r="EB58" s="6">
        <v>0.17</v>
      </c>
      <c r="EC58" s="6">
        <v>0</v>
      </c>
      <c r="EF58" s="6" t="s">
        <v>60</v>
      </c>
      <c r="EG58" s="6">
        <v>0.34</v>
      </c>
      <c r="EH58" s="6">
        <v>0.67</v>
      </c>
      <c r="EI58" s="6">
        <v>0.14000000000000001</v>
      </c>
      <c r="EJ58" s="6">
        <v>0</v>
      </c>
      <c r="EM58" s="6" t="s">
        <v>60</v>
      </c>
      <c r="EN58" s="6">
        <v>0.42</v>
      </c>
      <c r="EO58" s="6">
        <v>0.22</v>
      </c>
      <c r="EP58" s="6">
        <v>0.49</v>
      </c>
      <c r="EQ58" s="6">
        <v>0</v>
      </c>
      <c r="ET58" s="6" t="s">
        <v>60</v>
      </c>
      <c r="EU58" s="6">
        <v>1.28</v>
      </c>
      <c r="EV58" s="6">
        <v>4.12</v>
      </c>
      <c r="EW58" s="6">
        <v>0</v>
      </c>
      <c r="EX58" s="6">
        <v>0</v>
      </c>
      <c r="FA58" s="6" t="s">
        <v>60</v>
      </c>
      <c r="FB58" s="6">
        <v>0.09</v>
      </c>
      <c r="FC58" s="6">
        <v>0</v>
      </c>
      <c r="FD58" s="6">
        <v>0.19</v>
      </c>
      <c r="FE58" s="6">
        <v>0</v>
      </c>
      <c r="FH58" s="6" t="s">
        <v>60</v>
      </c>
      <c r="FI58" s="6">
        <v>0.52</v>
      </c>
      <c r="FJ58" s="6">
        <v>0.94</v>
      </c>
      <c r="FK58" s="6">
        <v>0.42</v>
      </c>
      <c r="FL58" s="6">
        <v>0.32</v>
      </c>
      <c r="FO58" s="6" t="s">
        <v>60</v>
      </c>
      <c r="FP58" s="6">
        <v>0.05</v>
      </c>
      <c r="FQ58" s="6">
        <v>0.2</v>
      </c>
      <c r="FR58" s="6">
        <v>0</v>
      </c>
      <c r="FS58" s="6">
        <v>0</v>
      </c>
    </row>
    <row r="59" spans="1:175" x14ac:dyDescent="0.3">
      <c r="A59" s="1">
        <v>2.6999999999999984</v>
      </c>
      <c r="B59" s="1">
        <v>2.7499999999999982</v>
      </c>
      <c r="C59" s="1" t="s">
        <v>61</v>
      </c>
      <c r="D59" s="1">
        <v>0.21</v>
      </c>
      <c r="E59" s="1">
        <v>0.33</v>
      </c>
      <c r="F59" s="1">
        <v>0.27</v>
      </c>
      <c r="G59" s="1">
        <v>0</v>
      </c>
      <c r="H59" s="1"/>
      <c r="I59" s="1"/>
      <c r="J59" s="1" t="s">
        <v>61</v>
      </c>
      <c r="K59" s="1">
        <v>0.12</v>
      </c>
      <c r="L59" s="1">
        <v>0</v>
      </c>
      <c r="M59" s="1">
        <v>0.23</v>
      </c>
      <c r="N59" s="1">
        <v>0</v>
      </c>
      <c r="O59" s="1"/>
      <c r="P59" s="1"/>
      <c r="Q59" s="1" t="s">
        <v>61</v>
      </c>
      <c r="R59" s="1">
        <v>0.05</v>
      </c>
      <c r="S59" s="1">
        <v>0</v>
      </c>
      <c r="T59" s="1">
        <v>0.09</v>
      </c>
      <c r="U59" s="1">
        <v>0</v>
      </c>
      <c r="V59" s="1"/>
      <c r="W59" s="1"/>
      <c r="X59" s="1" t="s">
        <v>61</v>
      </c>
      <c r="Y59" s="1">
        <v>0.09</v>
      </c>
      <c r="Z59" s="1">
        <v>0</v>
      </c>
      <c r="AA59" s="1">
        <v>0.17</v>
      </c>
      <c r="AB59" s="1">
        <v>0</v>
      </c>
      <c r="AC59" s="1"/>
      <c r="AD59" s="1"/>
      <c r="AE59" s="6" t="s">
        <v>61</v>
      </c>
      <c r="AF59" s="6">
        <v>0.17</v>
      </c>
      <c r="AG59" s="6">
        <v>0</v>
      </c>
      <c r="AH59" s="6">
        <v>0.31</v>
      </c>
      <c r="AI59" s="6">
        <v>0</v>
      </c>
      <c r="AJ59" s="1"/>
      <c r="AK59" s="1"/>
      <c r="AL59" s="6" t="s">
        <v>61</v>
      </c>
      <c r="AM59" s="6">
        <v>0</v>
      </c>
      <c r="AN59" s="6">
        <v>0</v>
      </c>
      <c r="AO59" s="6">
        <v>0</v>
      </c>
      <c r="AP59" s="6">
        <v>0</v>
      </c>
      <c r="AQ59" s="1"/>
      <c r="AR59" s="1"/>
      <c r="AS59" s="6" t="s">
        <v>61</v>
      </c>
      <c r="AT59" s="6">
        <v>0</v>
      </c>
      <c r="AU59" s="6">
        <v>0</v>
      </c>
      <c r="AV59" s="6">
        <v>0</v>
      </c>
      <c r="AW59" s="6">
        <v>0</v>
      </c>
      <c r="AZ59" s="6" t="s">
        <v>61</v>
      </c>
      <c r="BA59" s="6">
        <v>0.06</v>
      </c>
      <c r="BB59" s="6">
        <v>0.21</v>
      </c>
      <c r="BC59" s="6">
        <v>0</v>
      </c>
      <c r="BD59" s="6">
        <v>0</v>
      </c>
      <c r="BG59" s="6" t="s">
        <v>61</v>
      </c>
      <c r="BH59" s="6">
        <v>0</v>
      </c>
      <c r="BI59" s="6">
        <v>0</v>
      </c>
      <c r="BJ59" s="6">
        <v>0</v>
      </c>
      <c r="BK59" s="6">
        <v>0</v>
      </c>
      <c r="BN59" s="6" t="s">
        <v>61</v>
      </c>
      <c r="BO59" s="6">
        <v>0</v>
      </c>
      <c r="BP59" s="6">
        <v>0</v>
      </c>
      <c r="BQ59" s="6">
        <v>0</v>
      </c>
      <c r="BR59" s="6">
        <v>0</v>
      </c>
      <c r="BU59" s="6" t="s">
        <v>61</v>
      </c>
      <c r="BV59" s="6">
        <v>0</v>
      </c>
      <c r="BW59" s="6">
        <v>0</v>
      </c>
      <c r="BX59" s="6">
        <v>0</v>
      </c>
      <c r="BY59" s="6">
        <v>0</v>
      </c>
      <c r="CB59" s="6" t="s">
        <v>61</v>
      </c>
      <c r="CC59" s="6">
        <v>0</v>
      </c>
      <c r="CD59" s="6">
        <v>0</v>
      </c>
      <c r="CE59" s="6">
        <v>0</v>
      </c>
      <c r="CF59" s="6">
        <v>0</v>
      </c>
      <c r="CI59" s="6" t="s">
        <v>61</v>
      </c>
      <c r="CJ59" s="6">
        <v>0</v>
      </c>
      <c r="CK59" s="6">
        <v>0</v>
      </c>
      <c r="CL59" s="6">
        <v>0</v>
      </c>
      <c r="CM59" s="6">
        <v>0</v>
      </c>
      <c r="CP59" s="6" t="s">
        <v>61</v>
      </c>
      <c r="CQ59" s="6">
        <v>0.05</v>
      </c>
      <c r="CR59" s="6">
        <v>0.18</v>
      </c>
      <c r="CS59" s="6">
        <v>0</v>
      </c>
      <c r="CT59" s="6">
        <v>0</v>
      </c>
      <c r="CW59" s="6" t="s">
        <v>61</v>
      </c>
      <c r="CX59" s="6">
        <v>0</v>
      </c>
      <c r="CY59" s="6">
        <v>0</v>
      </c>
      <c r="CZ59" s="6">
        <v>0</v>
      </c>
      <c r="DA59" s="6">
        <v>0</v>
      </c>
      <c r="DD59" s="6" t="s">
        <v>61</v>
      </c>
      <c r="DE59" s="6">
        <v>0.26</v>
      </c>
      <c r="DF59" s="6">
        <v>0.32</v>
      </c>
      <c r="DG59" s="6">
        <v>0</v>
      </c>
      <c r="DH59" s="6">
        <v>0</v>
      </c>
      <c r="DK59" s="6" t="s">
        <v>61</v>
      </c>
      <c r="DL59" s="6">
        <v>0</v>
      </c>
      <c r="DM59" s="6">
        <v>0</v>
      </c>
      <c r="DN59" s="6">
        <v>0</v>
      </c>
      <c r="DO59" s="6">
        <v>0</v>
      </c>
      <c r="DR59" s="6" t="s">
        <v>61</v>
      </c>
      <c r="DS59" s="6">
        <v>0</v>
      </c>
      <c r="DT59" s="6">
        <v>0</v>
      </c>
      <c r="DU59" s="6">
        <v>0</v>
      </c>
      <c r="DV59" s="6">
        <v>0</v>
      </c>
      <c r="DY59" s="6" t="s">
        <v>61</v>
      </c>
      <c r="DZ59" s="6">
        <v>0</v>
      </c>
      <c r="EA59" s="6">
        <v>0</v>
      </c>
      <c r="EB59" s="6">
        <v>0</v>
      </c>
      <c r="EC59" s="6">
        <v>0</v>
      </c>
      <c r="EF59" s="6" t="s">
        <v>61</v>
      </c>
      <c r="EG59" s="6">
        <v>0.12</v>
      </c>
      <c r="EH59" s="6">
        <v>0.35</v>
      </c>
      <c r="EI59" s="6">
        <v>0</v>
      </c>
      <c r="EJ59" s="6">
        <v>0</v>
      </c>
      <c r="EM59" s="6" t="s">
        <v>61</v>
      </c>
      <c r="EN59" s="6">
        <v>0</v>
      </c>
      <c r="EO59" s="6">
        <v>0</v>
      </c>
      <c r="EP59" s="6">
        <v>0</v>
      </c>
      <c r="EQ59" s="6">
        <v>0</v>
      </c>
      <c r="ET59" s="6" t="s">
        <v>61</v>
      </c>
      <c r="EU59" s="6">
        <v>0</v>
      </c>
      <c r="EV59" s="6">
        <v>0</v>
      </c>
      <c r="EW59" s="6">
        <v>0</v>
      </c>
      <c r="EX59" s="6">
        <v>0</v>
      </c>
      <c r="FA59" s="6" t="s">
        <v>61</v>
      </c>
      <c r="FB59" s="6">
        <v>0.06</v>
      </c>
      <c r="FC59" s="6">
        <v>0.19</v>
      </c>
      <c r="FD59" s="6">
        <v>0</v>
      </c>
      <c r="FE59" s="6">
        <v>0</v>
      </c>
      <c r="FH59" s="6" t="s">
        <v>61</v>
      </c>
      <c r="FI59" s="6">
        <v>0.18</v>
      </c>
      <c r="FJ59" s="6">
        <v>0</v>
      </c>
      <c r="FK59" s="6">
        <v>0.04</v>
      </c>
      <c r="FL59" s="6">
        <v>0.31</v>
      </c>
      <c r="FO59" s="6" t="s">
        <v>61</v>
      </c>
      <c r="FP59" s="6">
        <v>0.04</v>
      </c>
      <c r="FQ59" s="6">
        <v>0</v>
      </c>
      <c r="FR59" s="6">
        <v>0</v>
      </c>
      <c r="FS59" s="6">
        <v>0.28999999999999998</v>
      </c>
    </row>
    <row r="60" spans="1:175" x14ac:dyDescent="0.3">
      <c r="A60" s="1">
        <v>2.7499999999999982</v>
      </c>
      <c r="B60" s="1">
        <v>2.799999999999998</v>
      </c>
      <c r="C60" s="1" t="s">
        <v>62</v>
      </c>
      <c r="D60" s="1">
        <v>0.16</v>
      </c>
      <c r="E60" s="1">
        <v>0</v>
      </c>
      <c r="F60" s="1">
        <v>0</v>
      </c>
      <c r="G60" s="1">
        <v>0.72</v>
      </c>
      <c r="H60" s="1"/>
      <c r="I60" s="1"/>
      <c r="J60" s="1" t="s">
        <v>62</v>
      </c>
      <c r="K60" s="1">
        <v>0</v>
      </c>
      <c r="L60" s="1">
        <v>0</v>
      </c>
      <c r="M60" s="1">
        <v>0</v>
      </c>
      <c r="N60" s="1">
        <v>0</v>
      </c>
      <c r="O60" s="1"/>
      <c r="P60" s="1"/>
      <c r="Q60" s="1" t="s">
        <v>62</v>
      </c>
      <c r="R60" s="1">
        <v>0.05</v>
      </c>
      <c r="S60" s="1">
        <v>0</v>
      </c>
      <c r="T60" s="1">
        <v>0</v>
      </c>
      <c r="U60" s="1">
        <v>0.28999999999999998</v>
      </c>
      <c r="V60" s="1"/>
      <c r="W60" s="1"/>
      <c r="X60" s="1" t="s">
        <v>62</v>
      </c>
      <c r="Y60" s="1">
        <v>0.02</v>
      </c>
      <c r="Z60" s="1">
        <v>0</v>
      </c>
      <c r="AA60" s="1">
        <v>0</v>
      </c>
      <c r="AB60" s="1">
        <v>0</v>
      </c>
      <c r="AC60" s="1"/>
      <c r="AD60" s="1"/>
      <c r="AE60" s="6" t="s">
        <v>62</v>
      </c>
      <c r="AF60" s="6">
        <v>0</v>
      </c>
      <c r="AG60" s="6">
        <v>0</v>
      </c>
      <c r="AH60" s="6">
        <v>0</v>
      </c>
      <c r="AI60" s="6">
        <v>0</v>
      </c>
      <c r="AJ60" s="1"/>
      <c r="AK60" s="1"/>
      <c r="AL60" s="6" t="s">
        <v>62</v>
      </c>
      <c r="AM60" s="6">
        <v>7.0000000000000007E-2</v>
      </c>
      <c r="AN60" s="6">
        <v>0</v>
      </c>
      <c r="AO60" s="6">
        <v>7.0000000000000007E-2</v>
      </c>
      <c r="AP60" s="6">
        <v>0.2</v>
      </c>
      <c r="AQ60" s="1"/>
      <c r="AR60" s="1"/>
      <c r="AS60" s="6" t="s">
        <v>62</v>
      </c>
      <c r="AT60" s="6">
        <v>0.1</v>
      </c>
      <c r="AU60" s="6">
        <v>0</v>
      </c>
      <c r="AV60" s="6">
        <v>0.09</v>
      </c>
      <c r="AW60" s="6">
        <v>0</v>
      </c>
      <c r="AZ60" s="6" t="s">
        <v>62</v>
      </c>
      <c r="BA60" s="6">
        <v>0.08</v>
      </c>
      <c r="BB60" s="6">
        <v>0.27</v>
      </c>
      <c r="BC60" s="6">
        <v>0</v>
      </c>
      <c r="BD60" s="6">
        <v>0</v>
      </c>
      <c r="BG60" s="6" t="s">
        <v>62</v>
      </c>
      <c r="BH60" s="6">
        <v>0.37</v>
      </c>
      <c r="BI60" s="6">
        <v>0.28999999999999998</v>
      </c>
      <c r="BJ60" s="6">
        <v>0.17</v>
      </c>
      <c r="BK60" s="6">
        <v>0</v>
      </c>
      <c r="BN60" s="6" t="s">
        <v>62</v>
      </c>
      <c r="BO60" s="6">
        <v>0.05</v>
      </c>
      <c r="BP60" s="6">
        <v>0</v>
      </c>
      <c r="BQ60" s="6">
        <v>0</v>
      </c>
      <c r="BR60" s="6">
        <v>0.23</v>
      </c>
      <c r="BU60" s="6" t="s">
        <v>62</v>
      </c>
      <c r="BV60" s="6">
        <v>0.04</v>
      </c>
      <c r="BW60" s="6">
        <v>0</v>
      </c>
      <c r="BX60" s="6">
        <v>0</v>
      </c>
      <c r="BY60" s="6">
        <v>0.27</v>
      </c>
      <c r="CB60" s="6" t="s">
        <v>62</v>
      </c>
      <c r="CC60" s="6">
        <v>0.04</v>
      </c>
      <c r="CD60" s="6">
        <v>0</v>
      </c>
      <c r="CE60" s="6">
        <v>0</v>
      </c>
      <c r="CF60" s="6">
        <v>0.24</v>
      </c>
      <c r="CI60" s="6" t="s">
        <v>62</v>
      </c>
      <c r="CJ60" s="6">
        <v>0.41</v>
      </c>
      <c r="CK60" s="6">
        <v>1.37</v>
      </c>
      <c r="CL60" s="6">
        <v>0</v>
      </c>
      <c r="CM60" s="6">
        <v>0</v>
      </c>
      <c r="CP60" s="6" t="s">
        <v>62</v>
      </c>
      <c r="CQ60" s="6">
        <v>7.0000000000000007E-2</v>
      </c>
      <c r="CR60" s="6">
        <v>0</v>
      </c>
      <c r="CS60" s="6">
        <v>0.04</v>
      </c>
      <c r="CT60" s="6">
        <v>0</v>
      </c>
      <c r="CW60" s="6" t="s">
        <v>62</v>
      </c>
      <c r="CX60" s="6">
        <v>0</v>
      </c>
      <c r="CY60" s="6">
        <v>0</v>
      </c>
      <c r="CZ60" s="6">
        <v>0</v>
      </c>
      <c r="DA60" s="6">
        <v>0</v>
      </c>
      <c r="DD60" s="6" t="s">
        <v>62</v>
      </c>
      <c r="DE60" s="6">
        <v>7.0000000000000007E-2</v>
      </c>
      <c r="DF60" s="6">
        <v>0</v>
      </c>
      <c r="DG60" s="6">
        <v>0</v>
      </c>
      <c r="DH60" s="6">
        <v>0</v>
      </c>
      <c r="DK60" s="6" t="s">
        <v>62</v>
      </c>
      <c r="DL60" s="6">
        <v>0.25</v>
      </c>
      <c r="DM60" s="6">
        <v>0.23</v>
      </c>
      <c r="DN60" s="6">
        <v>0</v>
      </c>
      <c r="DO60" s="6">
        <v>1.46</v>
      </c>
      <c r="DR60" s="6" t="s">
        <v>62</v>
      </c>
      <c r="DS60" s="6">
        <v>0.2</v>
      </c>
      <c r="DT60" s="6">
        <v>0.26</v>
      </c>
      <c r="DU60" s="6">
        <v>0.16</v>
      </c>
      <c r="DV60" s="6">
        <v>0.3</v>
      </c>
      <c r="DY60" s="6" t="s">
        <v>62</v>
      </c>
      <c r="DZ60" s="6">
        <v>0</v>
      </c>
      <c r="EA60" s="6">
        <v>0</v>
      </c>
      <c r="EB60" s="6">
        <v>0</v>
      </c>
      <c r="EC60" s="6">
        <v>0</v>
      </c>
      <c r="EF60" s="6" t="s">
        <v>62</v>
      </c>
      <c r="EG60" s="6">
        <v>0.66</v>
      </c>
      <c r="EH60" s="6">
        <v>0</v>
      </c>
      <c r="EI60" s="6">
        <v>1.36</v>
      </c>
      <c r="EJ60" s="6">
        <v>0</v>
      </c>
      <c r="EM60" s="6" t="s">
        <v>62</v>
      </c>
      <c r="EN60" s="6">
        <v>0.61</v>
      </c>
      <c r="EO60" s="6">
        <v>1.49</v>
      </c>
      <c r="EP60" s="6">
        <v>0.32</v>
      </c>
      <c r="EQ60" s="6">
        <v>0</v>
      </c>
      <c r="ET60" s="6" t="s">
        <v>62</v>
      </c>
      <c r="EU60" s="6">
        <v>0.52</v>
      </c>
      <c r="EV60" s="6">
        <v>1.02</v>
      </c>
      <c r="EW60" s="6">
        <v>0.19</v>
      </c>
      <c r="EX60" s="6">
        <v>0.68</v>
      </c>
      <c r="FA60" s="6" t="s">
        <v>62</v>
      </c>
      <c r="FB60" s="6">
        <v>2.5299999999999998</v>
      </c>
      <c r="FC60" s="6">
        <v>6.49</v>
      </c>
      <c r="FD60" s="6">
        <v>0.2</v>
      </c>
      <c r="FE60" s="6">
        <v>3.26</v>
      </c>
      <c r="FH60" s="6" t="s">
        <v>62</v>
      </c>
      <c r="FI60" s="6">
        <v>1.1100000000000001</v>
      </c>
      <c r="FJ60" s="6">
        <v>2.97</v>
      </c>
      <c r="FK60" s="6">
        <v>0.21</v>
      </c>
      <c r="FL60" s="6">
        <v>0</v>
      </c>
      <c r="FO60" s="6" t="s">
        <v>62</v>
      </c>
      <c r="FP60" s="6">
        <v>1.19</v>
      </c>
      <c r="FQ60" s="6">
        <v>2.91</v>
      </c>
      <c r="FR60" s="6">
        <v>0.89</v>
      </c>
      <c r="FS60" s="6">
        <v>0</v>
      </c>
    </row>
    <row r="61" spans="1:175" x14ac:dyDescent="0.3">
      <c r="A61" s="1">
        <v>2.799999999999998</v>
      </c>
      <c r="B61" s="1">
        <v>2.8499999999999979</v>
      </c>
      <c r="C61" s="1" t="s">
        <v>63</v>
      </c>
      <c r="D61" s="1">
        <v>0.1</v>
      </c>
      <c r="E61" s="1">
        <v>0</v>
      </c>
      <c r="F61" s="1">
        <v>0.21</v>
      </c>
      <c r="G61" s="1">
        <v>0</v>
      </c>
      <c r="H61" s="1"/>
      <c r="I61" s="1"/>
      <c r="J61" s="1" t="s">
        <v>63</v>
      </c>
      <c r="K61" s="1">
        <v>0.06</v>
      </c>
      <c r="L61" s="1">
        <v>0</v>
      </c>
      <c r="M61" s="1">
        <v>0.13</v>
      </c>
      <c r="N61" s="1">
        <v>0</v>
      </c>
      <c r="O61" s="1"/>
      <c r="P61" s="1"/>
      <c r="Q61" s="1" t="s">
        <v>63</v>
      </c>
      <c r="R61" s="1">
        <v>0.2</v>
      </c>
      <c r="S61" s="1">
        <v>0.83</v>
      </c>
      <c r="T61" s="1">
        <v>0</v>
      </c>
      <c r="U61" s="1">
        <v>0</v>
      </c>
      <c r="V61" s="1"/>
      <c r="W61" s="1"/>
      <c r="X61" s="1" t="s">
        <v>63</v>
      </c>
      <c r="Y61" s="1">
        <v>0</v>
      </c>
      <c r="Z61" s="1">
        <v>0</v>
      </c>
      <c r="AA61" s="1">
        <v>0</v>
      </c>
      <c r="AB61" s="1">
        <v>0</v>
      </c>
      <c r="AC61" s="1"/>
      <c r="AD61" s="1"/>
      <c r="AE61" s="6" t="s">
        <v>63</v>
      </c>
      <c r="AF61" s="6">
        <v>0.13</v>
      </c>
      <c r="AG61" s="6">
        <v>0.57999999999999996</v>
      </c>
      <c r="AH61" s="6">
        <v>0</v>
      </c>
      <c r="AI61" s="6">
        <v>0</v>
      </c>
      <c r="AJ61" s="1"/>
      <c r="AK61" s="1"/>
      <c r="AL61" s="6" t="s">
        <v>63</v>
      </c>
      <c r="AM61" s="6">
        <v>0.06</v>
      </c>
      <c r="AN61" s="6">
        <v>0</v>
      </c>
      <c r="AO61" s="6">
        <v>0</v>
      </c>
      <c r="AP61" s="6">
        <v>0</v>
      </c>
      <c r="AQ61" s="1"/>
      <c r="AR61" s="1"/>
      <c r="AS61" s="6" t="s">
        <v>63</v>
      </c>
      <c r="AT61" s="6">
        <v>0.1</v>
      </c>
      <c r="AU61" s="6">
        <v>0</v>
      </c>
      <c r="AV61" s="6">
        <v>0.05</v>
      </c>
      <c r="AW61" s="6">
        <v>0</v>
      </c>
      <c r="AZ61" s="6" t="s">
        <v>63</v>
      </c>
      <c r="BA61" s="6">
        <v>0.06</v>
      </c>
      <c r="BB61" s="6">
        <v>0</v>
      </c>
      <c r="BC61" s="6">
        <v>0.12</v>
      </c>
      <c r="BD61" s="6">
        <v>0</v>
      </c>
      <c r="BG61" s="6" t="s">
        <v>63</v>
      </c>
      <c r="BH61" s="6">
        <v>0.2</v>
      </c>
      <c r="BI61" s="6">
        <v>0</v>
      </c>
      <c r="BJ61" s="6">
        <v>0.36</v>
      </c>
      <c r="BK61" s="6">
        <v>0</v>
      </c>
      <c r="BN61" s="6" t="s">
        <v>63</v>
      </c>
      <c r="BO61" s="6">
        <v>0.08</v>
      </c>
      <c r="BP61" s="6">
        <v>0</v>
      </c>
      <c r="BQ61" s="6">
        <v>0.17</v>
      </c>
      <c r="BR61" s="6">
        <v>0</v>
      </c>
      <c r="BU61" s="6" t="s">
        <v>63</v>
      </c>
      <c r="BV61" s="6">
        <v>0.5</v>
      </c>
      <c r="BW61" s="6">
        <v>0.59</v>
      </c>
      <c r="BX61" s="6">
        <v>0.68</v>
      </c>
      <c r="BY61" s="6">
        <v>0</v>
      </c>
      <c r="CB61" s="6" t="s">
        <v>63</v>
      </c>
      <c r="CC61" s="6">
        <v>0.06</v>
      </c>
      <c r="CD61" s="6">
        <v>0</v>
      </c>
      <c r="CE61" s="6">
        <v>0.11</v>
      </c>
      <c r="CF61" s="6">
        <v>0</v>
      </c>
      <c r="CI61" s="6" t="s">
        <v>63</v>
      </c>
      <c r="CJ61" s="6">
        <v>0.27</v>
      </c>
      <c r="CK61" s="6">
        <v>0.15</v>
      </c>
      <c r="CL61" s="6">
        <v>0.47</v>
      </c>
      <c r="CM61" s="6">
        <v>0</v>
      </c>
      <c r="CP61" s="6" t="s">
        <v>63</v>
      </c>
      <c r="CQ61" s="6">
        <v>0.3</v>
      </c>
      <c r="CR61" s="6">
        <v>0.56000000000000005</v>
      </c>
      <c r="CS61" s="6">
        <v>0</v>
      </c>
      <c r="CT61" s="6">
        <v>0</v>
      </c>
      <c r="CW61" s="6" t="s">
        <v>63</v>
      </c>
      <c r="CX61" s="6">
        <v>0.24</v>
      </c>
      <c r="CY61" s="6">
        <v>0.45</v>
      </c>
      <c r="CZ61" s="6">
        <v>0.23</v>
      </c>
      <c r="DA61" s="6">
        <v>0</v>
      </c>
      <c r="DD61" s="6" t="s">
        <v>63</v>
      </c>
      <c r="DE61" s="6">
        <v>0.06</v>
      </c>
      <c r="DF61" s="6">
        <v>0</v>
      </c>
      <c r="DG61" s="6">
        <v>0.12</v>
      </c>
      <c r="DH61" s="6">
        <v>0</v>
      </c>
      <c r="DK61" s="6" t="s">
        <v>63</v>
      </c>
      <c r="DL61" s="6">
        <v>0.18</v>
      </c>
      <c r="DM61" s="6">
        <v>0</v>
      </c>
      <c r="DN61" s="6">
        <v>0.34</v>
      </c>
      <c r="DO61" s="6">
        <v>0</v>
      </c>
      <c r="DR61" s="6" t="s">
        <v>63</v>
      </c>
      <c r="DS61" s="6">
        <v>0</v>
      </c>
      <c r="DT61" s="6">
        <v>0</v>
      </c>
      <c r="DU61" s="6">
        <v>0</v>
      </c>
      <c r="DV61" s="6">
        <v>0</v>
      </c>
      <c r="DY61" s="6" t="s">
        <v>63</v>
      </c>
      <c r="DZ61" s="6">
        <v>0</v>
      </c>
      <c r="EA61" s="6">
        <v>0</v>
      </c>
      <c r="EB61" s="6">
        <v>0</v>
      </c>
      <c r="EC61" s="6">
        <v>0</v>
      </c>
      <c r="EF61" s="6" t="s">
        <v>63</v>
      </c>
      <c r="EG61" s="6">
        <v>0</v>
      </c>
      <c r="EH61" s="6">
        <v>0</v>
      </c>
      <c r="EI61" s="6">
        <v>0</v>
      </c>
      <c r="EJ61" s="6">
        <v>0</v>
      </c>
      <c r="EM61" s="6" t="s">
        <v>63</v>
      </c>
      <c r="EN61" s="6">
        <v>0.24</v>
      </c>
      <c r="EO61" s="6">
        <v>0.45</v>
      </c>
      <c r="EP61" s="6">
        <v>0.21</v>
      </c>
      <c r="EQ61" s="6">
        <v>0</v>
      </c>
      <c r="ET61" s="6" t="s">
        <v>63</v>
      </c>
      <c r="EU61" s="6">
        <v>0</v>
      </c>
      <c r="EV61" s="6">
        <v>0</v>
      </c>
      <c r="EW61" s="6">
        <v>0</v>
      </c>
      <c r="EX61" s="6">
        <v>0</v>
      </c>
      <c r="FA61" s="6" t="s">
        <v>63</v>
      </c>
      <c r="FB61" s="6">
        <v>0.41</v>
      </c>
      <c r="FC61" s="6">
        <v>0.78</v>
      </c>
      <c r="FD61" s="6">
        <v>0.26</v>
      </c>
      <c r="FE61" s="6">
        <v>0.28000000000000003</v>
      </c>
      <c r="FH61" s="6" t="s">
        <v>63</v>
      </c>
      <c r="FI61" s="6">
        <v>0</v>
      </c>
      <c r="FJ61" s="6">
        <v>0</v>
      </c>
      <c r="FK61" s="6">
        <v>0</v>
      </c>
      <c r="FL61" s="6">
        <v>0</v>
      </c>
      <c r="FO61" s="6" t="s">
        <v>63</v>
      </c>
      <c r="FP61" s="6">
        <v>0.06</v>
      </c>
      <c r="FQ61" s="6">
        <v>0</v>
      </c>
      <c r="FR61" s="6">
        <v>0</v>
      </c>
      <c r="FS61" s="6">
        <v>0</v>
      </c>
    </row>
    <row r="62" spans="1:175" x14ac:dyDescent="0.3">
      <c r="A62" s="1">
        <v>2.8499999999999979</v>
      </c>
      <c r="B62" s="1">
        <v>2.8999999999999977</v>
      </c>
      <c r="C62" s="1" t="s">
        <v>64</v>
      </c>
      <c r="D62" s="1">
        <v>0.08</v>
      </c>
      <c r="E62" s="1">
        <v>0</v>
      </c>
      <c r="F62" s="1">
        <v>0.18</v>
      </c>
      <c r="G62" s="1">
        <v>0</v>
      </c>
      <c r="H62" s="1"/>
      <c r="I62" s="1"/>
      <c r="J62" s="1" t="s">
        <v>64</v>
      </c>
      <c r="K62" s="1">
        <v>0.05</v>
      </c>
      <c r="L62" s="1">
        <v>0</v>
      </c>
      <c r="M62" s="1">
        <v>0.09</v>
      </c>
      <c r="N62" s="1">
        <v>0</v>
      </c>
      <c r="O62" s="1"/>
      <c r="P62" s="1"/>
      <c r="Q62" s="1" t="s">
        <v>64</v>
      </c>
      <c r="R62" s="1">
        <v>0</v>
      </c>
      <c r="S62" s="1">
        <v>0</v>
      </c>
      <c r="T62" s="1">
        <v>0</v>
      </c>
      <c r="U62" s="1">
        <v>0</v>
      </c>
      <c r="V62" s="1"/>
      <c r="W62" s="1"/>
      <c r="X62" s="1" t="s">
        <v>64</v>
      </c>
      <c r="Y62" s="1">
        <v>0.04</v>
      </c>
      <c r="Z62" s="1">
        <v>0</v>
      </c>
      <c r="AA62" s="1">
        <v>0.08</v>
      </c>
      <c r="AB62" s="1">
        <v>0</v>
      </c>
      <c r="AC62" s="1"/>
      <c r="AD62" s="1"/>
      <c r="AE62" s="6" t="s">
        <v>64</v>
      </c>
      <c r="AF62" s="6">
        <v>0.11</v>
      </c>
      <c r="AG62" s="6">
        <v>0</v>
      </c>
      <c r="AH62" s="6">
        <v>0</v>
      </c>
      <c r="AI62" s="6">
        <v>0</v>
      </c>
      <c r="AJ62" s="1"/>
      <c r="AK62" s="1"/>
      <c r="AL62" s="6" t="s">
        <v>64</v>
      </c>
      <c r="AM62" s="6">
        <v>0.25</v>
      </c>
      <c r="AN62" s="6">
        <v>0</v>
      </c>
      <c r="AO62" s="6">
        <v>0.24</v>
      </c>
      <c r="AP62" s="6">
        <v>0</v>
      </c>
      <c r="AQ62" s="1"/>
      <c r="AR62" s="1"/>
      <c r="AS62" s="6" t="s">
        <v>64</v>
      </c>
      <c r="AT62" s="6">
        <v>0.04</v>
      </c>
      <c r="AU62" s="6">
        <v>0</v>
      </c>
      <c r="AV62" s="6">
        <v>7.0000000000000007E-2</v>
      </c>
      <c r="AW62" s="6">
        <v>0</v>
      </c>
      <c r="AZ62" s="6" t="s">
        <v>64</v>
      </c>
      <c r="BA62" s="6">
        <v>0</v>
      </c>
      <c r="BB62" s="6">
        <v>0</v>
      </c>
      <c r="BC62" s="6">
        <v>0</v>
      </c>
      <c r="BD62" s="6">
        <v>0</v>
      </c>
      <c r="BG62" s="6" t="s">
        <v>64</v>
      </c>
      <c r="BH62" s="6">
        <v>0</v>
      </c>
      <c r="BI62" s="6">
        <v>0</v>
      </c>
      <c r="BJ62" s="6">
        <v>0</v>
      </c>
      <c r="BK62" s="6">
        <v>0</v>
      </c>
      <c r="BN62" s="6" t="s">
        <v>64</v>
      </c>
      <c r="BO62" s="6">
        <v>0</v>
      </c>
      <c r="BP62" s="6">
        <v>0</v>
      </c>
      <c r="BQ62" s="6">
        <v>0</v>
      </c>
      <c r="BR62" s="6">
        <v>0</v>
      </c>
      <c r="BU62" s="6" t="s">
        <v>64</v>
      </c>
      <c r="BV62" s="6">
        <v>0.45</v>
      </c>
      <c r="BW62" s="6">
        <v>0</v>
      </c>
      <c r="BX62" s="6">
        <v>0.84</v>
      </c>
      <c r="BY62" s="6">
        <v>0</v>
      </c>
      <c r="CB62" s="6" t="s">
        <v>64</v>
      </c>
      <c r="CC62" s="6">
        <v>0.19</v>
      </c>
      <c r="CD62" s="6">
        <v>0</v>
      </c>
      <c r="CE62" s="6">
        <v>0.08</v>
      </c>
      <c r="CF62" s="6">
        <v>0.56999999999999995</v>
      </c>
      <c r="CI62" s="6" t="s">
        <v>64</v>
      </c>
      <c r="CJ62" s="6">
        <v>0.41</v>
      </c>
      <c r="CK62" s="6">
        <v>0</v>
      </c>
      <c r="CL62" s="6">
        <v>0.48</v>
      </c>
      <c r="CM62" s="6">
        <v>0</v>
      </c>
      <c r="CP62" s="6" t="s">
        <v>64</v>
      </c>
      <c r="CQ62" s="6">
        <v>0.22</v>
      </c>
      <c r="CR62" s="6">
        <v>0</v>
      </c>
      <c r="CS62" s="6">
        <v>0.45</v>
      </c>
      <c r="CT62" s="6">
        <v>0</v>
      </c>
      <c r="CW62" s="6" t="s">
        <v>64</v>
      </c>
      <c r="CX62" s="6">
        <v>0.4</v>
      </c>
      <c r="CY62" s="6">
        <v>0.21</v>
      </c>
      <c r="CZ62" s="6">
        <v>0.51</v>
      </c>
      <c r="DA62" s="6">
        <v>0</v>
      </c>
      <c r="DD62" s="6" t="s">
        <v>64</v>
      </c>
      <c r="DE62" s="6">
        <v>0.09</v>
      </c>
      <c r="DF62" s="6">
        <v>0</v>
      </c>
      <c r="DG62" s="6">
        <v>0.17</v>
      </c>
      <c r="DH62" s="6">
        <v>0</v>
      </c>
      <c r="DK62" s="6" t="s">
        <v>64</v>
      </c>
      <c r="DL62" s="6">
        <v>0.34</v>
      </c>
      <c r="DM62" s="6">
        <v>0</v>
      </c>
      <c r="DN62" s="6">
        <v>0.56999999999999995</v>
      </c>
      <c r="DO62" s="6">
        <v>0</v>
      </c>
      <c r="DR62" s="6" t="s">
        <v>64</v>
      </c>
      <c r="DS62" s="6">
        <v>0.39</v>
      </c>
      <c r="DT62" s="6">
        <v>0</v>
      </c>
      <c r="DU62" s="6">
        <v>0.53</v>
      </c>
      <c r="DV62" s="6">
        <v>0</v>
      </c>
      <c r="DY62" s="6" t="s">
        <v>64</v>
      </c>
      <c r="DZ62" s="6">
        <v>0.11</v>
      </c>
      <c r="EA62" s="6">
        <v>0</v>
      </c>
      <c r="EB62" s="6">
        <v>0.09</v>
      </c>
      <c r="EC62" s="6">
        <v>0</v>
      </c>
      <c r="EF62" s="6" t="s">
        <v>64</v>
      </c>
      <c r="EG62" s="6">
        <v>0.04</v>
      </c>
      <c r="EH62" s="6">
        <v>0</v>
      </c>
      <c r="EI62" s="6">
        <v>0.09</v>
      </c>
      <c r="EJ62" s="6">
        <v>0</v>
      </c>
      <c r="EM62" s="6" t="s">
        <v>64</v>
      </c>
      <c r="EN62" s="6">
        <v>1.21</v>
      </c>
      <c r="EO62" s="6">
        <v>0</v>
      </c>
      <c r="EP62" s="6">
        <v>1.61</v>
      </c>
      <c r="EQ62" s="6">
        <v>0</v>
      </c>
      <c r="ET62" s="6" t="s">
        <v>64</v>
      </c>
      <c r="EU62" s="6">
        <v>0.42</v>
      </c>
      <c r="EV62" s="6">
        <v>0</v>
      </c>
      <c r="EW62" s="6">
        <v>0.81</v>
      </c>
      <c r="EX62" s="6">
        <v>0</v>
      </c>
      <c r="FA62" s="6" t="s">
        <v>64</v>
      </c>
      <c r="FB62" s="6">
        <v>0.45</v>
      </c>
      <c r="FC62" s="6">
        <v>0.49</v>
      </c>
      <c r="FD62" s="6">
        <v>0.59</v>
      </c>
      <c r="FE62" s="6">
        <v>0</v>
      </c>
      <c r="FH62" s="6" t="s">
        <v>64</v>
      </c>
      <c r="FI62" s="6">
        <v>0.53</v>
      </c>
      <c r="FJ62" s="6">
        <v>1.37</v>
      </c>
      <c r="FK62" s="6">
        <v>0.2</v>
      </c>
      <c r="FL62" s="6">
        <v>0</v>
      </c>
      <c r="FO62" s="6" t="s">
        <v>64</v>
      </c>
      <c r="FP62" s="6">
        <v>0.99</v>
      </c>
      <c r="FQ62" s="6">
        <v>1.41</v>
      </c>
      <c r="FR62" s="6">
        <v>1</v>
      </c>
      <c r="FS62" s="6">
        <v>0</v>
      </c>
    </row>
    <row r="63" spans="1:175" x14ac:dyDescent="0.3">
      <c r="A63" s="1">
        <v>2.8999999999999977</v>
      </c>
      <c r="B63" s="1">
        <v>2.9499999999999975</v>
      </c>
      <c r="C63" s="1" t="s">
        <v>65</v>
      </c>
      <c r="D63" s="1">
        <v>0</v>
      </c>
      <c r="E63" s="1">
        <v>0</v>
      </c>
      <c r="F63" s="1">
        <v>0</v>
      </c>
      <c r="G63" s="1">
        <v>0</v>
      </c>
      <c r="H63" s="1"/>
      <c r="I63" s="1"/>
      <c r="J63" s="1" t="s">
        <v>65</v>
      </c>
      <c r="K63" s="1">
        <v>0.13</v>
      </c>
      <c r="L63" s="1">
        <v>0.55000000000000004</v>
      </c>
      <c r="M63" s="1">
        <v>0</v>
      </c>
      <c r="N63" s="1">
        <v>0</v>
      </c>
      <c r="O63" s="1"/>
      <c r="P63" s="1"/>
      <c r="Q63" s="1" t="s">
        <v>65</v>
      </c>
      <c r="R63" s="1">
        <v>0</v>
      </c>
      <c r="S63" s="1">
        <v>0</v>
      </c>
      <c r="T63" s="1">
        <v>0</v>
      </c>
      <c r="U63" s="1">
        <v>0</v>
      </c>
      <c r="V63" s="1"/>
      <c r="W63" s="1"/>
      <c r="X63" s="1" t="s">
        <v>65</v>
      </c>
      <c r="Y63" s="1">
        <v>0.1</v>
      </c>
      <c r="Z63" s="1">
        <v>0.43</v>
      </c>
      <c r="AA63" s="1">
        <v>0</v>
      </c>
      <c r="AB63" s="1">
        <v>0</v>
      </c>
      <c r="AC63" s="1"/>
      <c r="AD63" s="1"/>
      <c r="AE63" s="6" t="s">
        <v>65</v>
      </c>
      <c r="AF63" s="6">
        <v>0.5</v>
      </c>
      <c r="AG63" s="6">
        <v>0.92</v>
      </c>
      <c r="AH63" s="6">
        <v>0.53</v>
      </c>
      <c r="AI63" s="6">
        <v>0</v>
      </c>
      <c r="AJ63" s="1"/>
      <c r="AK63" s="1"/>
      <c r="AL63" s="6" t="s">
        <v>65</v>
      </c>
      <c r="AM63" s="6">
        <v>0</v>
      </c>
      <c r="AN63" s="6">
        <v>0</v>
      </c>
      <c r="AO63" s="6">
        <v>0</v>
      </c>
      <c r="AP63" s="6">
        <v>0</v>
      </c>
      <c r="AQ63" s="1"/>
      <c r="AR63" s="1"/>
      <c r="AS63" s="6" t="s">
        <v>65</v>
      </c>
      <c r="AT63" s="6">
        <v>7.0000000000000007E-2</v>
      </c>
      <c r="AU63" s="6">
        <v>0.25</v>
      </c>
      <c r="AV63" s="6">
        <v>0</v>
      </c>
      <c r="AW63" s="6">
        <v>0</v>
      </c>
      <c r="AZ63" s="6" t="s">
        <v>65</v>
      </c>
      <c r="BA63" s="6">
        <v>0</v>
      </c>
      <c r="BB63" s="6">
        <v>0</v>
      </c>
      <c r="BC63" s="6">
        <v>0</v>
      </c>
      <c r="BD63" s="6">
        <v>0</v>
      </c>
      <c r="BG63" s="6" t="s">
        <v>65</v>
      </c>
      <c r="BH63" s="6">
        <v>0.05</v>
      </c>
      <c r="BI63" s="6">
        <v>0.21</v>
      </c>
      <c r="BJ63" s="6">
        <v>0</v>
      </c>
      <c r="BK63" s="6">
        <v>0</v>
      </c>
      <c r="BN63" s="6" t="s">
        <v>65</v>
      </c>
      <c r="BO63" s="6">
        <v>0.03</v>
      </c>
      <c r="BP63" s="6">
        <v>0.1</v>
      </c>
      <c r="BQ63" s="6">
        <v>0</v>
      </c>
      <c r="BR63" s="6">
        <v>0</v>
      </c>
      <c r="BU63" s="6" t="s">
        <v>65</v>
      </c>
      <c r="BV63" s="6">
        <v>7.0000000000000007E-2</v>
      </c>
      <c r="BW63" s="6">
        <v>0.16</v>
      </c>
      <c r="BX63" s="6">
        <v>0.05</v>
      </c>
      <c r="BY63" s="6">
        <v>0</v>
      </c>
      <c r="CB63" s="6" t="s">
        <v>65</v>
      </c>
      <c r="CC63" s="6">
        <v>0.09</v>
      </c>
      <c r="CD63" s="6">
        <v>0.23</v>
      </c>
      <c r="CE63" s="6">
        <v>0</v>
      </c>
      <c r="CF63" s="6">
        <v>0</v>
      </c>
      <c r="CI63" s="6" t="s">
        <v>65</v>
      </c>
      <c r="CJ63" s="6">
        <v>0.06</v>
      </c>
      <c r="CK63" s="6">
        <v>0.2</v>
      </c>
      <c r="CL63" s="6">
        <v>0</v>
      </c>
      <c r="CM63" s="6">
        <v>0</v>
      </c>
      <c r="CP63" s="6" t="s">
        <v>65</v>
      </c>
      <c r="CQ63" s="6">
        <v>0.06</v>
      </c>
      <c r="CR63" s="6">
        <v>0.13</v>
      </c>
      <c r="CS63" s="6">
        <v>0</v>
      </c>
      <c r="CT63" s="6">
        <v>0</v>
      </c>
      <c r="CW63" s="6" t="s">
        <v>65</v>
      </c>
      <c r="CX63" s="6">
        <v>0.48</v>
      </c>
      <c r="CY63" s="6">
        <v>1.95</v>
      </c>
      <c r="CZ63" s="6">
        <v>0</v>
      </c>
      <c r="DA63" s="6">
        <v>0</v>
      </c>
      <c r="DD63" s="6" t="s">
        <v>65</v>
      </c>
      <c r="DE63" s="6">
        <v>0.13</v>
      </c>
      <c r="DF63" s="6">
        <v>0</v>
      </c>
      <c r="DG63" s="6">
        <v>0.08</v>
      </c>
      <c r="DH63" s="6">
        <v>0</v>
      </c>
      <c r="DK63" s="6" t="s">
        <v>65</v>
      </c>
      <c r="DL63" s="6">
        <v>0</v>
      </c>
      <c r="DM63" s="6">
        <v>0</v>
      </c>
      <c r="DN63" s="6">
        <v>0</v>
      </c>
      <c r="DO63" s="6">
        <v>0</v>
      </c>
      <c r="DR63" s="6" t="s">
        <v>65</v>
      </c>
      <c r="DS63" s="6">
        <v>0.63</v>
      </c>
      <c r="DT63" s="6">
        <v>2.25</v>
      </c>
      <c r="DU63" s="6">
        <v>0</v>
      </c>
      <c r="DV63" s="6">
        <v>0</v>
      </c>
      <c r="DY63" s="6" t="s">
        <v>65</v>
      </c>
      <c r="DZ63" s="6">
        <v>0.14000000000000001</v>
      </c>
      <c r="EA63" s="6">
        <v>0</v>
      </c>
      <c r="EB63" s="6">
        <v>0.3</v>
      </c>
      <c r="EC63" s="6">
        <v>0</v>
      </c>
      <c r="EF63" s="6" t="s">
        <v>65</v>
      </c>
      <c r="EG63" s="6">
        <v>0</v>
      </c>
      <c r="EH63" s="6">
        <v>0</v>
      </c>
      <c r="EI63" s="6">
        <v>0</v>
      </c>
      <c r="EJ63" s="6">
        <v>0</v>
      </c>
      <c r="EM63" s="6" t="s">
        <v>65</v>
      </c>
      <c r="EN63" s="6">
        <v>0.05</v>
      </c>
      <c r="EO63" s="6">
        <v>0</v>
      </c>
      <c r="EP63" s="6">
        <v>0</v>
      </c>
      <c r="EQ63" s="6">
        <v>0</v>
      </c>
      <c r="ET63" s="6" t="s">
        <v>65</v>
      </c>
      <c r="EU63" s="6">
        <v>0.2</v>
      </c>
      <c r="EV63" s="6">
        <v>0.3</v>
      </c>
      <c r="EW63" s="6">
        <v>0.12</v>
      </c>
      <c r="EX63" s="6">
        <v>0</v>
      </c>
      <c r="FA63" s="6" t="s">
        <v>65</v>
      </c>
      <c r="FB63" s="6">
        <v>7.0000000000000007E-2</v>
      </c>
      <c r="FC63" s="6">
        <v>0.13</v>
      </c>
      <c r="FD63" s="6">
        <v>7.0000000000000007E-2</v>
      </c>
      <c r="FE63" s="6">
        <v>0</v>
      </c>
      <c r="FH63" s="6" t="s">
        <v>65</v>
      </c>
      <c r="FI63" s="6">
        <v>0.21</v>
      </c>
      <c r="FJ63" s="6">
        <v>0.4</v>
      </c>
      <c r="FK63" s="6">
        <v>0.19</v>
      </c>
      <c r="FL63" s="6">
        <v>0</v>
      </c>
      <c r="FO63" s="6" t="s">
        <v>65</v>
      </c>
      <c r="FP63" s="6">
        <v>0.28000000000000003</v>
      </c>
      <c r="FQ63" s="6">
        <v>0</v>
      </c>
      <c r="FR63" s="6">
        <v>0.28999999999999998</v>
      </c>
      <c r="FS63" s="6">
        <v>0.95</v>
      </c>
    </row>
    <row r="64" spans="1:175" x14ac:dyDescent="0.3">
      <c r="A64" s="1">
        <v>2.9499999999999975</v>
      </c>
      <c r="B64" s="1">
        <v>2.9999999999999973</v>
      </c>
      <c r="C64" s="1" t="s">
        <v>66</v>
      </c>
      <c r="D64" s="1">
        <v>0.33</v>
      </c>
      <c r="E64" s="1">
        <v>0.23</v>
      </c>
      <c r="F64" s="1">
        <v>0.11</v>
      </c>
      <c r="G64" s="1">
        <v>0.67</v>
      </c>
      <c r="H64" s="1"/>
      <c r="I64" s="1"/>
      <c r="J64" s="1" t="s">
        <v>66</v>
      </c>
      <c r="K64" s="1">
        <v>0.41</v>
      </c>
      <c r="L64" s="1">
        <v>0</v>
      </c>
      <c r="M64" s="1">
        <v>0</v>
      </c>
      <c r="N64" s="1">
        <v>1.69</v>
      </c>
      <c r="O64" s="1"/>
      <c r="P64" s="1"/>
      <c r="Q64" s="1" t="s">
        <v>66</v>
      </c>
      <c r="R64" s="1">
        <v>0.42</v>
      </c>
      <c r="S64" s="1">
        <v>0.15</v>
      </c>
      <c r="T64" s="1">
        <v>0.3</v>
      </c>
      <c r="U64" s="1">
        <v>0</v>
      </c>
      <c r="V64" s="1"/>
      <c r="W64" s="1"/>
      <c r="X64" s="1" t="s">
        <v>66</v>
      </c>
      <c r="Y64" s="1">
        <v>0.28000000000000003</v>
      </c>
      <c r="Z64" s="1">
        <v>0.6</v>
      </c>
      <c r="AA64" s="1">
        <v>0.21</v>
      </c>
      <c r="AB64" s="1">
        <v>0</v>
      </c>
      <c r="AC64" s="1"/>
      <c r="AD64" s="1"/>
      <c r="AE64" s="6" t="s">
        <v>66</v>
      </c>
      <c r="AF64" s="6">
        <v>0.16</v>
      </c>
      <c r="AG64" s="6">
        <v>0.46</v>
      </c>
      <c r="AH64" s="6">
        <v>0</v>
      </c>
      <c r="AI64" s="6">
        <v>0</v>
      </c>
      <c r="AJ64" s="1"/>
      <c r="AK64" s="1"/>
      <c r="AL64" s="6" t="s">
        <v>66</v>
      </c>
      <c r="AM64" s="6">
        <v>0</v>
      </c>
      <c r="AN64" s="6">
        <v>0</v>
      </c>
      <c r="AO64" s="6">
        <v>0</v>
      </c>
      <c r="AP64" s="6">
        <v>0</v>
      </c>
      <c r="AQ64" s="1"/>
      <c r="AR64" s="1"/>
      <c r="AS64" s="6" t="s">
        <v>66</v>
      </c>
      <c r="AT64" s="6">
        <v>0.15</v>
      </c>
      <c r="AU64" s="6">
        <v>0.13</v>
      </c>
      <c r="AV64" s="6">
        <v>0.24</v>
      </c>
      <c r="AW64" s="6">
        <v>0</v>
      </c>
      <c r="AZ64" s="6" t="s">
        <v>66</v>
      </c>
      <c r="BA64" s="6">
        <v>0.13</v>
      </c>
      <c r="BB64" s="6">
        <v>0</v>
      </c>
      <c r="BC64" s="6">
        <v>0.18</v>
      </c>
      <c r="BD64" s="6">
        <v>0</v>
      </c>
      <c r="BG64" s="6" t="s">
        <v>66</v>
      </c>
      <c r="BH64" s="6">
        <v>0.31</v>
      </c>
      <c r="BI64" s="6">
        <v>0.56000000000000005</v>
      </c>
      <c r="BJ64" s="6">
        <v>0</v>
      </c>
      <c r="BK64" s="6">
        <v>0</v>
      </c>
      <c r="BN64" s="6" t="s">
        <v>66</v>
      </c>
      <c r="BO64" s="6">
        <v>0.02</v>
      </c>
      <c r="BP64" s="6">
        <v>7.0000000000000007E-2</v>
      </c>
      <c r="BQ64" s="6">
        <v>0</v>
      </c>
      <c r="BR64" s="6">
        <v>0</v>
      </c>
      <c r="BU64" s="6" t="s">
        <v>66</v>
      </c>
      <c r="BV64" s="6">
        <v>0</v>
      </c>
      <c r="BW64" s="6">
        <v>0</v>
      </c>
      <c r="BX64" s="6">
        <v>0</v>
      </c>
      <c r="BY64" s="6">
        <v>0</v>
      </c>
      <c r="CB64" s="6" t="s">
        <v>66</v>
      </c>
      <c r="CC64" s="6">
        <v>0</v>
      </c>
      <c r="CD64" s="6">
        <v>0</v>
      </c>
      <c r="CE64" s="6">
        <v>0</v>
      </c>
      <c r="CF64" s="6">
        <v>0</v>
      </c>
      <c r="CI64" s="6" t="s">
        <v>66</v>
      </c>
      <c r="CJ64" s="6">
        <v>1.04</v>
      </c>
      <c r="CK64" s="6">
        <v>0.7</v>
      </c>
      <c r="CL64" s="6">
        <v>1.65</v>
      </c>
      <c r="CM64" s="6">
        <v>0</v>
      </c>
      <c r="CP64" s="6" t="s">
        <v>66</v>
      </c>
      <c r="CQ64" s="6">
        <v>0.61</v>
      </c>
      <c r="CR64" s="6">
        <v>0.6</v>
      </c>
      <c r="CS64" s="6">
        <v>0.64</v>
      </c>
      <c r="CT64" s="6">
        <v>0</v>
      </c>
      <c r="CW64" s="6" t="s">
        <v>66</v>
      </c>
      <c r="CX64" s="6">
        <v>0.42</v>
      </c>
      <c r="CY64" s="6">
        <v>0.42</v>
      </c>
      <c r="CZ64" s="6">
        <v>0.48</v>
      </c>
      <c r="DA64" s="6">
        <v>0</v>
      </c>
      <c r="DD64" s="6" t="s">
        <v>66</v>
      </c>
      <c r="DE64" s="6">
        <v>0.03</v>
      </c>
      <c r="DF64" s="6">
        <v>0</v>
      </c>
      <c r="DG64" s="6">
        <v>0</v>
      </c>
      <c r="DH64" s="6">
        <v>0</v>
      </c>
      <c r="DK64" s="6" t="s">
        <v>66</v>
      </c>
      <c r="DL64" s="6">
        <v>2.38</v>
      </c>
      <c r="DM64" s="6">
        <v>7.46</v>
      </c>
      <c r="DN64" s="6">
        <v>0.56999999999999995</v>
      </c>
      <c r="DO64" s="6">
        <v>0</v>
      </c>
      <c r="DR64" s="6" t="s">
        <v>66</v>
      </c>
      <c r="DS64" s="6">
        <v>1.19</v>
      </c>
      <c r="DT64" s="6">
        <v>3.52</v>
      </c>
      <c r="DU64" s="6">
        <v>0.39</v>
      </c>
      <c r="DV64" s="6">
        <v>0</v>
      </c>
      <c r="DY64" s="6" t="s">
        <v>66</v>
      </c>
      <c r="DZ64" s="6">
        <v>1.01</v>
      </c>
      <c r="EA64" s="6">
        <v>2.78</v>
      </c>
      <c r="EB64" s="6">
        <v>0.19</v>
      </c>
      <c r="EC64" s="6">
        <v>0.44</v>
      </c>
      <c r="EF64" s="6" t="s">
        <v>66</v>
      </c>
      <c r="EG64" s="6">
        <v>2.86</v>
      </c>
      <c r="EH64" s="6">
        <v>1.72</v>
      </c>
      <c r="EI64" s="6">
        <v>4.03</v>
      </c>
      <c r="EJ64" s="6">
        <v>2.16</v>
      </c>
      <c r="EM64" s="6" t="s">
        <v>66</v>
      </c>
      <c r="EN64" s="6">
        <v>3.67</v>
      </c>
      <c r="EO64" s="6">
        <v>6.8</v>
      </c>
      <c r="EP64" s="6">
        <v>2.81</v>
      </c>
      <c r="EQ64" s="6">
        <v>0.96</v>
      </c>
      <c r="ET64" s="6" t="s">
        <v>66</v>
      </c>
      <c r="EU64" s="6">
        <v>3.93</v>
      </c>
      <c r="EV64" s="6">
        <v>4.4400000000000004</v>
      </c>
      <c r="EW64" s="6">
        <v>2.74</v>
      </c>
      <c r="EX64" s="6">
        <v>5.91</v>
      </c>
      <c r="FA64" s="6" t="s">
        <v>66</v>
      </c>
      <c r="FB64" s="6">
        <v>3.81</v>
      </c>
      <c r="FC64" s="6">
        <v>4.4000000000000004</v>
      </c>
      <c r="FD64" s="6">
        <v>4.32</v>
      </c>
      <c r="FE64" s="6">
        <v>0</v>
      </c>
      <c r="FH64" s="6" t="s">
        <v>66</v>
      </c>
      <c r="FI64" s="6">
        <v>8.66</v>
      </c>
      <c r="FJ64" s="6">
        <v>5.98</v>
      </c>
      <c r="FK64" s="6">
        <v>12.05</v>
      </c>
      <c r="FL64" s="6">
        <v>2.2200000000000002</v>
      </c>
      <c r="FO64" s="6" t="s">
        <v>66</v>
      </c>
      <c r="FP64" s="6">
        <v>9.98</v>
      </c>
      <c r="FQ64" s="6">
        <v>9.44</v>
      </c>
      <c r="FR64" s="6">
        <v>11.91</v>
      </c>
      <c r="FS64" s="6">
        <v>6.74</v>
      </c>
    </row>
    <row r="65" spans="1:175" x14ac:dyDescent="0.3">
      <c r="A65" s="1">
        <v>2.9999999999999973</v>
      </c>
      <c r="B65" s="1">
        <v>3.0499999999999972</v>
      </c>
      <c r="C65" s="1" t="s">
        <v>67</v>
      </c>
      <c r="D65" s="1">
        <v>0.67</v>
      </c>
      <c r="E65" s="1">
        <v>1.6</v>
      </c>
      <c r="F65" s="1">
        <v>0.17</v>
      </c>
      <c r="G65" s="1">
        <v>0</v>
      </c>
      <c r="H65" s="1"/>
      <c r="I65" s="1"/>
      <c r="J65" s="1" t="s">
        <v>67</v>
      </c>
      <c r="K65" s="1">
        <v>0.16</v>
      </c>
      <c r="L65" s="1">
        <v>0</v>
      </c>
      <c r="M65" s="1">
        <v>0.18</v>
      </c>
      <c r="N65" s="1">
        <v>0</v>
      </c>
      <c r="O65" s="1"/>
      <c r="P65" s="1"/>
      <c r="Q65" s="1" t="s">
        <v>67</v>
      </c>
      <c r="R65" s="1">
        <v>0.38</v>
      </c>
      <c r="S65" s="1">
        <v>0</v>
      </c>
      <c r="T65" s="1">
        <v>0.5</v>
      </c>
      <c r="U65" s="1">
        <v>0</v>
      </c>
      <c r="V65" s="1"/>
      <c r="W65" s="1"/>
      <c r="X65" s="1" t="s">
        <v>67</v>
      </c>
      <c r="Y65" s="1">
        <v>0.6</v>
      </c>
      <c r="Z65" s="1">
        <v>0.66</v>
      </c>
      <c r="AA65" s="1">
        <v>0.83</v>
      </c>
      <c r="AB65" s="1">
        <v>0</v>
      </c>
      <c r="AC65" s="1"/>
      <c r="AD65" s="1"/>
      <c r="AE65" s="6" t="s">
        <v>67</v>
      </c>
      <c r="AF65" s="6">
        <v>0.56000000000000005</v>
      </c>
      <c r="AG65" s="6">
        <v>1.34</v>
      </c>
      <c r="AH65" s="6">
        <v>0.14000000000000001</v>
      </c>
      <c r="AI65" s="6">
        <v>0</v>
      </c>
      <c r="AJ65" s="1"/>
      <c r="AK65" s="1"/>
      <c r="AL65" s="6" t="s">
        <v>67</v>
      </c>
      <c r="AM65" s="6">
        <v>0.38</v>
      </c>
      <c r="AN65" s="6">
        <v>0.85</v>
      </c>
      <c r="AO65" s="6">
        <v>0.34</v>
      </c>
      <c r="AP65" s="6">
        <v>0</v>
      </c>
      <c r="AQ65" s="1"/>
      <c r="AR65" s="1"/>
      <c r="AS65" s="6" t="s">
        <v>67</v>
      </c>
      <c r="AT65" s="6">
        <v>0.25</v>
      </c>
      <c r="AU65" s="6">
        <v>0</v>
      </c>
      <c r="AV65" s="6">
        <v>0.22</v>
      </c>
      <c r="AW65" s="6">
        <v>0</v>
      </c>
      <c r="AZ65" s="6" t="s">
        <v>67</v>
      </c>
      <c r="BA65" s="6">
        <v>0.49</v>
      </c>
      <c r="BB65" s="6">
        <v>0.25</v>
      </c>
      <c r="BC65" s="6">
        <v>0.46</v>
      </c>
      <c r="BD65" s="6">
        <v>0</v>
      </c>
      <c r="BG65" s="6" t="s">
        <v>67</v>
      </c>
      <c r="BH65" s="6">
        <v>0.77</v>
      </c>
      <c r="BI65" s="6">
        <v>0.47</v>
      </c>
      <c r="BJ65" s="6">
        <v>0.79</v>
      </c>
      <c r="BK65" s="6">
        <v>0</v>
      </c>
      <c r="BN65" s="6" t="s">
        <v>67</v>
      </c>
      <c r="BO65" s="6">
        <v>0.53</v>
      </c>
      <c r="BP65" s="6">
        <v>0.28000000000000003</v>
      </c>
      <c r="BQ65" s="6">
        <v>0.72</v>
      </c>
      <c r="BR65" s="6">
        <v>0</v>
      </c>
      <c r="BU65" s="6" t="s">
        <v>67</v>
      </c>
      <c r="BV65" s="6">
        <v>0.34</v>
      </c>
      <c r="BW65" s="6">
        <v>0</v>
      </c>
      <c r="BX65" s="6">
        <v>0.15</v>
      </c>
      <c r="BY65" s="6">
        <v>0.43</v>
      </c>
      <c r="CB65" s="6" t="s">
        <v>67</v>
      </c>
      <c r="CC65" s="6">
        <v>0.46</v>
      </c>
      <c r="CD65" s="6">
        <v>0</v>
      </c>
      <c r="CE65" s="6">
        <v>0.63</v>
      </c>
      <c r="CF65" s="6">
        <v>0</v>
      </c>
      <c r="CI65" s="6" t="s">
        <v>67</v>
      </c>
      <c r="CJ65" s="6">
        <v>0.32</v>
      </c>
      <c r="CK65" s="6">
        <v>0</v>
      </c>
      <c r="CL65" s="6">
        <v>0.48</v>
      </c>
      <c r="CM65" s="6">
        <v>0</v>
      </c>
      <c r="CP65" s="6" t="s">
        <v>67</v>
      </c>
      <c r="CQ65" s="6">
        <v>0.74</v>
      </c>
      <c r="CR65" s="6">
        <v>0.8</v>
      </c>
      <c r="CS65" s="6">
        <v>0.59</v>
      </c>
      <c r="CT65" s="6">
        <v>0.85</v>
      </c>
      <c r="CW65" s="6" t="s">
        <v>67</v>
      </c>
      <c r="CX65" s="6">
        <v>0.45</v>
      </c>
      <c r="CY65" s="6">
        <v>0.64</v>
      </c>
      <c r="CZ65" s="6">
        <v>0.33</v>
      </c>
      <c r="DA65" s="6">
        <v>0</v>
      </c>
      <c r="DD65" s="6" t="s">
        <v>67</v>
      </c>
      <c r="DE65" s="6">
        <v>0.81</v>
      </c>
      <c r="DF65" s="6">
        <v>0.67</v>
      </c>
      <c r="DG65" s="6">
        <v>0.81</v>
      </c>
      <c r="DH65" s="6">
        <v>0</v>
      </c>
      <c r="DK65" s="6" t="s">
        <v>67</v>
      </c>
      <c r="DL65" s="6">
        <v>0.51</v>
      </c>
      <c r="DM65" s="6">
        <v>0.15</v>
      </c>
      <c r="DN65" s="6">
        <v>0.61</v>
      </c>
      <c r="DO65" s="6">
        <v>0.56000000000000005</v>
      </c>
      <c r="DR65" s="6" t="s">
        <v>67</v>
      </c>
      <c r="DS65" s="6">
        <v>0.28000000000000003</v>
      </c>
      <c r="DT65" s="6">
        <v>0.48</v>
      </c>
      <c r="DU65" s="6">
        <v>0.28000000000000003</v>
      </c>
      <c r="DV65" s="6">
        <v>0</v>
      </c>
      <c r="DY65" s="6" t="s">
        <v>67</v>
      </c>
      <c r="DZ65" s="6">
        <v>0.53</v>
      </c>
      <c r="EA65" s="6">
        <v>0.52</v>
      </c>
      <c r="EB65" s="6">
        <v>0.21</v>
      </c>
      <c r="EC65" s="6">
        <v>0</v>
      </c>
      <c r="EF65" s="6" t="s">
        <v>67</v>
      </c>
      <c r="EG65" s="6">
        <v>0.22</v>
      </c>
      <c r="EH65" s="6">
        <v>0.17</v>
      </c>
      <c r="EI65" s="6">
        <v>0.1</v>
      </c>
      <c r="EJ65" s="6">
        <v>0</v>
      </c>
      <c r="EM65" s="6" t="s">
        <v>67</v>
      </c>
      <c r="EN65" s="6">
        <v>0.54</v>
      </c>
      <c r="EO65" s="6">
        <v>1.17</v>
      </c>
      <c r="EP65" s="6">
        <v>0.13</v>
      </c>
      <c r="EQ65" s="6">
        <v>0</v>
      </c>
      <c r="ET65" s="6" t="s">
        <v>67</v>
      </c>
      <c r="EU65" s="6">
        <v>0.3</v>
      </c>
      <c r="EV65" s="6">
        <v>0</v>
      </c>
      <c r="EW65" s="6">
        <v>0.34</v>
      </c>
      <c r="EX65" s="6">
        <v>0</v>
      </c>
      <c r="FA65" s="6" t="s">
        <v>67</v>
      </c>
      <c r="FB65" s="6">
        <v>1.1299999999999999</v>
      </c>
      <c r="FC65" s="6">
        <v>1.63</v>
      </c>
      <c r="FD65" s="6">
        <v>0.72</v>
      </c>
      <c r="FE65" s="6">
        <v>0</v>
      </c>
      <c r="FH65" s="6" t="s">
        <v>67</v>
      </c>
      <c r="FI65" s="6">
        <v>0.56999999999999995</v>
      </c>
      <c r="FJ65" s="6">
        <v>0.54</v>
      </c>
      <c r="FK65" s="6">
        <v>0.49</v>
      </c>
      <c r="FL65" s="6">
        <v>1.32</v>
      </c>
      <c r="FO65" s="6" t="s">
        <v>67</v>
      </c>
      <c r="FP65" s="6">
        <v>0.87</v>
      </c>
      <c r="FQ65" s="6">
        <v>0.61</v>
      </c>
      <c r="FR65" s="6">
        <v>1.1499999999999999</v>
      </c>
      <c r="FS65" s="6">
        <v>0</v>
      </c>
    </row>
    <row r="66" spans="1:175" x14ac:dyDescent="0.3">
      <c r="A66" s="1">
        <v>3.0499999999999972</v>
      </c>
      <c r="B66" s="1">
        <v>3.099999999999997</v>
      </c>
      <c r="C66" s="1" t="s">
        <v>68</v>
      </c>
      <c r="D66" s="1">
        <v>0.04</v>
      </c>
      <c r="E66" s="1">
        <v>0</v>
      </c>
      <c r="F66" s="1">
        <v>0.08</v>
      </c>
      <c r="G66" s="1">
        <v>0</v>
      </c>
      <c r="H66" s="1"/>
      <c r="I66" s="1"/>
      <c r="J66" s="1" t="s">
        <v>68</v>
      </c>
      <c r="K66" s="1">
        <v>0.08</v>
      </c>
      <c r="L66" s="1">
        <v>0.17</v>
      </c>
      <c r="M66" s="1">
        <v>7.0000000000000007E-2</v>
      </c>
      <c r="N66" s="1">
        <v>0</v>
      </c>
      <c r="O66" s="1"/>
      <c r="P66" s="1"/>
      <c r="Q66" s="1" t="s">
        <v>68</v>
      </c>
      <c r="R66" s="1">
        <v>0.09</v>
      </c>
      <c r="S66" s="1">
        <v>0.36</v>
      </c>
      <c r="T66" s="1">
        <v>0</v>
      </c>
      <c r="U66" s="1">
        <v>0</v>
      </c>
      <c r="V66" s="1"/>
      <c r="W66" s="1"/>
      <c r="X66" s="1" t="s">
        <v>68</v>
      </c>
      <c r="Y66" s="1">
        <v>0.09</v>
      </c>
      <c r="Z66" s="1">
        <v>0.24</v>
      </c>
      <c r="AA66" s="1">
        <v>0</v>
      </c>
      <c r="AB66" s="1">
        <v>0</v>
      </c>
      <c r="AC66" s="1"/>
      <c r="AD66" s="1"/>
      <c r="AE66" s="6" t="s">
        <v>68</v>
      </c>
      <c r="AF66" s="6">
        <v>0.17</v>
      </c>
      <c r="AG66" s="6">
        <v>0</v>
      </c>
      <c r="AH66" s="6">
        <v>0</v>
      </c>
      <c r="AI66" s="6">
        <v>0</v>
      </c>
      <c r="AJ66" s="1"/>
      <c r="AK66" s="1"/>
      <c r="AL66" s="6" t="s">
        <v>68</v>
      </c>
      <c r="AM66" s="6">
        <v>0.04</v>
      </c>
      <c r="AN66" s="6">
        <v>0</v>
      </c>
      <c r="AO66" s="6">
        <v>0</v>
      </c>
      <c r="AP66" s="6">
        <v>0</v>
      </c>
      <c r="AQ66" s="1"/>
      <c r="AR66" s="1"/>
      <c r="AS66" s="6" t="s">
        <v>68</v>
      </c>
      <c r="AT66" s="6">
        <v>0.05</v>
      </c>
      <c r="AU66" s="6">
        <v>0.19</v>
      </c>
      <c r="AV66" s="6">
        <v>0</v>
      </c>
      <c r="AW66" s="6">
        <v>0</v>
      </c>
      <c r="AZ66" s="6" t="s">
        <v>68</v>
      </c>
      <c r="BA66" s="6">
        <v>0</v>
      </c>
      <c r="BB66" s="6">
        <v>0</v>
      </c>
      <c r="BC66" s="6">
        <v>0</v>
      </c>
      <c r="BD66" s="6">
        <v>0</v>
      </c>
      <c r="BG66" s="6" t="s">
        <v>68</v>
      </c>
      <c r="BH66" s="6">
        <v>0</v>
      </c>
      <c r="BI66" s="6">
        <v>0</v>
      </c>
      <c r="BJ66" s="6">
        <v>0</v>
      </c>
      <c r="BK66" s="6">
        <v>0</v>
      </c>
      <c r="BN66" s="6" t="s">
        <v>68</v>
      </c>
      <c r="BO66" s="6">
        <v>0</v>
      </c>
      <c r="BP66" s="6">
        <v>0</v>
      </c>
      <c r="BQ66" s="6">
        <v>0</v>
      </c>
      <c r="BR66" s="6">
        <v>0</v>
      </c>
      <c r="BU66" s="6" t="s">
        <v>68</v>
      </c>
      <c r="BV66" s="6">
        <v>0.06</v>
      </c>
      <c r="BW66" s="6">
        <v>0.25</v>
      </c>
      <c r="BX66" s="6">
        <v>0</v>
      </c>
      <c r="BY66" s="6">
        <v>0</v>
      </c>
      <c r="CB66" s="6" t="s">
        <v>68</v>
      </c>
      <c r="CC66" s="6">
        <v>0</v>
      </c>
      <c r="CD66" s="6">
        <v>0</v>
      </c>
      <c r="CE66" s="6">
        <v>0</v>
      </c>
      <c r="CF66" s="6">
        <v>0</v>
      </c>
      <c r="CI66" s="6" t="s">
        <v>68</v>
      </c>
      <c r="CJ66" s="6">
        <v>0</v>
      </c>
      <c r="CK66" s="6">
        <v>0</v>
      </c>
      <c r="CL66" s="6">
        <v>0</v>
      </c>
      <c r="CM66" s="6">
        <v>0</v>
      </c>
      <c r="CP66" s="6" t="s">
        <v>68</v>
      </c>
      <c r="CQ66" s="6">
        <v>0</v>
      </c>
      <c r="CR66" s="6">
        <v>0</v>
      </c>
      <c r="CS66" s="6">
        <v>0</v>
      </c>
      <c r="CT66" s="6">
        <v>0</v>
      </c>
      <c r="CW66" s="6" t="s">
        <v>68</v>
      </c>
      <c r="CX66" s="6">
        <v>0.26</v>
      </c>
      <c r="CY66" s="6">
        <v>0</v>
      </c>
      <c r="CZ66" s="6">
        <v>0</v>
      </c>
      <c r="DA66" s="6">
        <v>0</v>
      </c>
      <c r="DD66" s="6" t="s">
        <v>68</v>
      </c>
      <c r="DE66" s="6">
        <v>0.33</v>
      </c>
      <c r="DF66" s="6">
        <v>0.62</v>
      </c>
      <c r="DG66" s="6">
        <v>0</v>
      </c>
      <c r="DH66" s="6">
        <v>0.51</v>
      </c>
      <c r="DK66" s="6" t="s">
        <v>68</v>
      </c>
      <c r="DL66" s="6">
        <v>0.65</v>
      </c>
      <c r="DM66" s="6">
        <v>2.1800000000000002</v>
      </c>
      <c r="DN66" s="6">
        <v>0</v>
      </c>
      <c r="DO66" s="6">
        <v>0</v>
      </c>
      <c r="DR66" s="6" t="s">
        <v>68</v>
      </c>
      <c r="DS66" s="6">
        <v>0.23</v>
      </c>
      <c r="DT66" s="6">
        <v>0.17</v>
      </c>
      <c r="DU66" s="6">
        <v>0.35</v>
      </c>
      <c r="DV66" s="6">
        <v>0</v>
      </c>
      <c r="DY66" s="6" t="s">
        <v>68</v>
      </c>
      <c r="DZ66" s="6">
        <v>0</v>
      </c>
      <c r="EA66" s="6">
        <v>0</v>
      </c>
      <c r="EB66" s="6">
        <v>0</v>
      </c>
      <c r="EC66" s="6">
        <v>0</v>
      </c>
      <c r="EF66" s="6" t="s">
        <v>68</v>
      </c>
      <c r="EG66" s="6">
        <v>0.56000000000000005</v>
      </c>
      <c r="EH66" s="6">
        <v>1.67</v>
      </c>
      <c r="EI66" s="6">
        <v>0</v>
      </c>
      <c r="EJ66" s="6">
        <v>0</v>
      </c>
      <c r="EM66" s="6" t="s">
        <v>68</v>
      </c>
      <c r="EN66" s="6">
        <v>0.22</v>
      </c>
      <c r="EO66" s="6">
        <v>0.76</v>
      </c>
      <c r="EP66" s="6">
        <v>0</v>
      </c>
      <c r="EQ66" s="6">
        <v>0</v>
      </c>
      <c r="ET66" s="6" t="s">
        <v>68</v>
      </c>
      <c r="EU66" s="6">
        <v>1.1000000000000001</v>
      </c>
      <c r="EV66" s="6">
        <v>0.38</v>
      </c>
      <c r="EW66" s="6">
        <v>1.73</v>
      </c>
      <c r="EX66" s="6">
        <v>0.23</v>
      </c>
      <c r="FA66" s="6" t="s">
        <v>68</v>
      </c>
      <c r="FB66" s="6">
        <v>1.65</v>
      </c>
      <c r="FC66" s="6">
        <v>2.33</v>
      </c>
      <c r="FD66" s="6">
        <v>1.73</v>
      </c>
      <c r="FE66" s="6">
        <v>0</v>
      </c>
      <c r="FH66" s="6" t="s">
        <v>68</v>
      </c>
      <c r="FI66" s="6">
        <v>0.74</v>
      </c>
      <c r="FJ66" s="6">
        <v>2.0699999999999998</v>
      </c>
      <c r="FK66" s="6">
        <v>0</v>
      </c>
      <c r="FL66" s="6">
        <v>0</v>
      </c>
      <c r="FO66" s="6" t="s">
        <v>68</v>
      </c>
      <c r="FP66" s="6">
        <v>0.15</v>
      </c>
      <c r="FQ66" s="6">
        <v>0.27</v>
      </c>
      <c r="FR66" s="6">
        <v>0.15</v>
      </c>
      <c r="FS66" s="6">
        <v>0</v>
      </c>
    </row>
    <row r="67" spans="1:175" x14ac:dyDescent="0.3">
      <c r="A67" s="1">
        <v>3.099999999999997</v>
      </c>
      <c r="B67" s="1">
        <v>3.1499999999999968</v>
      </c>
      <c r="C67" s="1" t="s">
        <v>69</v>
      </c>
      <c r="D67" s="1">
        <v>0.26</v>
      </c>
      <c r="E67" s="1">
        <v>0.41</v>
      </c>
      <c r="F67" s="1">
        <v>0</v>
      </c>
      <c r="G67" s="1">
        <v>0.51</v>
      </c>
      <c r="H67" s="1"/>
      <c r="I67" s="1"/>
      <c r="J67" s="1" t="s">
        <v>69</v>
      </c>
      <c r="K67" s="1">
        <v>0.08</v>
      </c>
      <c r="L67" s="1">
        <v>0.34</v>
      </c>
      <c r="M67" s="1">
        <v>0</v>
      </c>
      <c r="N67" s="1">
        <v>0</v>
      </c>
      <c r="O67" s="1"/>
      <c r="P67" s="1"/>
      <c r="Q67" s="1" t="s">
        <v>69</v>
      </c>
      <c r="R67" s="1">
        <v>0.17</v>
      </c>
      <c r="S67" s="1">
        <v>0.7</v>
      </c>
      <c r="T67" s="1">
        <v>0</v>
      </c>
      <c r="U67" s="1">
        <v>0</v>
      </c>
      <c r="V67" s="1"/>
      <c r="W67" s="1"/>
      <c r="X67" s="1" t="s">
        <v>69</v>
      </c>
      <c r="Y67" s="1">
        <v>7.0000000000000007E-2</v>
      </c>
      <c r="Z67" s="1">
        <v>0.31</v>
      </c>
      <c r="AA67" s="1">
        <v>0</v>
      </c>
      <c r="AB67" s="1">
        <v>0</v>
      </c>
      <c r="AC67" s="1"/>
      <c r="AD67" s="1"/>
      <c r="AE67" s="6" t="s">
        <v>69</v>
      </c>
      <c r="AF67" s="6">
        <v>0</v>
      </c>
      <c r="AG67" s="6">
        <v>0</v>
      </c>
      <c r="AH67" s="6">
        <v>0</v>
      </c>
      <c r="AI67" s="6">
        <v>0</v>
      </c>
      <c r="AJ67" s="1"/>
      <c r="AK67" s="1"/>
      <c r="AL67" s="6" t="s">
        <v>69</v>
      </c>
      <c r="AM67" s="6">
        <v>0</v>
      </c>
      <c r="AN67" s="6">
        <v>0</v>
      </c>
      <c r="AO67" s="6">
        <v>0</v>
      </c>
      <c r="AP67" s="6">
        <v>0</v>
      </c>
      <c r="AQ67" s="1"/>
      <c r="AR67" s="1"/>
      <c r="AS67" s="6" t="s">
        <v>69</v>
      </c>
      <c r="AT67" s="6">
        <v>7.0000000000000007E-2</v>
      </c>
      <c r="AU67" s="6">
        <v>0.18</v>
      </c>
      <c r="AV67" s="6">
        <v>0</v>
      </c>
      <c r="AW67" s="6">
        <v>0</v>
      </c>
      <c r="AZ67" s="6" t="s">
        <v>69</v>
      </c>
      <c r="BA67" s="6">
        <v>0</v>
      </c>
      <c r="BB67" s="6">
        <v>0</v>
      </c>
      <c r="BC67" s="6">
        <v>0</v>
      </c>
      <c r="BD67" s="6">
        <v>0</v>
      </c>
      <c r="BG67" s="6" t="s">
        <v>69</v>
      </c>
      <c r="BH67" s="6">
        <v>0.05</v>
      </c>
      <c r="BI67" s="6">
        <v>0.19</v>
      </c>
      <c r="BJ67" s="6">
        <v>0</v>
      </c>
      <c r="BK67" s="6">
        <v>0</v>
      </c>
      <c r="BN67" s="6" t="s">
        <v>69</v>
      </c>
      <c r="BO67" s="6">
        <v>0</v>
      </c>
      <c r="BP67" s="6">
        <v>0</v>
      </c>
      <c r="BQ67" s="6">
        <v>0</v>
      </c>
      <c r="BR67" s="6">
        <v>0</v>
      </c>
      <c r="BU67" s="6" t="s">
        <v>69</v>
      </c>
      <c r="BV67" s="6">
        <v>0</v>
      </c>
      <c r="BW67" s="6">
        <v>0</v>
      </c>
      <c r="BX67" s="6">
        <v>0</v>
      </c>
      <c r="BY67" s="6">
        <v>0</v>
      </c>
      <c r="CB67" s="6" t="s">
        <v>69</v>
      </c>
      <c r="CC67" s="6">
        <v>7.0000000000000007E-2</v>
      </c>
      <c r="CD67" s="6">
        <v>0.08</v>
      </c>
      <c r="CE67" s="6">
        <v>0</v>
      </c>
      <c r="CF67" s="6">
        <v>0</v>
      </c>
      <c r="CI67" s="6" t="s">
        <v>69</v>
      </c>
      <c r="CJ67" s="6">
        <v>0</v>
      </c>
      <c r="CK67" s="6">
        <v>0</v>
      </c>
      <c r="CL67" s="6">
        <v>0</v>
      </c>
      <c r="CM67" s="6">
        <v>0</v>
      </c>
      <c r="CP67" s="6" t="s">
        <v>69</v>
      </c>
      <c r="CQ67" s="6">
        <v>0.53</v>
      </c>
      <c r="CR67" s="6">
        <v>1.63</v>
      </c>
      <c r="CS67" s="6">
        <v>0.13</v>
      </c>
      <c r="CT67" s="6">
        <v>0</v>
      </c>
      <c r="CW67" s="6" t="s">
        <v>69</v>
      </c>
      <c r="CX67" s="6">
        <v>0.55000000000000004</v>
      </c>
      <c r="CY67" s="6">
        <v>1.87</v>
      </c>
      <c r="CZ67" s="6">
        <v>0.16</v>
      </c>
      <c r="DA67" s="6">
        <v>0</v>
      </c>
      <c r="DD67" s="6" t="s">
        <v>69</v>
      </c>
      <c r="DE67" s="6">
        <v>0.51</v>
      </c>
      <c r="DF67" s="6">
        <v>1.83</v>
      </c>
      <c r="DG67" s="6">
        <v>0</v>
      </c>
      <c r="DH67" s="6">
        <v>0</v>
      </c>
      <c r="DK67" s="6" t="s">
        <v>69</v>
      </c>
      <c r="DL67" s="6">
        <v>1.91</v>
      </c>
      <c r="DM67" s="6">
        <v>3.94</v>
      </c>
      <c r="DN67" s="6">
        <v>1.27</v>
      </c>
      <c r="DO67" s="6">
        <v>0.84</v>
      </c>
      <c r="DR67" s="6" t="s">
        <v>69</v>
      </c>
      <c r="DS67" s="6">
        <v>0.37</v>
      </c>
      <c r="DT67" s="6">
        <v>0.87</v>
      </c>
      <c r="DU67" s="6">
        <v>0.17</v>
      </c>
      <c r="DV67" s="6">
        <v>0</v>
      </c>
      <c r="DY67" s="6" t="s">
        <v>69</v>
      </c>
      <c r="DZ67" s="6">
        <v>0.41</v>
      </c>
      <c r="EA67" s="6">
        <v>0.32</v>
      </c>
      <c r="EB67" s="6">
        <v>0.27</v>
      </c>
      <c r="EC67" s="6">
        <v>0</v>
      </c>
      <c r="EF67" s="6" t="s">
        <v>69</v>
      </c>
      <c r="EG67" s="6">
        <v>0.43</v>
      </c>
      <c r="EH67" s="6">
        <v>0.8</v>
      </c>
      <c r="EI67" s="6">
        <v>0.33</v>
      </c>
      <c r="EJ67" s="6">
        <v>0</v>
      </c>
      <c r="EM67" s="6" t="s">
        <v>69</v>
      </c>
      <c r="EN67" s="6">
        <v>0.12</v>
      </c>
      <c r="EO67" s="6">
        <v>0.41</v>
      </c>
      <c r="EP67" s="6">
        <v>0</v>
      </c>
      <c r="EQ67" s="6">
        <v>0</v>
      </c>
      <c r="ET67" s="6" t="s">
        <v>69</v>
      </c>
      <c r="EU67" s="6">
        <v>0.39</v>
      </c>
      <c r="EV67" s="6">
        <v>0.35</v>
      </c>
      <c r="EW67" s="6">
        <v>0.56000000000000005</v>
      </c>
      <c r="EX67" s="6">
        <v>0</v>
      </c>
      <c r="FA67" s="6" t="s">
        <v>69</v>
      </c>
      <c r="FB67" s="6">
        <v>0.28999999999999998</v>
      </c>
      <c r="FC67" s="6">
        <v>0.24</v>
      </c>
      <c r="FD67" s="6">
        <v>0.44</v>
      </c>
      <c r="FE67" s="6">
        <v>0</v>
      </c>
      <c r="FH67" s="6" t="s">
        <v>69</v>
      </c>
      <c r="FI67" s="6">
        <v>0.25</v>
      </c>
      <c r="FJ67" s="6">
        <v>0.13</v>
      </c>
      <c r="FK67" s="6">
        <v>0.31</v>
      </c>
      <c r="FL67" s="6">
        <v>0</v>
      </c>
      <c r="FO67" s="6" t="s">
        <v>69</v>
      </c>
      <c r="FP67" s="6">
        <v>0.08</v>
      </c>
      <c r="FQ67" s="6">
        <v>0.14000000000000001</v>
      </c>
      <c r="FR67" s="6">
        <v>0</v>
      </c>
      <c r="FS67" s="6">
        <v>0</v>
      </c>
    </row>
    <row r="68" spans="1:175" x14ac:dyDescent="0.3">
      <c r="A68" s="1">
        <v>3.1499999999999968</v>
      </c>
      <c r="B68" s="1">
        <v>3.1999999999999966</v>
      </c>
      <c r="C68" s="1" t="s">
        <v>70</v>
      </c>
      <c r="D68" s="1">
        <v>0.23</v>
      </c>
      <c r="E68" s="1">
        <v>0.65</v>
      </c>
      <c r="F68" s="1">
        <v>0</v>
      </c>
      <c r="G68" s="1">
        <v>0</v>
      </c>
      <c r="H68" s="1"/>
      <c r="I68" s="1"/>
      <c r="J68" s="1" t="s">
        <v>70</v>
      </c>
      <c r="K68" s="1">
        <v>0.24</v>
      </c>
      <c r="L68" s="1">
        <v>0.54</v>
      </c>
      <c r="M68" s="1">
        <v>0</v>
      </c>
      <c r="N68" s="1">
        <v>0</v>
      </c>
      <c r="O68" s="1"/>
      <c r="P68" s="1"/>
      <c r="Q68" s="1" t="s">
        <v>70</v>
      </c>
      <c r="R68" s="1">
        <v>0</v>
      </c>
      <c r="S68" s="1">
        <v>0</v>
      </c>
      <c r="T68" s="1">
        <v>0</v>
      </c>
      <c r="U68" s="1">
        <v>0</v>
      </c>
      <c r="V68" s="1"/>
      <c r="W68" s="1"/>
      <c r="X68" s="1" t="s">
        <v>70</v>
      </c>
      <c r="Y68" s="1">
        <v>0.22</v>
      </c>
      <c r="Z68" s="1">
        <v>0.64</v>
      </c>
      <c r="AA68" s="1">
        <v>0.15</v>
      </c>
      <c r="AB68" s="1">
        <v>0</v>
      </c>
      <c r="AC68" s="1"/>
      <c r="AD68" s="1"/>
      <c r="AE68" s="6" t="s">
        <v>70</v>
      </c>
      <c r="AF68" s="6">
        <v>0.21</v>
      </c>
      <c r="AG68" s="6">
        <v>0.45</v>
      </c>
      <c r="AH68" s="6">
        <v>0.2</v>
      </c>
      <c r="AI68" s="6">
        <v>0</v>
      </c>
      <c r="AJ68" s="1"/>
      <c r="AK68" s="1"/>
      <c r="AL68" s="6" t="s">
        <v>70</v>
      </c>
      <c r="AM68" s="6">
        <v>0.13</v>
      </c>
      <c r="AN68" s="6">
        <v>0.24</v>
      </c>
      <c r="AO68" s="6">
        <v>0</v>
      </c>
      <c r="AP68" s="6">
        <v>0</v>
      </c>
      <c r="AQ68" s="1"/>
      <c r="AR68" s="1"/>
      <c r="AS68" s="6" t="s">
        <v>70</v>
      </c>
      <c r="AT68" s="6">
        <v>0</v>
      </c>
      <c r="AU68" s="6">
        <v>0</v>
      </c>
      <c r="AV68" s="6">
        <v>0</v>
      </c>
      <c r="AW68" s="6">
        <v>0</v>
      </c>
      <c r="AZ68" s="6" t="s">
        <v>70</v>
      </c>
      <c r="BA68" s="6">
        <v>0</v>
      </c>
      <c r="BB68" s="6">
        <v>0</v>
      </c>
      <c r="BC68" s="6">
        <v>0</v>
      </c>
      <c r="BD68" s="6">
        <v>0</v>
      </c>
      <c r="BG68" s="6" t="s">
        <v>70</v>
      </c>
      <c r="BH68" s="6">
        <v>0</v>
      </c>
      <c r="BI68" s="6">
        <v>0</v>
      </c>
      <c r="BJ68" s="6">
        <v>0</v>
      </c>
      <c r="BK68" s="6">
        <v>0</v>
      </c>
      <c r="BN68" s="6" t="s">
        <v>70</v>
      </c>
      <c r="BO68" s="6">
        <v>0.12</v>
      </c>
      <c r="BP68" s="6">
        <v>0</v>
      </c>
      <c r="BQ68" s="6">
        <v>0.25</v>
      </c>
      <c r="BR68" s="6">
        <v>0</v>
      </c>
      <c r="BU68" s="6" t="s">
        <v>70</v>
      </c>
      <c r="BV68" s="6">
        <v>0</v>
      </c>
      <c r="BW68" s="6">
        <v>0</v>
      </c>
      <c r="BX68" s="6">
        <v>0</v>
      </c>
      <c r="BY68" s="6">
        <v>0</v>
      </c>
      <c r="CB68" s="6" t="s">
        <v>70</v>
      </c>
      <c r="CC68" s="6">
        <v>0.61</v>
      </c>
      <c r="CD68" s="6">
        <v>1.56</v>
      </c>
      <c r="CE68" s="6">
        <v>0.3</v>
      </c>
      <c r="CF68" s="6">
        <v>0</v>
      </c>
      <c r="CI68" s="6" t="s">
        <v>70</v>
      </c>
      <c r="CJ68" s="6">
        <v>2.56</v>
      </c>
      <c r="CK68" s="6">
        <v>8.31</v>
      </c>
      <c r="CL68" s="6">
        <v>0</v>
      </c>
      <c r="CM68" s="6">
        <v>0</v>
      </c>
      <c r="CP68" s="6" t="s">
        <v>70</v>
      </c>
      <c r="CQ68" s="6">
        <v>2.2799999999999998</v>
      </c>
      <c r="CR68" s="6">
        <v>5.91</v>
      </c>
      <c r="CS68" s="6">
        <v>0.53</v>
      </c>
      <c r="CT68" s="6">
        <v>0.23</v>
      </c>
      <c r="CW68" s="6" t="s">
        <v>70</v>
      </c>
      <c r="CX68" s="6">
        <v>0.82</v>
      </c>
      <c r="CY68" s="6">
        <v>2.39</v>
      </c>
      <c r="CZ68" s="6">
        <v>0.09</v>
      </c>
      <c r="DA68" s="6">
        <v>0</v>
      </c>
      <c r="DD68" s="6" t="s">
        <v>70</v>
      </c>
      <c r="DE68" s="6">
        <v>0.85</v>
      </c>
      <c r="DF68" s="6">
        <v>2.2400000000000002</v>
      </c>
      <c r="DG68" s="6">
        <v>0</v>
      </c>
      <c r="DH68" s="6">
        <v>0</v>
      </c>
      <c r="DK68" s="6" t="s">
        <v>70</v>
      </c>
      <c r="DL68" s="6">
        <v>1.26</v>
      </c>
      <c r="DM68" s="6">
        <v>2.98</v>
      </c>
      <c r="DN68" s="6">
        <v>0.52</v>
      </c>
      <c r="DO68" s="6">
        <v>0</v>
      </c>
      <c r="DR68" s="6" t="s">
        <v>70</v>
      </c>
      <c r="DS68" s="6">
        <v>0.81</v>
      </c>
      <c r="DT68" s="6">
        <v>1.69</v>
      </c>
      <c r="DU68" s="6">
        <v>0.65</v>
      </c>
      <c r="DV68" s="6">
        <v>0</v>
      </c>
      <c r="DY68" s="6" t="s">
        <v>70</v>
      </c>
      <c r="DZ68" s="6">
        <v>0.92</v>
      </c>
      <c r="EA68" s="6">
        <v>1.7</v>
      </c>
      <c r="EB68" s="6">
        <v>0.73</v>
      </c>
      <c r="EC68" s="6">
        <v>0</v>
      </c>
      <c r="EF68" s="6" t="s">
        <v>70</v>
      </c>
      <c r="EG68" s="6">
        <v>3.52</v>
      </c>
      <c r="EH68" s="6">
        <v>7.05</v>
      </c>
      <c r="EI68" s="6">
        <v>1.87</v>
      </c>
      <c r="EJ68" s="6">
        <v>0</v>
      </c>
      <c r="EM68" s="6" t="s">
        <v>70</v>
      </c>
      <c r="EN68" s="6">
        <v>3.07</v>
      </c>
      <c r="EO68" s="6">
        <v>4.99</v>
      </c>
      <c r="EP68" s="6">
        <v>2.2999999999999998</v>
      </c>
      <c r="EQ68" s="6">
        <v>0</v>
      </c>
      <c r="ET68" s="6" t="s">
        <v>70</v>
      </c>
      <c r="EU68" s="6">
        <v>7.38</v>
      </c>
      <c r="EV68" s="6">
        <v>11.07</v>
      </c>
      <c r="EW68" s="6">
        <v>8.02</v>
      </c>
      <c r="EX68" s="6">
        <v>0</v>
      </c>
      <c r="FA68" s="6" t="s">
        <v>70</v>
      </c>
      <c r="FB68" s="6">
        <v>4.57</v>
      </c>
      <c r="FC68" s="6">
        <v>9.33</v>
      </c>
      <c r="FD68" s="6">
        <v>2.89</v>
      </c>
      <c r="FE68" s="6">
        <v>0</v>
      </c>
      <c r="FH68" s="6" t="s">
        <v>70</v>
      </c>
      <c r="FI68" s="6">
        <v>1.2</v>
      </c>
      <c r="FJ68" s="6">
        <v>1.95</v>
      </c>
      <c r="FK68" s="6">
        <v>0.93</v>
      </c>
      <c r="FL68" s="6">
        <v>0</v>
      </c>
      <c r="FO68" s="6" t="s">
        <v>70</v>
      </c>
      <c r="FP68" s="6">
        <v>0.88</v>
      </c>
      <c r="FQ68" s="6">
        <v>2.08</v>
      </c>
      <c r="FR68" s="6">
        <v>0.56000000000000005</v>
      </c>
      <c r="FS68" s="6">
        <v>0</v>
      </c>
    </row>
    <row r="69" spans="1:175" x14ac:dyDescent="0.3">
      <c r="A69" s="1">
        <v>3.1999999999999966</v>
      </c>
      <c r="B69" s="1">
        <v>3.2499999999999964</v>
      </c>
      <c r="C69" s="1" t="s">
        <v>71</v>
      </c>
      <c r="D69" s="1">
        <v>0.09</v>
      </c>
      <c r="E69" s="1">
        <v>0.19</v>
      </c>
      <c r="F69" s="1">
        <v>0.09</v>
      </c>
      <c r="G69" s="1">
        <v>0</v>
      </c>
      <c r="H69" s="1"/>
      <c r="I69" s="1"/>
      <c r="J69" s="1" t="s">
        <v>71</v>
      </c>
      <c r="K69" s="1">
        <v>0.24</v>
      </c>
      <c r="L69" s="1">
        <v>1.01</v>
      </c>
      <c r="M69" s="1">
        <v>0</v>
      </c>
      <c r="N69" s="1">
        <v>0</v>
      </c>
      <c r="O69" s="1"/>
      <c r="P69" s="1"/>
      <c r="Q69" s="1" t="s">
        <v>71</v>
      </c>
      <c r="R69" s="1">
        <v>0</v>
      </c>
      <c r="S69" s="1">
        <v>0</v>
      </c>
      <c r="T69" s="1">
        <v>0</v>
      </c>
      <c r="U69" s="1">
        <v>0</v>
      </c>
      <c r="V69" s="1"/>
      <c r="W69" s="1"/>
      <c r="X69" s="1" t="s">
        <v>71</v>
      </c>
      <c r="Y69" s="1">
        <v>0.78</v>
      </c>
      <c r="Z69" s="1">
        <v>0.21</v>
      </c>
      <c r="AA69" s="1">
        <v>0.3</v>
      </c>
      <c r="AB69" s="1">
        <v>3.19</v>
      </c>
      <c r="AC69" s="1"/>
      <c r="AD69" s="1"/>
      <c r="AE69" s="6" t="s">
        <v>71</v>
      </c>
      <c r="AF69" s="6">
        <v>0.26</v>
      </c>
      <c r="AG69" s="6">
        <v>0.44</v>
      </c>
      <c r="AH69" s="6">
        <v>0.04</v>
      </c>
      <c r="AI69" s="6">
        <v>0.69</v>
      </c>
      <c r="AJ69" s="1"/>
      <c r="AK69" s="1"/>
      <c r="AL69" s="6" t="s">
        <v>71</v>
      </c>
      <c r="AM69" s="6">
        <v>0.04</v>
      </c>
      <c r="AN69" s="6">
        <v>0</v>
      </c>
      <c r="AO69" s="6">
        <v>0.08</v>
      </c>
      <c r="AP69" s="6">
        <v>0</v>
      </c>
      <c r="AQ69" s="1"/>
      <c r="AR69" s="1"/>
      <c r="AS69" s="6" t="s">
        <v>71</v>
      </c>
      <c r="AT69" s="6">
        <v>0.03</v>
      </c>
      <c r="AU69" s="6">
        <v>0</v>
      </c>
      <c r="AV69" s="6">
        <v>0</v>
      </c>
      <c r="AW69" s="6">
        <v>0</v>
      </c>
      <c r="AZ69" s="6" t="s">
        <v>71</v>
      </c>
      <c r="BA69" s="6">
        <v>0</v>
      </c>
      <c r="BB69" s="6">
        <v>0</v>
      </c>
      <c r="BC69" s="6">
        <v>0</v>
      </c>
      <c r="BD69" s="6">
        <v>0</v>
      </c>
      <c r="BG69" s="6" t="s">
        <v>71</v>
      </c>
      <c r="BH69" s="6">
        <v>0.1</v>
      </c>
      <c r="BI69" s="6">
        <v>0.39</v>
      </c>
      <c r="BJ69" s="6">
        <v>0</v>
      </c>
      <c r="BK69" s="6">
        <v>0</v>
      </c>
      <c r="BN69" s="6" t="s">
        <v>71</v>
      </c>
      <c r="BO69" s="6">
        <v>0.03</v>
      </c>
      <c r="BP69" s="6">
        <v>0.11</v>
      </c>
      <c r="BQ69" s="6">
        <v>0</v>
      </c>
      <c r="BR69" s="6">
        <v>0</v>
      </c>
      <c r="BU69" s="6" t="s">
        <v>71</v>
      </c>
      <c r="BV69" s="6">
        <v>0.04</v>
      </c>
      <c r="BW69" s="6">
        <v>0.16</v>
      </c>
      <c r="BX69" s="6">
        <v>0</v>
      </c>
      <c r="BY69" s="6">
        <v>0</v>
      </c>
      <c r="CB69" s="6" t="s">
        <v>71</v>
      </c>
      <c r="CC69" s="6">
        <v>0.16</v>
      </c>
      <c r="CD69" s="6">
        <v>0.2</v>
      </c>
      <c r="CE69" s="6">
        <v>0</v>
      </c>
      <c r="CF69" s="6">
        <v>0</v>
      </c>
      <c r="CI69" s="6" t="s">
        <v>71</v>
      </c>
      <c r="CJ69" s="6">
        <v>0.08</v>
      </c>
      <c r="CK69" s="6">
        <v>0</v>
      </c>
      <c r="CL69" s="6">
        <v>0</v>
      </c>
      <c r="CM69" s="6">
        <v>0.23</v>
      </c>
      <c r="CP69" s="6" t="s">
        <v>71</v>
      </c>
      <c r="CQ69" s="6">
        <v>0.41</v>
      </c>
      <c r="CR69" s="6">
        <v>0.93</v>
      </c>
      <c r="CS69" s="6">
        <v>0</v>
      </c>
      <c r="CT69" s="6">
        <v>0.26</v>
      </c>
      <c r="CW69" s="6" t="s">
        <v>71</v>
      </c>
      <c r="CX69" s="6">
        <v>0.21</v>
      </c>
      <c r="CY69" s="6">
        <v>0.66</v>
      </c>
      <c r="CZ69" s="6">
        <v>0</v>
      </c>
      <c r="DA69" s="6">
        <v>0</v>
      </c>
      <c r="DD69" s="6" t="s">
        <v>71</v>
      </c>
      <c r="DE69" s="6">
        <v>0.2</v>
      </c>
      <c r="DF69" s="6">
        <v>0</v>
      </c>
      <c r="DG69" s="6">
        <v>0</v>
      </c>
      <c r="DH69" s="6">
        <v>0.56999999999999995</v>
      </c>
      <c r="DK69" s="6" t="s">
        <v>71</v>
      </c>
      <c r="DL69" s="6">
        <v>0.36</v>
      </c>
      <c r="DM69" s="6">
        <v>0.62</v>
      </c>
      <c r="DN69" s="6">
        <v>0.05</v>
      </c>
      <c r="DO69" s="6">
        <v>1.2</v>
      </c>
      <c r="DR69" s="6" t="s">
        <v>71</v>
      </c>
      <c r="DS69" s="6">
        <v>0.44</v>
      </c>
      <c r="DT69" s="6">
        <v>1.29</v>
      </c>
      <c r="DU69" s="6">
        <v>0</v>
      </c>
      <c r="DV69" s="6">
        <v>0.28000000000000003</v>
      </c>
      <c r="DY69" s="6" t="s">
        <v>71</v>
      </c>
      <c r="DZ69" s="6">
        <v>0.12</v>
      </c>
      <c r="EA69" s="6">
        <v>0.14000000000000001</v>
      </c>
      <c r="EB69" s="6">
        <v>0.12</v>
      </c>
      <c r="EC69" s="6">
        <v>0</v>
      </c>
      <c r="EF69" s="6" t="s">
        <v>71</v>
      </c>
      <c r="EG69" s="6">
        <v>0</v>
      </c>
      <c r="EH69" s="6">
        <v>0</v>
      </c>
      <c r="EI69" s="6">
        <v>0</v>
      </c>
      <c r="EJ69" s="6">
        <v>0</v>
      </c>
      <c r="EM69" s="6" t="s">
        <v>71</v>
      </c>
      <c r="EN69" s="6">
        <v>0.17</v>
      </c>
      <c r="EO69" s="6">
        <v>0</v>
      </c>
      <c r="EP69" s="6">
        <v>0.17</v>
      </c>
      <c r="EQ69" s="6">
        <v>0</v>
      </c>
      <c r="ET69" s="6" t="s">
        <v>71</v>
      </c>
      <c r="EU69" s="6">
        <v>0.2</v>
      </c>
      <c r="EV69" s="6">
        <v>0.21</v>
      </c>
      <c r="EW69" s="6">
        <v>0</v>
      </c>
      <c r="EX69" s="6">
        <v>0</v>
      </c>
      <c r="FA69" s="6" t="s">
        <v>71</v>
      </c>
      <c r="FB69" s="6">
        <v>0.24</v>
      </c>
      <c r="FC69" s="6">
        <v>0</v>
      </c>
      <c r="FD69" s="6">
        <v>0.47</v>
      </c>
      <c r="FE69" s="6">
        <v>0</v>
      </c>
      <c r="FH69" s="6" t="s">
        <v>71</v>
      </c>
      <c r="FI69" s="6">
        <v>0.12</v>
      </c>
      <c r="FJ69" s="6">
        <v>0</v>
      </c>
      <c r="FK69" s="6">
        <v>0.06</v>
      </c>
      <c r="FL69" s="6">
        <v>0.43</v>
      </c>
      <c r="FO69" s="6" t="s">
        <v>71</v>
      </c>
      <c r="FP69" s="6">
        <v>0.5</v>
      </c>
      <c r="FQ69" s="6">
        <v>0.88</v>
      </c>
      <c r="FR69" s="6">
        <v>0.12</v>
      </c>
      <c r="FS69" s="6">
        <v>0.6</v>
      </c>
    </row>
    <row r="70" spans="1:175" x14ac:dyDescent="0.3">
      <c r="A70" s="1">
        <v>3.2499999999999964</v>
      </c>
      <c r="B70" s="1">
        <v>3.2999999999999963</v>
      </c>
      <c r="C70" s="1" t="s">
        <v>72</v>
      </c>
      <c r="D70" s="1">
        <v>7.0000000000000007E-2</v>
      </c>
      <c r="E70" s="1">
        <v>0.1</v>
      </c>
      <c r="F70" s="1">
        <v>0.1</v>
      </c>
      <c r="G70" s="1">
        <v>0</v>
      </c>
      <c r="H70" s="1"/>
      <c r="I70" s="1"/>
      <c r="J70" s="1" t="s">
        <v>72</v>
      </c>
      <c r="K70" s="1">
        <v>0.14000000000000001</v>
      </c>
      <c r="L70" s="1">
        <v>0</v>
      </c>
      <c r="M70" s="1">
        <v>0.08</v>
      </c>
      <c r="N70" s="1">
        <v>0</v>
      </c>
      <c r="O70" s="1"/>
      <c r="P70" s="1"/>
      <c r="Q70" s="1" t="s">
        <v>72</v>
      </c>
      <c r="R70" s="1">
        <v>0</v>
      </c>
      <c r="S70" s="1">
        <v>0</v>
      </c>
      <c r="T70" s="1">
        <v>0</v>
      </c>
      <c r="U70" s="1">
        <v>0</v>
      </c>
      <c r="V70" s="1"/>
      <c r="W70" s="1"/>
      <c r="X70" s="1" t="s">
        <v>72</v>
      </c>
      <c r="Y70" s="1">
        <v>0.05</v>
      </c>
      <c r="Z70" s="1">
        <v>0</v>
      </c>
      <c r="AA70" s="1">
        <v>0.08</v>
      </c>
      <c r="AB70" s="1">
        <v>0</v>
      </c>
      <c r="AC70" s="1"/>
      <c r="AD70" s="1"/>
      <c r="AE70" s="6" t="s">
        <v>72</v>
      </c>
      <c r="AF70" s="6">
        <v>0.23</v>
      </c>
      <c r="AG70" s="6">
        <v>0.19</v>
      </c>
      <c r="AH70" s="6">
        <v>0</v>
      </c>
      <c r="AI70" s="6">
        <v>0</v>
      </c>
      <c r="AJ70" s="1"/>
      <c r="AK70" s="1"/>
      <c r="AL70" s="6" t="s">
        <v>72</v>
      </c>
      <c r="AM70" s="6">
        <v>0</v>
      </c>
      <c r="AN70" s="6">
        <v>0</v>
      </c>
      <c r="AO70" s="6">
        <v>0</v>
      </c>
      <c r="AP70" s="6">
        <v>0</v>
      </c>
      <c r="AQ70" s="1"/>
      <c r="AR70" s="1"/>
      <c r="AS70" s="6" t="s">
        <v>72</v>
      </c>
      <c r="AT70" s="6">
        <v>0</v>
      </c>
      <c r="AU70" s="6">
        <v>0</v>
      </c>
      <c r="AV70" s="6">
        <v>0</v>
      </c>
      <c r="AW70" s="6">
        <v>0</v>
      </c>
      <c r="AZ70" s="6" t="s">
        <v>72</v>
      </c>
      <c r="BA70" s="6">
        <v>0.52</v>
      </c>
      <c r="BB70" s="6">
        <v>0.14000000000000001</v>
      </c>
      <c r="BC70" s="6">
        <v>0.32</v>
      </c>
      <c r="BD70" s="6">
        <v>2.3199999999999998</v>
      </c>
      <c r="BG70" s="6" t="s">
        <v>72</v>
      </c>
      <c r="BH70" s="6">
        <v>0.09</v>
      </c>
      <c r="BI70" s="6">
        <v>0</v>
      </c>
      <c r="BJ70" s="6">
        <v>0.16</v>
      </c>
      <c r="BK70" s="6">
        <v>0</v>
      </c>
      <c r="BN70" s="6" t="s">
        <v>72</v>
      </c>
      <c r="BO70" s="6">
        <v>0.08</v>
      </c>
      <c r="BP70" s="6">
        <v>0</v>
      </c>
      <c r="BQ70" s="6">
        <v>0.16</v>
      </c>
      <c r="BR70" s="6">
        <v>0</v>
      </c>
      <c r="BU70" s="6" t="s">
        <v>72</v>
      </c>
      <c r="BV70" s="6">
        <v>0.08</v>
      </c>
      <c r="BW70" s="6">
        <v>0</v>
      </c>
      <c r="BX70" s="6">
        <v>0.15</v>
      </c>
      <c r="BY70" s="6">
        <v>0</v>
      </c>
      <c r="CB70" s="6" t="s">
        <v>72</v>
      </c>
      <c r="CC70" s="6">
        <v>0.38</v>
      </c>
      <c r="CD70" s="6">
        <v>0</v>
      </c>
      <c r="CE70" s="6">
        <v>0</v>
      </c>
      <c r="CF70" s="6">
        <v>0</v>
      </c>
      <c r="CI70" s="6" t="s">
        <v>72</v>
      </c>
      <c r="CJ70" s="6">
        <v>0.31</v>
      </c>
      <c r="CK70" s="6">
        <v>1.04</v>
      </c>
      <c r="CL70" s="6">
        <v>0</v>
      </c>
      <c r="CM70" s="6">
        <v>0</v>
      </c>
      <c r="CP70" s="6" t="s">
        <v>72</v>
      </c>
      <c r="CQ70" s="6">
        <v>0.03</v>
      </c>
      <c r="CR70" s="6">
        <v>0.12</v>
      </c>
      <c r="CS70" s="6">
        <v>0</v>
      </c>
      <c r="CT70" s="6">
        <v>0</v>
      </c>
      <c r="CW70" s="6" t="s">
        <v>72</v>
      </c>
      <c r="CX70" s="6">
        <v>0.3</v>
      </c>
      <c r="CY70" s="6">
        <v>0</v>
      </c>
      <c r="CZ70" s="6">
        <v>0</v>
      </c>
      <c r="DA70" s="6">
        <v>0</v>
      </c>
      <c r="DD70" s="6" t="s">
        <v>72</v>
      </c>
      <c r="DE70" s="6">
        <v>0.22</v>
      </c>
      <c r="DF70" s="6">
        <v>0</v>
      </c>
      <c r="DG70" s="6">
        <v>0.34</v>
      </c>
      <c r="DH70" s="6">
        <v>0</v>
      </c>
      <c r="DK70" s="6" t="s">
        <v>72</v>
      </c>
      <c r="DL70" s="6">
        <v>0.16</v>
      </c>
      <c r="DM70" s="6">
        <v>0.2</v>
      </c>
      <c r="DN70" s="6">
        <v>0.13</v>
      </c>
      <c r="DO70" s="6">
        <v>0.28000000000000003</v>
      </c>
      <c r="DR70" s="6" t="s">
        <v>72</v>
      </c>
      <c r="DS70" s="6">
        <v>0.68</v>
      </c>
      <c r="DT70" s="6">
        <v>1.79</v>
      </c>
      <c r="DU70" s="6">
        <v>0.28999999999999998</v>
      </c>
      <c r="DV70" s="6">
        <v>0</v>
      </c>
      <c r="DY70" s="6" t="s">
        <v>72</v>
      </c>
      <c r="DZ70" s="6">
        <v>3.75</v>
      </c>
      <c r="EA70" s="6">
        <v>1.51</v>
      </c>
      <c r="EB70" s="6">
        <v>6.7</v>
      </c>
      <c r="EC70" s="6">
        <v>0</v>
      </c>
      <c r="EF70" s="6" t="s">
        <v>72</v>
      </c>
      <c r="EG70" s="6">
        <v>1.55</v>
      </c>
      <c r="EH70" s="6">
        <v>0</v>
      </c>
      <c r="EI70" s="6">
        <v>2.8</v>
      </c>
      <c r="EJ70" s="6">
        <v>1.68</v>
      </c>
      <c r="EM70" s="6" t="s">
        <v>72</v>
      </c>
      <c r="EN70" s="6">
        <v>2.16</v>
      </c>
      <c r="EO70" s="6">
        <v>0</v>
      </c>
      <c r="EP70" s="6">
        <v>3.65</v>
      </c>
      <c r="EQ70" s="6">
        <v>0.76</v>
      </c>
      <c r="ET70" s="6" t="s">
        <v>72</v>
      </c>
      <c r="EU70" s="6">
        <v>0.83</v>
      </c>
      <c r="EV70" s="6">
        <v>0.46</v>
      </c>
      <c r="EW70" s="6">
        <v>1.17</v>
      </c>
      <c r="EX70" s="6">
        <v>0.7</v>
      </c>
      <c r="FA70" s="6" t="s">
        <v>72</v>
      </c>
      <c r="FB70" s="6">
        <v>1.31</v>
      </c>
      <c r="FC70" s="6">
        <v>0</v>
      </c>
      <c r="FD70" s="6">
        <v>2.63</v>
      </c>
      <c r="FE70" s="6">
        <v>0</v>
      </c>
      <c r="FH70" s="6" t="s">
        <v>72</v>
      </c>
      <c r="FI70" s="6">
        <v>1.8</v>
      </c>
      <c r="FJ70" s="6">
        <v>0</v>
      </c>
      <c r="FK70" s="6">
        <v>2.9</v>
      </c>
      <c r="FL70" s="6">
        <v>1.59</v>
      </c>
      <c r="FO70" s="6" t="s">
        <v>72</v>
      </c>
      <c r="FP70" s="6">
        <v>1.9</v>
      </c>
      <c r="FQ70" s="6">
        <v>0.47</v>
      </c>
      <c r="FR70" s="6">
        <v>2.12</v>
      </c>
      <c r="FS70" s="6">
        <v>4.6500000000000004</v>
      </c>
    </row>
    <row r="71" spans="1:175" x14ac:dyDescent="0.3">
      <c r="A71" s="1">
        <v>3.2999999999999963</v>
      </c>
      <c r="B71" s="1">
        <v>3.3499999999999961</v>
      </c>
      <c r="C71" s="1" t="s">
        <v>73</v>
      </c>
      <c r="D71" s="1">
        <v>0.24</v>
      </c>
      <c r="E71" s="1">
        <v>0.26</v>
      </c>
      <c r="F71" s="1">
        <v>0.37</v>
      </c>
      <c r="G71" s="1">
        <v>0</v>
      </c>
      <c r="H71" s="1"/>
      <c r="I71" s="1"/>
      <c r="J71" s="1" t="s">
        <v>73</v>
      </c>
      <c r="K71" s="1">
        <v>0.04</v>
      </c>
      <c r="L71" s="1">
        <v>0</v>
      </c>
      <c r="M71" s="1">
        <v>7.0000000000000007E-2</v>
      </c>
      <c r="N71" s="1">
        <v>0</v>
      </c>
      <c r="O71" s="1"/>
      <c r="P71" s="1"/>
      <c r="Q71" s="1" t="s">
        <v>73</v>
      </c>
      <c r="R71" s="1">
        <v>0.09</v>
      </c>
      <c r="S71" s="1">
        <v>0</v>
      </c>
      <c r="T71" s="1">
        <v>0.17</v>
      </c>
      <c r="U71" s="1">
        <v>0</v>
      </c>
      <c r="V71" s="1"/>
      <c r="W71" s="1"/>
      <c r="X71" s="1" t="s">
        <v>73</v>
      </c>
      <c r="Y71" s="1">
        <v>0.32</v>
      </c>
      <c r="Z71" s="1">
        <v>0.96</v>
      </c>
      <c r="AA71" s="1">
        <v>0.2</v>
      </c>
      <c r="AB71" s="1">
        <v>0</v>
      </c>
      <c r="AC71" s="1"/>
      <c r="AD71" s="1"/>
      <c r="AE71" s="6" t="s">
        <v>73</v>
      </c>
      <c r="AF71" s="6">
        <v>0.28000000000000003</v>
      </c>
      <c r="AG71" s="6">
        <v>0.11</v>
      </c>
      <c r="AH71" s="6">
        <v>0.41</v>
      </c>
      <c r="AI71" s="6">
        <v>0</v>
      </c>
      <c r="AJ71" s="1"/>
      <c r="AK71" s="1"/>
      <c r="AL71" s="6" t="s">
        <v>73</v>
      </c>
      <c r="AM71" s="6">
        <v>0</v>
      </c>
      <c r="AN71" s="6">
        <v>0</v>
      </c>
      <c r="AO71" s="6">
        <v>0</v>
      </c>
      <c r="AP71" s="6">
        <v>0</v>
      </c>
      <c r="AQ71" s="1"/>
      <c r="AR71" s="1"/>
      <c r="AS71" s="6" t="s">
        <v>73</v>
      </c>
      <c r="AT71" s="6">
        <v>0.09</v>
      </c>
      <c r="AU71" s="6">
        <v>0.17</v>
      </c>
      <c r="AV71" s="6">
        <v>0.1</v>
      </c>
      <c r="AW71" s="6">
        <v>0</v>
      </c>
      <c r="AZ71" s="6" t="s">
        <v>73</v>
      </c>
      <c r="BA71" s="6">
        <v>0.13</v>
      </c>
      <c r="BB71" s="6">
        <v>0</v>
      </c>
      <c r="BC71" s="6">
        <v>0.26</v>
      </c>
      <c r="BD71" s="6">
        <v>0</v>
      </c>
      <c r="BG71" s="6" t="s">
        <v>73</v>
      </c>
      <c r="BH71" s="6">
        <v>0.17</v>
      </c>
      <c r="BI71" s="6">
        <v>0</v>
      </c>
      <c r="BJ71" s="6">
        <v>0.22</v>
      </c>
      <c r="BK71" s="6">
        <v>0</v>
      </c>
      <c r="BN71" s="6" t="s">
        <v>73</v>
      </c>
      <c r="BO71" s="6">
        <v>0.16</v>
      </c>
      <c r="BP71" s="6">
        <v>0.18</v>
      </c>
      <c r="BQ71" s="6">
        <v>0.21</v>
      </c>
      <c r="BR71" s="6">
        <v>0</v>
      </c>
      <c r="BU71" s="6" t="s">
        <v>73</v>
      </c>
      <c r="BV71" s="6">
        <v>0.25</v>
      </c>
      <c r="BW71" s="6">
        <v>0</v>
      </c>
      <c r="BX71" s="6">
        <v>0.37</v>
      </c>
      <c r="BY71" s="6">
        <v>0.28999999999999998</v>
      </c>
      <c r="CB71" s="6" t="s">
        <v>73</v>
      </c>
      <c r="CC71" s="6">
        <v>0.11</v>
      </c>
      <c r="CD71" s="6">
        <v>0.44</v>
      </c>
      <c r="CE71" s="6">
        <v>0</v>
      </c>
      <c r="CF71" s="6">
        <v>0</v>
      </c>
      <c r="CI71" s="6" t="s">
        <v>73</v>
      </c>
      <c r="CJ71" s="6">
        <v>0.26</v>
      </c>
      <c r="CK71" s="6">
        <v>0</v>
      </c>
      <c r="CL71" s="6">
        <v>0.53</v>
      </c>
      <c r="CM71" s="6">
        <v>0</v>
      </c>
      <c r="CP71" s="6" t="s">
        <v>73</v>
      </c>
      <c r="CQ71" s="6">
        <v>0.35</v>
      </c>
      <c r="CR71" s="6">
        <v>0.56000000000000005</v>
      </c>
      <c r="CS71" s="6">
        <v>0.25</v>
      </c>
      <c r="CT71" s="6">
        <v>0</v>
      </c>
      <c r="CW71" s="6" t="s">
        <v>73</v>
      </c>
      <c r="CX71" s="6">
        <v>0.89</v>
      </c>
      <c r="CY71" s="6">
        <v>2.4700000000000002</v>
      </c>
      <c r="CZ71" s="6">
        <v>0.42</v>
      </c>
      <c r="DA71" s="6">
        <v>0</v>
      </c>
      <c r="DD71" s="6" t="s">
        <v>73</v>
      </c>
      <c r="DE71" s="6">
        <v>0.94</v>
      </c>
      <c r="DF71" s="6">
        <v>0.55000000000000004</v>
      </c>
      <c r="DG71" s="6">
        <v>1.24</v>
      </c>
      <c r="DH71" s="6">
        <v>0</v>
      </c>
      <c r="DK71" s="6" t="s">
        <v>73</v>
      </c>
      <c r="DL71" s="6">
        <v>0.96</v>
      </c>
      <c r="DM71" s="6">
        <v>0.19</v>
      </c>
      <c r="DN71" s="6">
        <v>1.44</v>
      </c>
      <c r="DO71" s="6">
        <v>0.3</v>
      </c>
      <c r="DR71" s="6" t="s">
        <v>73</v>
      </c>
      <c r="DS71" s="6">
        <v>0.3</v>
      </c>
      <c r="DT71" s="6">
        <v>0</v>
      </c>
      <c r="DU71" s="6">
        <v>0.57999999999999996</v>
      </c>
      <c r="DV71" s="6">
        <v>0</v>
      </c>
      <c r="DY71" s="6" t="s">
        <v>73</v>
      </c>
      <c r="DZ71" s="6">
        <v>1</v>
      </c>
      <c r="EA71" s="6">
        <v>1.36</v>
      </c>
      <c r="EB71" s="6">
        <v>0.98</v>
      </c>
      <c r="EC71" s="6">
        <v>0.22</v>
      </c>
      <c r="EF71" s="6" t="s">
        <v>73</v>
      </c>
      <c r="EG71" s="6">
        <v>0.47</v>
      </c>
      <c r="EH71" s="6">
        <v>0</v>
      </c>
      <c r="EI71" s="6">
        <v>0.67</v>
      </c>
      <c r="EJ71" s="6">
        <v>0.5</v>
      </c>
      <c r="EM71" s="6" t="s">
        <v>73</v>
      </c>
      <c r="EN71" s="6">
        <v>1.22</v>
      </c>
      <c r="EO71" s="6">
        <v>0.91</v>
      </c>
      <c r="EP71" s="6">
        <v>1.59</v>
      </c>
      <c r="EQ71" s="6">
        <v>0</v>
      </c>
      <c r="ET71" s="6" t="s">
        <v>73</v>
      </c>
      <c r="EU71" s="6">
        <v>0.31</v>
      </c>
      <c r="EV71" s="6">
        <v>0.97</v>
      </c>
      <c r="EW71" s="6">
        <v>0</v>
      </c>
      <c r="EX71" s="6">
        <v>0</v>
      </c>
      <c r="FA71" s="6" t="s">
        <v>73</v>
      </c>
      <c r="FB71" s="6">
        <v>0.47</v>
      </c>
      <c r="FC71" s="6">
        <v>0</v>
      </c>
      <c r="FD71" s="6">
        <v>0.95</v>
      </c>
      <c r="FE71" s="6">
        <v>0</v>
      </c>
      <c r="FH71" s="6" t="s">
        <v>73</v>
      </c>
      <c r="FI71" s="6">
        <v>7.69</v>
      </c>
      <c r="FJ71" s="6">
        <v>1.84</v>
      </c>
      <c r="FK71" s="6">
        <v>12.7</v>
      </c>
      <c r="FL71" s="6">
        <v>0.43</v>
      </c>
      <c r="FO71" s="6" t="s">
        <v>73</v>
      </c>
      <c r="FP71" s="6">
        <v>9.75</v>
      </c>
      <c r="FQ71" s="6">
        <v>5.22</v>
      </c>
      <c r="FR71" s="6">
        <v>13.29</v>
      </c>
      <c r="FS71" s="6">
        <v>2.61</v>
      </c>
    </row>
    <row r="72" spans="1:175" x14ac:dyDescent="0.3">
      <c r="A72" s="1">
        <v>3.3499999999999961</v>
      </c>
      <c r="B72" s="1">
        <v>3.3999999999999959</v>
      </c>
      <c r="C72" s="1" t="s">
        <v>74</v>
      </c>
      <c r="D72" s="1">
        <v>0.61</v>
      </c>
      <c r="E72" s="1">
        <v>0.83</v>
      </c>
      <c r="F72" s="1">
        <v>0.53</v>
      </c>
      <c r="G72" s="1">
        <v>0</v>
      </c>
      <c r="H72" s="1"/>
      <c r="I72" s="1"/>
      <c r="J72" s="1" t="s">
        <v>74</v>
      </c>
      <c r="K72" s="1">
        <v>0.08</v>
      </c>
      <c r="L72" s="1">
        <v>0.35</v>
      </c>
      <c r="M72" s="1">
        <v>0</v>
      </c>
      <c r="N72" s="1">
        <v>0</v>
      </c>
      <c r="O72" s="1"/>
      <c r="P72" s="1"/>
      <c r="Q72" s="1" t="s">
        <v>74</v>
      </c>
      <c r="R72" s="1">
        <v>0.25</v>
      </c>
      <c r="S72" s="1">
        <v>0.68</v>
      </c>
      <c r="T72" s="1">
        <v>7.0000000000000007E-2</v>
      </c>
      <c r="U72" s="1">
        <v>0</v>
      </c>
      <c r="V72" s="1"/>
      <c r="W72" s="1"/>
      <c r="X72" s="1" t="s">
        <v>74</v>
      </c>
      <c r="Y72" s="1">
        <v>0.14000000000000001</v>
      </c>
      <c r="Z72" s="1">
        <v>0.33</v>
      </c>
      <c r="AA72" s="1">
        <v>0</v>
      </c>
      <c r="AB72" s="1">
        <v>0</v>
      </c>
      <c r="AC72" s="1"/>
      <c r="AD72" s="1"/>
      <c r="AE72" s="6" t="s">
        <v>74</v>
      </c>
      <c r="AF72" s="6">
        <v>0.04</v>
      </c>
      <c r="AG72" s="6">
        <v>0</v>
      </c>
      <c r="AH72" s="6">
        <v>0.08</v>
      </c>
      <c r="AI72" s="6">
        <v>0</v>
      </c>
      <c r="AJ72" s="1"/>
      <c r="AK72" s="1"/>
      <c r="AL72" s="6" t="s">
        <v>74</v>
      </c>
      <c r="AM72" s="6">
        <v>0.27</v>
      </c>
      <c r="AN72" s="6">
        <v>0.25</v>
      </c>
      <c r="AO72" s="6">
        <v>0.42</v>
      </c>
      <c r="AP72" s="6">
        <v>0</v>
      </c>
      <c r="AQ72" s="1"/>
      <c r="AR72" s="1"/>
      <c r="AS72" s="6" t="s">
        <v>74</v>
      </c>
      <c r="AT72" s="6">
        <v>0.06</v>
      </c>
      <c r="AU72" s="6">
        <v>0.21</v>
      </c>
      <c r="AV72" s="6">
        <v>0</v>
      </c>
      <c r="AW72" s="6">
        <v>0</v>
      </c>
      <c r="AZ72" s="6" t="s">
        <v>74</v>
      </c>
      <c r="BA72" s="6">
        <v>0.19</v>
      </c>
      <c r="BB72" s="6">
        <v>0.31</v>
      </c>
      <c r="BC72" s="6">
        <v>0.2</v>
      </c>
      <c r="BD72" s="6">
        <v>0</v>
      </c>
      <c r="BG72" s="6" t="s">
        <v>74</v>
      </c>
      <c r="BH72" s="6">
        <v>0</v>
      </c>
      <c r="BI72" s="6">
        <v>0</v>
      </c>
      <c r="BJ72" s="6">
        <v>0</v>
      </c>
      <c r="BK72" s="6">
        <v>0</v>
      </c>
      <c r="BN72" s="6" t="s">
        <v>74</v>
      </c>
      <c r="BO72" s="6">
        <v>0.02</v>
      </c>
      <c r="BP72" s="6">
        <v>0.06</v>
      </c>
      <c r="BQ72" s="6">
        <v>0</v>
      </c>
      <c r="BR72" s="6">
        <v>0</v>
      </c>
      <c r="BU72" s="6" t="s">
        <v>74</v>
      </c>
      <c r="BV72" s="6">
        <v>0.03</v>
      </c>
      <c r="BW72" s="6">
        <v>0</v>
      </c>
      <c r="BX72" s="6">
        <v>0.05</v>
      </c>
      <c r="BY72" s="6">
        <v>0</v>
      </c>
      <c r="CB72" s="6" t="s">
        <v>74</v>
      </c>
      <c r="CC72" s="6">
        <v>0.52</v>
      </c>
      <c r="CD72" s="6">
        <v>1.45</v>
      </c>
      <c r="CE72" s="6">
        <v>0.23</v>
      </c>
      <c r="CF72" s="6">
        <v>0.15</v>
      </c>
      <c r="CI72" s="6" t="s">
        <v>74</v>
      </c>
      <c r="CJ72" s="6">
        <v>1.74</v>
      </c>
      <c r="CK72" s="6">
        <v>3.65</v>
      </c>
      <c r="CL72" s="6">
        <v>0.63</v>
      </c>
      <c r="CM72" s="6">
        <v>0.32</v>
      </c>
      <c r="CP72" s="6" t="s">
        <v>74</v>
      </c>
      <c r="CQ72" s="6">
        <v>0.78</v>
      </c>
      <c r="CR72" s="6">
        <v>0.62</v>
      </c>
      <c r="CS72" s="6">
        <v>1.1000000000000001</v>
      </c>
      <c r="CT72" s="6">
        <v>0</v>
      </c>
      <c r="CW72" s="6" t="s">
        <v>74</v>
      </c>
      <c r="CX72" s="6">
        <v>2.27</v>
      </c>
      <c r="CY72" s="6">
        <v>2.64</v>
      </c>
      <c r="CZ72" s="6">
        <v>2.84</v>
      </c>
      <c r="DA72" s="6">
        <v>0</v>
      </c>
      <c r="DD72" s="6" t="s">
        <v>74</v>
      </c>
      <c r="DE72" s="6">
        <v>2.82</v>
      </c>
      <c r="DF72" s="6">
        <v>3.06</v>
      </c>
      <c r="DG72" s="6">
        <v>3.06</v>
      </c>
      <c r="DH72" s="6">
        <v>0</v>
      </c>
      <c r="DK72" s="6" t="s">
        <v>74</v>
      </c>
      <c r="DL72" s="6">
        <v>3.12</v>
      </c>
      <c r="DM72" s="6">
        <v>1.55</v>
      </c>
      <c r="DN72" s="6">
        <v>4.21</v>
      </c>
      <c r="DO72" s="6">
        <v>1.76</v>
      </c>
      <c r="DR72" s="6" t="s">
        <v>74</v>
      </c>
      <c r="DS72" s="6">
        <v>1.1000000000000001</v>
      </c>
      <c r="DT72" s="6">
        <v>0.74</v>
      </c>
      <c r="DU72" s="6">
        <v>1.63</v>
      </c>
      <c r="DV72" s="6">
        <v>0</v>
      </c>
      <c r="DY72" s="6" t="s">
        <v>74</v>
      </c>
      <c r="DZ72" s="6">
        <v>1.1299999999999999</v>
      </c>
      <c r="EA72" s="6">
        <v>2.15</v>
      </c>
      <c r="EB72" s="6">
        <v>0.53</v>
      </c>
      <c r="EC72" s="6">
        <v>0</v>
      </c>
      <c r="EF72" s="6" t="s">
        <v>74</v>
      </c>
      <c r="EG72" s="6">
        <v>1.1100000000000001</v>
      </c>
      <c r="EH72" s="6">
        <v>2.76</v>
      </c>
      <c r="EI72" s="6">
        <v>0.38</v>
      </c>
      <c r="EJ72" s="6">
        <v>0</v>
      </c>
      <c r="EM72" s="6" t="s">
        <v>74</v>
      </c>
      <c r="EN72" s="6">
        <v>1.38</v>
      </c>
      <c r="EO72" s="6">
        <v>2.6</v>
      </c>
      <c r="EP72" s="6">
        <v>0.85</v>
      </c>
      <c r="EQ72" s="6">
        <v>0.48</v>
      </c>
      <c r="ET72" s="6" t="s">
        <v>74</v>
      </c>
      <c r="EU72" s="6">
        <v>1.21</v>
      </c>
      <c r="EV72" s="6">
        <v>1.71</v>
      </c>
      <c r="EW72" s="6">
        <v>1.05</v>
      </c>
      <c r="EX72" s="6">
        <v>0</v>
      </c>
      <c r="FA72" s="6" t="s">
        <v>74</v>
      </c>
      <c r="FB72" s="6">
        <v>3.46</v>
      </c>
      <c r="FC72" s="6">
        <v>4.8</v>
      </c>
      <c r="FD72" s="6">
        <v>3.68</v>
      </c>
      <c r="FE72" s="6">
        <v>0.76</v>
      </c>
      <c r="FH72" s="6" t="s">
        <v>74</v>
      </c>
      <c r="FI72" s="6">
        <v>2.46</v>
      </c>
      <c r="FJ72" s="6">
        <v>5.51</v>
      </c>
      <c r="FK72" s="6">
        <v>1.1399999999999999</v>
      </c>
      <c r="FL72" s="6">
        <v>0</v>
      </c>
      <c r="FO72" s="6" t="s">
        <v>74</v>
      </c>
      <c r="FP72" s="6">
        <v>2.2799999999999998</v>
      </c>
      <c r="FQ72" s="6">
        <v>4.3600000000000003</v>
      </c>
      <c r="FR72" s="6">
        <v>1.72</v>
      </c>
      <c r="FS72" s="6">
        <v>0.46</v>
      </c>
    </row>
    <row r="73" spans="1:175" x14ac:dyDescent="0.3">
      <c r="A73" s="1">
        <v>3.3999999999999959</v>
      </c>
      <c r="B73" s="1">
        <v>3.4499999999999957</v>
      </c>
      <c r="C73" s="1" t="s">
        <v>75</v>
      </c>
      <c r="D73" s="1">
        <v>0.17</v>
      </c>
      <c r="E73" s="1">
        <v>0.34</v>
      </c>
      <c r="F73" s="1">
        <v>0.09</v>
      </c>
      <c r="G73" s="1">
        <v>0</v>
      </c>
      <c r="H73" s="1"/>
      <c r="I73" s="1"/>
      <c r="J73" s="1" t="s">
        <v>75</v>
      </c>
      <c r="K73" s="1">
        <v>0</v>
      </c>
      <c r="L73" s="1">
        <v>0</v>
      </c>
      <c r="M73" s="1">
        <v>0</v>
      </c>
      <c r="N73" s="1">
        <v>0</v>
      </c>
      <c r="O73" s="1"/>
      <c r="P73" s="1"/>
      <c r="Q73" s="1" t="s">
        <v>75</v>
      </c>
      <c r="R73" s="1">
        <v>0.28000000000000003</v>
      </c>
      <c r="S73" s="1">
        <v>0.75</v>
      </c>
      <c r="T73" s="1">
        <v>0</v>
      </c>
      <c r="U73" s="1">
        <v>0</v>
      </c>
      <c r="V73" s="1"/>
      <c r="W73" s="1"/>
      <c r="X73" s="1" t="s">
        <v>75</v>
      </c>
      <c r="Y73" s="1">
        <v>0.42</v>
      </c>
      <c r="Z73" s="1">
        <v>0.42</v>
      </c>
      <c r="AA73" s="1">
        <v>0.51</v>
      </c>
      <c r="AB73" s="1">
        <v>0</v>
      </c>
      <c r="AC73" s="1"/>
      <c r="AD73" s="1"/>
      <c r="AE73" s="6" t="s">
        <v>75</v>
      </c>
      <c r="AF73" s="6">
        <v>0.21</v>
      </c>
      <c r="AG73" s="6">
        <v>0.25</v>
      </c>
      <c r="AH73" s="6">
        <v>0</v>
      </c>
      <c r="AI73" s="6">
        <v>0</v>
      </c>
      <c r="AJ73" s="1"/>
      <c r="AK73" s="1"/>
      <c r="AL73" s="6" t="s">
        <v>75</v>
      </c>
      <c r="AM73" s="6">
        <v>0.13</v>
      </c>
      <c r="AN73" s="6">
        <v>0</v>
      </c>
      <c r="AO73" s="6">
        <v>0.18</v>
      </c>
      <c r="AP73" s="6">
        <v>0</v>
      </c>
      <c r="AQ73" s="1"/>
      <c r="AR73" s="1"/>
      <c r="AS73" s="6" t="s">
        <v>75</v>
      </c>
      <c r="AT73" s="6">
        <v>0.17</v>
      </c>
      <c r="AU73" s="6">
        <v>0.25</v>
      </c>
      <c r="AV73" s="6">
        <v>0.12</v>
      </c>
      <c r="AW73" s="6">
        <v>0</v>
      </c>
      <c r="AZ73" s="6" t="s">
        <v>75</v>
      </c>
      <c r="BA73" s="6">
        <v>0.04</v>
      </c>
      <c r="BB73" s="6">
        <v>0</v>
      </c>
      <c r="BC73" s="6">
        <v>0.09</v>
      </c>
      <c r="BD73" s="6">
        <v>0</v>
      </c>
      <c r="BG73" s="6" t="s">
        <v>75</v>
      </c>
      <c r="BH73" s="6">
        <v>0.56000000000000005</v>
      </c>
      <c r="BI73" s="6">
        <v>0.57999999999999996</v>
      </c>
      <c r="BJ73" s="6">
        <v>0.41</v>
      </c>
      <c r="BK73" s="6">
        <v>0</v>
      </c>
      <c r="BN73" s="6" t="s">
        <v>75</v>
      </c>
      <c r="BO73" s="6">
        <v>0.14000000000000001</v>
      </c>
      <c r="BP73" s="6">
        <v>0.28000000000000003</v>
      </c>
      <c r="BQ73" s="6">
        <v>0.08</v>
      </c>
      <c r="BR73" s="6">
        <v>0</v>
      </c>
      <c r="BU73" s="6" t="s">
        <v>75</v>
      </c>
      <c r="BV73" s="6">
        <v>0.19</v>
      </c>
      <c r="BW73" s="6">
        <v>0.13</v>
      </c>
      <c r="BX73" s="6">
        <v>0</v>
      </c>
      <c r="BY73" s="6">
        <v>0</v>
      </c>
      <c r="CB73" s="6" t="s">
        <v>75</v>
      </c>
      <c r="CC73" s="6">
        <v>0.24</v>
      </c>
      <c r="CD73" s="6">
        <v>0</v>
      </c>
      <c r="CE73" s="6">
        <v>0.06</v>
      </c>
      <c r="CF73" s="6">
        <v>0</v>
      </c>
      <c r="CI73" s="6" t="s">
        <v>75</v>
      </c>
      <c r="CJ73" s="6">
        <v>0.3</v>
      </c>
      <c r="CK73" s="6">
        <v>0.27</v>
      </c>
      <c r="CL73" s="6">
        <v>0.05</v>
      </c>
      <c r="CM73" s="6">
        <v>0</v>
      </c>
      <c r="CP73" s="6" t="s">
        <v>75</v>
      </c>
      <c r="CQ73" s="6">
        <v>0.55000000000000004</v>
      </c>
      <c r="CR73" s="6">
        <v>1.35</v>
      </c>
      <c r="CS73" s="6">
        <v>0.11</v>
      </c>
      <c r="CT73" s="6">
        <v>0</v>
      </c>
      <c r="CW73" s="6" t="s">
        <v>75</v>
      </c>
      <c r="CX73" s="6">
        <v>0.42</v>
      </c>
      <c r="CY73" s="6">
        <v>0.46</v>
      </c>
      <c r="CZ73" s="6">
        <v>0.24</v>
      </c>
      <c r="DA73" s="6">
        <v>0</v>
      </c>
      <c r="DD73" s="6" t="s">
        <v>75</v>
      </c>
      <c r="DE73" s="6">
        <v>0.18</v>
      </c>
      <c r="DF73" s="6">
        <v>0.47</v>
      </c>
      <c r="DG73" s="6">
        <v>0.1</v>
      </c>
      <c r="DH73" s="6">
        <v>0</v>
      </c>
      <c r="DK73" s="6" t="s">
        <v>75</v>
      </c>
      <c r="DL73" s="6">
        <v>0.19</v>
      </c>
      <c r="DM73" s="6">
        <v>0</v>
      </c>
      <c r="DN73" s="6">
        <v>0</v>
      </c>
      <c r="DO73" s="6">
        <v>0</v>
      </c>
      <c r="DR73" s="6" t="s">
        <v>75</v>
      </c>
      <c r="DS73" s="6">
        <v>0.42</v>
      </c>
      <c r="DT73" s="6">
        <v>0.34</v>
      </c>
      <c r="DU73" s="6">
        <v>0.18</v>
      </c>
      <c r="DV73" s="6">
        <v>0</v>
      </c>
      <c r="DY73" s="6" t="s">
        <v>75</v>
      </c>
      <c r="DZ73" s="6">
        <v>0.39</v>
      </c>
      <c r="EA73" s="6">
        <v>0</v>
      </c>
      <c r="EB73" s="6">
        <v>0</v>
      </c>
      <c r="EC73" s="6">
        <v>0</v>
      </c>
      <c r="EF73" s="6" t="s">
        <v>75</v>
      </c>
      <c r="EG73" s="6">
        <v>0.51</v>
      </c>
      <c r="EH73" s="6">
        <v>0</v>
      </c>
      <c r="EI73" s="6">
        <v>0.16</v>
      </c>
      <c r="EJ73" s="6">
        <v>0</v>
      </c>
      <c r="EM73" s="6" t="s">
        <v>75</v>
      </c>
      <c r="EN73" s="6">
        <v>0</v>
      </c>
      <c r="EO73" s="6">
        <v>0</v>
      </c>
      <c r="EP73" s="6">
        <v>0</v>
      </c>
      <c r="EQ73" s="6">
        <v>0</v>
      </c>
      <c r="ET73" s="6" t="s">
        <v>75</v>
      </c>
      <c r="EU73" s="6">
        <v>0.04</v>
      </c>
      <c r="EV73" s="6">
        <v>0</v>
      </c>
      <c r="EW73" s="6">
        <v>0</v>
      </c>
      <c r="EX73" s="6">
        <v>0</v>
      </c>
      <c r="FA73" s="6" t="s">
        <v>75</v>
      </c>
      <c r="FB73" s="6">
        <v>1.26</v>
      </c>
      <c r="FC73" s="6">
        <v>1.46</v>
      </c>
      <c r="FD73" s="6">
        <v>0.55000000000000004</v>
      </c>
      <c r="FE73" s="6">
        <v>1.5</v>
      </c>
      <c r="FH73" s="6" t="s">
        <v>75</v>
      </c>
      <c r="FI73" s="6">
        <v>1.21</v>
      </c>
      <c r="FJ73" s="6">
        <v>1.23</v>
      </c>
      <c r="FK73" s="6">
        <v>0.85</v>
      </c>
      <c r="FL73" s="6">
        <v>0.45</v>
      </c>
      <c r="FO73" s="6" t="s">
        <v>75</v>
      </c>
      <c r="FP73" s="6">
        <v>0.21</v>
      </c>
      <c r="FQ73" s="6">
        <v>0</v>
      </c>
      <c r="FR73" s="6">
        <v>0.12</v>
      </c>
      <c r="FS73" s="6">
        <v>0</v>
      </c>
    </row>
    <row r="74" spans="1:175" x14ac:dyDescent="0.3">
      <c r="A74" s="1">
        <v>3.4499999999999957</v>
      </c>
      <c r="B74" s="1">
        <v>3.4999999999999956</v>
      </c>
      <c r="C74" s="1" t="s">
        <v>76</v>
      </c>
      <c r="D74" s="1">
        <v>0.06</v>
      </c>
      <c r="E74" s="1">
        <v>0</v>
      </c>
      <c r="F74" s="1">
        <v>0.13</v>
      </c>
      <c r="G74" s="1">
        <v>0</v>
      </c>
      <c r="H74" s="1"/>
      <c r="I74" s="1"/>
      <c r="J74" s="1" t="s">
        <v>76</v>
      </c>
      <c r="K74" s="1">
        <v>7.0000000000000007E-2</v>
      </c>
      <c r="L74" s="1">
        <v>0.15</v>
      </c>
      <c r="M74" s="1">
        <v>7.0000000000000007E-2</v>
      </c>
      <c r="N74" s="1">
        <v>0</v>
      </c>
      <c r="O74" s="1"/>
      <c r="P74" s="1"/>
      <c r="Q74" s="1" t="s">
        <v>76</v>
      </c>
      <c r="R74" s="1">
        <v>0.47</v>
      </c>
      <c r="S74" s="1">
        <v>0.33</v>
      </c>
      <c r="T74" s="1">
        <v>0.54</v>
      </c>
      <c r="U74" s="1">
        <v>0.61</v>
      </c>
      <c r="V74" s="1"/>
      <c r="W74" s="1"/>
      <c r="X74" s="1" t="s">
        <v>76</v>
      </c>
      <c r="Y74" s="1">
        <v>0</v>
      </c>
      <c r="Z74" s="1">
        <v>0</v>
      </c>
      <c r="AA74" s="1">
        <v>0</v>
      </c>
      <c r="AB74" s="1">
        <v>0</v>
      </c>
      <c r="AC74" s="1"/>
      <c r="AD74" s="1"/>
      <c r="AE74" s="6" t="s">
        <v>76</v>
      </c>
      <c r="AF74" s="6">
        <v>0.11</v>
      </c>
      <c r="AG74" s="6">
        <v>0.3</v>
      </c>
      <c r="AH74" s="6">
        <v>0</v>
      </c>
      <c r="AI74" s="6">
        <v>0.25</v>
      </c>
      <c r="AJ74" s="1"/>
      <c r="AK74" s="1"/>
      <c r="AL74" s="6" t="s">
        <v>76</v>
      </c>
      <c r="AM74" s="6">
        <v>0.08</v>
      </c>
      <c r="AN74" s="6">
        <v>0</v>
      </c>
      <c r="AO74" s="6">
        <v>0.15</v>
      </c>
      <c r="AP74" s="6">
        <v>0</v>
      </c>
      <c r="AQ74" s="1"/>
      <c r="AR74" s="1"/>
      <c r="AS74" s="6" t="s">
        <v>76</v>
      </c>
      <c r="AT74" s="6">
        <v>0.11</v>
      </c>
      <c r="AU74" s="6">
        <v>0.18</v>
      </c>
      <c r="AV74" s="6">
        <v>0.06</v>
      </c>
      <c r="AW74" s="6">
        <v>0</v>
      </c>
      <c r="AZ74" s="6" t="s">
        <v>76</v>
      </c>
      <c r="BA74" s="6">
        <v>0.13</v>
      </c>
      <c r="BB74" s="6">
        <v>0.33</v>
      </c>
      <c r="BC74" s="6">
        <v>0</v>
      </c>
      <c r="BD74" s="6">
        <v>0.21</v>
      </c>
      <c r="BG74" s="6" t="s">
        <v>76</v>
      </c>
      <c r="BH74" s="6">
        <v>0.23</v>
      </c>
      <c r="BI74" s="6">
        <v>0.28000000000000003</v>
      </c>
      <c r="BJ74" s="6">
        <v>0</v>
      </c>
      <c r="BK74" s="6">
        <v>1.03</v>
      </c>
      <c r="BN74" s="6" t="s">
        <v>76</v>
      </c>
      <c r="BO74" s="6">
        <v>0.93</v>
      </c>
      <c r="BP74" s="6">
        <v>0.17</v>
      </c>
      <c r="BQ74" s="6">
        <v>0</v>
      </c>
      <c r="BR74" s="6">
        <v>5.58</v>
      </c>
      <c r="BU74" s="6" t="s">
        <v>76</v>
      </c>
      <c r="BV74" s="6">
        <v>0.16</v>
      </c>
      <c r="BW74" s="6">
        <v>0.22</v>
      </c>
      <c r="BX74" s="6">
        <v>0.13</v>
      </c>
      <c r="BY74" s="6">
        <v>0</v>
      </c>
      <c r="CB74" s="6" t="s">
        <v>76</v>
      </c>
      <c r="CC74" s="6">
        <v>0.08</v>
      </c>
      <c r="CD74" s="6">
        <v>0</v>
      </c>
      <c r="CE74" s="6">
        <v>0.08</v>
      </c>
      <c r="CF74" s="6">
        <v>0.26</v>
      </c>
      <c r="CI74" s="6" t="s">
        <v>76</v>
      </c>
      <c r="CJ74" s="6">
        <v>0.43</v>
      </c>
      <c r="CK74" s="6">
        <v>0.64</v>
      </c>
      <c r="CL74" s="6">
        <v>0.31</v>
      </c>
      <c r="CM74" s="6">
        <v>0</v>
      </c>
      <c r="CP74" s="6" t="s">
        <v>76</v>
      </c>
      <c r="CQ74" s="6">
        <v>0.54</v>
      </c>
      <c r="CR74" s="6">
        <v>0.7</v>
      </c>
      <c r="CS74" s="6">
        <v>0.14000000000000001</v>
      </c>
      <c r="CT74" s="6">
        <v>0</v>
      </c>
      <c r="CW74" s="6" t="s">
        <v>76</v>
      </c>
      <c r="CX74" s="6">
        <v>0.28999999999999998</v>
      </c>
      <c r="CY74" s="6">
        <v>0.52</v>
      </c>
      <c r="CZ74" s="6">
        <v>0.05</v>
      </c>
      <c r="DA74" s="6">
        <v>0</v>
      </c>
      <c r="DD74" s="6" t="s">
        <v>76</v>
      </c>
      <c r="DE74" s="6">
        <v>0.37</v>
      </c>
      <c r="DF74" s="6">
        <v>0</v>
      </c>
      <c r="DG74" s="6">
        <v>0.14000000000000001</v>
      </c>
      <c r="DH74" s="6">
        <v>2.2000000000000002</v>
      </c>
      <c r="DK74" s="6" t="s">
        <v>76</v>
      </c>
      <c r="DL74" s="6">
        <v>1.06</v>
      </c>
      <c r="DM74" s="6">
        <v>0</v>
      </c>
      <c r="DN74" s="6">
        <v>1.05</v>
      </c>
      <c r="DO74" s="6">
        <v>1.36</v>
      </c>
      <c r="DR74" s="6" t="s">
        <v>76</v>
      </c>
      <c r="DS74" s="6">
        <v>1.87</v>
      </c>
      <c r="DT74" s="6">
        <v>0.92</v>
      </c>
      <c r="DU74" s="6">
        <v>2.44</v>
      </c>
      <c r="DV74" s="6">
        <v>2.09</v>
      </c>
      <c r="DY74" s="6" t="s">
        <v>76</v>
      </c>
      <c r="DZ74" s="6">
        <v>2.1</v>
      </c>
      <c r="EA74" s="6">
        <v>2.27</v>
      </c>
      <c r="EB74" s="6">
        <v>2.5499999999999998</v>
      </c>
      <c r="EC74" s="6">
        <v>1.1399999999999999</v>
      </c>
      <c r="EF74" s="6" t="s">
        <v>76</v>
      </c>
      <c r="EG74" s="6">
        <v>2.4900000000000002</v>
      </c>
      <c r="EH74" s="6">
        <v>4.95</v>
      </c>
      <c r="EI74" s="6">
        <v>1.06</v>
      </c>
      <c r="EJ74" s="6">
        <v>1.37</v>
      </c>
      <c r="EM74" s="6" t="s">
        <v>76</v>
      </c>
      <c r="EN74" s="6">
        <v>1.68</v>
      </c>
      <c r="EO74" s="6">
        <v>3.17</v>
      </c>
      <c r="EP74" s="6">
        <v>0</v>
      </c>
      <c r="EQ74" s="6">
        <v>5.72</v>
      </c>
      <c r="ET74" s="6" t="s">
        <v>76</v>
      </c>
      <c r="EU74" s="6">
        <v>4.21</v>
      </c>
      <c r="EV74" s="6">
        <v>2.5299999999999998</v>
      </c>
      <c r="EW74" s="6">
        <v>0.69</v>
      </c>
      <c r="EX74" s="6">
        <v>23.37</v>
      </c>
      <c r="FA74" s="6" t="s">
        <v>76</v>
      </c>
      <c r="FB74" s="6">
        <v>2.4900000000000002</v>
      </c>
      <c r="FC74" s="6">
        <v>3.42</v>
      </c>
      <c r="FD74" s="6">
        <v>1.1100000000000001</v>
      </c>
      <c r="FE74" s="6">
        <v>6.64</v>
      </c>
      <c r="FH74" s="6" t="s">
        <v>76</v>
      </c>
      <c r="FI74" s="6">
        <v>1.78</v>
      </c>
      <c r="FJ74" s="6">
        <v>4.76</v>
      </c>
      <c r="FK74" s="6">
        <v>0.48</v>
      </c>
      <c r="FL74" s="6">
        <v>0.83</v>
      </c>
      <c r="FO74" s="6" t="s">
        <v>76</v>
      </c>
      <c r="FP74" s="6">
        <v>2.27</v>
      </c>
      <c r="FQ74" s="6">
        <v>4.68</v>
      </c>
      <c r="FR74" s="6">
        <v>0.98</v>
      </c>
      <c r="FS74" s="6">
        <v>0.92</v>
      </c>
    </row>
    <row r="75" spans="1:175" x14ac:dyDescent="0.3">
      <c r="A75" s="1">
        <v>3.4999999999999956</v>
      </c>
      <c r="B75" s="1">
        <v>3.5499999999999954</v>
      </c>
      <c r="C75" s="1" t="s">
        <v>77</v>
      </c>
      <c r="D75" s="1">
        <v>0.08</v>
      </c>
      <c r="E75" s="1">
        <v>0.14000000000000001</v>
      </c>
      <c r="F75" s="1">
        <v>0.1</v>
      </c>
      <c r="G75" s="1">
        <v>0</v>
      </c>
      <c r="H75" s="1"/>
      <c r="I75" s="1"/>
      <c r="J75" s="1" t="s">
        <v>77</v>
      </c>
      <c r="K75" s="1">
        <v>0.2</v>
      </c>
      <c r="L75" s="1">
        <v>0.19</v>
      </c>
      <c r="M75" s="1">
        <v>0.26</v>
      </c>
      <c r="N75" s="1">
        <v>0</v>
      </c>
      <c r="O75" s="1"/>
      <c r="P75" s="1"/>
      <c r="Q75" s="1" t="s">
        <v>77</v>
      </c>
      <c r="R75" s="1">
        <v>0.26</v>
      </c>
      <c r="S75" s="1">
        <v>0</v>
      </c>
      <c r="T75" s="1">
        <v>0.5</v>
      </c>
      <c r="U75" s="1">
        <v>0</v>
      </c>
      <c r="V75" s="1"/>
      <c r="W75" s="1"/>
      <c r="X75" s="1" t="s">
        <v>77</v>
      </c>
      <c r="Y75" s="1">
        <v>0.08</v>
      </c>
      <c r="Z75" s="1">
        <v>0.37</v>
      </c>
      <c r="AA75" s="1">
        <v>0</v>
      </c>
      <c r="AB75" s="1">
        <v>0</v>
      </c>
      <c r="AC75" s="1"/>
      <c r="AD75" s="1"/>
      <c r="AE75" s="6" t="s">
        <v>77</v>
      </c>
      <c r="AF75" s="6">
        <v>0</v>
      </c>
      <c r="AG75" s="6">
        <v>0</v>
      </c>
      <c r="AH75" s="6">
        <v>0</v>
      </c>
      <c r="AI75" s="6">
        <v>0</v>
      </c>
      <c r="AJ75" s="1"/>
      <c r="AK75" s="1"/>
      <c r="AL75" s="6" t="s">
        <v>77</v>
      </c>
      <c r="AM75" s="6">
        <v>0.04</v>
      </c>
      <c r="AN75" s="6">
        <v>0.14000000000000001</v>
      </c>
      <c r="AO75" s="6">
        <v>0</v>
      </c>
      <c r="AP75" s="6">
        <v>0</v>
      </c>
      <c r="AQ75" s="1"/>
      <c r="AR75" s="1"/>
      <c r="AS75" s="6" t="s">
        <v>77</v>
      </c>
      <c r="AT75" s="6">
        <v>0</v>
      </c>
      <c r="AU75" s="6">
        <v>0</v>
      </c>
      <c r="AV75" s="6">
        <v>0</v>
      </c>
      <c r="AW75" s="6">
        <v>0</v>
      </c>
      <c r="AZ75" s="6" t="s">
        <v>77</v>
      </c>
      <c r="BA75" s="6">
        <v>0.04</v>
      </c>
      <c r="BB75" s="6">
        <v>0.14000000000000001</v>
      </c>
      <c r="BC75" s="6">
        <v>0</v>
      </c>
      <c r="BD75" s="6">
        <v>0</v>
      </c>
      <c r="BG75" s="6" t="s">
        <v>77</v>
      </c>
      <c r="BH75" s="6">
        <v>0.03</v>
      </c>
      <c r="BI75" s="6">
        <v>0</v>
      </c>
      <c r="BJ75" s="6">
        <v>0.06</v>
      </c>
      <c r="BK75" s="6">
        <v>0</v>
      </c>
      <c r="BN75" s="6" t="s">
        <v>77</v>
      </c>
      <c r="BO75" s="6">
        <v>0.12</v>
      </c>
      <c r="BP75" s="6">
        <v>0</v>
      </c>
      <c r="BQ75" s="6">
        <v>0.08</v>
      </c>
      <c r="BR75" s="6">
        <v>0</v>
      </c>
      <c r="BU75" s="6" t="s">
        <v>77</v>
      </c>
      <c r="BV75" s="6">
        <v>0.5</v>
      </c>
      <c r="BW75" s="6">
        <v>1.07</v>
      </c>
      <c r="BX75" s="6">
        <v>0</v>
      </c>
      <c r="BY75" s="6">
        <v>0.43</v>
      </c>
      <c r="CB75" s="6" t="s">
        <v>77</v>
      </c>
      <c r="CC75" s="6">
        <v>0.84</v>
      </c>
      <c r="CD75" s="6">
        <v>2.5499999999999998</v>
      </c>
      <c r="CE75" s="6">
        <v>0</v>
      </c>
      <c r="CF75" s="6">
        <v>0</v>
      </c>
      <c r="CI75" s="6" t="s">
        <v>77</v>
      </c>
      <c r="CJ75" s="6">
        <v>0.62</v>
      </c>
      <c r="CK75" s="6">
        <v>0.61</v>
      </c>
      <c r="CL75" s="6">
        <v>0.56000000000000005</v>
      </c>
      <c r="CM75" s="6">
        <v>1.08</v>
      </c>
      <c r="CP75" s="6" t="s">
        <v>77</v>
      </c>
      <c r="CQ75" s="6">
        <v>0.87</v>
      </c>
      <c r="CR75" s="6">
        <v>1.02</v>
      </c>
      <c r="CS75" s="6">
        <v>0.5</v>
      </c>
      <c r="CT75" s="6">
        <v>0</v>
      </c>
      <c r="CW75" s="6" t="s">
        <v>77</v>
      </c>
      <c r="CX75" s="6">
        <v>1.37</v>
      </c>
      <c r="CY75" s="6">
        <v>1.58</v>
      </c>
      <c r="CZ75" s="6">
        <v>1.25</v>
      </c>
      <c r="DA75" s="6">
        <v>0</v>
      </c>
      <c r="DD75" s="6" t="s">
        <v>77</v>
      </c>
      <c r="DE75" s="6">
        <v>6.83</v>
      </c>
      <c r="DF75" s="6">
        <v>19.82</v>
      </c>
      <c r="DG75" s="6">
        <v>2.0699999999999998</v>
      </c>
      <c r="DH75" s="6">
        <v>0.24</v>
      </c>
      <c r="DK75" s="6" t="s">
        <v>77</v>
      </c>
      <c r="DL75" s="6">
        <v>3.4</v>
      </c>
      <c r="DM75" s="6">
        <v>8.9</v>
      </c>
      <c r="DN75" s="6">
        <v>1.49</v>
      </c>
      <c r="DO75" s="6">
        <v>0</v>
      </c>
      <c r="DR75" s="6" t="s">
        <v>77</v>
      </c>
      <c r="DS75" s="6">
        <v>1.63</v>
      </c>
      <c r="DT75" s="6">
        <v>0.56000000000000005</v>
      </c>
      <c r="DU75" s="6">
        <v>0.98</v>
      </c>
      <c r="DV75" s="6">
        <v>6.42</v>
      </c>
      <c r="DY75" s="6" t="s">
        <v>77</v>
      </c>
      <c r="DZ75" s="6">
        <v>1.52</v>
      </c>
      <c r="EA75" s="6">
        <v>0.61</v>
      </c>
      <c r="EB75" s="6">
        <v>2.09</v>
      </c>
      <c r="EC75" s="6">
        <v>2.54</v>
      </c>
      <c r="EF75" s="6" t="s">
        <v>77</v>
      </c>
      <c r="EG75" s="6">
        <v>0.93</v>
      </c>
      <c r="EH75" s="6">
        <v>0</v>
      </c>
      <c r="EI75" s="6">
        <v>1.79</v>
      </c>
      <c r="EJ75" s="6">
        <v>0.55000000000000004</v>
      </c>
      <c r="EM75" s="6" t="s">
        <v>77</v>
      </c>
      <c r="EN75" s="6">
        <v>2.69</v>
      </c>
      <c r="EO75" s="6">
        <v>4.24</v>
      </c>
      <c r="EP75" s="6">
        <v>1.19</v>
      </c>
      <c r="EQ75" s="6">
        <v>6.81</v>
      </c>
      <c r="ET75" s="6" t="s">
        <v>77</v>
      </c>
      <c r="EU75" s="6">
        <v>1.07</v>
      </c>
      <c r="EV75" s="6">
        <v>0.43</v>
      </c>
      <c r="EW75" s="6">
        <v>0.94</v>
      </c>
      <c r="EX75" s="6">
        <v>2.36</v>
      </c>
      <c r="FA75" s="6" t="s">
        <v>77</v>
      </c>
      <c r="FB75" s="6">
        <v>0.67</v>
      </c>
      <c r="FC75" s="6">
        <v>0.38</v>
      </c>
      <c r="FD75" s="6">
        <v>0.88</v>
      </c>
      <c r="FE75" s="6">
        <v>0</v>
      </c>
      <c r="FH75" s="6" t="s">
        <v>77</v>
      </c>
      <c r="FI75" s="6">
        <v>1.77</v>
      </c>
      <c r="FJ75" s="6">
        <v>0.28999999999999998</v>
      </c>
      <c r="FK75" s="6">
        <v>1.94</v>
      </c>
      <c r="FL75" s="6">
        <v>5.26</v>
      </c>
      <c r="FO75" s="6" t="s">
        <v>77</v>
      </c>
      <c r="FP75" s="6">
        <v>0.9</v>
      </c>
      <c r="FQ75" s="6">
        <v>0.41</v>
      </c>
      <c r="FR75" s="6">
        <v>1.06</v>
      </c>
      <c r="FS75" s="6">
        <v>0</v>
      </c>
    </row>
    <row r="76" spans="1:175" x14ac:dyDescent="0.3">
      <c r="A76" s="1">
        <v>3.5499999999999954</v>
      </c>
      <c r="B76" s="1">
        <v>3.5999999999999952</v>
      </c>
      <c r="C76" s="1" t="s">
        <v>78</v>
      </c>
      <c r="D76" s="1">
        <v>0.56000000000000005</v>
      </c>
      <c r="E76" s="1">
        <v>0.77</v>
      </c>
      <c r="F76" s="1">
        <v>0.78</v>
      </c>
      <c r="G76" s="1">
        <v>0</v>
      </c>
      <c r="H76" s="1"/>
      <c r="I76" s="1"/>
      <c r="J76" s="1" t="s">
        <v>78</v>
      </c>
      <c r="K76" s="1">
        <v>0.36</v>
      </c>
      <c r="L76" s="1">
        <v>0.81</v>
      </c>
      <c r="M76" s="1">
        <v>7.0000000000000007E-2</v>
      </c>
      <c r="N76" s="1">
        <v>0.65</v>
      </c>
      <c r="O76" s="1"/>
      <c r="P76" s="1"/>
      <c r="Q76" s="1" t="s">
        <v>78</v>
      </c>
      <c r="R76" s="1">
        <v>0.32</v>
      </c>
      <c r="S76" s="1">
        <v>1.33</v>
      </c>
      <c r="T76" s="1">
        <v>0</v>
      </c>
      <c r="U76" s="1">
        <v>0</v>
      </c>
      <c r="V76" s="1"/>
      <c r="W76" s="1"/>
      <c r="X76" s="1" t="s">
        <v>78</v>
      </c>
      <c r="Y76" s="1">
        <v>0.67</v>
      </c>
      <c r="Z76" s="1">
        <v>2.74</v>
      </c>
      <c r="AA76" s="1">
        <v>0.09</v>
      </c>
      <c r="AB76" s="1">
        <v>0</v>
      </c>
      <c r="AC76" s="1"/>
      <c r="AD76" s="1"/>
      <c r="AE76" s="6" t="s">
        <v>78</v>
      </c>
      <c r="AF76" s="6">
        <v>0.16</v>
      </c>
      <c r="AG76" s="6">
        <v>0.34</v>
      </c>
      <c r="AH76" s="6">
        <v>0.15</v>
      </c>
      <c r="AI76" s="6">
        <v>0</v>
      </c>
      <c r="AJ76" s="1"/>
      <c r="AK76" s="1"/>
      <c r="AL76" s="6" t="s">
        <v>78</v>
      </c>
      <c r="AM76" s="6">
        <v>0.62</v>
      </c>
      <c r="AN76" s="6">
        <v>0.89</v>
      </c>
      <c r="AO76" s="6">
        <v>0.57999999999999996</v>
      </c>
      <c r="AP76" s="6">
        <v>0</v>
      </c>
      <c r="AQ76" s="1"/>
      <c r="AR76" s="1"/>
      <c r="AS76" s="6" t="s">
        <v>78</v>
      </c>
      <c r="AT76" s="6">
        <v>0.54</v>
      </c>
      <c r="AU76" s="6">
        <v>1.19</v>
      </c>
      <c r="AV76" s="6">
        <v>0</v>
      </c>
      <c r="AW76" s="6">
        <v>0</v>
      </c>
      <c r="AZ76" s="6" t="s">
        <v>78</v>
      </c>
      <c r="BA76" s="6">
        <v>0.93</v>
      </c>
      <c r="BB76" s="6">
        <v>0.25</v>
      </c>
      <c r="BC76" s="6">
        <v>0.64</v>
      </c>
      <c r="BD76" s="6">
        <v>3.9</v>
      </c>
      <c r="BG76" s="6" t="s">
        <v>78</v>
      </c>
      <c r="BH76" s="6">
        <v>7.0000000000000007E-2</v>
      </c>
      <c r="BI76" s="6">
        <v>0</v>
      </c>
      <c r="BJ76" s="6">
        <v>0</v>
      </c>
      <c r="BK76" s="6">
        <v>0.43</v>
      </c>
      <c r="BN76" s="6" t="s">
        <v>78</v>
      </c>
      <c r="BO76" s="6">
        <v>0.56000000000000005</v>
      </c>
      <c r="BP76" s="6">
        <v>0.32</v>
      </c>
      <c r="BQ76" s="6">
        <v>0.98</v>
      </c>
      <c r="BR76" s="6">
        <v>0</v>
      </c>
      <c r="BU76" s="6" t="s">
        <v>78</v>
      </c>
      <c r="BV76" s="6">
        <v>1.1599999999999999</v>
      </c>
      <c r="BW76" s="6">
        <v>2.41</v>
      </c>
      <c r="BX76" s="6">
        <v>1.05</v>
      </c>
      <c r="BY76" s="6">
        <v>0</v>
      </c>
      <c r="CB76" s="6" t="s">
        <v>78</v>
      </c>
      <c r="CC76" s="6">
        <v>2.2599999999999998</v>
      </c>
      <c r="CD76" s="6">
        <v>4.0599999999999996</v>
      </c>
      <c r="CE76" s="6">
        <v>1.7</v>
      </c>
      <c r="CF76" s="6">
        <v>0</v>
      </c>
      <c r="CI76" s="6" t="s">
        <v>78</v>
      </c>
      <c r="CJ76" s="6">
        <v>2.12</v>
      </c>
      <c r="CK76" s="6">
        <v>2.68</v>
      </c>
      <c r="CL76" s="6">
        <v>2.13</v>
      </c>
      <c r="CM76" s="6">
        <v>0.22</v>
      </c>
      <c r="CP76" s="6" t="s">
        <v>78</v>
      </c>
      <c r="CQ76" s="6">
        <v>1.6</v>
      </c>
      <c r="CR76" s="6">
        <v>3.43</v>
      </c>
      <c r="CS76" s="6">
        <v>0.76</v>
      </c>
      <c r="CT76" s="6">
        <v>0.31</v>
      </c>
      <c r="CW76" s="6" t="s">
        <v>78</v>
      </c>
      <c r="CX76" s="6">
        <v>2.5499999999999998</v>
      </c>
      <c r="CY76" s="6">
        <v>0.66</v>
      </c>
      <c r="CZ76" s="6">
        <v>1.59</v>
      </c>
      <c r="DA76" s="6">
        <v>10.119999999999999</v>
      </c>
      <c r="DD76" s="6" t="s">
        <v>78</v>
      </c>
      <c r="DE76" s="6">
        <v>3.53</v>
      </c>
      <c r="DF76" s="6">
        <v>6</v>
      </c>
      <c r="DG76" s="6">
        <v>2.5499999999999998</v>
      </c>
      <c r="DH76" s="6">
        <v>3.69</v>
      </c>
      <c r="DK76" s="6" t="s">
        <v>78</v>
      </c>
      <c r="DL76" s="6">
        <v>1.63</v>
      </c>
      <c r="DM76" s="6">
        <v>0.9</v>
      </c>
      <c r="DN76" s="6">
        <v>1.8</v>
      </c>
      <c r="DO76" s="6">
        <v>2.4900000000000002</v>
      </c>
      <c r="DR76" s="6" t="s">
        <v>78</v>
      </c>
      <c r="DS76" s="6">
        <v>2.4500000000000002</v>
      </c>
      <c r="DT76" s="6">
        <v>4.59</v>
      </c>
      <c r="DU76" s="6">
        <v>1.31</v>
      </c>
      <c r="DV76" s="6">
        <v>2.56</v>
      </c>
      <c r="DY76" s="6" t="s">
        <v>78</v>
      </c>
      <c r="DZ76" s="6">
        <v>3.49</v>
      </c>
      <c r="EA76" s="6">
        <v>6.75</v>
      </c>
      <c r="EB76" s="6">
        <v>2.7</v>
      </c>
      <c r="EC76" s="6">
        <v>0.64</v>
      </c>
      <c r="EF76" s="6" t="s">
        <v>78</v>
      </c>
      <c r="EG76" s="6">
        <v>4.1100000000000003</v>
      </c>
      <c r="EH76" s="6">
        <v>2.84</v>
      </c>
      <c r="EI76" s="6">
        <v>5.78</v>
      </c>
      <c r="EJ76" s="6">
        <v>1.57</v>
      </c>
      <c r="EM76" s="6" t="s">
        <v>78</v>
      </c>
      <c r="EN76" s="6">
        <v>7.96</v>
      </c>
      <c r="EO76" s="6">
        <v>0.73</v>
      </c>
      <c r="EP76" s="6">
        <v>13.52</v>
      </c>
      <c r="EQ76" s="6">
        <v>2.34</v>
      </c>
      <c r="ET76" s="6" t="s">
        <v>78</v>
      </c>
      <c r="EU76" s="6">
        <v>8.01</v>
      </c>
      <c r="EV76" s="6">
        <v>2.9</v>
      </c>
      <c r="EW76" s="6">
        <v>11.79</v>
      </c>
      <c r="EX76" s="6">
        <v>4.41</v>
      </c>
      <c r="FA76" s="6" t="s">
        <v>78</v>
      </c>
      <c r="FB76" s="6">
        <v>6.54</v>
      </c>
      <c r="FC76" s="6">
        <v>0.94</v>
      </c>
      <c r="FD76" s="6">
        <v>10.57</v>
      </c>
      <c r="FE76" s="6">
        <v>4.45</v>
      </c>
      <c r="FH76" s="6" t="s">
        <v>78</v>
      </c>
      <c r="FI76" s="6">
        <v>15.64</v>
      </c>
      <c r="FJ76" s="6">
        <v>2.58</v>
      </c>
      <c r="FK76" s="6">
        <v>22</v>
      </c>
      <c r="FL76" s="6">
        <v>19.690000000000001</v>
      </c>
      <c r="FO76" s="6" t="s">
        <v>78</v>
      </c>
      <c r="FP76" s="6">
        <v>19.52</v>
      </c>
      <c r="FQ76" s="6">
        <v>1.99</v>
      </c>
      <c r="FR76" s="6">
        <v>23.44</v>
      </c>
      <c r="FS76" s="6">
        <v>42.89</v>
      </c>
    </row>
    <row r="77" spans="1:175" x14ac:dyDescent="0.3">
      <c r="A77" s="1">
        <v>3.5999999999999952</v>
      </c>
      <c r="B77" s="1">
        <v>3.649999999999995</v>
      </c>
      <c r="C77" s="1" t="s">
        <v>79</v>
      </c>
      <c r="D77" s="1">
        <v>0.33</v>
      </c>
      <c r="E77" s="1">
        <v>0</v>
      </c>
      <c r="F77" s="1">
        <v>0.53</v>
      </c>
      <c r="G77" s="1">
        <v>0</v>
      </c>
      <c r="H77" s="1"/>
      <c r="I77" s="1"/>
      <c r="J77" s="1" t="s">
        <v>79</v>
      </c>
      <c r="K77" s="1">
        <v>0.64</v>
      </c>
      <c r="L77" s="1">
        <v>1.22</v>
      </c>
      <c r="M77" s="1">
        <v>0.15</v>
      </c>
      <c r="N77" s="1">
        <v>1.4</v>
      </c>
      <c r="O77" s="1"/>
      <c r="P77" s="1"/>
      <c r="Q77" s="1" t="s">
        <v>79</v>
      </c>
      <c r="R77" s="1">
        <v>0.46</v>
      </c>
      <c r="S77" s="1">
        <v>1.01</v>
      </c>
      <c r="T77" s="1">
        <v>0.31</v>
      </c>
      <c r="U77" s="1">
        <v>0</v>
      </c>
      <c r="V77" s="1"/>
      <c r="W77" s="1"/>
      <c r="X77" s="1" t="s">
        <v>79</v>
      </c>
      <c r="Y77" s="1">
        <v>0.41</v>
      </c>
      <c r="Z77" s="1">
        <v>0.75</v>
      </c>
      <c r="AA77" s="1">
        <v>0.44</v>
      </c>
      <c r="AB77" s="1">
        <v>0</v>
      </c>
      <c r="AC77" s="1"/>
      <c r="AD77" s="1"/>
      <c r="AE77" s="6" t="s">
        <v>79</v>
      </c>
      <c r="AF77" s="6">
        <v>0.4</v>
      </c>
      <c r="AG77" s="6">
        <v>0.08</v>
      </c>
      <c r="AH77" s="6">
        <v>0.53</v>
      </c>
      <c r="AI77" s="6">
        <v>0</v>
      </c>
      <c r="AJ77" s="1"/>
      <c r="AK77" s="1"/>
      <c r="AL77" s="6" t="s">
        <v>79</v>
      </c>
      <c r="AM77" s="6">
        <v>0.25</v>
      </c>
      <c r="AN77" s="6">
        <v>0</v>
      </c>
      <c r="AO77" s="6">
        <v>0.33</v>
      </c>
      <c r="AP77" s="6">
        <v>0.19</v>
      </c>
      <c r="AQ77" s="1"/>
      <c r="AR77" s="1"/>
      <c r="AS77" s="6" t="s">
        <v>79</v>
      </c>
      <c r="AT77" s="6">
        <v>0.15</v>
      </c>
      <c r="AU77" s="6">
        <v>0.12</v>
      </c>
      <c r="AV77" s="6">
        <v>0.24</v>
      </c>
      <c r="AW77" s="6">
        <v>0</v>
      </c>
      <c r="AZ77" s="6" t="s">
        <v>79</v>
      </c>
      <c r="BA77" s="6">
        <v>0.31</v>
      </c>
      <c r="BB77" s="6">
        <v>0.9</v>
      </c>
      <c r="BC77" s="6">
        <v>0</v>
      </c>
      <c r="BD77" s="6">
        <v>0</v>
      </c>
      <c r="BG77" s="6" t="s">
        <v>79</v>
      </c>
      <c r="BH77" s="6">
        <v>0</v>
      </c>
      <c r="BI77" s="6">
        <v>0</v>
      </c>
      <c r="BJ77" s="6">
        <v>0</v>
      </c>
      <c r="BK77" s="6">
        <v>0</v>
      </c>
      <c r="BN77" s="6" t="s">
        <v>79</v>
      </c>
      <c r="BO77" s="6">
        <v>0.15</v>
      </c>
      <c r="BP77" s="6">
        <v>0.36</v>
      </c>
      <c r="BQ77" s="6">
        <v>0</v>
      </c>
      <c r="BR77" s="6">
        <v>0</v>
      </c>
      <c r="BU77" s="6" t="s">
        <v>79</v>
      </c>
      <c r="BV77" s="6">
        <v>0.16</v>
      </c>
      <c r="BW77" s="6">
        <v>0.55000000000000004</v>
      </c>
      <c r="BX77" s="6">
        <v>0.06</v>
      </c>
      <c r="BY77" s="6">
        <v>0</v>
      </c>
      <c r="CB77" s="6" t="s">
        <v>79</v>
      </c>
      <c r="CC77" s="6">
        <v>0.11</v>
      </c>
      <c r="CD77" s="6">
        <v>0.16</v>
      </c>
      <c r="CE77" s="6">
        <v>0</v>
      </c>
      <c r="CF77" s="6">
        <v>0</v>
      </c>
      <c r="CI77" s="6" t="s">
        <v>79</v>
      </c>
      <c r="CJ77" s="6">
        <v>0.48</v>
      </c>
      <c r="CK77" s="6">
        <v>0.13</v>
      </c>
      <c r="CL77" s="6">
        <v>0.3</v>
      </c>
      <c r="CM77" s="6">
        <v>0</v>
      </c>
      <c r="CP77" s="6" t="s">
        <v>79</v>
      </c>
      <c r="CQ77" s="6">
        <v>1.92</v>
      </c>
      <c r="CR77" s="6">
        <v>0.14000000000000001</v>
      </c>
      <c r="CS77" s="6">
        <v>0.52</v>
      </c>
      <c r="CT77" s="6">
        <v>11.13</v>
      </c>
      <c r="CW77" s="6" t="s">
        <v>79</v>
      </c>
      <c r="CX77" s="6">
        <v>0.51</v>
      </c>
      <c r="CY77" s="6">
        <v>0.32</v>
      </c>
      <c r="CZ77" s="6">
        <v>0.15</v>
      </c>
      <c r="DA77" s="6">
        <v>2.38</v>
      </c>
      <c r="DD77" s="6" t="s">
        <v>79</v>
      </c>
      <c r="DE77" s="6">
        <v>0.59</v>
      </c>
      <c r="DF77" s="6">
        <v>0.35</v>
      </c>
      <c r="DG77" s="6">
        <v>0.38</v>
      </c>
      <c r="DH77" s="6">
        <v>1.44</v>
      </c>
      <c r="DK77" s="6" t="s">
        <v>79</v>
      </c>
      <c r="DL77" s="6">
        <v>0.77</v>
      </c>
      <c r="DM77" s="6">
        <v>0.26</v>
      </c>
      <c r="DN77" s="6">
        <v>0.92</v>
      </c>
      <c r="DO77" s="6">
        <v>0.66</v>
      </c>
      <c r="DR77" s="6" t="s">
        <v>79</v>
      </c>
      <c r="DS77" s="6">
        <v>1.1100000000000001</v>
      </c>
      <c r="DT77" s="6">
        <v>1.61</v>
      </c>
      <c r="DU77" s="6">
        <v>1.1299999999999999</v>
      </c>
      <c r="DV77" s="6">
        <v>0</v>
      </c>
      <c r="DY77" s="6" t="s">
        <v>79</v>
      </c>
      <c r="DZ77" s="6">
        <v>0.38</v>
      </c>
      <c r="EA77" s="6">
        <v>0.43</v>
      </c>
      <c r="EB77" s="6">
        <v>0.18</v>
      </c>
      <c r="EC77" s="6">
        <v>0</v>
      </c>
      <c r="EF77" s="6" t="s">
        <v>79</v>
      </c>
      <c r="EG77" s="6">
        <v>0.87</v>
      </c>
      <c r="EH77" s="6">
        <v>0.87</v>
      </c>
      <c r="EI77" s="6">
        <v>0.59</v>
      </c>
      <c r="EJ77" s="6">
        <v>0.75</v>
      </c>
      <c r="EM77" s="6" t="s">
        <v>79</v>
      </c>
      <c r="EN77" s="6">
        <v>0.52</v>
      </c>
      <c r="EO77" s="6">
        <v>0.71</v>
      </c>
      <c r="EP77" s="6">
        <v>0.48</v>
      </c>
      <c r="EQ77" s="6">
        <v>0</v>
      </c>
      <c r="ET77" s="6" t="s">
        <v>79</v>
      </c>
      <c r="EU77" s="6">
        <v>0.57999999999999996</v>
      </c>
      <c r="EV77" s="6">
        <v>0.23</v>
      </c>
      <c r="EW77" s="6">
        <v>0.84</v>
      </c>
      <c r="EX77" s="6">
        <v>0</v>
      </c>
      <c r="FA77" s="6" t="s">
        <v>79</v>
      </c>
      <c r="FB77" s="6">
        <v>0.31</v>
      </c>
      <c r="FC77" s="6">
        <v>0.27</v>
      </c>
      <c r="FD77" s="6">
        <v>0.1</v>
      </c>
      <c r="FE77" s="6">
        <v>0.39</v>
      </c>
      <c r="FH77" s="6" t="s">
        <v>79</v>
      </c>
      <c r="FI77" s="6">
        <v>0.6</v>
      </c>
      <c r="FJ77" s="6">
        <v>1.34</v>
      </c>
      <c r="FK77" s="6">
        <v>0.15</v>
      </c>
      <c r="FL77" s="6">
        <v>0</v>
      </c>
      <c r="FO77" s="6" t="s">
        <v>79</v>
      </c>
      <c r="FP77" s="6">
        <v>0.74</v>
      </c>
      <c r="FQ77" s="6">
        <v>1</v>
      </c>
      <c r="FR77" s="6">
        <v>0.53</v>
      </c>
      <c r="FS77" s="6">
        <v>0</v>
      </c>
    </row>
    <row r="78" spans="1:175" x14ac:dyDescent="0.3">
      <c r="A78" s="1">
        <v>3.649999999999995</v>
      </c>
      <c r="B78" s="1">
        <v>3.7</v>
      </c>
      <c r="C78" s="1" t="s">
        <v>80</v>
      </c>
      <c r="D78" s="1">
        <v>0.04</v>
      </c>
      <c r="E78" s="1">
        <v>0</v>
      </c>
      <c r="F78" s="1">
        <v>0.08</v>
      </c>
      <c r="G78" s="1">
        <v>0</v>
      </c>
      <c r="H78" s="1"/>
      <c r="I78" s="1"/>
      <c r="J78" s="1" t="s">
        <v>80</v>
      </c>
      <c r="K78" s="1">
        <v>0.1</v>
      </c>
      <c r="L78" s="1">
        <v>0</v>
      </c>
      <c r="M78" s="1">
        <v>0.2</v>
      </c>
      <c r="N78" s="1">
        <v>0</v>
      </c>
      <c r="O78" s="1"/>
      <c r="P78" s="1"/>
      <c r="Q78" s="1" t="s">
        <v>80</v>
      </c>
      <c r="R78" s="1">
        <v>0.14000000000000001</v>
      </c>
      <c r="S78" s="1">
        <v>0.17</v>
      </c>
      <c r="T78" s="1">
        <v>0.19</v>
      </c>
      <c r="U78" s="1">
        <v>0</v>
      </c>
      <c r="V78" s="1"/>
      <c r="W78" s="1"/>
      <c r="X78" s="1" t="s">
        <v>80</v>
      </c>
      <c r="Y78" s="1">
        <v>0.22</v>
      </c>
      <c r="Z78" s="1">
        <v>0</v>
      </c>
      <c r="AA78" s="1">
        <v>0.4</v>
      </c>
      <c r="AB78" s="1">
        <v>0</v>
      </c>
      <c r="AC78" s="1"/>
      <c r="AD78" s="1"/>
      <c r="AE78" s="6" t="s">
        <v>80</v>
      </c>
      <c r="AF78" s="6">
        <v>0</v>
      </c>
      <c r="AG78" s="6">
        <v>0</v>
      </c>
      <c r="AH78" s="6">
        <v>0</v>
      </c>
      <c r="AI78" s="6">
        <v>0</v>
      </c>
      <c r="AJ78" s="1"/>
      <c r="AK78" s="1"/>
      <c r="AL78" s="6" t="s">
        <v>80</v>
      </c>
      <c r="AM78" s="6">
        <v>0.08</v>
      </c>
      <c r="AN78" s="6">
        <v>0</v>
      </c>
      <c r="AO78" s="6">
        <v>7.0000000000000007E-2</v>
      </c>
      <c r="AP78" s="6">
        <v>0</v>
      </c>
      <c r="AQ78" s="1"/>
      <c r="AR78" s="1"/>
      <c r="AS78" s="6" t="s">
        <v>80</v>
      </c>
      <c r="AT78" s="6">
        <v>0.08</v>
      </c>
      <c r="AU78" s="6">
        <v>0</v>
      </c>
      <c r="AV78" s="6">
        <v>0.17</v>
      </c>
      <c r="AW78" s="6">
        <v>0</v>
      </c>
      <c r="AZ78" s="6" t="s">
        <v>80</v>
      </c>
      <c r="BA78" s="6">
        <v>0.08</v>
      </c>
      <c r="BB78" s="6">
        <v>0</v>
      </c>
      <c r="BC78" s="6">
        <v>0.15</v>
      </c>
      <c r="BD78" s="6">
        <v>0</v>
      </c>
      <c r="BG78" s="6" t="s">
        <v>80</v>
      </c>
      <c r="BH78" s="6">
        <v>0.18</v>
      </c>
      <c r="BI78" s="6">
        <v>0.33</v>
      </c>
      <c r="BJ78" s="6">
        <v>0.05</v>
      </c>
      <c r="BK78" s="6">
        <v>0</v>
      </c>
      <c r="BN78" s="6" t="s">
        <v>80</v>
      </c>
      <c r="BO78" s="6">
        <v>1.01</v>
      </c>
      <c r="BP78" s="6">
        <v>2.16</v>
      </c>
      <c r="BQ78" s="6">
        <v>0.62</v>
      </c>
      <c r="BR78" s="6">
        <v>0</v>
      </c>
      <c r="BU78" s="6" t="s">
        <v>80</v>
      </c>
      <c r="BV78" s="6">
        <v>0.4</v>
      </c>
      <c r="BW78" s="6">
        <v>0.25</v>
      </c>
      <c r="BX78" s="6">
        <v>0.47</v>
      </c>
      <c r="BY78" s="6">
        <v>0.54</v>
      </c>
      <c r="CB78" s="6" t="s">
        <v>80</v>
      </c>
      <c r="CC78" s="6">
        <v>0.35</v>
      </c>
      <c r="CD78" s="6">
        <v>0</v>
      </c>
      <c r="CE78" s="6">
        <v>0.68</v>
      </c>
      <c r="CF78" s="6">
        <v>0</v>
      </c>
      <c r="CI78" s="6" t="s">
        <v>80</v>
      </c>
      <c r="CJ78" s="6">
        <v>2.29</v>
      </c>
      <c r="CK78" s="6">
        <v>0.34</v>
      </c>
      <c r="CL78" s="6">
        <v>0.37</v>
      </c>
      <c r="CM78" s="6">
        <v>12.08</v>
      </c>
      <c r="CP78" s="6" t="s">
        <v>80</v>
      </c>
      <c r="CQ78" s="6">
        <v>10.38</v>
      </c>
      <c r="CR78" s="6">
        <v>0.53</v>
      </c>
      <c r="CS78" s="6">
        <v>16.559999999999999</v>
      </c>
      <c r="CT78" s="6">
        <v>10.65</v>
      </c>
      <c r="CW78" s="6" t="s">
        <v>80</v>
      </c>
      <c r="CX78" s="6">
        <v>10.71</v>
      </c>
      <c r="CY78" s="6">
        <v>0.39</v>
      </c>
      <c r="CZ78" s="6">
        <v>15.1</v>
      </c>
      <c r="DA78" s="6">
        <v>14.8</v>
      </c>
      <c r="DD78" s="6" t="s">
        <v>80</v>
      </c>
      <c r="DE78" s="6">
        <v>12.79</v>
      </c>
      <c r="DF78" s="6">
        <v>1.4</v>
      </c>
      <c r="DG78" s="6">
        <v>19.649999999999999</v>
      </c>
      <c r="DH78" s="6">
        <v>10.99</v>
      </c>
      <c r="DK78" s="6" t="s">
        <v>80</v>
      </c>
      <c r="DL78" s="6">
        <v>12.21</v>
      </c>
      <c r="DM78" s="6">
        <v>6.34</v>
      </c>
      <c r="DN78" s="6">
        <v>15.54</v>
      </c>
      <c r="DO78" s="6">
        <v>10.67</v>
      </c>
      <c r="DR78" s="6" t="s">
        <v>80</v>
      </c>
      <c r="DS78" s="6">
        <v>10.130000000000001</v>
      </c>
      <c r="DT78" s="6">
        <v>4.26</v>
      </c>
      <c r="DU78" s="6">
        <v>14.57</v>
      </c>
      <c r="DV78" s="6">
        <v>8.06</v>
      </c>
      <c r="DY78" s="6" t="s">
        <v>80</v>
      </c>
      <c r="DZ78" s="6">
        <v>9.61</v>
      </c>
      <c r="EA78" s="6">
        <v>3.92</v>
      </c>
      <c r="EB78" s="6">
        <v>16.059999999999999</v>
      </c>
      <c r="EC78" s="6">
        <v>4.59</v>
      </c>
      <c r="EF78" s="6" t="s">
        <v>80</v>
      </c>
      <c r="EG78" s="6">
        <v>8.4600000000000009</v>
      </c>
      <c r="EH78" s="6">
        <v>2.89</v>
      </c>
      <c r="EI78" s="6">
        <v>12.43</v>
      </c>
      <c r="EJ78" s="6">
        <v>11.47</v>
      </c>
      <c r="EM78" s="6" t="s">
        <v>80</v>
      </c>
      <c r="EN78" s="6">
        <v>2.71</v>
      </c>
      <c r="EO78" s="6">
        <v>1.67</v>
      </c>
      <c r="EP78" s="6">
        <v>2.96</v>
      </c>
      <c r="EQ78" s="6">
        <v>4.3099999999999996</v>
      </c>
      <c r="ET78" s="6" t="s">
        <v>80</v>
      </c>
      <c r="EU78" s="6">
        <v>2.38</v>
      </c>
      <c r="EV78" s="6">
        <v>0.33</v>
      </c>
      <c r="EW78" s="6">
        <v>1.43</v>
      </c>
      <c r="EX78" s="6">
        <v>11.2</v>
      </c>
      <c r="FA78" s="6" t="s">
        <v>80</v>
      </c>
      <c r="FB78" s="6">
        <v>3.32</v>
      </c>
      <c r="FC78" s="6">
        <v>2.54</v>
      </c>
      <c r="FD78" s="6">
        <v>0.78</v>
      </c>
      <c r="FE78" s="6">
        <v>15.82</v>
      </c>
      <c r="FH78" s="6" t="s">
        <v>80</v>
      </c>
      <c r="FI78" s="6">
        <v>2.89</v>
      </c>
      <c r="FJ78" s="6">
        <v>2.46</v>
      </c>
      <c r="FK78" s="6">
        <v>0.16</v>
      </c>
      <c r="FL78" s="6">
        <v>14.99</v>
      </c>
      <c r="FO78" s="6" t="s">
        <v>80</v>
      </c>
      <c r="FP78" s="6">
        <v>0.46</v>
      </c>
      <c r="FQ78" s="6">
        <v>1.36</v>
      </c>
      <c r="FR78" s="6">
        <v>0.16</v>
      </c>
      <c r="FS78" s="6">
        <v>0.32</v>
      </c>
    </row>
    <row r="79" spans="1:175" x14ac:dyDescent="0.3">
      <c r="A79" s="1">
        <v>3.7</v>
      </c>
      <c r="B79" s="1">
        <v>3.75</v>
      </c>
      <c r="C79" s="1" t="s">
        <v>81</v>
      </c>
      <c r="D79" s="1">
        <v>0</v>
      </c>
      <c r="E79" s="1">
        <v>0</v>
      </c>
      <c r="F79" s="1">
        <v>0</v>
      </c>
      <c r="G79" s="1">
        <v>0</v>
      </c>
      <c r="H79" s="1"/>
      <c r="I79" s="1"/>
      <c r="J79" s="1" t="s">
        <v>81</v>
      </c>
      <c r="K79" s="1">
        <v>0</v>
      </c>
      <c r="L79" s="1">
        <v>0</v>
      </c>
      <c r="M79" s="1">
        <v>0</v>
      </c>
      <c r="N79" s="1">
        <v>0</v>
      </c>
      <c r="O79" s="1"/>
      <c r="P79" s="1"/>
      <c r="Q79" s="1" t="s">
        <v>81</v>
      </c>
      <c r="R79" s="1">
        <v>0</v>
      </c>
      <c r="S79" s="1">
        <v>0</v>
      </c>
      <c r="T79" s="1">
        <v>0</v>
      </c>
      <c r="U79" s="1">
        <v>0</v>
      </c>
      <c r="V79" s="1"/>
      <c r="W79" s="1"/>
      <c r="X79" s="1" t="s">
        <v>81</v>
      </c>
      <c r="Y79" s="1">
        <v>0</v>
      </c>
      <c r="Z79" s="1">
        <v>0</v>
      </c>
      <c r="AA79" s="1">
        <v>0</v>
      </c>
      <c r="AB79" s="1">
        <v>0</v>
      </c>
      <c r="AC79" s="1"/>
      <c r="AD79" s="1"/>
      <c r="AE79" s="6" t="s">
        <v>81</v>
      </c>
      <c r="AF79" s="6">
        <v>0.21</v>
      </c>
      <c r="AG79" s="6">
        <v>0</v>
      </c>
      <c r="AH79" s="6">
        <v>0.39</v>
      </c>
      <c r="AI79" s="6">
        <v>0</v>
      </c>
      <c r="AJ79" s="1"/>
      <c r="AK79" s="1"/>
      <c r="AL79" s="6" t="s">
        <v>81</v>
      </c>
      <c r="AM79" s="6">
        <v>0.08</v>
      </c>
      <c r="AN79" s="6">
        <v>0</v>
      </c>
      <c r="AO79" s="6">
        <v>0.16</v>
      </c>
      <c r="AP79" s="6">
        <v>0</v>
      </c>
      <c r="AQ79" s="1"/>
      <c r="AR79" s="1"/>
      <c r="AS79" s="6" t="s">
        <v>81</v>
      </c>
      <c r="AT79" s="6">
        <v>0.05</v>
      </c>
      <c r="AU79" s="6">
        <v>7.0000000000000007E-2</v>
      </c>
      <c r="AV79" s="6">
        <v>0</v>
      </c>
      <c r="AW79" s="6">
        <v>0.16</v>
      </c>
      <c r="AZ79" s="6" t="s">
        <v>81</v>
      </c>
      <c r="BA79" s="6">
        <v>0.82</v>
      </c>
      <c r="BB79" s="6">
        <v>2.69</v>
      </c>
      <c r="BC79" s="6">
        <v>0.08</v>
      </c>
      <c r="BD79" s="6">
        <v>0</v>
      </c>
      <c r="BG79" s="6" t="s">
        <v>81</v>
      </c>
      <c r="BH79" s="6">
        <v>1.59</v>
      </c>
      <c r="BI79" s="6">
        <v>6.22</v>
      </c>
      <c r="BJ79" s="6">
        <v>0.1</v>
      </c>
      <c r="BK79" s="6">
        <v>0</v>
      </c>
      <c r="BN79" s="6" t="s">
        <v>81</v>
      </c>
      <c r="BO79" s="6">
        <v>2.2599999999999998</v>
      </c>
      <c r="BP79" s="6">
        <v>7.39</v>
      </c>
      <c r="BQ79" s="6">
        <v>0</v>
      </c>
      <c r="BR79" s="6">
        <v>0</v>
      </c>
      <c r="BU79" s="6" t="s">
        <v>81</v>
      </c>
      <c r="BV79" s="6">
        <v>0.19</v>
      </c>
      <c r="BW79" s="6">
        <v>0.31</v>
      </c>
      <c r="BX79" s="6">
        <v>0.18</v>
      </c>
      <c r="BY79" s="6">
        <v>0</v>
      </c>
      <c r="CB79" s="6" t="s">
        <v>81</v>
      </c>
      <c r="CC79" s="6">
        <v>0.4</v>
      </c>
      <c r="CD79" s="6">
        <v>0</v>
      </c>
      <c r="CE79" s="6">
        <v>0.19</v>
      </c>
      <c r="CF79" s="6">
        <v>1.85</v>
      </c>
      <c r="CI79" s="6" t="s">
        <v>81</v>
      </c>
      <c r="CJ79" s="6">
        <v>0.32</v>
      </c>
      <c r="CK79" s="6">
        <v>0</v>
      </c>
      <c r="CL79" s="6">
        <v>0</v>
      </c>
      <c r="CM79" s="6">
        <v>1.74</v>
      </c>
      <c r="CP79" s="6" t="s">
        <v>81</v>
      </c>
      <c r="CQ79" s="6">
        <v>0.92</v>
      </c>
      <c r="CR79" s="6">
        <v>1.1599999999999999</v>
      </c>
      <c r="CS79" s="6">
        <v>0</v>
      </c>
      <c r="CT79" s="6">
        <v>4.04</v>
      </c>
      <c r="CW79" s="6" t="s">
        <v>81</v>
      </c>
      <c r="CX79" s="6">
        <v>0.35</v>
      </c>
      <c r="CY79" s="6">
        <v>0.21</v>
      </c>
      <c r="CZ79" s="6">
        <v>0.45</v>
      </c>
      <c r="DA79" s="6">
        <v>0.32</v>
      </c>
      <c r="DD79" s="6" t="s">
        <v>81</v>
      </c>
      <c r="DE79" s="6">
        <v>0.52</v>
      </c>
      <c r="DF79" s="6">
        <v>0.35</v>
      </c>
      <c r="DG79" s="6">
        <v>0.72</v>
      </c>
      <c r="DH79" s="6">
        <v>0.32</v>
      </c>
      <c r="DK79" s="6" t="s">
        <v>81</v>
      </c>
      <c r="DL79" s="6">
        <v>0.21</v>
      </c>
      <c r="DM79" s="6">
        <v>0</v>
      </c>
      <c r="DN79" s="6">
        <v>0.08</v>
      </c>
      <c r="DO79" s="6">
        <v>1.29</v>
      </c>
      <c r="DR79" s="6" t="s">
        <v>81</v>
      </c>
      <c r="DS79" s="6">
        <v>0.59</v>
      </c>
      <c r="DT79" s="6">
        <v>1.81</v>
      </c>
      <c r="DU79" s="6">
        <v>0.11</v>
      </c>
      <c r="DV79" s="6">
        <v>0.2</v>
      </c>
      <c r="DY79" s="6" t="s">
        <v>81</v>
      </c>
      <c r="DZ79" s="6">
        <v>0.24</v>
      </c>
      <c r="EA79" s="6">
        <v>0.53</v>
      </c>
      <c r="EB79" s="6">
        <v>0.05</v>
      </c>
      <c r="EC79" s="6">
        <v>0</v>
      </c>
      <c r="EF79" s="6" t="s">
        <v>81</v>
      </c>
      <c r="EG79" s="6">
        <v>1.86</v>
      </c>
      <c r="EH79" s="6">
        <v>3.68</v>
      </c>
      <c r="EI79" s="6">
        <v>1.01</v>
      </c>
      <c r="EJ79" s="6">
        <v>0</v>
      </c>
      <c r="EM79" s="6" t="s">
        <v>81</v>
      </c>
      <c r="EN79" s="6">
        <v>1.93</v>
      </c>
      <c r="EO79" s="6">
        <v>5.54</v>
      </c>
      <c r="EP79" s="6">
        <v>0.56000000000000005</v>
      </c>
      <c r="EQ79" s="6">
        <v>0</v>
      </c>
      <c r="ET79" s="6" t="s">
        <v>81</v>
      </c>
      <c r="EU79" s="6">
        <v>1.57</v>
      </c>
      <c r="EV79" s="6">
        <v>4.55</v>
      </c>
      <c r="EW79" s="6">
        <v>0.27</v>
      </c>
      <c r="EX79" s="6">
        <v>0.76</v>
      </c>
      <c r="FA79" s="6" t="s">
        <v>81</v>
      </c>
      <c r="FB79" s="6">
        <v>1.63</v>
      </c>
      <c r="FC79" s="6">
        <v>2.85</v>
      </c>
      <c r="FD79" s="6">
        <v>1.1200000000000001</v>
      </c>
      <c r="FE79" s="6">
        <v>0</v>
      </c>
      <c r="FH79" s="6" t="s">
        <v>81</v>
      </c>
      <c r="FI79" s="6">
        <v>0.55000000000000004</v>
      </c>
      <c r="FJ79" s="6">
        <v>0.54</v>
      </c>
      <c r="FK79" s="6">
        <v>0.71</v>
      </c>
      <c r="FL79" s="6">
        <v>0.17</v>
      </c>
      <c r="FO79" s="6" t="s">
        <v>81</v>
      </c>
      <c r="FP79" s="6">
        <v>0.42</v>
      </c>
      <c r="FQ79" s="6">
        <v>0</v>
      </c>
      <c r="FR79" s="6">
        <v>0.76</v>
      </c>
      <c r="FS79" s="6">
        <v>0</v>
      </c>
    </row>
    <row r="80" spans="1:175" x14ac:dyDescent="0.3">
      <c r="A80" s="1">
        <v>3.75</v>
      </c>
      <c r="B80" s="1">
        <v>3.8</v>
      </c>
      <c r="C80" s="1" t="s">
        <v>82</v>
      </c>
      <c r="D80" s="1">
        <v>0.71</v>
      </c>
      <c r="E80" s="1">
        <v>0.56999999999999995</v>
      </c>
      <c r="F80" s="1">
        <v>0.74</v>
      </c>
      <c r="G80" s="1">
        <v>0</v>
      </c>
      <c r="H80" s="1"/>
      <c r="I80" s="1"/>
      <c r="J80" s="1" t="s">
        <v>82</v>
      </c>
      <c r="K80" s="1">
        <v>0.17</v>
      </c>
      <c r="L80" s="1">
        <v>0.32</v>
      </c>
      <c r="M80" s="1">
        <v>0.09</v>
      </c>
      <c r="N80" s="1">
        <v>0</v>
      </c>
      <c r="O80" s="1"/>
      <c r="P80" s="1"/>
      <c r="Q80" s="1" t="s">
        <v>82</v>
      </c>
      <c r="R80" s="1">
        <v>0.25</v>
      </c>
      <c r="S80" s="1">
        <v>0.27</v>
      </c>
      <c r="T80" s="1">
        <v>0.37</v>
      </c>
      <c r="U80" s="1">
        <v>0</v>
      </c>
      <c r="V80" s="1"/>
      <c r="W80" s="1"/>
      <c r="X80" s="1" t="s">
        <v>82</v>
      </c>
      <c r="Y80" s="1">
        <v>0.31</v>
      </c>
      <c r="Z80" s="1">
        <v>0.36</v>
      </c>
      <c r="AA80" s="1">
        <v>0.41</v>
      </c>
      <c r="AB80" s="1">
        <v>0</v>
      </c>
      <c r="AC80" s="1"/>
      <c r="AD80" s="1"/>
      <c r="AE80" s="6" t="s">
        <v>82</v>
      </c>
      <c r="AF80" s="6">
        <v>2.7</v>
      </c>
      <c r="AG80" s="6">
        <v>7.93</v>
      </c>
      <c r="AH80" s="6">
        <v>1.08</v>
      </c>
      <c r="AI80" s="6">
        <v>0</v>
      </c>
      <c r="AJ80" s="1"/>
      <c r="AK80" s="1"/>
      <c r="AL80" s="6" t="s">
        <v>82</v>
      </c>
      <c r="AM80" s="6">
        <v>0.96</v>
      </c>
      <c r="AN80" s="6">
        <v>1.43</v>
      </c>
      <c r="AO80" s="6">
        <v>1.1399999999999999</v>
      </c>
      <c r="AP80" s="6">
        <v>0.17</v>
      </c>
      <c r="AQ80" s="1"/>
      <c r="AR80" s="1"/>
      <c r="AS80" s="6" t="s">
        <v>82</v>
      </c>
      <c r="AT80" s="6">
        <v>0.27</v>
      </c>
      <c r="AU80" s="6">
        <v>0.38</v>
      </c>
      <c r="AV80" s="6">
        <v>0.34</v>
      </c>
      <c r="AW80" s="6">
        <v>0</v>
      </c>
      <c r="AZ80" s="6" t="s">
        <v>82</v>
      </c>
      <c r="BA80" s="6">
        <v>1.58</v>
      </c>
      <c r="BB80" s="6">
        <v>4.46</v>
      </c>
      <c r="BC80" s="6">
        <v>0</v>
      </c>
      <c r="BD80" s="6">
        <v>0</v>
      </c>
      <c r="BG80" s="6" t="s">
        <v>82</v>
      </c>
      <c r="BH80" s="6">
        <v>4.79</v>
      </c>
      <c r="BI80" s="6">
        <v>17.21</v>
      </c>
      <c r="BJ80" s="6">
        <v>1.01</v>
      </c>
      <c r="BK80" s="6">
        <v>0</v>
      </c>
      <c r="BN80" s="6" t="s">
        <v>82</v>
      </c>
      <c r="BO80" s="6">
        <v>1.03</v>
      </c>
      <c r="BP80" s="6">
        <v>3.14</v>
      </c>
      <c r="BQ80" s="6">
        <v>0.1</v>
      </c>
      <c r="BR80" s="6">
        <v>0</v>
      </c>
      <c r="BU80" s="6" t="s">
        <v>82</v>
      </c>
      <c r="BV80" s="6">
        <v>4.3600000000000003</v>
      </c>
      <c r="BW80" s="6">
        <v>16.850000000000001</v>
      </c>
      <c r="BX80" s="6">
        <v>0.65</v>
      </c>
      <c r="BY80" s="6">
        <v>0.42</v>
      </c>
      <c r="CB80" s="6" t="s">
        <v>82</v>
      </c>
      <c r="CC80" s="6">
        <v>4.46</v>
      </c>
      <c r="CD80" s="6">
        <v>8.32</v>
      </c>
      <c r="CE80" s="6">
        <v>2.16</v>
      </c>
      <c r="CF80" s="6">
        <v>5.79</v>
      </c>
      <c r="CI80" s="6" t="s">
        <v>82</v>
      </c>
      <c r="CJ80" s="6">
        <v>3.5</v>
      </c>
      <c r="CK80" s="6">
        <v>4.79</v>
      </c>
      <c r="CL80" s="6">
        <v>2.0699999999999998</v>
      </c>
      <c r="CM80" s="6">
        <v>5.65</v>
      </c>
      <c r="CP80" s="6" t="s">
        <v>82</v>
      </c>
      <c r="CQ80" s="6">
        <v>2.08</v>
      </c>
      <c r="CR80" s="6">
        <v>1.77</v>
      </c>
      <c r="CS80" s="6">
        <v>2.2799999999999998</v>
      </c>
      <c r="CT80" s="6">
        <v>2.21</v>
      </c>
      <c r="CW80" s="6" t="s">
        <v>82</v>
      </c>
      <c r="CX80" s="6">
        <v>2.4500000000000002</v>
      </c>
      <c r="CY80" s="6">
        <v>2.95</v>
      </c>
      <c r="CZ80" s="6">
        <v>2.71</v>
      </c>
      <c r="DA80" s="6">
        <v>0.6</v>
      </c>
      <c r="DD80" s="6" t="s">
        <v>82</v>
      </c>
      <c r="DE80" s="6">
        <v>1.37</v>
      </c>
      <c r="DF80" s="6">
        <v>1.91</v>
      </c>
      <c r="DG80" s="6">
        <v>1.43</v>
      </c>
      <c r="DH80" s="6">
        <v>0</v>
      </c>
      <c r="DK80" s="6" t="s">
        <v>82</v>
      </c>
      <c r="DL80" s="6">
        <v>1.26</v>
      </c>
      <c r="DM80" s="6">
        <v>2.2599999999999998</v>
      </c>
      <c r="DN80" s="6">
        <v>1.0900000000000001</v>
      </c>
      <c r="DO80" s="6">
        <v>0.33</v>
      </c>
      <c r="DR80" s="6" t="s">
        <v>82</v>
      </c>
      <c r="DS80" s="6">
        <v>1.56</v>
      </c>
      <c r="DT80" s="6">
        <v>3.49</v>
      </c>
      <c r="DU80" s="6">
        <v>0.85</v>
      </c>
      <c r="DV80" s="6">
        <v>0.35</v>
      </c>
      <c r="DY80" s="6" t="s">
        <v>82</v>
      </c>
      <c r="DZ80" s="6">
        <v>1.44</v>
      </c>
      <c r="EA80" s="6">
        <v>1.87</v>
      </c>
      <c r="EB80" s="6">
        <v>1.47</v>
      </c>
      <c r="EC80" s="6">
        <v>0.33</v>
      </c>
      <c r="EF80" s="6" t="s">
        <v>82</v>
      </c>
      <c r="EG80" s="6">
        <v>5.99</v>
      </c>
      <c r="EH80" s="6">
        <v>2.23</v>
      </c>
      <c r="EI80" s="6">
        <v>10.42</v>
      </c>
      <c r="EJ80" s="6">
        <v>1.1599999999999999</v>
      </c>
      <c r="EM80" s="6" t="s">
        <v>82</v>
      </c>
      <c r="EN80" s="6">
        <v>14.12</v>
      </c>
      <c r="EO80" s="6">
        <v>1.86</v>
      </c>
      <c r="EP80" s="6">
        <v>20.170000000000002</v>
      </c>
      <c r="EQ80" s="6">
        <v>23.64</v>
      </c>
      <c r="ET80" s="6" t="s">
        <v>82</v>
      </c>
      <c r="EU80" s="6">
        <v>15.81</v>
      </c>
      <c r="EV80" s="6">
        <v>1.71</v>
      </c>
      <c r="EW80" s="6">
        <v>23.42</v>
      </c>
      <c r="EX80" s="6">
        <v>23.25</v>
      </c>
      <c r="FA80" s="6" t="s">
        <v>82</v>
      </c>
      <c r="FB80" s="6">
        <v>13.37</v>
      </c>
      <c r="FC80" s="6">
        <v>1.51</v>
      </c>
      <c r="FD80" s="6">
        <v>17.86</v>
      </c>
      <c r="FE80" s="6">
        <v>28.45</v>
      </c>
      <c r="FH80" s="6" t="s">
        <v>82</v>
      </c>
      <c r="FI80" s="6">
        <v>3.34</v>
      </c>
      <c r="FJ80" s="6">
        <v>1.65</v>
      </c>
      <c r="FK80" s="6">
        <v>0.72</v>
      </c>
      <c r="FL80" s="6">
        <v>18.45</v>
      </c>
      <c r="FO80" s="6" t="s">
        <v>82</v>
      </c>
      <c r="FP80" s="6">
        <v>0.55000000000000004</v>
      </c>
      <c r="FQ80" s="6">
        <v>1.1000000000000001</v>
      </c>
      <c r="FR80" s="6">
        <v>0.39</v>
      </c>
      <c r="FS80" s="6">
        <v>0.51</v>
      </c>
    </row>
    <row r="81" spans="1:175" x14ac:dyDescent="0.3">
      <c r="A81" s="1">
        <v>3.8</v>
      </c>
      <c r="B81" s="1">
        <v>3.85</v>
      </c>
      <c r="C81" s="1" t="s">
        <v>83</v>
      </c>
      <c r="D81" s="1">
        <v>0.28999999999999998</v>
      </c>
      <c r="E81" s="1">
        <v>0.72</v>
      </c>
      <c r="F81" s="1">
        <v>0</v>
      </c>
      <c r="G81" s="1">
        <v>0</v>
      </c>
      <c r="H81" s="1"/>
      <c r="I81" s="1"/>
      <c r="J81" s="1" t="s">
        <v>83</v>
      </c>
      <c r="K81" s="1">
        <v>0.28000000000000003</v>
      </c>
      <c r="L81" s="1">
        <v>0.66</v>
      </c>
      <c r="M81" s="1">
        <v>0.12</v>
      </c>
      <c r="N81" s="1">
        <v>0</v>
      </c>
      <c r="O81" s="1"/>
      <c r="P81" s="1"/>
      <c r="Q81" s="1" t="s">
        <v>83</v>
      </c>
      <c r="R81" s="1">
        <v>1.17</v>
      </c>
      <c r="S81" s="1">
        <v>1.38</v>
      </c>
      <c r="T81" s="1">
        <v>0.53</v>
      </c>
      <c r="U81" s="1">
        <v>2.31</v>
      </c>
      <c r="V81" s="1"/>
      <c r="W81" s="1"/>
      <c r="X81" s="1" t="s">
        <v>83</v>
      </c>
      <c r="Y81" s="1">
        <v>1.1200000000000001</v>
      </c>
      <c r="Z81" s="1">
        <v>1.38</v>
      </c>
      <c r="AA81" s="1">
        <v>0</v>
      </c>
      <c r="AB81" s="1">
        <v>3.83</v>
      </c>
      <c r="AC81" s="1"/>
      <c r="AD81" s="1"/>
      <c r="AE81" s="6" t="s">
        <v>83</v>
      </c>
      <c r="AF81" s="6">
        <v>0.67</v>
      </c>
      <c r="AG81" s="6">
        <v>0.9</v>
      </c>
      <c r="AH81" s="6">
        <v>0</v>
      </c>
      <c r="AI81" s="6">
        <v>1.78</v>
      </c>
      <c r="AJ81" s="1"/>
      <c r="AK81" s="1"/>
      <c r="AL81" s="6" t="s">
        <v>83</v>
      </c>
      <c r="AM81" s="6">
        <v>0.43</v>
      </c>
      <c r="AN81" s="6">
        <v>1.1399999999999999</v>
      </c>
      <c r="AO81" s="6">
        <v>0.2</v>
      </c>
      <c r="AP81" s="6">
        <v>0</v>
      </c>
      <c r="AQ81" s="1"/>
      <c r="AR81" s="1"/>
      <c r="AS81" s="6" t="s">
        <v>83</v>
      </c>
      <c r="AT81" s="6">
        <v>0.81</v>
      </c>
      <c r="AU81" s="6">
        <v>1.89</v>
      </c>
      <c r="AV81" s="6">
        <v>0.08</v>
      </c>
      <c r="AW81" s="6">
        <v>1.07</v>
      </c>
      <c r="AZ81" s="6" t="s">
        <v>83</v>
      </c>
      <c r="BA81" s="6">
        <v>0.08</v>
      </c>
      <c r="BB81" s="6">
        <v>0.26</v>
      </c>
      <c r="BC81" s="6">
        <v>0</v>
      </c>
      <c r="BD81" s="6">
        <v>0</v>
      </c>
      <c r="BG81" s="6" t="s">
        <v>83</v>
      </c>
      <c r="BH81" s="6">
        <v>0.57999999999999996</v>
      </c>
      <c r="BI81" s="6">
        <v>1.32</v>
      </c>
      <c r="BJ81" s="6">
        <v>0</v>
      </c>
      <c r="BK81" s="6">
        <v>1.6</v>
      </c>
      <c r="BN81" s="6" t="s">
        <v>83</v>
      </c>
      <c r="BO81" s="6">
        <v>0.59</v>
      </c>
      <c r="BP81" s="6">
        <v>0.68</v>
      </c>
      <c r="BQ81" s="6">
        <v>0.82</v>
      </c>
      <c r="BR81" s="6">
        <v>0</v>
      </c>
      <c r="BU81" s="6" t="s">
        <v>83</v>
      </c>
      <c r="BV81" s="6">
        <v>1.31</v>
      </c>
      <c r="BW81" s="6">
        <v>0.74</v>
      </c>
      <c r="BX81" s="6">
        <v>2.11</v>
      </c>
      <c r="BY81" s="6">
        <v>0</v>
      </c>
      <c r="CB81" s="6" t="s">
        <v>83</v>
      </c>
      <c r="CC81" s="6">
        <v>0.27</v>
      </c>
      <c r="CD81" s="6">
        <v>0</v>
      </c>
      <c r="CE81" s="6">
        <v>0.42</v>
      </c>
      <c r="CF81" s="6">
        <v>0.32</v>
      </c>
      <c r="CI81" s="6" t="s">
        <v>83</v>
      </c>
      <c r="CJ81" s="6">
        <v>0</v>
      </c>
      <c r="CK81" s="6">
        <v>0</v>
      </c>
      <c r="CL81" s="6">
        <v>0</v>
      </c>
      <c r="CM81" s="6">
        <v>0</v>
      </c>
      <c r="CP81" s="6" t="s">
        <v>83</v>
      </c>
      <c r="CQ81" s="6">
        <v>0.43</v>
      </c>
      <c r="CR81" s="6">
        <v>0.65</v>
      </c>
      <c r="CS81" s="6">
        <v>0.49</v>
      </c>
      <c r="CT81" s="6">
        <v>0</v>
      </c>
      <c r="CW81" s="6" t="s">
        <v>83</v>
      </c>
      <c r="CX81" s="6">
        <v>0.71</v>
      </c>
      <c r="CY81" s="6">
        <v>1.36</v>
      </c>
      <c r="CZ81" s="6">
        <v>0.5</v>
      </c>
      <c r="DA81" s="6">
        <v>0</v>
      </c>
      <c r="DD81" s="6" t="s">
        <v>83</v>
      </c>
      <c r="DE81" s="6">
        <v>1.33</v>
      </c>
      <c r="DF81" s="6">
        <v>2.4700000000000002</v>
      </c>
      <c r="DG81" s="6">
        <v>0.71</v>
      </c>
      <c r="DH81" s="6">
        <v>0</v>
      </c>
      <c r="DK81" s="6" t="s">
        <v>83</v>
      </c>
      <c r="DL81" s="6">
        <v>0.6</v>
      </c>
      <c r="DM81" s="6">
        <v>1.96</v>
      </c>
      <c r="DN81" s="6">
        <v>0.11</v>
      </c>
      <c r="DO81" s="6">
        <v>0</v>
      </c>
      <c r="DR81" s="6" t="s">
        <v>83</v>
      </c>
      <c r="DS81" s="6">
        <v>0.98</v>
      </c>
      <c r="DT81" s="6">
        <v>0.55000000000000004</v>
      </c>
      <c r="DU81" s="6">
        <v>0.83</v>
      </c>
      <c r="DV81" s="6">
        <v>1.95</v>
      </c>
      <c r="DY81" s="6" t="s">
        <v>83</v>
      </c>
      <c r="DZ81" s="6">
        <v>0.69</v>
      </c>
      <c r="EA81" s="6">
        <v>0.65</v>
      </c>
      <c r="EB81" s="6">
        <v>0.36</v>
      </c>
      <c r="EC81" s="6">
        <v>2.35</v>
      </c>
      <c r="EF81" s="6" t="s">
        <v>83</v>
      </c>
      <c r="EG81" s="6">
        <v>0.81</v>
      </c>
      <c r="EH81" s="6">
        <v>0.37</v>
      </c>
      <c r="EI81" s="6">
        <v>0.1</v>
      </c>
      <c r="EJ81" s="6">
        <v>1.03</v>
      </c>
      <c r="EM81" s="6" t="s">
        <v>83</v>
      </c>
      <c r="EN81" s="6">
        <v>0.94</v>
      </c>
      <c r="EO81" s="6">
        <v>0.89</v>
      </c>
      <c r="EP81" s="6">
        <v>1.27</v>
      </c>
      <c r="EQ81" s="6">
        <v>0</v>
      </c>
      <c r="ET81" s="6" t="s">
        <v>83</v>
      </c>
      <c r="EU81" s="6">
        <v>0.44</v>
      </c>
      <c r="EV81" s="6">
        <v>0.17</v>
      </c>
      <c r="EW81" s="6">
        <v>0.49</v>
      </c>
      <c r="EX81" s="6">
        <v>0</v>
      </c>
      <c r="FA81" s="6" t="s">
        <v>83</v>
      </c>
      <c r="FB81" s="6">
        <v>0.78</v>
      </c>
      <c r="FC81" s="6">
        <v>2.31</v>
      </c>
      <c r="FD81" s="6">
        <v>0</v>
      </c>
      <c r="FE81" s="6">
        <v>0</v>
      </c>
      <c r="FH81" s="6" t="s">
        <v>83</v>
      </c>
      <c r="FI81" s="6">
        <v>0.4</v>
      </c>
      <c r="FJ81" s="6">
        <v>0.67</v>
      </c>
      <c r="FK81" s="6">
        <v>0.42</v>
      </c>
      <c r="FL81" s="6">
        <v>0</v>
      </c>
      <c r="FO81" s="6" t="s">
        <v>83</v>
      </c>
      <c r="FP81" s="6">
        <v>0.08</v>
      </c>
      <c r="FQ81" s="6">
        <v>0.1</v>
      </c>
      <c r="FR81" s="6">
        <v>0.1</v>
      </c>
      <c r="FS81" s="6">
        <v>0</v>
      </c>
    </row>
    <row r="82" spans="1:175" x14ac:dyDescent="0.3">
      <c r="A82" s="1">
        <v>3.85</v>
      </c>
      <c r="B82" s="1">
        <v>3.9</v>
      </c>
      <c r="C82" s="1" t="s">
        <v>84</v>
      </c>
      <c r="D82" s="1">
        <v>0.18</v>
      </c>
      <c r="E82" s="1">
        <v>0.53</v>
      </c>
      <c r="F82" s="1">
        <v>0.09</v>
      </c>
      <c r="G82" s="1">
        <v>0</v>
      </c>
      <c r="H82" s="1"/>
      <c r="I82" s="1"/>
      <c r="J82" s="1" t="s">
        <v>84</v>
      </c>
      <c r="K82" s="1">
        <v>0.14000000000000001</v>
      </c>
      <c r="L82" s="1">
        <v>0.23</v>
      </c>
      <c r="M82" s="1">
        <v>0</v>
      </c>
      <c r="N82" s="1">
        <v>0.43</v>
      </c>
      <c r="O82" s="1"/>
      <c r="P82" s="1"/>
      <c r="Q82" s="1" t="s">
        <v>84</v>
      </c>
      <c r="R82" s="1">
        <v>0.09</v>
      </c>
      <c r="S82" s="1">
        <v>0</v>
      </c>
      <c r="T82" s="1">
        <v>0.16</v>
      </c>
      <c r="U82" s="1">
        <v>0</v>
      </c>
      <c r="V82" s="1"/>
      <c r="W82" s="1"/>
      <c r="X82" s="1" t="s">
        <v>84</v>
      </c>
      <c r="Y82" s="1">
        <v>0.04</v>
      </c>
      <c r="Z82" s="1">
        <v>0</v>
      </c>
      <c r="AA82" s="1">
        <v>0.08</v>
      </c>
      <c r="AB82" s="1">
        <v>0</v>
      </c>
      <c r="AC82" s="1"/>
      <c r="AD82" s="1"/>
      <c r="AE82" s="6" t="s">
        <v>84</v>
      </c>
      <c r="AF82" s="6">
        <v>0.24</v>
      </c>
      <c r="AG82" s="6">
        <v>0</v>
      </c>
      <c r="AH82" s="6">
        <v>0.44</v>
      </c>
      <c r="AI82" s="6">
        <v>0</v>
      </c>
      <c r="AJ82" s="1"/>
      <c r="AK82" s="1"/>
      <c r="AL82" s="6" t="s">
        <v>84</v>
      </c>
      <c r="AM82" s="6">
        <v>0.5</v>
      </c>
      <c r="AN82" s="6">
        <v>1.1399999999999999</v>
      </c>
      <c r="AO82" s="6">
        <v>0.44</v>
      </c>
      <c r="AP82" s="6">
        <v>0</v>
      </c>
      <c r="AQ82" s="1"/>
      <c r="AR82" s="1"/>
      <c r="AS82" s="6" t="s">
        <v>84</v>
      </c>
      <c r="AT82" s="6">
        <v>1.1599999999999999</v>
      </c>
      <c r="AU82" s="6">
        <v>4.07</v>
      </c>
      <c r="AV82" s="6">
        <v>0.15</v>
      </c>
      <c r="AW82" s="6">
        <v>0</v>
      </c>
      <c r="AZ82" s="6" t="s">
        <v>84</v>
      </c>
      <c r="BA82" s="6">
        <v>1.1200000000000001</v>
      </c>
      <c r="BB82" s="6">
        <v>0.56000000000000005</v>
      </c>
      <c r="BC82" s="6">
        <v>1.9</v>
      </c>
      <c r="BD82" s="6">
        <v>0</v>
      </c>
      <c r="BG82" s="6" t="s">
        <v>84</v>
      </c>
      <c r="BH82" s="6">
        <v>1.19</v>
      </c>
      <c r="BI82" s="6">
        <v>0.13</v>
      </c>
      <c r="BJ82" s="6">
        <v>2.13</v>
      </c>
      <c r="BK82" s="6">
        <v>0</v>
      </c>
      <c r="BN82" s="6" t="s">
        <v>84</v>
      </c>
      <c r="BO82" s="6">
        <v>1.71</v>
      </c>
      <c r="BP82" s="6">
        <v>1.7</v>
      </c>
      <c r="BQ82" s="6">
        <v>2.48</v>
      </c>
      <c r="BR82" s="6">
        <v>0.15</v>
      </c>
      <c r="BU82" s="6" t="s">
        <v>84</v>
      </c>
      <c r="BV82" s="6">
        <v>0.36</v>
      </c>
      <c r="BW82" s="6">
        <v>0.47</v>
      </c>
      <c r="BX82" s="6">
        <v>0.26</v>
      </c>
      <c r="BY82" s="6">
        <v>0</v>
      </c>
      <c r="CB82" s="6" t="s">
        <v>84</v>
      </c>
      <c r="CC82" s="6">
        <v>2.11</v>
      </c>
      <c r="CD82" s="6">
        <v>2.99</v>
      </c>
      <c r="CE82" s="6">
        <v>2.27</v>
      </c>
      <c r="CF82" s="6">
        <v>0.3</v>
      </c>
      <c r="CI82" s="6" t="s">
        <v>84</v>
      </c>
      <c r="CJ82" s="6">
        <v>2.78</v>
      </c>
      <c r="CK82" s="6">
        <v>4.25</v>
      </c>
      <c r="CL82" s="6">
        <v>2.85</v>
      </c>
      <c r="CM82" s="6">
        <v>0.38</v>
      </c>
      <c r="CP82" s="6" t="s">
        <v>84</v>
      </c>
      <c r="CQ82" s="6">
        <v>3.8</v>
      </c>
      <c r="CR82" s="6">
        <v>7.74</v>
      </c>
      <c r="CS82" s="6">
        <v>1.55</v>
      </c>
      <c r="CT82" s="6">
        <v>2.92</v>
      </c>
      <c r="CW82" s="6" t="s">
        <v>84</v>
      </c>
      <c r="CX82" s="6">
        <v>5.33</v>
      </c>
      <c r="CY82" s="6">
        <v>7.92</v>
      </c>
      <c r="CZ82" s="6">
        <v>1.86</v>
      </c>
      <c r="DA82" s="6">
        <v>15.47</v>
      </c>
      <c r="DD82" s="6" t="s">
        <v>84</v>
      </c>
      <c r="DE82" s="6">
        <v>4.12</v>
      </c>
      <c r="DF82" s="6">
        <v>2.06</v>
      </c>
      <c r="DG82" s="6">
        <v>2.92</v>
      </c>
      <c r="DH82" s="6">
        <v>14.77</v>
      </c>
      <c r="DK82" s="6" t="s">
        <v>84</v>
      </c>
      <c r="DL82" s="6">
        <v>4.72</v>
      </c>
      <c r="DM82" s="6">
        <v>4.38</v>
      </c>
      <c r="DN82" s="6">
        <v>2.0699999999999998</v>
      </c>
      <c r="DO82" s="6">
        <v>18.43</v>
      </c>
      <c r="DR82" s="6" t="s">
        <v>84</v>
      </c>
      <c r="DS82" s="6">
        <v>4.59</v>
      </c>
      <c r="DT82" s="6">
        <v>5.84</v>
      </c>
      <c r="DU82" s="6">
        <v>1.27</v>
      </c>
      <c r="DV82" s="6">
        <v>15.2</v>
      </c>
      <c r="DY82" s="6" t="s">
        <v>84</v>
      </c>
      <c r="DZ82" s="6">
        <v>2.8</v>
      </c>
      <c r="EA82" s="6">
        <v>2.36</v>
      </c>
      <c r="EB82" s="6">
        <v>0.85</v>
      </c>
      <c r="EC82" s="6">
        <v>12.44</v>
      </c>
      <c r="EF82" s="6" t="s">
        <v>84</v>
      </c>
      <c r="EG82" s="6">
        <v>4.7300000000000004</v>
      </c>
      <c r="EH82" s="6">
        <v>5.58</v>
      </c>
      <c r="EI82" s="6">
        <v>2.77</v>
      </c>
      <c r="EJ82" s="6">
        <v>12.47</v>
      </c>
      <c r="EM82" s="6" t="s">
        <v>84</v>
      </c>
      <c r="EN82" s="6">
        <v>0.71</v>
      </c>
      <c r="EO82" s="6">
        <v>1.08</v>
      </c>
      <c r="EP82" s="6">
        <v>0.59</v>
      </c>
      <c r="EQ82" s="6">
        <v>0.62</v>
      </c>
      <c r="ET82" s="6" t="s">
        <v>84</v>
      </c>
      <c r="EU82" s="6">
        <v>0.28999999999999998</v>
      </c>
      <c r="EV82" s="6">
        <v>0.34</v>
      </c>
      <c r="EW82" s="6">
        <v>0.36</v>
      </c>
      <c r="EX82" s="6">
        <v>0</v>
      </c>
      <c r="FA82" s="6" t="s">
        <v>84</v>
      </c>
      <c r="FB82" s="6">
        <v>0.09</v>
      </c>
      <c r="FC82" s="6">
        <v>0.11</v>
      </c>
      <c r="FD82" s="6">
        <v>0</v>
      </c>
      <c r="FE82" s="6">
        <v>0</v>
      </c>
      <c r="FH82" s="6" t="s">
        <v>84</v>
      </c>
      <c r="FI82" s="6">
        <v>0.22</v>
      </c>
      <c r="FJ82" s="6">
        <v>0.09</v>
      </c>
      <c r="FK82" s="6">
        <v>0.36</v>
      </c>
      <c r="FL82" s="6">
        <v>0</v>
      </c>
      <c r="FO82" s="6" t="s">
        <v>84</v>
      </c>
      <c r="FP82" s="6">
        <v>0.17</v>
      </c>
      <c r="FQ82" s="6">
        <v>0.35</v>
      </c>
      <c r="FR82" s="6">
        <v>0.15</v>
      </c>
      <c r="FS82" s="6">
        <v>0</v>
      </c>
    </row>
    <row r="83" spans="1:175" x14ac:dyDescent="0.3">
      <c r="A83" s="1">
        <v>3.9</v>
      </c>
      <c r="B83" s="1">
        <v>3.9499999999999997</v>
      </c>
      <c r="C83" s="1" t="s">
        <v>85</v>
      </c>
      <c r="D83" s="1">
        <v>0.3</v>
      </c>
      <c r="E83" s="1">
        <v>0</v>
      </c>
      <c r="F83" s="1">
        <v>0.56000000000000005</v>
      </c>
      <c r="G83" s="1">
        <v>0</v>
      </c>
      <c r="H83" s="1"/>
      <c r="I83" s="1"/>
      <c r="J83" s="1" t="s">
        <v>85</v>
      </c>
      <c r="K83" s="1">
        <v>0.25</v>
      </c>
      <c r="L83" s="1">
        <v>0.25</v>
      </c>
      <c r="M83" s="1">
        <v>0.38</v>
      </c>
      <c r="N83" s="1">
        <v>0</v>
      </c>
      <c r="O83" s="1"/>
      <c r="P83" s="1"/>
      <c r="Q83" s="1" t="s">
        <v>85</v>
      </c>
      <c r="R83" s="1">
        <v>0.2</v>
      </c>
      <c r="S83" s="1">
        <v>0.2</v>
      </c>
      <c r="T83" s="1">
        <v>0.28999999999999998</v>
      </c>
      <c r="U83" s="1">
        <v>0</v>
      </c>
      <c r="V83" s="1"/>
      <c r="W83" s="1"/>
      <c r="X83" s="1" t="s">
        <v>85</v>
      </c>
      <c r="Y83" s="1">
        <v>0.54</v>
      </c>
      <c r="Z83" s="1">
        <v>0</v>
      </c>
      <c r="AA83" s="1">
        <v>0.98</v>
      </c>
      <c r="AB83" s="1">
        <v>0</v>
      </c>
      <c r="AC83" s="1"/>
      <c r="AD83" s="1"/>
      <c r="AE83" s="6" t="s">
        <v>85</v>
      </c>
      <c r="AF83" s="6">
        <v>0.64</v>
      </c>
      <c r="AG83" s="6">
        <v>0.32</v>
      </c>
      <c r="AH83" s="6">
        <v>0.52</v>
      </c>
      <c r="AI83" s="6">
        <v>1.59</v>
      </c>
      <c r="AJ83" s="1"/>
      <c r="AK83" s="1"/>
      <c r="AL83" s="6" t="s">
        <v>85</v>
      </c>
      <c r="AM83" s="6">
        <v>0.28000000000000003</v>
      </c>
      <c r="AN83" s="6">
        <v>0.24</v>
      </c>
      <c r="AO83" s="6">
        <v>0.14000000000000001</v>
      </c>
      <c r="AP83" s="6">
        <v>0.57999999999999996</v>
      </c>
      <c r="AQ83" s="1"/>
      <c r="AR83" s="1"/>
      <c r="AS83" s="6" t="s">
        <v>85</v>
      </c>
      <c r="AT83" s="6">
        <v>1.0900000000000001</v>
      </c>
      <c r="AU83" s="6">
        <v>0.36</v>
      </c>
      <c r="AV83" s="6">
        <v>2.04</v>
      </c>
      <c r="AW83" s="6">
        <v>0</v>
      </c>
      <c r="AZ83" s="6" t="s">
        <v>85</v>
      </c>
      <c r="BA83" s="6">
        <v>0.88</v>
      </c>
      <c r="BB83" s="6">
        <v>0.08</v>
      </c>
      <c r="BC83" s="6">
        <v>1.69</v>
      </c>
      <c r="BD83" s="6">
        <v>0</v>
      </c>
      <c r="BG83" s="6" t="s">
        <v>85</v>
      </c>
      <c r="BH83" s="6">
        <v>0.43</v>
      </c>
      <c r="BI83" s="6">
        <v>0.34</v>
      </c>
      <c r="BJ83" s="6">
        <v>0.46</v>
      </c>
      <c r="BK83" s="6">
        <v>0.16</v>
      </c>
      <c r="BN83" s="6" t="s">
        <v>85</v>
      </c>
      <c r="BO83" s="6">
        <v>0.36</v>
      </c>
      <c r="BP83" s="6">
        <v>0.11</v>
      </c>
      <c r="BQ83" s="6">
        <v>0.59</v>
      </c>
      <c r="BR83" s="6">
        <v>0</v>
      </c>
      <c r="BU83" s="6" t="s">
        <v>85</v>
      </c>
      <c r="BV83" s="6">
        <v>0.31</v>
      </c>
      <c r="BW83" s="6">
        <v>0.17</v>
      </c>
      <c r="BX83" s="6">
        <v>0.51</v>
      </c>
      <c r="BY83" s="6">
        <v>0</v>
      </c>
      <c r="CB83" s="6" t="s">
        <v>85</v>
      </c>
      <c r="CC83" s="6">
        <v>4.6399999999999997</v>
      </c>
      <c r="CD83" s="6">
        <v>1.98</v>
      </c>
      <c r="CE83" s="6">
        <v>7.46</v>
      </c>
      <c r="CF83" s="6">
        <v>1.19</v>
      </c>
      <c r="CI83" s="6" t="s">
        <v>85</v>
      </c>
      <c r="CJ83" s="6">
        <v>9.67</v>
      </c>
      <c r="CK83" s="6">
        <v>2.0499999999999998</v>
      </c>
      <c r="CL83" s="6">
        <v>17.82</v>
      </c>
      <c r="CM83" s="6">
        <v>1.61</v>
      </c>
      <c r="CP83" s="6" t="s">
        <v>85</v>
      </c>
      <c r="CQ83" s="6">
        <v>11.86</v>
      </c>
      <c r="CR83" s="6">
        <v>0</v>
      </c>
      <c r="CS83" s="6">
        <v>22.86</v>
      </c>
      <c r="CT83" s="6">
        <v>2.34</v>
      </c>
      <c r="CW83" s="6" t="s">
        <v>85</v>
      </c>
      <c r="CX83" s="6">
        <v>17.02</v>
      </c>
      <c r="CY83" s="6">
        <v>1.6</v>
      </c>
      <c r="CZ83" s="6">
        <v>29.98</v>
      </c>
      <c r="DA83" s="6">
        <v>0.93</v>
      </c>
      <c r="DD83" s="6" t="s">
        <v>85</v>
      </c>
      <c r="DE83" s="6">
        <v>14.18</v>
      </c>
      <c r="DF83" s="6">
        <v>2.9</v>
      </c>
      <c r="DG83" s="6">
        <v>24.51</v>
      </c>
      <c r="DH83" s="6">
        <v>2.4300000000000002</v>
      </c>
      <c r="DK83" s="6" t="s">
        <v>85</v>
      </c>
      <c r="DL83" s="6">
        <v>15.12</v>
      </c>
      <c r="DM83" s="6">
        <v>1.74</v>
      </c>
      <c r="DN83" s="6">
        <v>25.94</v>
      </c>
      <c r="DO83" s="6">
        <v>4.72</v>
      </c>
      <c r="DR83" s="6" t="s">
        <v>85</v>
      </c>
      <c r="DS83" s="6">
        <v>13.15</v>
      </c>
      <c r="DT83" s="6">
        <v>2.27</v>
      </c>
      <c r="DU83" s="6">
        <v>21.67</v>
      </c>
      <c r="DV83" s="6">
        <v>6.2</v>
      </c>
      <c r="DY83" s="6" t="s">
        <v>85</v>
      </c>
      <c r="DZ83" s="6">
        <v>11.27</v>
      </c>
      <c r="EA83" s="6">
        <v>1.41</v>
      </c>
      <c r="EB83" s="6">
        <v>21.88</v>
      </c>
      <c r="EC83" s="6">
        <v>1.55</v>
      </c>
      <c r="EF83" s="6" t="s">
        <v>85</v>
      </c>
      <c r="EG83" s="6">
        <v>7.4</v>
      </c>
      <c r="EH83" s="6">
        <v>0.66</v>
      </c>
      <c r="EI83" s="6">
        <v>13.74</v>
      </c>
      <c r="EJ83" s="6">
        <v>2.63</v>
      </c>
      <c r="EM83" s="6" t="s">
        <v>85</v>
      </c>
      <c r="EN83" s="6">
        <v>0.91</v>
      </c>
      <c r="EO83" s="6">
        <v>0.92</v>
      </c>
      <c r="EP83" s="6">
        <v>0.39</v>
      </c>
      <c r="EQ83" s="6">
        <v>1.88</v>
      </c>
      <c r="ET83" s="6" t="s">
        <v>85</v>
      </c>
      <c r="EU83" s="6">
        <v>0.56000000000000005</v>
      </c>
      <c r="EV83" s="6">
        <v>0.81</v>
      </c>
      <c r="EW83" s="6">
        <v>0.08</v>
      </c>
      <c r="EX83" s="6">
        <v>0</v>
      </c>
      <c r="FA83" s="6" t="s">
        <v>85</v>
      </c>
      <c r="FB83" s="6">
        <v>0.34</v>
      </c>
      <c r="FC83" s="6">
        <v>0</v>
      </c>
      <c r="FD83" s="6">
        <v>0.62</v>
      </c>
      <c r="FE83" s="6">
        <v>0</v>
      </c>
      <c r="FH83" s="6" t="s">
        <v>85</v>
      </c>
      <c r="FI83" s="6">
        <v>0.8</v>
      </c>
      <c r="FJ83" s="6">
        <v>0.53</v>
      </c>
      <c r="FK83" s="6">
        <v>1.1599999999999999</v>
      </c>
      <c r="FL83" s="6">
        <v>0.26</v>
      </c>
      <c r="FO83" s="6" t="s">
        <v>85</v>
      </c>
      <c r="FP83" s="6">
        <v>0.2</v>
      </c>
      <c r="FQ83" s="6">
        <v>0.19</v>
      </c>
      <c r="FR83" s="6">
        <v>7.0000000000000007E-2</v>
      </c>
      <c r="FS83" s="6">
        <v>0.91</v>
      </c>
    </row>
    <row r="84" spans="1:175" x14ac:dyDescent="0.3">
      <c r="A84" s="1">
        <v>3.9499999999999997</v>
      </c>
      <c r="B84" s="1">
        <v>3.9999999999999996</v>
      </c>
      <c r="C84" s="1" t="s">
        <v>86</v>
      </c>
      <c r="D84" s="1">
        <v>10.62</v>
      </c>
      <c r="E84" s="1">
        <v>19.28</v>
      </c>
      <c r="F84" s="1">
        <v>5.29</v>
      </c>
      <c r="G84" s="1">
        <v>13.08</v>
      </c>
      <c r="H84" s="1"/>
      <c r="I84" s="1"/>
      <c r="J84" s="1" t="s">
        <v>86</v>
      </c>
      <c r="K84" s="1">
        <v>6.38</v>
      </c>
      <c r="L84" s="1">
        <v>9.61</v>
      </c>
      <c r="M84" s="1">
        <v>3.21</v>
      </c>
      <c r="N84" s="1">
        <v>11.64</v>
      </c>
      <c r="O84" s="1"/>
      <c r="P84" s="1"/>
      <c r="Q84" s="1" t="s">
        <v>86</v>
      </c>
      <c r="R84" s="1">
        <v>4.58</v>
      </c>
      <c r="S84" s="1">
        <v>11.43</v>
      </c>
      <c r="T84" s="1">
        <v>2.4900000000000002</v>
      </c>
      <c r="U84" s="1">
        <v>1.56</v>
      </c>
      <c r="V84" s="1"/>
      <c r="W84" s="1"/>
      <c r="X84" s="1" t="s">
        <v>86</v>
      </c>
      <c r="Y84" s="1">
        <v>2.97</v>
      </c>
      <c r="Z84" s="1">
        <v>5.01</v>
      </c>
      <c r="AA84" s="1">
        <v>2.2999999999999998</v>
      </c>
      <c r="AB84" s="1">
        <v>2.78</v>
      </c>
      <c r="AC84" s="1"/>
      <c r="AD84" s="1"/>
      <c r="AE84" s="6" t="s">
        <v>86</v>
      </c>
      <c r="AF84" s="6">
        <v>3.92</v>
      </c>
      <c r="AG84" s="6">
        <v>3.52</v>
      </c>
      <c r="AH84" s="6">
        <v>2.71</v>
      </c>
      <c r="AI84" s="6">
        <v>9.15</v>
      </c>
      <c r="AJ84" s="1"/>
      <c r="AK84" s="1"/>
      <c r="AL84" s="6" t="s">
        <v>86</v>
      </c>
      <c r="AM84" s="6">
        <v>4.8099999999999996</v>
      </c>
      <c r="AN84" s="6">
        <v>10.38</v>
      </c>
      <c r="AO84" s="6">
        <v>1.66</v>
      </c>
      <c r="AP84" s="6">
        <v>6.59</v>
      </c>
      <c r="AQ84" s="1"/>
      <c r="AR84" s="1"/>
      <c r="AS84" s="6" t="s">
        <v>86</v>
      </c>
      <c r="AT84" s="6">
        <v>9.33</v>
      </c>
      <c r="AU84" s="6">
        <v>19.02</v>
      </c>
      <c r="AV84" s="6">
        <v>7.25</v>
      </c>
      <c r="AW84" s="6">
        <v>2.02</v>
      </c>
      <c r="AZ84" s="6" t="s">
        <v>86</v>
      </c>
      <c r="BA84" s="6">
        <v>4.58</v>
      </c>
      <c r="BB84" s="6">
        <v>3.7</v>
      </c>
      <c r="BC84" s="6">
        <v>4.22</v>
      </c>
      <c r="BD84" s="6">
        <v>7.76</v>
      </c>
      <c r="BG84" s="6" t="s">
        <v>86</v>
      </c>
      <c r="BH84" s="6">
        <v>5.0199999999999996</v>
      </c>
      <c r="BI84" s="6">
        <v>6.04</v>
      </c>
      <c r="BJ84" s="6">
        <v>4.3600000000000003</v>
      </c>
      <c r="BK84" s="6">
        <v>4.32</v>
      </c>
      <c r="BN84" s="6" t="s">
        <v>86</v>
      </c>
      <c r="BO84" s="6">
        <v>9.33</v>
      </c>
      <c r="BP84" s="6">
        <v>9.98</v>
      </c>
      <c r="BQ84" s="6">
        <v>7.96</v>
      </c>
      <c r="BR84" s="6">
        <v>8.39</v>
      </c>
      <c r="BU84" s="6" t="s">
        <v>86</v>
      </c>
      <c r="BV84" s="6">
        <v>6.51</v>
      </c>
      <c r="BW84" s="6">
        <v>3.57</v>
      </c>
      <c r="BX84" s="6">
        <v>4.4000000000000004</v>
      </c>
      <c r="BY84" s="6">
        <v>17.239999999999998</v>
      </c>
      <c r="CB84" s="6" t="s">
        <v>86</v>
      </c>
      <c r="CC84" s="6">
        <v>9.27</v>
      </c>
      <c r="CD84" s="6">
        <v>20.95</v>
      </c>
      <c r="CE84" s="6">
        <v>3.69</v>
      </c>
      <c r="CF84" s="6">
        <v>11.53</v>
      </c>
      <c r="CI84" s="6" t="s">
        <v>86</v>
      </c>
      <c r="CJ84" s="6">
        <v>7.38</v>
      </c>
      <c r="CK84" s="6">
        <v>7.72</v>
      </c>
      <c r="CL84" s="6">
        <v>3.2</v>
      </c>
      <c r="CM84" s="6">
        <v>20.440000000000001</v>
      </c>
      <c r="CP84" s="6" t="s">
        <v>86</v>
      </c>
      <c r="CQ84" s="6">
        <v>9.81</v>
      </c>
      <c r="CR84" s="6">
        <v>5.84</v>
      </c>
      <c r="CS84" s="6">
        <v>6.4</v>
      </c>
      <c r="CT84" s="6">
        <v>32.880000000000003</v>
      </c>
      <c r="CW84" s="6" t="s">
        <v>86</v>
      </c>
      <c r="CX84" s="6">
        <v>7.5</v>
      </c>
      <c r="CY84" s="6">
        <v>7.64</v>
      </c>
      <c r="CZ84" s="6">
        <v>3.67</v>
      </c>
      <c r="DA84" s="6">
        <v>23.28</v>
      </c>
      <c r="DD84" s="6" t="s">
        <v>86</v>
      </c>
      <c r="DE84" s="6">
        <v>6.33</v>
      </c>
      <c r="DF84" s="6">
        <v>3.43</v>
      </c>
      <c r="DG84" s="6">
        <v>1.55</v>
      </c>
      <c r="DH84" s="6">
        <v>30.98</v>
      </c>
      <c r="DK84" s="6" t="s">
        <v>86</v>
      </c>
      <c r="DL84" s="6">
        <v>8.41</v>
      </c>
      <c r="DM84" s="6">
        <v>9.16</v>
      </c>
      <c r="DN84" s="6">
        <v>4.58</v>
      </c>
      <c r="DO84" s="6">
        <v>24.91</v>
      </c>
      <c r="DR84" s="6" t="s">
        <v>86</v>
      </c>
      <c r="DS84" s="6">
        <v>8.0299999999999994</v>
      </c>
      <c r="DT84" s="6">
        <v>7.05</v>
      </c>
      <c r="DU84" s="6">
        <v>5.97</v>
      </c>
      <c r="DV84" s="6">
        <v>14.83</v>
      </c>
      <c r="DY84" s="6" t="s">
        <v>86</v>
      </c>
      <c r="DZ84" s="6">
        <v>6.52</v>
      </c>
      <c r="EA84" s="6">
        <v>4.91</v>
      </c>
      <c r="EB84" s="6">
        <v>3.04</v>
      </c>
      <c r="EC84" s="6">
        <v>21.72</v>
      </c>
      <c r="EF84" s="6" t="s">
        <v>86</v>
      </c>
      <c r="EG84" s="6">
        <v>6.37</v>
      </c>
      <c r="EH84" s="6">
        <v>2.74</v>
      </c>
      <c r="EI84" s="6">
        <v>2.16</v>
      </c>
      <c r="EJ84" s="6">
        <v>31.06</v>
      </c>
      <c r="EM84" s="6" t="s">
        <v>86</v>
      </c>
      <c r="EN84" s="6">
        <v>4.3899999999999997</v>
      </c>
      <c r="EO84" s="6">
        <v>0.7</v>
      </c>
      <c r="EP84" s="6">
        <v>2.94</v>
      </c>
      <c r="EQ84" s="6">
        <v>19.77</v>
      </c>
      <c r="ET84" s="6" t="s">
        <v>86</v>
      </c>
      <c r="EU84" s="6">
        <v>1.35</v>
      </c>
      <c r="EV84" s="6">
        <v>1.1200000000000001</v>
      </c>
      <c r="EW84" s="6">
        <v>1.32</v>
      </c>
      <c r="EX84" s="6">
        <v>1.0900000000000001</v>
      </c>
      <c r="FA84" s="6" t="s">
        <v>86</v>
      </c>
      <c r="FB84" s="6">
        <v>2.3199999999999998</v>
      </c>
      <c r="FC84" s="6">
        <v>1.79</v>
      </c>
      <c r="FD84" s="6">
        <v>3.54</v>
      </c>
      <c r="FE84" s="6">
        <v>0</v>
      </c>
      <c r="FH84" s="6" t="s">
        <v>86</v>
      </c>
      <c r="FI84" s="6">
        <v>1.61</v>
      </c>
      <c r="FJ84" s="6">
        <v>2.1800000000000002</v>
      </c>
      <c r="FK84" s="6">
        <v>1.7</v>
      </c>
      <c r="FL84" s="6">
        <v>0</v>
      </c>
      <c r="FO84" s="6" t="s">
        <v>86</v>
      </c>
      <c r="FP84" s="6">
        <v>1.67</v>
      </c>
      <c r="FQ84" s="6">
        <v>2.52</v>
      </c>
      <c r="FR84" s="6">
        <v>1.55</v>
      </c>
      <c r="FS84" s="6">
        <v>0</v>
      </c>
    </row>
    <row r="85" spans="1:175" x14ac:dyDescent="0.3">
      <c r="A85" s="1">
        <v>3.9999999999999996</v>
      </c>
      <c r="B85" s="1">
        <v>4.05</v>
      </c>
      <c r="C85" s="1" t="s">
        <v>87</v>
      </c>
      <c r="D85" s="1">
        <v>1.1599999999999999</v>
      </c>
      <c r="E85" s="1">
        <v>3.66</v>
      </c>
      <c r="F85" s="1">
        <v>0.19</v>
      </c>
      <c r="G85" s="1">
        <v>0</v>
      </c>
      <c r="H85" s="1"/>
      <c r="I85" s="1"/>
      <c r="J85" s="1" t="s">
        <v>87</v>
      </c>
      <c r="K85" s="1">
        <v>0.81</v>
      </c>
      <c r="L85" s="1">
        <v>1.44</v>
      </c>
      <c r="M85" s="1">
        <v>0.49</v>
      </c>
      <c r="N85" s="1">
        <v>0</v>
      </c>
      <c r="O85" s="1"/>
      <c r="P85" s="1"/>
      <c r="Q85" s="1" t="s">
        <v>87</v>
      </c>
      <c r="R85" s="1">
        <v>0.33</v>
      </c>
      <c r="S85" s="1">
        <v>0.18</v>
      </c>
      <c r="T85" s="1">
        <v>0.13</v>
      </c>
      <c r="U85" s="1">
        <v>0</v>
      </c>
      <c r="V85" s="1"/>
      <c r="W85" s="1"/>
      <c r="X85" s="1" t="s">
        <v>87</v>
      </c>
      <c r="Y85" s="1">
        <v>0.52</v>
      </c>
      <c r="Z85" s="1">
        <v>0.35</v>
      </c>
      <c r="AA85" s="1">
        <v>0.16</v>
      </c>
      <c r="AB85" s="1">
        <v>1.1299999999999999</v>
      </c>
      <c r="AC85" s="1"/>
      <c r="AD85" s="1"/>
      <c r="AE85" s="6" t="s">
        <v>87</v>
      </c>
      <c r="AF85" s="6">
        <v>0.35</v>
      </c>
      <c r="AG85" s="6">
        <v>0.35</v>
      </c>
      <c r="AH85" s="6">
        <v>0.28000000000000003</v>
      </c>
      <c r="AI85" s="6">
        <v>0</v>
      </c>
      <c r="AJ85" s="1"/>
      <c r="AK85" s="1"/>
      <c r="AL85" s="6" t="s">
        <v>87</v>
      </c>
      <c r="AM85" s="6">
        <v>1.02</v>
      </c>
      <c r="AN85" s="6">
        <v>2.0299999999999998</v>
      </c>
      <c r="AO85" s="6">
        <v>0.33</v>
      </c>
      <c r="AP85" s="6">
        <v>0</v>
      </c>
      <c r="AQ85" s="1"/>
      <c r="AR85" s="1"/>
      <c r="AS85" s="6" t="s">
        <v>87</v>
      </c>
      <c r="AT85" s="6">
        <v>0.32</v>
      </c>
      <c r="AU85" s="6">
        <v>0.21</v>
      </c>
      <c r="AV85" s="6">
        <v>0.09</v>
      </c>
      <c r="AW85" s="6">
        <v>0</v>
      </c>
      <c r="AZ85" s="6" t="s">
        <v>87</v>
      </c>
      <c r="BA85" s="6">
        <v>0.3</v>
      </c>
      <c r="BB85" s="6">
        <v>0.1</v>
      </c>
      <c r="BC85" s="6">
        <v>0.11</v>
      </c>
      <c r="BD85" s="6">
        <v>0</v>
      </c>
      <c r="BG85" s="6" t="s">
        <v>87</v>
      </c>
      <c r="BH85" s="6">
        <v>0.79</v>
      </c>
      <c r="BI85" s="6">
        <v>0.99</v>
      </c>
      <c r="BJ85" s="6">
        <v>0.73</v>
      </c>
      <c r="BK85" s="6">
        <v>0.51</v>
      </c>
      <c r="BN85" s="6" t="s">
        <v>87</v>
      </c>
      <c r="BO85" s="6">
        <v>0.83</v>
      </c>
      <c r="BP85" s="6">
        <v>1.52</v>
      </c>
      <c r="BQ85" s="6">
        <v>0</v>
      </c>
      <c r="BR85" s="6">
        <v>0</v>
      </c>
      <c r="BU85" s="6" t="s">
        <v>87</v>
      </c>
      <c r="BV85" s="6">
        <v>0.45</v>
      </c>
      <c r="BW85" s="6">
        <v>1.3</v>
      </c>
      <c r="BX85" s="6">
        <v>0</v>
      </c>
      <c r="BY85" s="6">
        <v>0</v>
      </c>
      <c r="CB85" s="6" t="s">
        <v>87</v>
      </c>
      <c r="CC85" s="6">
        <v>0.24</v>
      </c>
      <c r="CD85" s="6">
        <v>0</v>
      </c>
      <c r="CE85" s="6">
        <v>0.12</v>
      </c>
      <c r="CF85" s="6">
        <v>0</v>
      </c>
      <c r="CI85" s="6" t="s">
        <v>87</v>
      </c>
      <c r="CJ85" s="6">
        <v>0.3</v>
      </c>
      <c r="CK85" s="6">
        <v>0.35</v>
      </c>
      <c r="CL85" s="6">
        <v>0.2</v>
      </c>
      <c r="CM85" s="6">
        <v>0</v>
      </c>
      <c r="CP85" s="6" t="s">
        <v>87</v>
      </c>
      <c r="CQ85" s="6">
        <v>0.5</v>
      </c>
      <c r="CR85" s="6">
        <v>0.13</v>
      </c>
      <c r="CS85" s="6">
        <v>0.16</v>
      </c>
      <c r="CT85" s="6">
        <v>0</v>
      </c>
      <c r="CW85" s="6" t="s">
        <v>87</v>
      </c>
      <c r="CX85" s="6">
        <v>0.37</v>
      </c>
      <c r="CY85" s="6">
        <v>0.46</v>
      </c>
      <c r="CZ85" s="6">
        <v>0.36</v>
      </c>
      <c r="DA85" s="6">
        <v>0</v>
      </c>
      <c r="DD85" s="6" t="s">
        <v>87</v>
      </c>
      <c r="DE85" s="6">
        <v>0.46</v>
      </c>
      <c r="DF85" s="6">
        <v>1.17</v>
      </c>
      <c r="DG85" s="6">
        <v>0.2</v>
      </c>
      <c r="DH85" s="6">
        <v>0</v>
      </c>
      <c r="DK85" s="6" t="s">
        <v>87</v>
      </c>
      <c r="DL85" s="6">
        <v>0.65</v>
      </c>
      <c r="DM85" s="6">
        <v>0.56999999999999995</v>
      </c>
      <c r="DN85" s="6">
        <v>0.65</v>
      </c>
      <c r="DO85" s="6">
        <v>0</v>
      </c>
      <c r="DR85" s="6" t="s">
        <v>87</v>
      </c>
      <c r="DS85" s="6">
        <v>0.66</v>
      </c>
      <c r="DT85" s="6">
        <v>2.37</v>
      </c>
      <c r="DU85" s="6">
        <v>0</v>
      </c>
      <c r="DV85" s="6">
        <v>0</v>
      </c>
      <c r="DY85" s="6" t="s">
        <v>87</v>
      </c>
      <c r="DZ85" s="6">
        <v>2.57</v>
      </c>
      <c r="EA85" s="6">
        <v>7.6</v>
      </c>
      <c r="EB85" s="6">
        <v>0.23</v>
      </c>
      <c r="EC85" s="6">
        <v>0.38</v>
      </c>
      <c r="EF85" s="6" t="s">
        <v>87</v>
      </c>
      <c r="EG85" s="6">
        <v>0.66</v>
      </c>
      <c r="EH85" s="6">
        <v>0.64</v>
      </c>
      <c r="EI85" s="6">
        <v>0.31</v>
      </c>
      <c r="EJ85" s="6">
        <v>0.53</v>
      </c>
      <c r="EM85" s="6" t="s">
        <v>87</v>
      </c>
      <c r="EN85" s="6">
        <v>0.25</v>
      </c>
      <c r="EO85" s="6">
        <v>0.38</v>
      </c>
      <c r="EP85" s="6">
        <v>0</v>
      </c>
      <c r="EQ85" s="6">
        <v>0.43</v>
      </c>
      <c r="ET85" s="6" t="s">
        <v>87</v>
      </c>
      <c r="EU85" s="6">
        <v>0.45</v>
      </c>
      <c r="EV85" s="6">
        <v>0</v>
      </c>
      <c r="EW85" s="6">
        <v>0.5</v>
      </c>
      <c r="EX85" s="6">
        <v>0</v>
      </c>
      <c r="FA85" s="6" t="s">
        <v>87</v>
      </c>
      <c r="FB85" s="6">
        <v>0.17</v>
      </c>
      <c r="FC85" s="6">
        <v>0</v>
      </c>
      <c r="FD85" s="6">
        <v>0.12</v>
      </c>
      <c r="FE85" s="6">
        <v>0</v>
      </c>
      <c r="FH85" s="6" t="s">
        <v>87</v>
      </c>
      <c r="FI85" s="6">
        <v>0.28000000000000003</v>
      </c>
      <c r="FJ85" s="6">
        <v>0.45</v>
      </c>
      <c r="FK85" s="6">
        <v>0.2</v>
      </c>
      <c r="FL85" s="6">
        <v>0</v>
      </c>
      <c r="FO85" s="6" t="s">
        <v>87</v>
      </c>
      <c r="FP85" s="6">
        <v>0.05</v>
      </c>
      <c r="FQ85" s="6">
        <v>0</v>
      </c>
      <c r="FR85" s="6">
        <v>0</v>
      </c>
      <c r="FS85" s="6">
        <v>0</v>
      </c>
    </row>
    <row r="86" spans="1:175" x14ac:dyDescent="0.3">
      <c r="A86" s="1">
        <v>4.05</v>
      </c>
      <c r="B86" s="1">
        <v>4.0999999999999996</v>
      </c>
      <c r="C86" s="1" t="s">
        <v>88</v>
      </c>
      <c r="D86" s="1">
        <v>0.79</v>
      </c>
      <c r="E86" s="1">
        <v>2.12</v>
      </c>
      <c r="F86" s="1">
        <v>0.28000000000000003</v>
      </c>
      <c r="G86" s="1">
        <v>0</v>
      </c>
      <c r="H86" s="1"/>
      <c r="I86" s="1"/>
      <c r="J86" s="1" t="s">
        <v>88</v>
      </c>
      <c r="K86" s="1">
        <v>1.1399999999999999</v>
      </c>
      <c r="L86" s="1">
        <v>4.22</v>
      </c>
      <c r="M86" s="1">
        <v>0.14000000000000001</v>
      </c>
      <c r="N86" s="1">
        <v>0.34</v>
      </c>
      <c r="O86" s="1"/>
      <c r="P86" s="1"/>
      <c r="Q86" s="1" t="s">
        <v>88</v>
      </c>
      <c r="R86" s="1">
        <v>0.62</v>
      </c>
      <c r="S86" s="1">
        <v>2.17</v>
      </c>
      <c r="T86" s="1">
        <v>0.11</v>
      </c>
      <c r="U86" s="1">
        <v>0.25</v>
      </c>
      <c r="V86" s="1"/>
      <c r="W86" s="1"/>
      <c r="X86" s="1" t="s">
        <v>88</v>
      </c>
      <c r="Y86" s="1">
        <v>0.56000000000000005</v>
      </c>
      <c r="Z86" s="1">
        <v>2.48</v>
      </c>
      <c r="AA86" s="1">
        <v>0</v>
      </c>
      <c r="AB86" s="1">
        <v>0</v>
      </c>
      <c r="AC86" s="1"/>
      <c r="AD86" s="1"/>
      <c r="AE86" s="6" t="s">
        <v>88</v>
      </c>
      <c r="AF86" s="6">
        <v>2.4900000000000002</v>
      </c>
      <c r="AG86" s="6">
        <v>0.79</v>
      </c>
      <c r="AH86" s="6">
        <v>0.52</v>
      </c>
      <c r="AI86" s="6">
        <v>11.59</v>
      </c>
      <c r="AJ86" s="1"/>
      <c r="AK86" s="1"/>
      <c r="AL86" s="6" t="s">
        <v>88</v>
      </c>
      <c r="AM86" s="6">
        <v>0.56000000000000005</v>
      </c>
      <c r="AN86" s="6">
        <v>0.14000000000000001</v>
      </c>
      <c r="AO86" s="6">
        <v>0.16</v>
      </c>
      <c r="AP86" s="6">
        <v>2.3199999999999998</v>
      </c>
      <c r="AQ86" s="1"/>
      <c r="AR86" s="1"/>
      <c r="AS86" s="6" t="s">
        <v>88</v>
      </c>
      <c r="AT86" s="6">
        <v>0.97</v>
      </c>
      <c r="AU86" s="6">
        <v>0</v>
      </c>
      <c r="AV86" s="6">
        <v>1.29</v>
      </c>
      <c r="AW86" s="6">
        <v>1.98</v>
      </c>
      <c r="AZ86" s="6" t="s">
        <v>88</v>
      </c>
      <c r="BA86" s="6">
        <v>0.32</v>
      </c>
      <c r="BB86" s="6">
        <v>0</v>
      </c>
      <c r="BC86" s="6">
        <v>0.24</v>
      </c>
      <c r="BD86" s="6">
        <v>0.84</v>
      </c>
      <c r="BG86" s="6" t="s">
        <v>88</v>
      </c>
      <c r="BH86" s="6">
        <v>7.0000000000000007E-2</v>
      </c>
      <c r="BI86" s="6">
        <v>0</v>
      </c>
      <c r="BJ86" s="6">
        <v>0</v>
      </c>
      <c r="BK86" s="6">
        <v>0</v>
      </c>
      <c r="BN86" s="6" t="s">
        <v>88</v>
      </c>
      <c r="BO86" s="6">
        <v>0</v>
      </c>
      <c r="BP86" s="6">
        <v>0</v>
      </c>
      <c r="BQ86" s="6">
        <v>0</v>
      </c>
      <c r="BR86" s="6">
        <v>0</v>
      </c>
      <c r="BU86" s="6" t="s">
        <v>88</v>
      </c>
      <c r="BV86" s="6">
        <v>0.13</v>
      </c>
      <c r="BW86" s="6">
        <v>0</v>
      </c>
      <c r="BX86" s="6">
        <v>0.14000000000000001</v>
      </c>
      <c r="BY86" s="6">
        <v>0.37</v>
      </c>
      <c r="CB86" s="6" t="s">
        <v>88</v>
      </c>
      <c r="CC86" s="6">
        <v>0.86</v>
      </c>
      <c r="CD86" s="6">
        <v>1.34</v>
      </c>
      <c r="CE86" s="6">
        <v>0.32</v>
      </c>
      <c r="CF86" s="6">
        <v>2.16</v>
      </c>
      <c r="CI86" s="6" t="s">
        <v>88</v>
      </c>
      <c r="CJ86" s="6">
        <v>2.5099999999999998</v>
      </c>
      <c r="CK86" s="6">
        <v>1.01</v>
      </c>
      <c r="CL86" s="6">
        <v>0.06</v>
      </c>
      <c r="CM86" s="6">
        <v>14.07</v>
      </c>
      <c r="CP86" s="6" t="s">
        <v>88</v>
      </c>
      <c r="CQ86" s="6">
        <v>0.82</v>
      </c>
      <c r="CR86" s="6">
        <v>0.88</v>
      </c>
      <c r="CS86" s="6">
        <v>0.36</v>
      </c>
      <c r="CT86" s="6">
        <v>2.68</v>
      </c>
      <c r="CW86" s="6" t="s">
        <v>88</v>
      </c>
      <c r="CX86" s="6">
        <v>0.89</v>
      </c>
      <c r="CY86" s="6">
        <v>0.85</v>
      </c>
      <c r="CZ86" s="6">
        <v>0.62</v>
      </c>
      <c r="DA86" s="6">
        <v>0</v>
      </c>
      <c r="DD86" s="6" t="s">
        <v>88</v>
      </c>
      <c r="DE86" s="6">
        <v>0.11</v>
      </c>
      <c r="DF86" s="6">
        <v>0</v>
      </c>
      <c r="DG86" s="6">
        <v>0.04</v>
      </c>
      <c r="DH86" s="6">
        <v>0.66</v>
      </c>
      <c r="DK86" s="6" t="s">
        <v>88</v>
      </c>
      <c r="DL86" s="6">
        <v>0</v>
      </c>
      <c r="DM86" s="6">
        <v>0</v>
      </c>
      <c r="DN86" s="6">
        <v>0</v>
      </c>
      <c r="DO86" s="6">
        <v>0</v>
      </c>
      <c r="DR86" s="6" t="s">
        <v>88</v>
      </c>
      <c r="DS86" s="6">
        <v>0.2</v>
      </c>
      <c r="DT86" s="6">
        <v>0</v>
      </c>
      <c r="DU86" s="6">
        <v>0.39</v>
      </c>
      <c r="DV86" s="6">
        <v>0</v>
      </c>
      <c r="DY86" s="6" t="s">
        <v>88</v>
      </c>
      <c r="DZ86" s="6">
        <v>0</v>
      </c>
      <c r="EA86" s="6">
        <v>0</v>
      </c>
      <c r="EB86" s="6">
        <v>0</v>
      </c>
      <c r="EC86" s="6">
        <v>0</v>
      </c>
      <c r="EF86" s="6" t="s">
        <v>88</v>
      </c>
      <c r="EG86" s="6">
        <v>0.06</v>
      </c>
      <c r="EH86" s="6">
        <v>0</v>
      </c>
      <c r="EI86" s="6">
        <v>0</v>
      </c>
      <c r="EJ86" s="6">
        <v>0</v>
      </c>
      <c r="EM86" s="6" t="s">
        <v>88</v>
      </c>
      <c r="EN86" s="6">
        <v>0.11</v>
      </c>
      <c r="EO86" s="6">
        <v>0.37</v>
      </c>
      <c r="EP86" s="6">
        <v>0</v>
      </c>
      <c r="EQ86" s="6">
        <v>0</v>
      </c>
      <c r="ET86" s="6" t="s">
        <v>88</v>
      </c>
      <c r="EU86" s="6">
        <v>0.27</v>
      </c>
      <c r="EV86" s="6">
        <v>0.35</v>
      </c>
      <c r="EW86" s="6">
        <v>0.32</v>
      </c>
      <c r="EX86" s="6">
        <v>0</v>
      </c>
      <c r="FA86" s="6" t="s">
        <v>88</v>
      </c>
      <c r="FB86" s="6">
        <v>0.39</v>
      </c>
      <c r="FC86" s="6">
        <v>0.68</v>
      </c>
      <c r="FD86" s="6">
        <v>0.36</v>
      </c>
      <c r="FE86" s="6">
        <v>0</v>
      </c>
      <c r="FH86" s="6" t="s">
        <v>88</v>
      </c>
      <c r="FI86" s="6">
        <v>0.14000000000000001</v>
      </c>
      <c r="FJ86" s="6">
        <v>0.27</v>
      </c>
      <c r="FK86" s="6">
        <v>0</v>
      </c>
      <c r="FL86" s="6">
        <v>0</v>
      </c>
      <c r="FO86" s="6" t="s">
        <v>88</v>
      </c>
      <c r="FP86" s="6">
        <v>0</v>
      </c>
      <c r="FQ86" s="6">
        <v>0</v>
      </c>
      <c r="FR86" s="6">
        <v>0</v>
      </c>
      <c r="FS86" s="6">
        <v>0</v>
      </c>
    </row>
    <row r="87" spans="1:175" x14ac:dyDescent="0.3">
      <c r="A87" s="1">
        <v>4.0999999999999996</v>
      </c>
      <c r="B87" s="1">
        <v>4.1499999999999995</v>
      </c>
      <c r="C87" s="1" t="s">
        <v>89</v>
      </c>
      <c r="D87" s="1">
        <v>0.27</v>
      </c>
      <c r="E87" s="1">
        <v>0.4</v>
      </c>
      <c r="F87" s="1">
        <v>0.36</v>
      </c>
      <c r="G87" s="1">
        <v>0</v>
      </c>
      <c r="H87" s="1"/>
      <c r="I87" s="1"/>
      <c r="J87" s="1" t="s">
        <v>89</v>
      </c>
      <c r="K87" s="1">
        <v>0.12</v>
      </c>
      <c r="L87" s="1">
        <v>0.36</v>
      </c>
      <c r="M87" s="1">
        <v>0</v>
      </c>
      <c r="N87" s="1">
        <v>0.15</v>
      </c>
      <c r="O87" s="1"/>
      <c r="P87" s="1"/>
      <c r="Q87" s="1" t="s">
        <v>89</v>
      </c>
      <c r="R87" s="1">
        <v>0.28999999999999998</v>
      </c>
      <c r="S87" s="1">
        <v>0.34</v>
      </c>
      <c r="T87" s="1">
        <v>0.26</v>
      </c>
      <c r="U87" s="1">
        <v>0.42</v>
      </c>
      <c r="V87" s="1"/>
      <c r="W87" s="1"/>
      <c r="X87" s="1" t="s">
        <v>89</v>
      </c>
      <c r="Y87" s="1">
        <v>0.12</v>
      </c>
      <c r="Z87" s="1">
        <v>0.55000000000000004</v>
      </c>
      <c r="AA87" s="1">
        <v>0</v>
      </c>
      <c r="AB87" s="1">
        <v>0</v>
      </c>
      <c r="AC87" s="1"/>
      <c r="AD87" s="1"/>
      <c r="AE87" s="6" t="s">
        <v>89</v>
      </c>
      <c r="AF87" s="6">
        <v>0.71</v>
      </c>
      <c r="AG87" s="6">
        <v>1.05</v>
      </c>
      <c r="AH87" s="6">
        <v>0.86</v>
      </c>
      <c r="AI87" s="6">
        <v>0</v>
      </c>
      <c r="AJ87" s="1"/>
      <c r="AK87" s="1"/>
      <c r="AL87" s="6" t="s">
        <v>89</v>
      </c>
      <c r="AM87" s="6">
        <v>0.62</v>
      </c>
      <c r="AN87" s="6">
        <v>1.7</v>
      </c>
      <c r="AO87" s="6">
        <v>0.4</v>
      </c>
      <c r="AP87" s="6">
        <v>0</v>
      </c>
      <c r="AQ87" s="1"/>
      <c r="AR87" s="1"/>
      <c r="AS87" s="6" t="s">
        <v>89</v>
      </c>
      <c r="AT87" s="6">
        <v>0.25</v>
      </c>
      <c r="AU87" s="6">
        <v>0.93</v>
      </c>
      <c r="AV87" s="6">
        <v>0</v>
      </c>
      <c r="AW87" s="6">
        <v>0</v>
      </c>
      <c r="AZ87" s="6" t="s">
        <v>89</v>
      </c>
      <c r="BA87" s="6">
        <v>0.17</v>
      </c>
      <c r="BB87" s="6">
        <v>0.6</v>
      </c>
      <c r="BC87" s="6">
        <v>0</v>
      </c>
      <c r="BD87" s="6">
        <v>0</v>
      </c>
      <c r="BG87" s="6" t="s">
        <v>89</v>
      </c>
      <c r="BH87" s="6">
        <v>0.15</v>
      </c>
      <c r="BI87" s="6">
        <v>0.35</v>
      </c>
      <c r="BJ87" s="6">
        <v>0.11</v>
      </c>
      <c r="BK87" s="6">
        <v>0</v>
      </c>
      <c r="BN87" s="6" t="s">
        <v>89</v>
      </c>
      <c r="BO87" s="6">
        <v>0.18</v>
      </c>
      <c r="BP87" s="6">
        <v>0.42</v>
      </c>
      <c r="BQ87" s="6">
        <v>0</v>
      </c>
      <c r="BR87" s="6">
        <v>0</v>
      </c>
      <c r="BU87" s="6" t="s">
        <v>89</v>
      </c>
      <c r="BV87" s="6">
        <v>0.43</v>
      </c>
      <c r="BW87" s="6">
        <v>1.1299999999999999</v>
      </c>
      <c r="BX87" s="6">
        <v>0.31</v>
      </c>
      <c r="BY87" s="6">
        <v>0</v>
      </c>
      <c r="CB87" s="6" t="s">
        <v>89</v>
      </c>
      <c r="CC87" s="6">
        <v>7.6</v>
      </c>
      <c r="CD87" s="6">
        <v>0.55000000000000004</v>
      </c>
      <c r="CE87" s="6">
        <v>11.41</v>
      </c>
      <c r="CF87" s="6">
        <v>9.61</v>
      </c>
      <c r="CI87" s="6" t="s">
        <v>89</v>
      </c>
      <c r="CJ87" s="6">
        <v>11.43</v>
      </c>
      <c r="CK87" s="6">
        <v>0.98</v>
      </c>
      <c r="CL87" s="6">
        <v>21.66</v>
      </c>
      <c r="CM87" s="6">
        <v>3.74</v>
      </c>
      <c r="CP87" s="6" t="s">
        <v>89</v>
      </c>
      <c r="CQ87" s="6">
        <v>2.2000000000000002</v>
      </c>
      <c r="CR87" s="6">
        <v>3.72</v>
      </c>
      <c r="CS87" s="6">
        <v>2.09</v>
      </c>
      <c r="CT87" s="6">
        <v>0</v>
      </c>
      <c r="CW87" s="6" t="s">
        <v>89</v>
      </c>
      <c r="CX87" s="6">
        <v>0.5</v>
      </c>
      <c r="CY87" s="6">
        <v>0.69</v>
      </c>
      <c r="CZ87" s="6">
        <v>0.6</v>
      </c>
      <c r="DA87" s="6">
        <v>0</v>
      </c>
      <c r="DD87" s="6" t="s">
        <v>89</v>
      </c>
      <c r="DE87" s="6">
        <v>0.77</v>
      </c>
      <c r="DF87" s="6">
        <v>1.87</v>
      </c>
      <c r="DG87" s="6">
        <v>0.34</v>
      </c>
      <c r="DH87" s="6">
        <v>0</v>
      </c>
      <c r="DK87" s="6" t="s">
        <v>89</v>
      </c>
      <c r="DL87" s="6">
        <v>0.22</v>
      </c>
      <c r="DM87" s="6">
        <v>0.34</v>
      </c>
      <c r="DN87" s="6">
        <v>7.0000000000000007E-2</v>
      </c>
      <c r="DO87" s="6">
        <v>0</v>
      </c>
      <c r="DR87" s="6" t="s">
        <v>89</v>
      </c>
      <c r="DS87" s="6">
        <v>0.17</v>
      </c>
      <c r="DT87" s="6">
        <v>0.36</v>
      </c>
      <c r="DU87" s="6">
        <v>0.15</v>
      </c>
      <c r="DV87" s="6">
        <v>0</v>
      </c>
      <c r="DY87" s="6" t="s">
        <v>89</v>
      </c>
      <c r="DZ87" s="6">
        <v>0.1</v>
      </c>
      <c r="EA87" s="6">
        <v>0.34</v>
      </c>
      <c r="EB87" s="6">
        <v>0</v>
      </c>
      <c r="EC87" s="6">
        <v>0</v>
      </c>
      <c r="EF87" s="6" t="s">
        <v>89</v>
      </c>
      <c r="EG87" s="6">
        <v>0.08</v>
      </c>
      <c r="EH87" s="6">
        <v>0.24</v>
      </c>
      <c r="EI87" s="6">
        <v>0</v>
      </c>
      <c r="EJ87" s="6">
        <v>0</v>
      </c>
      <c r="EM87" s="6" t="s">
        <v>89</v>
      </c>
      <c r="EN87" s="6">
        <v>0.09</v>
      </c>
      <c r="EO87" s="6">
        <v>0.3</v>
      </c>
      <c r="EP87" s="6">
        <v>0</v>
      </c>
      <c r="EQ87" s="6">
        <v>0</v>
      </c>
      <c r="ET87" s="6" t="s">
        <v>89</v>
      </c>
      <c r="EU87" s="6">
        <v>0.24</v>
      </c>
      <c r="EV87" s="6">
        <v>0.85</v>
      </c>
      <c r="EW87" s="6">
        <v>0</v>
      </c>
      <c r="EX87" s="6">
        <v>0</v>
      </c>
      <c r="FA87" s="6" t="s">
        <v>89</v>
      </c>
      <c r="FB87" s="6">
        <v>0.44</v>
      </c>
      <c r="FC87" s="6">
        <v>1.18</v>
      </c>
      <c r="FD87" s="6">
        <v>0</v>
      </c>
      <c r="FE87" s="6">
        <v>0</v>
      </c>
      <c r="FH87" s="6" t="s">
        <v>89</v>
      </c>
      <c r="FI87" s="6">
        <v>0.88</v>
      </c>
      <c r="FJ87" s="6">
        <v>2.11</v>
      </c>
      <c r="FK87" s="6">
        <v>0.28999999999999998</v>
      </c>
      <c r="FL87" s="6">
        <v>0</v>
      </c>
      <c r="FO87" s="6" t="s">
        <v>89</v>
      </c>
      <c r="FP87" s="6">
        <v>0.57999999999999996</v>
      </c>
      <c r="FQ87" s="6">
        <v>1.24</v>
      </c>
      <c r="FR87" s="6">
        <v>0.51</v>
      </c>
      <c r="FS87" s="6">
        <v>0</v>
      </c>
    </row>
    <row r="88" spans="1:175" x14ac:dyDescent="0.3">
      <c r="A88" s="1">
        <v>4.1499999999999995</v>
      </c>
      <c r="B88" s="1">
        <v>4.1999999999999993</v>
      </c>
      <c r="C88" s="1" t="s">
        <v>90</v>
      </c>
      <c r="D88" s="1">
        <v>1.75</v>
      </c>
      <c r="E88" s="1">
        <v>6.17</v>
      </c>
      <c r="F88" s="1">
        <v>0.41</v>
      </c>
      <c r="G88" s="1">
        <v>0</v>
      </c>
      <c r="H88" s="1"/>
      <c r="I88" s="1"/>
      <c r="J88" s="1" t="s">
        <v>90</v>
      </c>
      <c r="K88" s="1">
        <v>4.0599999999999996</v>
      </c>
      <c r="L88" s="1">
        <v>9.8699999999999992</v>
      </c>
      <c r="M88" s="1">
        <v>1.1100000000000001</v>
      </c>
      <c r="N88" s="1">
        <v>5.53</v>
      </c>
      <c r="O88" s="1"/>
      <c r="P88" s="1"/>
      <c r="Q88" s="1" t="s">
        <v>90</v>
      </c>
      <c r="R88" s="1">
        <v>2.41</v>
      </c>
      <c r="S88" s="1">
        <v>5.64</v>
      </c>
      <c r="T88" s="1">
        <v>1.25</v>
      </c>
      <c r="U88" s="1">
        <v>1.58</v>
      </c>
      <c r="V88" s="1"/>
      <c r="W88" s="1"/>
      <c r="X88" s="1" t="s">
        <v>90</v>
      </c>
      <c r="Y88" s="1">
        <v>2.69</v>
      </c>
      <c r="Z88" s="1">
        <v>5.36</v>
      </c>
      <c r="AA88" s="1">
        <v>0.27</v>
      </c>
      <c r="AB88" s="1">
        <v>7.47</v>
      </c>
      <c r="AC88" s="1"/>
      <c r="AD88" s="1"/>
      <c r="AE88" s="6" t="s">
        <v>90</v>
      </c>
      <c r="AF88" s="6">
        <v>1.92</v>
      </c>
      <c r="AG88" s="6">
        <v>1.51</v>
      </c>
      <c r="AH88" s="6">
        <v>0.92</v>
      </c>
      <c r="AI88" s="6">
        <v>5.51</v>
      </c>
      <c r="AJ88" s="1"/>
      <c r="AK88" s="1"/>
      <c r="AL88" s="6" t="s">
        <v>90</v>
      </c>
      <c r="AM88" s="6">
        <v>2.1</v>
      </c>
      <c r="AN88" s="6">
        <v>5.08</v>
      </c>
      <c r="AO88" s="6">
        <v>0.69</v>
      </c>
      <c r="AP88" s="6">
        <v>2.58</v>
      </c>
      <c r="AQ88" s="1"/>
      <c r="AR88" s="1"/>
      <c r="AS88" s="6" t="s">
        <v>90</v>
      </c>
      <c r="AT88" s="6">
        <v>2.5099999999999998</v>
      </c>
      <c r="AU88" s="6">
        <v>3.08</v>
      </c>
      <c r="AV88" s="6">
        <v>1.93</v>
      </c>
      <c r="AW88" s="6">
        <v>4.5599999999999996</v>
      </c>
      <c r="AZ88" s="6" t="s">
        <v>90</v>
      </c>
      <c r="BA88" s="6">
        <v>3.19</v>
      </c>
      <c r="BB88" s="6">
        <v>5.39</v>
      </c>
      <c r="BC88" s="6">
        <v>1.46</v>
      </c>
      <c r="BD88" s="6">
        <v>5.87</v>
      </c>
      <c r="BG88" s="6" t="s">
        <v>90</v>
      </c>
      <c r="BH88" s="6">
        <v>2.63</v>
      </c>
      <c r="BI88" s="6">
        <v>3.16</v>
      </c>
      <c r="BJ88" s="6">
        <v>2.4700000000000002</v>
      </c>
      <c r="BK88" s="6">
        <v>3.18</v>
      </c>
      <c r="BN88" s="6" t="s">
        <v>90</v>
      </c>
      <c r="BO88" s="6">
        <v>3.21</v>
      </c>
      <c r="BP88" s="6">
        <v>4.46</v>
      </c>
      <c r="BQ88" s="6">
        <v>1.46</v>
      </c>
      <c r="BR88" s="6">
        <v>5.97</v>
      </c>
      <c r="BU88" s="6" t="s">
        <v>90</v>
      </c>
      <c r="BV88" s="6">
        <v>1.49</v>
      </c>
      <c r="BW88" s="6">
        <v>1.42</v>
      </c>
      <c r="BX88" s="6">
        <v>1.3</v>
      </c>
      <c r="BY88" s="6">
        <v>2.88</v>
      </c>
      <c r="CB88" s="6" t="s">
        <v>90</v>
      </c>
      <c r="CC88" s="6">
        <v>1.07</v>
      </c>
      <c r="CD88" s="6">
        <v>0.26</v>
      </c>
      <c r="CE88" s="6">
        <v>1.37</v>
      </c>
      <c r="CF88" s="6">
        <v>0.99</v>
      </c>
      <c r="CI88" s="6" t="s">
        <v>90</v>
      </c>
      <c r="CJ88" s="6">
        <v>0.95</v>
      </c>
      <c r="CK88" s="6">
        <v>0.56000000000000005</v>
      </c>
      <c r="CL88" s="6">
        <v>1.63</v>
      </c>
      <c r="CM88" s="6">
        <v>0</v>
      </c>
      <c r="CP88" s="6" t="s">
        <v>90</v>
      </c>
      <c r="CQ88" s="6">
        <v>1.56</v>
      </c>
      <c r="CR88" s="6">
        <v>2.35</v>
      </c>
      <c r="CS88" s="6">
        <v>1.53</v>
      </c>
      <c r="CT88" s="6">
        <v>0</v>
      </c>
      <c r="CW88" s="6" t="s">
        <v>90</v>
      </c>
      <c r="CX88" s="6">
        <v>0.08</v>
      </c>
      <c r="CY88" s="6">
        <v>0.33</v>
      </c>
      <c r="CZ88" s="6">
        <v>0</v>
      </c>
      <c r="DA88" s="6">
        <v>0</v>
      </c>
      <c r="DD88" s="6" t="s">
        <v>90</v>
      </c>
      <c r="DE88" s="6">
        <v>0.54</v>
      </c>
      <c r="DF88" s="6">
        <v>0.13</v>
      </c>
      <c r="DG88" s="6">
        <v>0.73</v>
      </c>
      <c r="DH88" s="6">
        <v>0</v>
      </c>
      <c r="DK88" s="6" t="s">
        <v>90</v>
      </c>
      <c r="DL88" s="6">
        <v>0.11</v>
      </c>
      <c r="DM88" s="6">
        <v>0.11</v>
      </c>
      <c r="DN88" s="6">
        <v>0.14000000000000001</v>
      </c>
      <c r="DO88" s="6">
        <v>0</v>
      </c>
      <c r="DR88" s="6" t="s">
        <v>90</v>
      </c>
      <c r="DS88" s="6">
        <v>0.37</v>
      </c>
      <c r="DT88" s="6">
        <v>0.12</v>
      </c>
      <c r="DU88" s="6">
        <v>0.65</v>
      </c>
      <c r="DV88" s="6">
        <v>0</v>
      </c>
      <c r="DY88" s="6" t="s">
        <v>90</v>
      </c>
      <c r="DZ88" s="6">
        <v>0.15</v>
      </c>
      <c r="EA88" s="6">
        <v>0</v>
      </c>
      <c r="EB88" s="6">
        <v>0.32</v>
      </c>
      <c r="EC88" s="6">
        <v>0</v>
      </c>
      <c r="EF88" s="6" t="s">
        <v>90</v>
      </c>
      <c r="EG88" s="6">
        <v>0.13</v>
      </c>
      <c r="EH88" s="6">
        <v>0</v>
      </c>
      <c r="EI88" s="6">
        <v>0.27</v>
      </c>
      <c r="EJ88" s="6">
        <v>0</v>
      </c>
      <c r="EM88" s="6" t="s">
        <v>90</v>
      </c>
      <c r="EN88" s="6">
        <v>0.12</v>
      </c>
      <c r="EO88" s="6">
        <v>0.19</v>
      </c>
      <c r="EP88" s="6">
        <v>0</v>
      </c>
      <c r="EQ88" s="6">
        <v>0.52</v>
      </c>
      <c r="ET88" s="6" t="s">
        <v>90</v>
      </c>
      <c r="EU88" s="6">
        <v>0.08</v>
      </c>
      <c r="EV88" s="6">
        <v>0</v>
      </c>
      <c r="EW88" s="6">
        <v>0.15</v>
      </c>
      <c r="EX88" s="6">
        <v>0</v>
      </c>
      <c r="FA88" s="6" t="s">
        <v>90</v>
      </c>
      <c r="FB88" s="6">
        <v>0.42</v>
      </c>
      <c r="FC88" s="6">
        <v>0.86</v>
      </c>
      <c r="FD88" s="6">
        <v>0.24</v>
      </c>
      <c r="FE88" s="6">
        <v>0</v>
      </c>
      <c r="FH88" s="6" t="s">
        <v>90</v>
      </c>
      <c r="FI88" s="6">
        <v>0.36</v>
      </c>
      <c r="FJ88" s="6">
        <v>0.11</v>
      </c>
      <c r="FK88" s="6">
        <v>0.45</v>
      </c>
      <c r="FL88" s="6">
        <v>0</v>
      </c>
      <c r="FO88" s="6" t="s">
        <v>90</v>
      </c>
      <c r="FP88" s="6">
        <v>0.54</v>
      </c>
      <c r="FQ88" s="6">
        <v>0</v>
      </c>
      <c r="FR88" s="6">
        <v>0.77</v>
      </c>
      <c r="FS88" s="6">
        <v>0</v>
      </c>
    </row>
    <row r="89" spans="1:175" x14ac:dyDescent="0.3">
      <c r="A89" s="1">
        <v>4.1999999999999993</v>
      </c>
      <c r="B89" s="1">
        <v>4.2499999999999991</v>
      </c>
      <c r="C89" s="1" t="s">
        <v>91</v>
      </c>
      <c r="D89" s="1">
        <v>1.1200000000000001</v>
      </c>
      <c r="E89" s="1">
        <v>0.56999999999999995</v>
      </c>
      <c r="F89" s="1">
        <v>0.98</v>
      </c>
      <c r="G89" s="1">
        <v>0.73</v>
      </c>
      <c r="H89" s="1"/>
      <c r="I89" s="1"/>
      <c r="J89" s="1" t="s">
        <v>91</v>
      </c>
      <c r="K89" s="1">
        <v>0.25</v>
      </c>
      <c r="L89" s="1">
        <v>0.2</v>
      </c>
      <c r="M89" s="1">
        <v>0.4</v>
      </c>
      <c r="N89" s="1">
        <v>0</v>
      </c>
      <c r="O89" s="1"/>
      <c r="P89" s="1"/>
      <c r="Q89" s="1" t="s">
        <v>91</v>
      </c>
      <c r="R89" s="1">
        <v>0.27</v>
      </c>
      <c r="S89" s="1">
        <v>0.55000000000000004</v>
      </c>
      <c r="T89" s="1">
        <v>0.25</v>
      </c>
      <c r="U89" s="1">
        <v>0</v>
      </c>
      <c r="V89" s="1"/>
      <c r="W89" s="1"/>
      <c r="X89" s="1" t="s">
        <v>91</v>
      </c>
      <c r="Y89" s="1">
        <v>0.5</v>
      </c>
      <c r="Z89" s="1">
        <v>0.38</v>
      </c>
      <c r="AA89" s="1">
        <v>0.76</v>
      </c>
      <c r="AB89" s="1">
        <v>0</v>
      </c>
      <c r="AC89" s="1"/>
      <c r="AD89" s="1"/>
      <c r="AE89" s="6" t="s">
        <v>91</v>
      </c>
      <c r="AF89" s="6">
        <v>0.35</v>
      </c>
      <c r="AG89" s="6">
        <v>0.23</v>
      </c>
      <c r="AH89" s="6">
        <v>0.14000000000000001</v>
      </c>
      <c r="AI89" s="6">
        <v>0.81</v>
      </c>
      <c r="AJ89" s="1"/>
      <c r="AK89" s="1"/>
      <c r="AL89" s="6" t="s">
        <v>91</v>
      </c>
      <c r="AM89" s="6">
        <v>0.38</v>
      </c>
      <c r="AN89" s="6">
        <v>0.51</v>
      </c>
      <c r="AO89" s="6">
        <v>0</v>
      </c>
      <c r="AP89" s="6">
        <v>1.33</v>
      </c>
      <c r="AQ89" s="1"/>
      <c r="AR89" s="1"/>
      <c r="AS89" s="6" t="s">
        <v>91</v>
      </c>
      <c r="AT89" s="6">
        <v>0.8</v>
      </c>
      <c r="AU89" s="6">
        <v>0.28000000000000003</v>
      </c>
      <c r="AV89" s="6">
        <v>0.89</v>
      </c>
      <c r="AW89" s="6">
        <v>0.84</v>
      </c>
      <c r="AZ89" s="6" t="s">
        <v>91</v>
      </c>
      <c r="BA89" s="6">
        <v>0.96</v>
      </c>
      <c r="BB89" s="6">
        <v>0.53</v>
      </c>
      <c r="BC89" s="6">
        <v>1.1299999999999999</v>
      </c>
      <c r="BD89" s="6">
        <v>1.44</v>
      </c>
      <c r="BG89" s="6" t="s">
        <v>91</v>
      </c>
      <c r="BH89" s="6">
        <v>0.99</v>
      </c>
      <c r="BI89" s="6">
        <v>1.01</v>
      </c>
      <c r="BJ89" s="6">
        <v>0.75</v>
      </c>
      <c r="BK89" s="6">
        <v>0.38</v>
      </c>
      <c r="BN89" s="6" t="s">
        <v>91</v>
      </c>
      <c r="BO89" s="6">
        <v>0.52</v>
      </c>
      <c r="BP89" s="6">
        <v>0.1</v>
      </c>
      <c r="BQ89" s="6">
        <v>0.49</v>
      </c>
      <c r="BR89" s="6">
        <v>1.45</v>
      </c>
      <c r="BU89" s="6" t="s">
        <v>91</v>
      </c>
      <c r="BV89" s="6">
        <v>0.7</v>
      </c>
      <c r="BW89" s="6">
        <v>0.65</v>
      </c>
      <c r="BX89" s="6">
        <v>0.36</v>
      </c>
      <c r="BY89" s="6">
        <v>2.2200000000000002</v>
      </c>
      <c r="CB89" s="6" t="s">
        <v>91</v>
      </c>
      <c r="CC89" s="6">
        <v>1.28</v>
      </c>
      <c r="CD89" s="6">
        <v>0.86</v>
      </c>
      <c r="CE89" s="6">
        <v>1.61</v>
      </c>
      <c r="CF89" s="6">
        <v>0.99</v>
      </c>
      <c r="CI89" s="6" t="s">
        <v>91</v>
      </c>
      <c r="CJ89" s="6">
        <v>0.38</v>
      </c>
      <c r="CK89" s="6">
        <v>0.14000000000000001</v>
      </c>
      <c r="CL89" s="6">
        <v>0.7</v>
      </c>
      <c r="CM89" s="6">
        <v>0</v>
      </c>
      <c r="CP89" s="6" t="s">
        <v>91</v>
      </c>
      <c r="CQ89" s="6">
        <v>0.65</v>
      </c>
      <c r="CR89" s="6">
        <v>0.57999999999999996</v>
      </c>
      <c r="CS89" s="6">
        <v>0.74</v>
      </c>
      <c r="CT89" s="6">
        <v>0</v>
      </c>
      <c r="CW89" s="6" t="s">
        <v>91</v>
      </c>
      <c r="CX89" s="6">
        <v>0.66</v>
      </c>
      <c r="CY89" s="6">
        <v>0.61</v>
      </c>
      <c r="CZ89" s="6">
        <v>0.93</v>
      </c>
      <c r="DA89" s="6">
        <v>0</v>
      </c>
      <c r="DD89" s="6" t="s">
        <v>91</v>
      </c>
      <c r="DE89" s="6">
        <v>0.89</v>
      </c>
      <c r="DF89" s="6">
        <v>2.19</v>
      </c>
      <c r="DG89" s="6">
        <v>0.52</v>
      </c>
      <c r="DH89" s="6">
        <v>0</v>
      </c>
      <c r="DK89" s="6" t="s">
        <v>91</v>
      </c>
      <c r="DL89" s="6">
        <v>0.39</v>
      </c>
      <c r="DM89" s="6">
        <v>0.09</v>
      </c>
      <c r="DN89" s="6">
        <v>0.56999999999999995</v>
      </c>
      <c r="DO89" s="6">
        <v>0</v>
      </c>
      <c r="DR89" s="6" t="s">
        <v>91</v>
      </c>
      <c r="DS89" s="6">
        <v>0.4</v>
      </c>
      <c r="DT89" s="6">
        <v>0.31</v>
      </c>
      <c r="DU89" s="6">
        <v>0.62</v>
      </c>
      <c r="DV89" s="6">
        <v>0</v>
      </c>
      <c r="DY89" s="6" t="s">
        <v>91</v>
      </c>
      <c r="DZ89" s="6">
        <v>2.2400000000000002</v>
      </c>
      <c r="EA89" s="6">
        <v>2.83</v>
      </c>
      <c r="EB89" s="6">
        <v>1.52</v>
      </c>
      <c r="EC89" s="6">
        <v>3.88</v>
      </c>
      <c r="EF89" s="6" t="s">
        <v>91</v>
      </c>
      <c r="EG89" s="6">
        <v>0.24</v>
      </c>
      <c r="EH89" s="6">
        <v>0</v>
      </c>
      <c r="EI89" s="6">
        <v>0.5</v>
      </c>
      <c r="EJ89" s="6">
        <v>0</v>
      </c>
      <c r="EM89" s="6" t="s">
        <v>91</v>
      </c>
      <c r="EN89" s="6">
        <v>0.5</v>
      </c>
      <c r="EO89" s="6">
        <v>0.28000000000000003</v>
      </c>
      <c r="EP89" s="6">
        <v>0.71</v>
      </c>
      <c r="EQ89" s="6">
        <v>0</v>
      </c>
      <c r="ET89" s="6" t="s">
        <v>91</v>
      </c>
      <c r="EU89" s="6">
        <v>0.43</v>
      </c>
      <c r="EV89" s="6">
        <v>0.24</v>
      </c>
      <c r="EW89" s="6">
        <v>0.69</v>
      </c>
      <c r="EX89" s="6">
        <v>0</v>
      </c>
      <c r="FA89" s="6" t="s">
        <v>91</v>
      </c>
      <c r="FB89" s="6">
        <v>0.79</v>
      </c>
      <c r="FC89" s="6">
        <v>0.28999999999999998</v>
      </c>
      <c r="FD89" s="6">
        <v>1.2</v>
      </c>
      <c r="FE89" s="6">
        <v>0.76</v>
      </c>
      <c r="FH89" s="6" t="s">
        <v>91</v>
      </c>
      <c r="FI89" s="6">
        <v>0.67</v>
      </c>
      <c r="FJ89" s="6">
        <v>0.43</v>
      </c>
      <c r="FK89" s="6">
        <v>0.85</v>
      </c>
      <c r="FL89" s="6">
        <v>0.74</v>
      </c>
      <c r="FO89" s="6" t="s">
        <v>91</v>
      </c>
      <c r="FP89" s="6">
        <v>0.36</v>
      </c>
      <c r="FQ89" s="6">
        <v>0</v>
      </c>
      <c r="FR89" s="6">
        <v>0.44</v>
      </c>
      <c r="FS89" s="6">
        <v>0.84</v>
      </c>
    </row>
    <row r="90" spans="1:175" x14ac:dyDescent="0.3">
      <c r="A90" s="1">
        <v>4.2499999999999991</v>
      </c>
      <c r="B90" s="1">
        <v>4.2999999999999989</v>
      </c>
      <c r="C90" s="1" t="s">
        <v>92</v>
      </c>
      <c r="D90" s="1">
        <v>1.31</v>
      </c>
      <c r="E90" s="1">
        <v>1.92</v>
      </c>
      <c r="F90" s="1">
        <v>1.71</v>
      </c>
      <c r="G90" s="1">
        <v>0.13</v>
      </c>
      <c r="H90" s="1"/>
      <c r="I90" s="1"/>
      <c r="J90" s="1" t="s">
        <v>92</v>
      </c>
      <c r="K90" s="1">
        <v>1.0900000000000001</v>
      </c>
      <c r="L90" s="1">
        <v>2.11</v>
      </c>
      <c r="M90" s="1">
        <v>0.6</v>
      </c>
      <c r="N90" s="1">
        <v>0.2</v>
      </c>
      <c r="O90" s="1"/>
      <c r="P90" s="1"/>
      <c r="Q90" s="1" t="s">
        <v>92</v>
      </c>
      <c r="R90" s="1">
        <v>0.74</v>
      </c>
      <c r="S90" s="1">
        <v>0.93</v>
      </c>
      <c r="T90" s="1">
        <v>0.3</v>
      </c>
      <c r="U90" s="1">
        <v>2.0699999999999998</v>
      </c>
      <c r="V90" s="1"/>
      <c r="W90" s="1"/>
      <c r="X90" s="1" t="s">
        <v>92</v>
      </c>
      <c r="Y90" s="1">
        <v>1.43</v>
      </c>
      <c r="Z90" s="1">
        <v>3.35</v>
      </c>
      <c r="AA90" s="1">
        <v>1.1100000000000001</v>
      </c>
      <c r="AB90" s="1">
        <v>0.37</v>
      </c>
      <c r="AC90" s="1"/>
      <c r="AD90" s="1"/>
      <c r="AE90" s="6" t="s">
        <v>92</v>
      </c>
      <c r="AF90" s="6">
        <v>2.04</v>
      </c>
      <c r="AG90" s="6">
        <v>3.35</v>
      </c>
      <c r="AH90" s="6">
        <v>2.16</v>
      </c>
      <c r="AI90" s="6">
        <v>0</v>
      </c>
      <c r="AJ90" s="1"/>
      <c r="AK90" s="1"/>
      <c r="AL90" s="6" t="s">
        <v>92</v>
      </c>
      <c r="AM90" s="6">
        <v>4.8499999999999996</v>
      </c>
      <c r="AN90" s="6">
        <v>3.63</v>
      </c>
      <c r="AO90" s="6">
        <v>2.19</v>
      </c>
      <c r="AP90" s="6">
        <v>13.99</v>
      </c>
      <c r="AQ90" s="1"/>
      <c r="AR90" s="1"/>
      <c r="AS90" s="6" t="s">
        <v>92</v>
      </c>
      <c r="AT90" s="6">
        <v>3.87</v>
      </c>
      <c r="AU90" s="6">
        <v>1.01</v>
      </c>
      <c r="AV90" s="6">
        <v>1.29</v>
      </c>
      <c r="AW90" s="6">
        <v>18.22</v>
      </c>
      <c r="AZ90" s="6" t="s">
        <v>92</v>
      </c>
      <c r="BA90" s="6">
        <v>3.03</v>
      </c>
      <c r="BB90" s="6">
        <v>1.1499999999999999</v>
      </c>
      <c r="BC90" s="6">
        <v>0.92</v>
      </c>
      <c r="BD90" s="6">
        <v>15.01</v>
      </c>
      <c r="BG90" s="6" t="s">
        <v>92</v>
      </c>
      <c r="BH90" s="6">
        <v>3.32</v>
      </c>
      <c r="BI90" s="6">
        <v>1.48</v>
      </c>
      <c r="BJ90" s="6">
        <v>0.52</v>
      </c>
      <c r="BK90" s="6">
        <v>16.920000000000002</v>
      </c>
      <c r="BN90" s="6" t="s">
        <v>92</v>
      </c>
      <c r="BO90" s="6">
        <v>1.83</v>
      </c>
      <c r="BP90" s="6">
        <v>0.11</v>
      </c>
      <c r="BQ90" s="6">
        <v>0.84</v>
      </c>
      <c r="BR90" s="6">
        <v>8.9700000000000006</v>
      </c>
      <c r="BU90" s="6" t="s">
        <v>92</v>
      </c>
      <c r="BV90" s="6">
        <v>8.3800000000000008</v>
      </c>
      <c r="BW90" s="6">
        <v>2.7</v>
      </c>
      <c r="BX90" s="6">
        <v>9.44</v>
      </c>
      <c r="BY90" s="6">
        <v>16.809999999999999</v>
      </c>
      <c r="CB90" s="6" t="s">
        <v>92</v>
      </c>
      <c r="CC90" s="6">
        <v>6.66</v>
      </c>
      <c r="CD90" s="6">
        <v>3.44</v>
      </c>
      <c r="CE90" s="6">
        <v>7.9</v>
      </c>
      <c r="CF90" s="6">
        <v>9.3699999999999992</v>
      </c>
      <c r="CI90" s="6" t="s">
        <v>92</v>
      </c>
      <c r="CJ90" s="6">
        <v>0.27</v>
      </c>
      <c r="CK90" s="6">
        <v>0</v>
      </c>
      <c r="CL90" s="6">
        <v>0.55000000000000004</v>
      </c>
      <c r="CM90" s="6">
        <v>0</v>
      </c>
      <c r="CP90" s="6" t="s">
        <v>92</v>
      </c>
      <c r="CQ90" s="6">
        <v>0.88</v>
      </c>
      <c r="CR90" s="6">
        <v>1.37</v>
      </c>
      <c r="CS90" s="6">
        <v>0.4</v>
      </c>
      <c r="CT90" s="6">
        <v>1.35</v>
      </c>
      <c r="CW90" s="6" t="s">
        <v>92</v>
      </c>
      <c r="CX90" s="6">
        <v>0.11</v>
      </c>
      <c r="CY90" s="6">
        <v>0.45</v>
      </c>
      <c r="CZ90" s="6">
        <v>0</v>
      </c>
      <c r="DA90" s="6">
        <v>0</v>
      </c>
      <c r="DD90" s="6" t="s">
        <v>92</v>
      </c>
      <c r="DE90" s="6">
        <v>0.1</v>
      </c>
      <c r="DF90" s="6">
        <v>0</v>
      </c>
      <c r="DG90" s="6">
        <v>0.2</v>
      </c>
      <c r="DH90" s="6">
        <v>0</v>
      </c>
      <c r="DK90" s="6" t="s">
        <v>92</v>
      </c>
      <c r="DL90" s="6">
        <v>0.27</v>
      </c>
      <c r="DM90" s="6">
        <v>0.21</v>
      </c>
      <c r="DN90" s="6">
        <v>0.31</v>
      </c>
      <c r="DO90" s="6">
        <v>0</v>
      </c>
      <c r="DR90" s="6" t="s">
        <v>92</v>
      </c>
      <c r="DS90" s="6">
        <v>0.28000000000000003</v>
      </c>
      <c r="DT90" s="6">
        <v>0</v>
      </c>
      <c r="DU90" s="6">
        <v>0.49</v>
      </c>
      <c r="DV90" s="6">
        <v>0</v>
      </c>
      <c r="DY90" s="6" t="s">
        <v>92</v>
      </c>
      <c r="DZ90" s="6">
        <v>0.31</v>
      </c>
      <c r="EA90" s="6">
        <v>0</v>
      </c>
      <c r="EB90" s="6">
        <v>0.51</v>
      </c>
      <c r="EC90" s="6">
        <v>0.52</v>
      </c>
      <c r="EF90" s="6" t="s">
        <v>92</v>
      </c>
      <c r="EG90" s="6">
        <v>0.33</v>
      </c>
      <c r="EH90" s="6">
        <v>0.22</v>
      </c>
      <c r="EI90" s="6">
        <v>0.53</v>
      </c>
      <c r="EJ90" s="6">
        <v>0</v>
      </c>
      <c r="EM90" s="6" t="s">
        <v>92</v>
      </c>
      <c r="EN90" s="6">
        <v>0.5</v>
      </c>
      <c r="EO90" s="6">
        <v>0.34</v>
      </c>
      <c r="EP90" s="6">
        <v>0</v>
      </c>
      <c r="EQ90" s="6">
        <v>2.6</v>
      </c>
      <c r="ET90" s="6" t="s">
        <v>92</v>
      </c>
      <c r="EU90" s="6">
        <v>1.1299999999999999</v>
      </c>
      <c r="EV90" s="6">
        <v>0.06</v>
      </c>
      <c r="EW90" s="6">
        <v>1.77</v>
      </c>
      <c r="EX90" s="6">
        <v>0</v>
      </c>
      <c r="FA90" s="6" t="s">
        <v>92</v>
      </c>
      <c r="FB90" s="6">
        <v>0.35</v>
      </c>
      <c r="FC90" s="6">
        <v>0</v>
      </c>
      <c r="FD90" s="6">
        <v>0.46</v>
      </c>
      <c r="FE90" s="6">
        <v>0</v>
      </c>
      <c r="FH90" s="6" t="s">
        <v>92</v>
      </c>
      <c r="FI90" s="6">
        <v>0.44</v>
      </c>
      <c r="FJ90" s="6">
        <v>0.36</v>
      </c>
      <c r="FK90" s="6">
        <v>0.64</v>
      </c>
      <c r="FL90" s="6">
        <v>0</v>
      </c>
      <c r="FO90" s="6" t="s">
        <v>92</v>
      </c>
      <c r="FP90" s="6">
        <v>0.23</v>
      </c>
      <c r="FQ90" s="6">
        <v>0.52</v>
      </c>
      <c r="FR90" s="6">
        <v>0.18</v>
      </c>
      <c r="FS90" s="6">
        <v>0</v>
      </c>
    </row>
    <row r="91" spans="1:175" x14ac:dyDescent="0.3">
      <c r="A91" s="1">
        <v>4.2999999999999989</v>
      </c>
      <c r="B91" s="1">
        <v>4.3499999999999988</v>
      </c>
      <c r="C91" s="1" t="s">
        <v>93</v>
      </c>
      <c r="D91" s="1">
        <v>6.51</v>
      </c>
      <c r="E91" s="1">
        <v>0.82</v>
      </c>
      <c r="F91" s="1">
        <v>13.24</v>
      </c>
      <c r="G91" s="1">
        <v>0.21</v>
      </c>
      <c r="H91" s="1"/>
      <c r="I91" s="1"/>
      <c r="J91" s="1" t="s">
        <v>93</v>
      </c>
      <c r="K91" s="1">
        <v>0.93</v>
      </c>
      <c r="L91" s="1">
        <v>1.98</v>
      </c>
      <c r="M91" s="1">
        <v>0.67</v>
      </c>
      <c r="N91" s="1">
        <v>0</v>
      </c>
      <c r="O91" s="1"/>
      <c r="P91" s="1"/>
      <c r="Q91" s="1" t="s">
        <v>93</v>
      </c>
      <c r="R91" s="1">
        <v>5.27</v>
      </c>
      <c r="S91" s="1">
        <v>2.75</v>
      </c>
      <c r="T91" s="1">
        <v>8.42</v>
      </c>
      <c r="U91" s="1">
        <v>0</v>
      </c>
      <c r="V91" s="1"/>
      <c r="W91" s="1"/>
      <c r="X91" s="1" t="s">
        <v>93</v>
      </c>
      <c r="Y91" s="1">
        <v>8.61</v>
      </c>
      <c r="Z91" s="1">
        <v>5.9</v>
      </c>
      <c r="AA91" s="1">
        <v>13.25</v>
      </c>
      <c r="AB91" s="1">
        <v>0</v>
      </c>
      <c r="AC91" s="1"/>
      <c r="AD91" s="1"/>
      <c r="AE91" s="6" t="s">
        <v>93</v>
      </c>
      <c r="AF91" s="6">
        <v>9.9</v>
      </c>
      <c r="AG91" s="6">
        <v>8.01</v>
      </c>
      <c r="AH91" s="6">
        <v>14.63</v>
      </c>
      <c r="AI91" s="6">
        <v>0</v>
      </c>
      <c r="AJ91" s="1"/>
      <c r="AK91" s="1"/>
      <c r="AL91" s="6" t="s">
        <v>93</v>
      </c>
      <c r="AM91" s="6">
        <v>10.42</v>
      </c>
      <c r="AN91" s="6">
        <v>4.05</v>
      </c>
      <c r="AO91" s="6">
        <v>17.28</v>
      </c>
      <c r="AP91" s="6">
        <v>1.87</v>
      </c>
      <c r="AQ91" s="1"/>
      <c r="AR91" s="1"/>
      <c r="AS91" s="6" t="s">
        <v>93</v>
      </c>
      <c r="AT91" s="6">
        <v>6.92</v>
      </c>
      <c r="AU91" s="6">
        <v>2.99</v>
      </c>
      <c r="AV91" s="6">
        <v>12.17</v>
      </c>
      <c r="AW91" s="6">
        <v>0.16</v>
      </c>
      <c r="AZ91" s="6" t="s">
        <v>93</v>
      </c>
      <c r="BA91" s="6">
        <v>9.0500000000000007</v>
      </c>
      <c r="BB91" s="6">
        <v>4.45</v>
      </c>
      <c r="BC91" s="6">
        <v>14.64</v>
      </c>
      <c r="BD91" s="6">
        <v>0.83</v>
      </c>
      <c r="BG91" s="6" t="s">
        <v>93</v>
      </c>
      <c r="BH91" s="6">
        <v>7.23</v>
      </c>
      <c r="BI91" s="6">
        <v>3.91</v>
      </c>
      <c r="BJ91" s="6">
        <v>11.43</v>
      </c>
      <c r="BK91" s="6">
        <v>0.18</v>
      </c>
      <c r="BN91" s="6" t="s">
        <v>93</v>
      </c>
      <c r="BO91" s="6">
        <v>7.13</v>
      </c>
      <c r="BP91" s="6">
        <v>1.08</v>
      </c>
      <c r="BQ91" s="6">
        <v>12.95</v>
      </c>
      <c r="BR91" s="6">
        <v>3.06</v>
      </c>
      <c r="BU91" s="6" t="s">
        <v>93</v>
      </c>
      <c r="BV91" s="6">
        <v>10.92</v>
      </c>
      <c r="BW91" s="6">
        <v>0.97</v>
      </c>
      <c r="BX91" s="6">
        <v>18.48</v>
      </c>
      <c r="BY91" s="6">
        <v>3.11</v>
      </c>
      <c r="CB91" s="6" t="s">
        <v>93</v>
      </c>
      <c r="CC91" s="6">
        <v>6.95</v>
      </c>
      <c r="CD91" s="6">
        <v>0.4</v>
      </c>
      <c r="CE91" s="6">
        <v>10.71</v>
      </c>
      <c r="CF91" s="6">
        <v>7.52</v>
      </c>
      <c r="CI91" s="6" t="s">
        <v>93</v>
      </c>
      <c r="CJ91" s="6">
        <v>1.86</v>
      </c>
      <c r="CK91" s="6">
        <v>1.1000000000000001</v>
      </c>
      <c r="CL91" s="6">
        <v>0.28999999999999998</v>
      </c>
      <c r="CM91" s="6">
        <v>7.18</v>
      </c>
      <c r="CP91" s="6" t="s">
        <v>93</v>
      </c>
      <c r="CQ91" s="6">
        <v>1.57</v>
      </c>
      <c r="CR91" s="6">
        <v>0.75</v>
      </c>
      <c r="CS91" s="6">
        <v>1.1499999999999999</v>
      </c>
      <c r="CT91" s="6">
        <v>4.43</v>
      </c>
      <c r="CW91" s="6" t="s">
        <v>93</v>
      </c>
      <c r="CX91" s="6">
        <v>0.2</v>
      </c>
      <c r="CY91" s="6">
        <v>0</v>
      </c>
      <c r="CZ91" s="6">
        <v>0.09</v>
      </c>
      <c r="DA91" s="6">
        <v>1.03</v>
      </c>
      <c r="DD91" s="6" t="s">
        <v>93</v>
      </c>
      <c r="DE91" s="6">
        <v>0.88</v>
      </c>
      <c r="DF91" s="6">
        <v>1.39</v>
      </c>
      <c r="DG91" s="6">
        <v>0.4</v>
      </c>
      <c r="DH91" s="6">
        <v>2.11</v>
      </c>
      <c r="DK91" s="6" t="s">
        <v>93</v>
      </c>
      <c r="DL91" s="6">
        <v>0.82</v>
      </c>
      <c r="DM91" s="6">
        <v>0.99</v>
      </c>
      <c r="DN91" s="6">
        <v>0.14000000000000001</v>
      </c>
      <c r="DO91" s="6">
        <v>3.38</v>
      </c>
      <c r="DR91" s="6" t="s">
        <v>93</v>
      </c>
      <c r="DS91" s="6">
        <v>1.6</v>
      </c>
      <c r="DT91" s="6">
        <v>0.17</v>
      </c>
      <c r="DU91" s="6">
        <v>1.42</v>
      </c>
      <c r="DV91" s="6">
        <v>3</v>
      </c>
      <c r="DY91" s="6" t="s">
        <v>93</v>
      </c>
      <c r="DZ91" s="6">
        <v>2.39</v>
      </c>
      <c r="EA91" s="6">
        <v>1.41</v>
      </c>
      <c r="EB91" s="6">
        <v>1.47</v>
      </c>
      <c r="EC91" s="6">
        <v>8.9</v>
      </c>
      <c r="EF91" s="6" t="s">
        <v>93</v>
      </c>
      <c r="EG91" s="6">
        <v>0.34</v>
      </c>
      <c r="EH91" s="6">
        <v>0</v>
      </c>
      <c r="EI91" s="6">
        <v>0.53</v>
      </c>
      <c r="EJ91" s="6">
        <v>0.37</v>
      </c>
      <c r="EM91" s="6" t="s">
        <v>93</v>
      </c>
      <c r="EN91" s="6">
        <v>1.46</v>
      </c>
      <c r="EO91" s="6">
        <v>0.93</v>
      </c>
      <c r="EP91" s="6">
        <v>1.44</v>
      </c>
      <c r="EQ91" s="6">
        <v>3</v>
      </c>
      <c r="ET91" s="6" t="s">
        <v>93</v>
      </c>
      <c r="EU91" s="6">
        <v>0.64</v>
      </c>
      <c r="EV91" s="6">
        <v>0.35</v>
      </c>
      <c r="EW91" s="6">
        <v>0.28999999999999998</v>
      </c>
      <c r="EX91" s="6">
        <v>2.15</v>
      </c>
      <c r="FA91" s="6" t="s">
        <v>93</v>
      </c>
      <c r="FB91" s="6">
        <v>0.15</v>
      </c>
      <c r="FC91" s="6">
        <v>0</v>
      </c>
      <c r="FD91" s="6">
        <v>0</v>
      </c>
      <c r="FE91" s="6">
        <v>0.41</v>
      </c>
      <c r="FH91" s="6" t="s">
        <v>93</v>
      </c>
      <c r="FI91" s="6">
        <v>0.13</v>
      </c>
      <c r="FJ91" s="6">
        <v>0</v>
      </c>
      <c r="FK91" s="6">
        <v>0.09</v>
      </c>
      <c r="FL91" s="6">
        <v>0.72</v>
      </c>
      <c r="FO91" s="6" t="s">
        <v>93</v>
      </c>
      <c r="FP91" s="6">
        <v>1.1100000000000001</v>
      </c>
      <c r="FQ91" s="6">
        <v>1.44</v>
      </c>
      <c r="FR91" s="6">
        <v>0.28999999999999998</v>
      </c>
      <c r="FS91" s="6">
        <v>2.54</v>
      </c>
    </row>
    <row r="92" spans="1:175" x14ac:dyDescent="0.3">
      <c r="A92" s="1">
        <v>4.3499999999999988</v>
      </c>
      <c r="B92" s="1">
        <v>4.3999999999999986</v>
      </c>
      <c r="C92" s="1" t="s">
        <v>94</v>
      </c>
      <c r="D92" s="1">
        <v>22.49</v>
      </c>
      <c r="E92" s="1">
        <v>1.75</v>
      </c>
      <c r="F92" s="1">
        <v>28.97</v>
      </c>
      <c r="G92" s="1">
        <v>37.71</v>
      </c>
      <c r="H92" s="1"/>
      <c r="I92" s="1"/>
      <c r="J92" s="1" t="s">
        <v>94</v>
      </c>
      <c r="K92" s="1">
        <v>11.1</v>
      </c>
      <c r="L92" s="1">
        <v>7.54</v>
      </c>
      <c r="M92" s="1">
        <v>3.93</v>
      </c>
      <c r="N92" s="1">
        <v>36.47</v>
      </c>
      <c r="O92" s="1"/>
      <c r="P92" s="1"/>
      <c r="Q92" s="1" t="s">
        <v>94</v>
      </c>
      <c r="R92" s="1">
        <v>18.600000000000001</v>
      </c>
      <c r="S92" s="1">
        <v>5.28</v>
      </c>
      <c r="T92" s="1">
        <v>21.31</v>
      </c>
      <c r="U92" s="1">
        <v>34.22</v>
      </c>
      <c r="V92" s="1"/>
      <c r="W92" s="1"/>
      <c r="X92" s="1" t="s">
        <v>94</v>
      </c>
      <c r="Y92" s="1">
        <v>26.06</v>
      </c>
      <c r="Z92" s="1">
        <v>4.92</v>
      </c>
      <c r="AA92" s="1">
        <v>30.52</v>
      </c>
      <c r="AB92" s="1">
        <v>44.8</v>
      </c>
      <c r="AC92" s="1"/>
      <c r="AD92" s="1"/>
      <c r="AE92" s="6" t="s">
        <v>94</v>
      </c>
      <c r="AF92" s="6">
        <v>25.74</v>
      </c>
      <c r="AG92" s="6">
        <v>5.59</v>
      </c>
      <c r="AH92" s="6">
        <v>31.04</v>
      </c>
      <c r="AI92" s="6">
        <v>40.94</v>
      </c>
      <c r="AJ92" s="1"/>
      <c r="AK92" s="1"/>
      <c r="AL92" s="6" t="s">
        <v>94</v>
      </c>
      <c r="AM92" s="6">
        <v>23.82</v>
      </c>
      <c r="AN92" s="6">
        <v>7.22</v>
      </c>
      <c r="AO92" s="6">
        <v>32.630000000000003</v>
      </c>
      <c r="AP92" s="6">
        <v>25.88</v>
      </c>
      <c r="AQ92" s="1"/>
      <c r="AR92" s="1"/>
      <c r="AS92" s="6" t="s">
        <v>94</v>
      </c>
      <c r="AT92" s="6">
        <v>21.09</v>
      </c>
      <c r="AU92" s="6">
        <v>3.65</v>
      </c>
      <c r="AV92" s="6">
        <v>29.46</v>
      </c>
      <c r="AW92" s="6">
        <v>33.4</v>
      </c>
      <c r="AZ92" s="6" t="s">
        <v>94</v>
      </c>
      <c r="BA92" s="6">
        <v>18.18</v>
      </c>
      <c r="BB92" s="6">
        <v>2.96</v>
      </c>
      <c r="BC92" s="6">
        <v>26.49</v>
      </c>
      <c r="BD92" s="6">
        <v>25.87</v>
      </c>
      <c r="BG92" s="6" t="s">
        <v>94</v>
      </c>
      <c r="BH92" s="6">
        <v>25.11</v>
      </c>
      <c r="BI92" s="6">
        <v>6.87</v>
      </c>
      <c r="BJ92" s="6">
        <v>33.21</v>
      </c>
      <c r="BK92" s="6">
        <v>30.07</v>
      </c>
      <c r="BN92" s="6" t="s">
        <v>94</v>
      </c>
      <c r="BO92" s="6">
        <v>18.11</v>
      </c>
      <c r="BP92" s="6">
        <v>0.69</v>
      </c>
      <c r="BQ92" s="6">
        <v>28.91</v>
      </c>
      <c r="BR92" s="6">
        <v>25.78</v>
      </c>
      <c r="BU92" s="6" t="s">
        <v>94</v>
      </c>
      <c r="BV92" s="6">
        <v>10.69</v>
      </c>
      <c r="BW92" s="6">
        <v>1.76</v>
      </c>
      <c r="BX92" s="6">
        <v>11.66</v>
      </c>
      <c r="BY92" s="6">
        <v>23.04</v>
      </c>
      <c r="CB92" s="6" t="s">
        <v>94</v>
      </c>
      <c r="CC92" s="6">
        <v>5.07</v>
      </c>
      <c r="CD92" s="6">
        <v>1.8</v>
      </c>
      <c r="CE92" s="6">
        <v>3.33</v>
      </c>
      <c r="CF92" s="6">
        <v>17.03</v>
      </c>
      <c r="CI92" s="6" t="s">
        <v>94</v>
      </c>
      <c r="CJ92" s="6">
        <v>1.34</v>
      </c>
      <c r="CK92" s="6">
        <v>1.1299999999999999</v>
      </c>
      <c r="CL92" s="6">
        <v>1.44</v>
      </c>
      <c r="CM92" s="6">
        <v>0.27</v>
      </c>
      <c r="CP92" s="6" t="s">
        <v>94</v>
      </c>
      <c r="CQ92" s="6">
        <v>0.98</v>
      </c>
      <c r="CR92" s="6">
        <v>0</v>
      </c>
      <c r="CS92" s="6">
        <v>1.97</v>
      </c>
      <c r="CT92" s="6">
        <v>0</v>
      </c>
      <c r="CW92" s="6" t="s">
        <v>94</v>
      </c>
      <c r="CX92" s="6">
        <v>0.54</v>
      </c>
      <c r="CY92" s="6">
        <v>0.2</v>
      </c>
      <c r="CZ92" s="6">
        <v>0.84</v>
      </c>
      <c r="DA92" s="6">
        <v>0.2</v>
      </c>
      <c r="DD92" s="6" t="s">
        <v>94</v>
      </c>
      <c r="DE92" s="6">
        <v>1.1100000000000001</v>
      </c>
      <c r="DF92" s="6">
        <v>1.65</v>
      </c>
      <c r="DG92" s="6">
        <v>1.22</v>
      </c>
      <c r="DH92" s="6">
        <v>0</v>
      </c>
      <c r="DK92" s="6" t="s">
        <v>94</v>
      </c>
      <c r="DL92" s="6">
        <v>0.72</v>
      </c>
      <c r="DM92" s="6">
        <v>0.13</v>
      </c>
      <c r="DN92" s="6">
        <v>1.1100000000000001</v>
      </c>
      <c r="DO92" s="6">
        <v>0</v>
      </c>
      <c r="DR92" s="6" t="s">
        <v>94</v>
      </c>
      <c r="DS92" s="6">
        <v>0.99</v>
      </c>
      <c r="DT92" s="6">
        <v>0</v>
      </c>
      <c r="DU92" s="6">
        <v>1.92</v>
      </c>
      <c r="DV92" s="6">
        <v>0</v>
      </c>
      <c r="DY92" s="6" t="s">
        <v>94</v>
      </c>
      <c r="DZ92" s="6">
        <v>1.01</v>
      </c>
      <c r="EA92" s="6">
        <v>0.15</v>
      </c>
      <c r="EB92" s="6">
        <v>2.0099999999999998</v>
      </c>
      <c r="EC92" s="6">
        <v>0</v>
      </c>
      <c r="EF92" s="6" t="s">
        <v>94</v>
      </c>
      <c r="EG92" s="6">
        <v>0.33</v>
      </c>
      <c r="EH92" s="6">
        <v>0</v>
      </c>
      <c r="EI92" s="6">
        <v>0.68</v>
      </c>
      <c r="EJ92" s="6">
        <v>0</v>
      </c>
      <c r="EM92" s="6" t="s">
        <v>94</v>
      </c>
      <c r="EN92" s="6">
        <v>2.56</v>
      </c>
      <c r="EO92" s="6">
        <v>3.27</v>
      </c>
      <c r="EP92" s="6">
        <v>1.96</v>
      </c>
      <c r="EQ92" s="6">
        <v>4.6399999999999997</v>
      </c>
      <c r="ET92" s="6" t="s">
        <v>94</v>
      </c>
      <c r="EU92" s="6">
        <v>1.2</v>
      </c>
      <c r="EV92" s="6">
        <v>0.3</v>
      </c>
      <c r="EW92" s="6">
        <v>2.13</v>
      </c>
      <c r="EX92" s="6">
        <v>0</v>
      </c>
      <c r="FA92" s="6" t="s">
        <v>94</v>
      </c>
      <c r="FB92" s="6">
        <v>0.85</v>
      </c>
      <c r="FC92" s="6">
        <v>0.51</v>
      </c>
      <c r="FD92" s="6">
        <v>1.39</v>
      </c>
      <c r="FE92" s="6">
        <v>0</v>
      </c>
      <c r="FH92" s="6" t="s">
        <v>94</v>
      </c>
      <c r="FI92" s="6">
        <v>1.47</v>
      </c>
      <c r="FJ92" s="6">
        <v>0.22</v>
      </c>
      <c r="FK92" s="6">
        <v>2.63</v>
      </c>
      <c r="FL92" s="6">
        <v>0</v>
      </c>
      <c r="FO92" s="6" t="s">
        <v>94</v>
      </c>
      <c r="FP92" s="6">
        <v>1.64</v>
      </c>
      <c r="FQ92" s="6">
        <v>1.75</v>
      </c>
      <c r="FR92" s="6">
        <v>2.19</v>
      </c>
      <c r="FS92" s="6">
        <v>0</v>
      </c>
    </row>
    <row r="93" spans="1:175" x14ac:dyDescent="0.3">
      <c r="A93" s="1">
        <v>4.3999999999999986</v>
      </c>
      <c r="B93" s="1">
        <v>4.4499999999999984</v>
      </c>
      <c r="C93" s="1" t="s">
        <v>95</v>
      </c>
      <c r="D93" s="1">
        <v>1.73</v>
      </c>
      <c r="E93" s="1">
        <v>0.69</v>
      </c>
      <c r="F93" s="1">
        <v>2.14</v>
      </c>
      <c r="G93" s="1">
        <v>1.74</v>
      </c>
      <c r="H93" s="1"/>
      <c r="I93" s="1"/>
      <c r="J93" s="1" t="s">
        <v>95</v>
      </c>
      <c r="K93" s="1">
        <v>0.4</v>
      </c>
      <c r="L93" s="1">
        <v>0.31</v>
      </c>
      <c r="M93" s="1">
        <v>0.32</v>
      </c>
      <c r="N93" s="1">
        <v>0</v>
      </c>
      <c r="O93" s="1"/>
      <c r="P93" s="1"/>
      <c r="Q93" s="1" t="s">
        <v>95</v>
      </c>
      <c r="R93" s="1">
        <v>0.67</v>
      </c>
      <c r="S93" s="1">
        <v>0.27</v>
      </c>
      <c r="T93" s="1">
        <v>0.44</v>
      </c>
      <c r="U93" s="1">
        <v>0</v>
      </c>
      <c r="V93" s="1"/>
      <c r="W93" s="1"/>
      <c r="X93" s="1" t="s">
        <v>95</v>
      </c>
      <c r="Y93" s="1">
        <v>0.34</v>
      </c>
      <c r="Z93" s="1">
        <v>0.33</v>
      </c>
      <c r="AA93" s="1">
        <v>0.48</v>
      </c>
      <c r="AB93" s="1">
        <v>0</v>
      </c>
      <c r="AC93" s="1"/>
      <c r="AD93" s="1"/>
      <c r="AE93" s="6" t="s">
        <v>95</v>
      </c>
      <c r="AF93" s="6">
        <v>0.71</v>
      </c>
      <c r="AG93" s="6">
        <v>1.04</v>
      </c>
      <c r="AH93" s="6">
        <v>0.68</v>
      </c>
      <c r="AI93" s="6">
        <v>0</v>
      </c>
      <c r="AJ93" s="1"/>
      <c r="AK93" s="1"/>
      <c r="AL93" s="6" t="s">
        <v>95</v>
      </c>
      <c r="AM93" s="6">
        <v>0.82</v>
      </c>
      <c r="AN93" s="6">
        <v>0.25</v>
      </c>
      <c r="AO93" s="6">
        <v>1.02</v>
      </c>
      <c r="AP93" s="6">
        <v>0.3</v>
      </c>
      <c r="AQ93" s="1"/>
      <c r="AR93" s="1"/>
      <c r="AS93" s="6" t="s">
        <v>95</v>
      </c>
      <c r="AT93" s="6">
        <v>1.02</v>
      </c>
      <c r="AU93" s="6">
        <v>0</v>
      </c>
      <c r="AV93" s="6">
        <v>1.63</v>
      </c>
      <c r="AW93" s="6">
        <v>0</v>
      </c>
      <c r="AZ93" s="6" t="s">
        <v>95</v>
      </c>
      <c r="BA93" s="6">
        <v>0.49</v>
      </c>
      <c r="BB93" s="6">
        <v>0.1</v>
      </c>
      <c r="BC93" s="6">
        <v>0.59</v>
      </c>
      <c r="BD93" s="6">
        <v>0</v>
      </c>
      <c r="BG93" s="6" t="s">
        <v>95</v>
      </c>
      <c r="BH93" s="6">
        <v>1.37</v>
      </c>
      <c r="BI93" s="6">
        <v>2.1</v>
      </c>
      <c r="BJ93" s="6">
        <v>0.78</v>
      </c>
      <c r="BK93" s="6">
        <v>1.1299999999999999</v>
      </c>
      <c r="BN93" s="6" t="s">
        <v>95</v>
      </c>
      <c r="BO93" s="6">
        <v>0.95</v>
      </c>
      <c r="BP93" s="6">
        <v>0.62</v>
      </c>
      <c r="BQ93" s="6">
        <v>1.04</v>
      </c>
      <c r="BR93" s="6">
        <v>0</v>
      </c>
      <c r="BU93" s="6" t="s">
        <v>95</v>
      </c>
      <c r="BV93" s="6">
        <v>0.18</v>
      </c>
      <c r="BW93" s="6">
        <v>0</v>
      </c>
      <c r="BX93" s="6">
        <v>0.09</v>
      </c>
      <c r="BY93" s="6">
        <v>0</v>
      </c>
      <c r="CB93" s="6" t="s">
        <v>95</v>
      </c>
      <c r="CC93" s="6">
        <v>0.22</v>
      </c>
      <c r="CD93" s="6">
        <v>0</v>
      </c>
      <c r="CE93" s="6">
        <v>0.36</v>
      </c>
      <c r="CF93" s="6">
        <v>0</v>
      </c>
      <c r="CI93" s="6" t="s">
        <v>95</v>
      </c>
      <c r="CJ93" s="6">
        <v>0.39</v>
      </c>
      <c r="CK93" s="6">
        <v>0</v>
      </c>
      <c r="CL93" s="6">
        <v>0.46</v>
      </c>
      <c r="CM93" s="6">
        <v>1.0900000000000001</v>
      </c>
      <c r="CP93" s="6" t="s">
        <v>95</v>
      </c>
      <c r="CQ93" s="6">
        <v>0.37</v>
      </c>
      <c r="CR93" s="6">
        <v>0</v>
      </c>
      <c r="CS93" s="6">
        <v>0.44</v>
      </c>
      <c r="CT93" s="6">
        <v>0.66</v>
      </c>
      <c r="CW93" s="6" t="s">
        <v>95</v>
      </c>
      <c r="CX93" s="6">
        <v>0.85</v>
      </c>
      <c r="CY93" s="6">
        <v>0</v>
      </c>
      <c r="CZ93" s="6">
        <v>0.42</v>
      </c>
      <c r="DA93" s="6">
        <v>0.38</v>
      </c>
      <c r="DD93" s="6" t="s">
        <v>95</v>
      </c>
      <c r="DE93" s="6">
        <v>0.12</v>
      </c>
      <c r="DF93" s="6">
        <v>0.16</v>
      </c>
      <c r="DG93" s="6">
        <v>0.13</v>
      </c>
      <c r="DH93" s="6">
        <v>0</v>
      </c>
      <c r="DK93" s="6" t="s">
        <v>95</v>
      </c>
      <c r="DL93" s="6">
        <v>0.46</v>
      </c>
      <c r="DM93" s="6">
        <v>0.14000000000000001</v>
      </c>
      <c r="DN93" s="6">
        <v>0.79</v>
      </c>
      <c r="DO93" s="6">
        <v>0</v>
      </c>
      <c r="DR93" s="6" t="s">
        <v>95</v>
      </c>
      <c r="DS93" s="6">
        <v>0.19</v>
      </c>
      <c r="DT93" s="6">
        <v>0</v>
      </c>
      <c r="DU93" s="6">
        <v>0.26</v>
      </c>
      <c r="DV93" s="6">
        <v>0</v>
      </c>
      <c r="DY93" s="6" t="s">
        <v>95</v>
      </c>
      <c r="DZ93" s="6">
        <v>1.2</v>
      </c>
      <c r="EA93" s="6">
        <v>1.26</v>
      </c>
      <c r="EB93" s="6">
        <v>1.47</v>
      </c>
      <c r="EC93" s="6">
        <v>0</v>
      </c>
      <c r="EF93" s="6" t="s">
        <v>95</v>
      </c>
      <c r="EG93" s="6">
        <v>0.32</v>
      </c>
      <c r="EH93" s="6">
        <v>0</v>
      </c>
      <c r="EI93" s="6">
        <v>0.49</v>
      </c>
      <c r="EJ93" s="6">
        <v>0</v>
      </c>
      <c r="EM93" s="6" t="s">
        <v>95</v>
      </c>
      <c r="EN93" s="6">
        <v>0.84</v>
      </c>
      <c r="EO93" s="6">
        <v>0.47</v>
      </c>
      <c r="EP93" s="6">
        <v>0.77</v>
      </c>
      <c r="EQ93" s="6">
        <v>0</v>
      </c>
      <c r="ET93" s="6" t="s">
        <v>95</v>
      </c>
      <c r="EU93" s="6">
        <v>0.5</v>
      </c>
      <c r="EV93" s="6">
        <v>0.28999999999999998</v>
      </c>
      <c r="EW93" s="6">
        <v>0</v>
      </c>
      <c r="EX93" s="6">
        <v>0</v>
      </c>
      <c r="FA93" s="6" t="s">
        <v>95</v>
      </c>
      <c r="FB93" s="6">
        <v>0.14000000000000001</v>
      </c>
      <c r="FC93" s="6">
        <v>0</v>
      </c>
      <c r="FD93" s="6">
        <v>0.28000000000000003</v>
      </c>
      <c r="FE93" s="6">
        <v>0</v>
      </c>
      <c r="FH93" s="6" t="s">
        <v>95</v>
      </c>
      <c r="FI93" s="6">
        <v>0.69</v>
      </c>
      <c r="FJ93" s="6">
        <v>0</v>
      </c>
      <c r="FK93" s="6">
        <v>1.05</v>
      </c>
      <c r="FL93" s="6">
        <v>1.06</v>
      </c>
      <c r="FO93" s="6" t="s">
        <v>95</v>
      </c>
      <c r="FP93" s="6">
        <v>0.49</v>
      </c>
      <c r="FQ93" s="6">
        <v>0.78</v>
      </c>
      <c r="FR93" s="6">
        <v>0.55000000000000004</v>
      </c>
      <c r="FS93" s="6">
        <v>0</v>
      </c>
    </row>
    <row r="94" spans="1:175" x14ac:dyDescent="0.3">
      <c r="A94" s="1">
        <v>4.4499999999999984</v>
      </c>
      <c r="B94" s="1">
        <v>4.4999999999999982</v>
      </c>
      <c r="C94" s="1" t="s">
        <v>96</v>
      </c>
      <c r="D94" s="1">
        <v>1.41</v>
      </c>
      <c r="E94" s="1">
        <v>2</v>
      </c>
      <c r="F94" s="1">
        <v>1.83</v>
      </c>
      <c r="G94" s="1">
        <v>0.24</v>
      </c>
      <c r="H94" s="1"/>
      <c r="I94" s="1"/>
      <c r="J94" s="1" t="s">
        <v>96</v>
      </c>
      <c r="K94" s="1">
        <v>7.76</v>
      </c>
      <c r="L94" s="1">
        <v>0.72</v>
      </c>
      <c r="M94" s="1">
        <v>12.27</v>
      </c>
      <c r="N94" s="1">
        <v>6.49</v>
      </c>
      <c r="O94" s="1"/>
      <c r="P94" s="1"/>
      <c r="Q94" s="1" t="s">
        <v>96</v>
      </c>
      <c r="R94" s="1">
        <v>6.5</v>
      </c>
      <c r="S94" s="1">
        <v>1.7</v>
      </c>
      <c r="T94" s="1">
        <v>6.88</v>
      </c>
      <c r="U94" s="1">
        <v>12.94</v>
      </c>
      <c r="V94" s="1"/>
      <c r="W94" s="1"/>
      <c r="X94" s="1" t="s">
        <v>96</v>
      </c>
      <c r="Y94" s="1">
        <v>1.6</v>
      </c>
      <c r="Z94" s="1">
        <v>0.4</v>
      </c>
      <c r="AA94" s="1">
        <v>1.26</v>
      </c>
      <c r="AB94" s="1">
        <v>3.93</v>
      </c>
      <c r="AC94" s="1"/>
      <c r="AD94" s="1"/>
      <c r="AE94" s="6" t="s">
        <v>96</v>
      </c>
      <c r="AF94" s="6">
        <v>1.08</v>
      </c>
      <c r="AG94" s="6">
        <v>1.35</v>
      </c>
      <c r="AH94" s="6">
        <v>1.17</v>
      </c>
      <c r="AI94" s="6">
        <v>0.47</v>
      </c>
      <c r="AJ94" s="1"/>
      <c r="AK94" s="1"/>
      <c r="AL94" s="6" t="s">
        <v>96</v>
      </c>
      <c r="AM94" s="6">
        <v>1.49</v>
      </c>
      <c r="AN94" s="6">
        <v>0.57999999999999996</v>
      </c>
      <c r="AO94" s="6">
        <v>2.0699999999999998</v>
      </c>
      <c r="AP94" s="6">
        <v>0.67</v>
      </c>
      <c r="AQ94" s="1"/>
      <c r="AR94" s="1"/>
      <c r="AS94" s="6" t="s">
        <v>96</v>
      </c>
      <c r="AT94" s="6">
        <v>0.68</v>
      </c>
      <c r="AU94" s="6">
        <v>0.48</v>
      </c>
      <c r="AV94" s="6">
        <v>0.95</v>
      </c>
      <c r="AW94" s="6">
        <v>0.55000000000000004</v>
      </c>
      <c r="AZ94" s="6" t="s">
        <v>96</v>
      </c>
      <c r="BA94" s="6">
        <v>0.6</v>
      </c>
      <c r="BB94" s="6">
        <v>0.23</v>
      </c>
      <c r="BC94" s="6">
        <v>0.89</v>
      </c>
      <c r="BD94" s="6">
        <v>0.24</v>
      </c>
      <c r="BG94" s="6" t="s">
        <v>96</v>
      </c>
      <c r="BH94" s="6">
        <v>1.51</v>
      </c>
      <c r="BI94" s="6">
        <v>1.67</v>
      </c>
      <c r="BJ94" s="6">
        <v>1.88</v>
      </c>
      <c r="BK94" s="6">
        <v>0.47</v>
      </c>
      <c r="BN94" s="6" t="s">
        <v>96</v>
      </c>
      <c r="BO94" s="6">
        <v>1.1100000000000001</v>
      </c>
      <c r="BP94" s="6">
        <v>1.55</v>
      </c>
      <c r="BQ94" s="6">
        <v>1.22</v>
      </c>
      <c r="BR94" s="6">
        <v>0</v>
      </c>
      <c r="BU94" s="6" t="s">
        <v>96</v>
      </c>
      <c r="BV94" s="6">
        <v>1.28</v>
      </c>
      <c r="BW94" s="6">
        <v>0.16</v>
      </c>
      <c r="BX94" s="6">
        <v>2.04</v>
      </c>
      <c r="BY94" s="6">
        <v>0</v>
      </c>
      <c r="CB94" s="6" t="s">
        <v>96</v>
      </c>
      <c r="CC94" s="6">
        <v>1.4</v>
      </c>
      <c r="CD94" s="6">
        <v>0.15</v>
      </c>
      <c r="CE94" s="6">
        <v>2.5299999999999998</v>
      </c>
      <c r="CF94" s="6">
        <v>0</v>
      </c>
      <c r="CI94" s="6" t="s">
        <v>96</v>
      </c>
      <c r="CJ94" s="6">
        <v>0.41</v>
      </c>
      <c r="CK94" s="6">
        <v>0</v>
      </c>
      <c r="CL94" s="6">
        <v>0.74</v>
      </c>
      <c r="CM94" s="6">
        <v>0</v>
      </c>
      <c r="CP94" s="6" t="s">
        <v>96</v>
      </c>
      <c r="CQ94" s="6">
        <v>0.26</v>
      </c>
      <c r="CR94" s="6">
        <v>0</v>
      </c>
      <c r="CS94" s="6">
        <v>0.52</v>
      </c>
      <c r="CT94" s="6">
        <v>0</v>
      </c>
      <c r="CW94" s="6" t="s">
        <v>96</v>
      </c>
      <c r="CX94" s="6">
        <v>0.33</v>
      </c>
      <c r="CY94" s="6">
        <v>0</v>
      </c>
      <c r="CZ94" s="6">
        <v>0.38</v>
      </c>
      <c r="DA94" s="6">
        <v>0</v>
      </c>
      <c r="DD94" s="6" t="s">
        <v>96</v>
      </c>
      <c r="DE94" s="6">
        <v>0.82</v>
      </c>
      <c r="DF94" s="6">
        <v>0.38</v>
      </c>
      <c r="DG94" s="6">
        <v>1.05</v>
      </c>
      <c r="DH94" s="6">
        <v>1.1599999999999999</v>
      </c>
      <c r="DK94" s="6" t="s">
        <v>96</v>
      </c>
      <c r="DL94" s="6">
        <v>0.98</v>
      </c>
      <c r="DM94" s="6">
        <v>1.3</v>
      </c>
      <c r="DN94" s="6">
        <v>1.03</v>
      </c>
      <c r="DO94" s="6">
        <v>0.1</v>
      </c>
      <c r="DR94" s="6" t="s">
        <v>96</v>
      </c>
      <c r="DS94" s="6">
        <v>1.64</v>
      </c>
      <c r="DT94" s="6">
        <v>0.71</v>
      </c>
      <c r="DU94" s="6">
        <v>2.6</v>
      </c>
      <c r="DV94" s="6">
        <v>0</v>
      </c>
      <c r="DY94" s="6" t="s">
        <v>96</v>
      </c>
      <c r="DZ94" s="6">
        <v>0.47</v>
      </c>
      <c r="EA94" s="6">
        <v>0.14000000000000001</v>
      </c>
      <c r="EB94" s="6">
        <v>0.73</v>
      </c>
      <c r="EC94" s="6">
        <v>0.6</v>
      </c>
      <c r="EF94" s="6" t="s">
        <v>96</v>
      </c>
      <c r="EG94" s="6">
        <v>0.96</v>
      </c>
      <c r="EH94" s="6">
        <v>1.45</v>
      </c>
      <c r="EI94" s="6">
        <v>0.97</v>
      </c>
      <c r="EJ94" s="6">
        <v>0</v>
      </c>
      <c r="EM94" s="6" t="s">
        <v>96</v>
      </c>
      <c r="EN94" s="6">
        <v>0.92</v>
      </c>
      <c r="EO94" s="6">
        <v>0.66</v>
      </c>
      <c r="EP94" s="6">
        <v>1.04</v>
      </c>
      <c r="EQ94" s="6">
        <v>1.44</v>
      </c>
      <c r="ET94" s="6" t="s">
        <v>96</v>
      </c>
      <c r="EU94" s="6">
        <v>1.43</v>
      </c>
      <c r="EV94" s="6">
        <v>0.75</v>
      </c>
      <c r="EW94" s="6">
        <v>1.91</v>
      </c>
      <c r="EX94" s="6">
        <v>1.1000000000000001</v>
      </c>
      <c r="FA94" s="6" t="s">
        <v>96</v>
      </c>
      <c r="FB94" s="6">
        <v>0.75</v>
      </c>
      <c r="FC94" s="6">
        <v>0.41</v>
      </c>
      <c r="FD94" s="6">
        <v>1.25</v>
      </c>
      <c r="FE94" s="6">
        <v>0</v>
      </c>
      <c r="FH94" s="6" t="s">
        <v>96</v>
      </c>
      <c r="FI94" s="6">
        <v>0.87</v>
      </c>
      <c r="FJ94" s="6">
        <v>1.39</v>
      </c>
      <c r="FK94" s="6">
        <v>0.92</v>
      </c>
      <c r="FL94" s="6">
        <v>0</v>
      </c>
      <c r="FO94" s="6" t="s">
        <v>96</v>
      </c>
      <c r="FP94" s="6">
        <v>3.21</v>
      </c>
      <c r="FQ94" s="6">
        <v>7.93</v>
      </c>
      <c r="FR94" s="6">
        <v>2.21</v>
      </c>
      <c r="FS94" s="6">
        <v>0</v>
      </c>
    </row>
    <row r="95" spans="1:175" x14ac:dyDescent="0.3">
      <c r="A95" s="1">
        <v>4.4999999999999982</v>
      </c>
      <c r="B95" s="1">
        <v>4.549999999999998</v>
      </c>
      <c r="C95" s="1" t="s">
        <v>97</v>
      </c>
      <c r="D95" s="1">
        <v>0.88</v>
      </c>
      <c r="E95" s="1">
        <v>1</v>
      </c>
      <c r="F95" s="1">
        <v>1.34</v>
      </c>
      <c r="G95" s="1">
        <v>0</v>
      </c>
      <c r="H95" s="1"/>
      <c r="I95" s="1"/>
      <c r="J95" s="1" t="s">
        <v>97</v>
      </c>
      <c r="K95" s="1">
        <v>14.09</v>
      </c>
      <c r="L95" s="1">
        <v>1.49</v>
      </c>
      <c r="M95" s="1">
        <v>26.79</v>
      </c>
      <c r="N95" s="1">
        <v>0</v>
      </c>
      <c r="O95" s="1"/>
      <c r="P95" s="1"/>
      <c r="Q95" s="1" t="s">
        <v>97</v>
      </c>
      <c r="R95" s="1">
        <v>7.6</v>
      </c>
      <c r="S95" s="1">
        <v>2.19</v>
      </c>
      <c r="T95" s="1">
        <v>12.75</v>
      </c>
      <c r="U95" s="1">
        <v>0</v>
      </c>
      <c r="V95" s="1"/>
      <c r="W95" s="1"/>
      <c r="X95" s="1" t="s">
        <v>97</v>
      </c>
      <c r="Y95" s="1">
        <v>1.41</v>
      </c>
      <c r="Z95" s="1">
        <v>0.72</v>
      </c>
      <c r="AA95" s="1">
        <v>2.2000000000000002</v>
      </c>
      <c r="AB95" s="1">
        <v>0</v>
      </c>
      <c r="AC95" s="1"/>
      <c r="AD95" s="1"/>
      <c r="AE95" s="6" t="s">
        <v>97</v>
      </c>
      <c r="AF95" s="6">
        <v>1.01</v>
      </c>
      <c r="AG95" s="6">
        <v>0.7</v>
      </c>
      <c r="AH95" s="6">
        <v>1.5</v>
      </c>
      <c r="AI95" s="6">
        <v>0</v>
      </c>
      <c r="AJ95" s="1"/>
      <c r="AK95" s="1"/>
      <c r="AL95" s="6" t="s">
        <v>97</v>
      </c>
      <c r="AM95" s="6">
        <v>0.82</v>
      </c>
      <c r="AN95" s="6">
        <v>0</v>
      </c>
      <c r="AO95" s="6">
        <v>1.41</v>
      </c>
      <c r="AP95" s="6">
        <v>0</v>
      </c>
      <c r="AQ95" s="1"/>
      <c r="AR95" s="1"/>
      <c r="AS95" s="6" t="s">
        <v>97</v>
      </c>
      <c r="AT95" s="6">
        <v>0.57999999999999996</v>
      </c>
      <c r="AU95" s="6">
        <v>0.35</v>
      </c>
      <c r="AV95" s="6">
        <v>0.78</v>
      </c>
      <c r="AW95" s="6">
        <v>0</v>
      </c>
      <c r="AZ95" s="6" t="s">
        <v>97</v>
      </c>
      <c r="BA95" s="6">
        <v>0.37</v>
      </c>
      <c r="BB95" s="6">
        <v>0.14000000000000001</v>
      </c>
      <c r="BC95" s="6">
        <v>0.64</v>
      </c>
      <c r="BD95" s="6">
        <v>0</v>
      </c>
      <c r="BG95" s="6" t="s">
        <v>97</v>
      </c>
      <c r="BH95" s="6">
        <v>0.17</v>
      </c>
      <c r="BI95" s="6">
        <v>0</v>
      </c>
      <c r="BJ95" s="6">
        <v>0.22</v>
      </c>
      <c r="BK95" s="6">
        <v>0.28000000000000003</v>
      </c>
      <c r="BN95" s="6" t="s">
        <v>97</v>
      </c>
      <c r="BO95" s="6">
        <v>0.36</v>
      </c>
      <c r="BP95" s="6">
        <v>0</v>
      </c>
      <c r="BQ95" s="6">
        <v>0.76</v>
      </c>
      <c r="BR95" s="6">
        <v>0</v>
      </c>
      <c r="BU95" s="6" t="s">
        <v>97</v>
      </c>
      <c r="BV95" s="6">
        <v>0.68</v>
      </c>
      <c r="BW95" s="6">
        <v>0.16</v>
      </c>
      <c r="BX95" s="6">
        <v>0.94</v>
      </c>
      <c r="BY95" s="6">
        <v>0</v>
      </c>
      <c r="CB95" s="6" t="s">
        <v>97</v>
      </c>
      <c r="CC95" s="6">
        <v>0.43</v>
      </c>
      <c r="CD95" s="6">
        <v>0.11</v>
      </c>
      <c r="CE95" s="6">
        <v>0.77</v>
      </c>
      <c r="CF95" s="6">
        <v>0</v>
      </c>
      <c r="CI95" s="6" t="s">
        <v>97</v>
      </c>
      <c r="CJ95" s="6">
        <v>0.2</v>
      </c>
      <c r="CK95" s="6">
        <v>0.27</v>
      </c>
      <c r="CL95" s="6">
        <v>0.13</v>
      </c>
      <c r="CM95" s="6">
        <v>0</v>
      </c>
      <c r="CP95" s="6" t="s">
        <v>97</v>
      </c>
      <c r="CQ95" s="6">
        <v>0.5</v>
      </c>
      <c r="CR95" s="6">
        <v>0.74</v>
      </c>
      <c r="CS95" s="6">
        <v>0.57999999999999996</v>
      </c>
      <c r="CT95" s="6">
        <v>0</v>
      </c>
      <c r="CW95" s="6" t="s">
        <v>97</v>
      </c>
      <c r="CX95" s="6">
        <v>0.46</v>
      </c>
      <c r="CY95" s="6">
        <v>0.16</v>
      </c>
      <c r="CZ95" s="6">
        <v>0</v>
      </c>
      <c r="DA95" s="6">
        <v>2.84</v>
      </c>
      <c r="DD95" s="6" t="s">
        <v>97</v>
      </c>
      <c r="DE95" s="6">
        <v>0.75</v>
      </c>
      <c r="DF95" s="6">
        <v>0</v>
      </c>
      <c r="DG95" s="6">
        <v>1.35</v>
      </c>
      <c r="DH95" s="6">
        <v>0</v>
      </c>
      <c r="DK95" s="6" t="s">
        <v>97</v>
      </c>
      <c r="DL95" s="6">
        <v>0.06</v>
      </c>
      <c r="DM95" s="6">
        <v>0</v>
      </c>
      <c r="DN95" s="6">
        <v>0</v>
      </c>
      <c r="DO95" s="6">
        <v>0</v>
      </c>
      <c r="DR95" s="6" t="s">
        <v>97</v>
      </c>
      <c r="DS95" s="6">
        <v>0.23</v>
      </c>
      <c r="DT95" s="6">
        <v>0.34</v>
      </c>
      <c r="DU95" s="6">
        <v>0.26</v>
      </c>
      <c r="DV95" s="6">
        <v>0</v>
      </c>
      <c r="DY95" s="6" t="s">
        <v>97</v>
      </c>
      <c r="DZ95" s="6">
        <v>0.15</v>
      </c>
      <c r="EA95" s="6">
        <v>0.12</v>
      </c>
      <c r="EB95" s="6">
        <v>0.24</v>
      </c>
      <c r="EC95" s="6">
        <v>0</v>
      </c>
      <c r="EF95" s="6" t="s">
        <v>97</v>
      </c>
      <c r="EG95" s="6">
        <v>0.12</v>
      </c>
      <c r="EH95" s="6">
        <v>0</v>
      </c>
      <c r="EI95" s="6">
        <v>0.24</v>
      </c>
      <c r="EJ95" s="6">
        <v>0</v>
      </c>
      <c r="EM95" s="6" t="s">
        <v>97</v>
      </c>
      <c r="EN95" s="6">
        <v>0.08</v>
      </c>
      <c r="EO95" s="6">
        <v>0</v>
      </c>
      <c r="EP95" s="6">
        <v>0.05</v>
      </c>
      <c r="EQ95" s="6">
        <v>0.44</v>
      </c>
      <c r="ET95" s="6" t="s">
        <v>97</v>
      </c>
      <c r="EU95" s="6">
        <v>0.42</v>
      </c>
      <c r="EV95" s="6">
        <v>0.33</v>
      </c>
      <c r="EW95" s="6">
        <v>0.48</v>
      </c>
      <c r="EX95" s="6">
        <v>0.36</v>
      </c>
      <c r="FA95" s="6" t="s">
        <v>97</v>
      </c>
      <c r="FB95" s="6">
        <v>0.04</v>
      </c>
      <c r="FC95" s="6">
        <v>0.14000000000000001</v>
      </c>
      <c r="FD95" s="6">
        <v>0</v>
      </c>
      <c r="FE95" s="6">
        <v>0</v>
      </c>
      <c r="FH95" s="6" t="s">
        <v>97</v>
      </c>
      <c r="FI95" s="6">
        <v>0.05</v>
      </c>
      <c r="FJ95" s="6">
        <v>0</v>
      </c>
      <c r="FK95" s="6">
        <v>0.09</v>
      </c>
      <c r="FL95" s="6">
        <v>0</v>
      </c>
      <c r="FO95" s="6" t="s">
        <v>97</v>
      </c>
      <c r="FP95" s="6">
        <v>0.6</v>
      </c>
      <c r="FQ95" s="6">
        <v>0</v>
      </c>
      <c r="FR95" s="6">
        <v>0.93</v>
      </c>
      <c r="FS95" s="6">
        <v>0.62</v>
      </c>
    </row>
    <row r="96" spans="1:175" x14ac:dyDescent="0.3">
      <c r="A96" s="1">
        <v>4.549999999999998</v>
      </c>
      <c r="B96" s="1">
        <v>4.5999999999999979</v>
      </c>
      <c r="C96" s="1" t="s">
        <v>98</v>
      </c>
      <c r="D96" s="1">
        <v>0.97</v>
      </c>
      <c r="E96" s="1">
        <v>1.72</v>
      </c>
      <c r="F96" s="1">
        <v>1.0900000000000001</v>
      </c>
      <c r="G96" s="1">
        <v>0.1</v>
      </c>
      <c r="H96" s="1"/>
      <c r="I96" s="1"/>
      <c r="J96" s="1" t="s">
        <v>98</v>
      </c>
      <c r="K96" s="1">
        <v>1.58</v>
      </c>
      <c r="L96" s="1">
        <v>2.4700000000000002</v>
      </c>
      <c r="M96" s="1">
        <v>1.77</v>
      </c>
      <c r="N96" s="1">
        <v>0</v>
      </c>
      <c r="O96" s="1"/>
      <c r="P96" s="1"/>
      <c r="Q96" s="1" t="s">
        <v>98</v>
      </c>
      <c r="R96" s="1">
        <v>1.86</v>
      </c>
      <c r="S96" s="1">
        <v>1.99</v>
      </c>
      <c r="T96" s="1">
        <v>2.06</v>
      </c>
      <c r="U96" s="1">
        <v>0</v>
      </c>
      <c r="V96" s="1"/>
      <c r="W96" s="1"/>
      <c r="X96" s="1" t="s">
        <v>98</v>
      </c>
      <c r="Y96" s="1">
        <v>0.94</v>
      </c>
      <c r="Z96" s="1">
        <v>1.4</v>
      </c>
      <c r="AA96" s="1">
        <v>1</v>
      </c>
      <c r="AB96" s="1">
        <v>0</v>
      </c>
      <c r="AC96" s="1"/>
      <c r="AD96" s="1"/>
      <c r="AE96" s="6" t="s">
        <v>98</v>
      </c>
      <c r="AF96" s="6">
        <v>0.56000000000000005</v>
      </c>
      <c r="AG96" s="6">
        <v>1.58</v>
      </c>
      <c r="AH96" s="6">
        <v>0.21</v>
      </c>
      <c r="AI96" s="6">
        <v>0</v>
      </c>
      <c r="AJ96" s="1"/>
      <c r="AK96" s="1"/>
      <c r="AL96" s="6" t="s">
        <v>98</v>
      </c>
      <c r="AM96" s="6">
        <v>0.28999999999999998</v>
      </c>
      <c r="AN96" s="6">
        <v>0</v>
      </c>
      <c r="AO96" s="6">
        <v>0.12</v>
      </c>
      <c r="AP96" s="6">
        <v>0</v>
      </c>
      <c r="AQ96" s="1"/>
      <c r="AR96" s="1"/>
      <c r="AS96" s="6" t="s">
        <v>98</v>
      </c>
      <c r="AT96" s="6">
        <v>0.74</v>
      </c>
      <c r="AU96" s="6">
        <v>1.97</v>
      </c>
      <c r="AV96" s="6">
        <v>0.45</v>
      </c>
      <c r="AW96" s="6">
        <v>0</v>
      </c>
      <c r="AZ96" s="6" t="s">
        <v>98</v>
      </c>
      <c r="BA96" s="6">
        <v>0.79</v>
      </c>
      <c r="BB96" s="6">
        <v>1.91</v>
      </c>
      <c r="BC96" s="6">
        <v>0.41</v>
      </c>
      <c r="BD96" s="6">
        <v>0.21</v>
      </c>
      <c r="BG96" s="6" t="s">
        <v>98</v>
      </c>
      <c r="BH96" s="6">
        <v>0.65</v>
      </c>
      <c r="BI96" s="6">
        <v>0.9</v>
      </c>
      <c r="BJ96" s="6">
        <v>0.79</v>
      </c>
      <c r="BK96" s="6">
        <v>0</v>
      </c>
      <c r="BN96" s="6" t="s">
        <v>98</v>
      </c>
      <c r="BO96" s="6">
        <v>0.94</v>
      </c>
      <c r="BP96" s="6">
        <v>1.51</v>
      </c>
      <c r="BQ96" s="6">
        <v>0.77</v>
      </c>
      <c r="BR96" s="6">
        <v>0</v>
      </c>
      <c r="BU96" s="6" t="s">
        <v>98</v>
      </c>
      <c r="BV96" s="6">
        <v>1.1100000000000001</v>
      </c>
      <c r="BW96" s="6">
        <v>1.55</v>
      </c>
      <c r="BX96" s="6">
        <v>0.98</v>
      </c>
      <c r="BY96" s="6">
        <v>0.83</v>
      </c>
      <c r="CB96" s="6" t="s">
        <v>98</v>
      </c>
      <c r="CC96" s="6">
        <v>0.46</v>
      </c>
      <c r="CD96" s="6">
        <v>0.87</v>
      </c>
      <c r="CE96" s="6">
        <v>0.38</v>
      </c>
      <c r="CF96" s="6">
        <v>0.25</v>
      </c>
      <c r="CI96" s="6" t="s">
        <v>98</v>
      </c>
      <c r="CJ96" s="6">
        <v>0.94</v>
      </c>
      <c r="CK96" s="6">
        <v>1.02</v>
      </c>
      <c r="CL96" s="6">
        <v>0.7</v>
      </c>
      <c r="CM96" s="6">
        <v>0</v>
      </c>
      <c r="CP96" s="6" t="s">
        <v>98</v>
      </c>
      <c r="CQ96" s="6">
        <v>0.28999999999999998</v>
      </c>
      <c r="CR96" s="6">
        <v>0.61</v>
      </c>
      <c r="CS96" s="6">
        <v>0.24</v>
      </c>
      <c r="CT96" s="6">
        <v>0</v>
      </c>
      <c r="CW96" s="6" t="s">
        <v>98</v>
      </c>
      <c r="CX96" s="6">
        <v>0.45</v>
      </c>
      <c r="CY96" s="6">
        <v>1.26</v>
      </c>
      <c r="CZ96" s="6">
        <v>0.16</v>
      </c>
      <c r="DA96" s="6">
        <v>0</v>
      </c>
      <c r="DD96" s="6" t="s">
        <v>98</v>
      </c>
      <c r="DE96" s="6">
        <v>0.93</v>
      </c>
      <c r="DF96" s="6">
        <v>2.2400000000000002</v>
      </c>
      <c r="DG96" s="6">
        <v>0.48</v>
      </c>
      <c r="DH96" s="6">
        <v>0.35</v>
      </c>
      <c r="DK96" s="6" t="s">
        <v>98</v>
      </c>
      <c r="DL96" s="6">
        <v>0.36</v>
      </c>
      <c r="DM96" s="6">
        <v>0.79</v>
      </c>
      <c r="DN96" s="6">
        <v>0</v>
      </c>
      <c r="DO96" s="6">
        <v>0</v>
      </c>
      <c r="DR96" s="6" t="s">
        <v>98</v>
      </c>
      <c r="DS96" s="6">
        <v>0.7</v>
      </c>
      <c r="DT96" s="6">
        <v>1.79</v>
      </c>
      <c r="DU96" s="6">
        <v>0.25</v>
      </c>
      <c r="DV96" s="6">
        <v>0.47</v>
      </c>
      <c r="DY96" s="6" t="s">
        <v>98</v>
      </c>
      <c r="DZ96" s="6">
        <v>0.56999999999999995</v>
      </c>
      <c r="EA96" s="6">
        <v>1.19</v>
      </c>
      <c r="EB96" s="6">
        <v>0.45</v>
      </c>
      <c r="EC96" s="6">
        <v>0</v>
      </c>
      <c r="EF96" s="6" t="s">
        <v>98</v>
      </c>
      <c r="EG96" s="6">
        <v>0.57999999999999996</v>
      </c>
      <c r="EH96" s="6">
        <v>0.84</v>
      </c>
      <c r="EI96" s="6">
        <v>0.42</v>
      </c>
      <c r="EJ96" s="6">
        <v>0</v>
      </c>
      <c r="EM96" s="6" t="s">
        <v>98</v>
      </c>
      <c r="EN96" s="6">
        <v>0.38</v>
      </c>
      <c r="EO96" s="6">
        <v>0.96</v>
      </c>
      <c r="EP96" s="6">
        <v>0.09</v>
      </c>
      <c r="EQ96" s="6">
        <v>0.37</v>
      </c>
      <c r="ET96" s="6" t="s">
        <v>98</v>
      </c>
      <c r="EU96" s="6">
        <v>0.56000000000000005</v>
      </c>
      <c r="EV96" s="6">
        <v>1.3</v>
      </c>
      <c r="EW96" s="6">
        <v>0.37</v>
      </c>
      <c r="EX96" s="6">
        <v>0</v>
      </c>
      <c r="FA96" s="6" t="s">
        <v>98</v>
      </c>
      <c r="FB96" s="6">
        <v>0.88</v>
      </c>
      <c r="FC96" s="6">
        <v>0.1</v>
      </c>
      <c r="FD96" s="6">
        <v>1.08</v>
      </c>
      <c r="FE96" s="6">
        <v>1.22</v>
      </c>
      <c r="FH96" s="6" t="s">
        <v>98</v>
      </c>
      <c r="FI96" s="6">
        <v>1.47</v>
      </c>
      <c r="FJ96" s="6">
        <v>4.6900000000000004</v>
      </c>
      <c r="FK96" s="6">
        <v>0.36</v>
      </c>
      <c r="FL96" s="6">
        <v>0</v>
      </c>
      <c r="FO96" s="6" t="s">
        <v>98</v>
      </c>
      <c r="FP96" s="6">
        <v>0.15</v>
      </c>
      <c r="FQ96" s="6">
        <v>0.64</v>
      </c>
      <c r="FR96" s="6">
        <v>0</v>
      </c>
      <c r="FS96" s="6">
        <v>0</v>
      </c>
    </row>
    <row r="97" spans="1:175" x14ac:dyDescent="0.3">
      <c r="A97" s="1">
        <v>4.5999999999999979</v>
      </c>
      <c r="B97" s="1">
        <v>4.6499999999999977</v>
      </c>
      <c r="C97" s="1" t="s">
        <v>99</v>
      </c>
      <c r="D97" s="1">
        <v>0.27</v>
      </c>
      <c r="E97" s="1">
        <v>0</v>
      </c>
      <c r="F97" s="1">
        <v>0.5</v>
      </c>
      <c r="G97" s="1">
        <v>0</v>
      </c>
      <c r="H97" s="1"/>
      <c r="I97" s="1"/>
      <c r="J97" s="1" t="s">
        <v>99</v>
      </c>
      <c r="K97" s="1">
        <v>0.18</v>
      </c>
      <c r="L97" s="1">
        <v>0</v>
      </c>
      <c r="M97" s="1">
        <v>0</v>
      </c>
      <c r="N97" s="1">
        <v>0</v>
      </c>
      <c r="O97" s="1"/>
      <c r="P97" s="1"/>
      <c r="Q97" s="1" t="s">
        <v>99</v>
      </c>
      <c r="R97" s="1">
        <v>0.75</v>
      </c>
      <c r="S97" s="1">
        <v>0.91</v>
      </c>
      <c r="T97" s="1">
        <v>0.31</v>
      </c>
      <c r="U97" s="1">
        <v>0</v>
      </c>
      <c r="V97" s="1"/>
      <c r="W97" s="1"/>
      <c r="X97" s="1" t="s">
        <v>99</v>
      </c>
      <c r="Y97" s="1">
        <v>0.24</v>
      </c>
      <c r="Z97" s="1">
        <v>0</v>
      </c>
      <c r="AA97" s="1">
        <v>0.43</v>
      </c>
      <c r="AB97" s="1">
        <v>0</v>
      </c>
      <c r="AC97" s="1"/>
      <c r="AD97" s="1"/>
      <c r="AE97" s="6" t="s">
        <v>99</v>
      </c>
      <c r="AF97" s="6">
        <v>0.04</v>
      </c>
      <c r="AG97" s="6">
        <v>0.18</v>
      </c>
      <c r="AH97" s="6">
        <v>0</v>
      </c>
      <c r="AI97" s="6">
        <v>0</v>
      </c>
      <c r="AJ97" s="1"/>
      <c r="AK97" s="1"/>
      <c r="AL97" s="6" t="s">
        <v>99</v>
      </c>
      <c r="AM97" s="6">
        <v>0.06</v>
      </c>
      <c r="AN97" s="6">
        <v>0</v>
      </c>
      <c r="AO97" s="6">
        <v>0.11</v>
      </c>
      <c r="AP97" s="6">
        <v>0</v>
      </c>
      <c r="AQ97" s="1"/>
      <c r="AR97" s="1"/>
      <c r="AS97" s="6" t="s">
        <v>99</v>
      </c>
      <c r="AT97" s="6">
        <v>0.13</v>
      </c>
      <c r="AU97" s="6">
        <v>0.25</v>
      </c>
      <c r="AV97" s="6">
        <v>0.05</v>
      </c>
      <c r="AW97" s="6">
        <v>0</v>
      </c>
      <c r="AZ97" s="6" t="s">
        <v>99</v>
      </c>
      <c r="BA97" s="6">
        <v>0.42</v>
      </c>
      <c r="BB97" s="6">
        <v>0.35</v>
      </c>
      <c r="BC97" s="6">
        <v>0.32</v>
      </c>
      <c r="BD97" s="6">
        <v>0</v>
      </c>
      <c r="BG97" s="6" t="s">
        <v>99</v>
      </c>
      <c r="BH97" s="6">
        <v>0.63</v>
      </c>
      <c r="BI97" s="6">
        <v>1.19</v>
      </c>
      <c r="BJ97" s="6">
        <v>0.14000000000000001</v>
      </c>
      <c r="BK97" s="6">
        <v>1.32</v>
      </c>
      <c r="BN97" s="6" t="s">
        <v>99</v>
      </c>
      <c r="BO97" s="6">
        <v>0.05</v>
      </c>
      <c r="BP97" s="6">
        <v>0.16</v>
      </c>
      <c r="BQ97" s="6">
        <v>0</v>
      </c>
      <c r="BR97" s="6">
        <v>0</v>
      </c>
      <c r="BU97" s="6" t="s">
        <v>99</v>
      </c>
      <c r="BV97" s="6">
        <v>0.18</v>
      </c>
      <c r="BW97" s="6">
        <v>0.17</v>
      </c>
      <c r="BX97" s="6">
        <v>0.21</v>
      </c>
      <c r="BY97" s="6">
        <v>0.17</v>
      </c>
      <c r="CB97" s="6" t="s">
        <v>99</v>
      </c>
      <c r="CC97" s="6">
        <v>0.16</v>
      </c>
      <c r="CD97" s="6">
        <v>0</v>
      </c>
      <c r="CE97" s="6">
        <v>0.06</v>
      </c>
      <c r="CF97" s="6">
        <v>0</v>
      </c>
      <c r="CI97" s="6" t="s">
        <v>99</v>
      </c>
      <c r="CJ97" s="6">
        <v>0.08</v>
      </c>
      <c r="CK97" s="6">
        <v>0</v>
      </c>
      <c r="CL97" s="6">
        <v>0</v>
      </c>
      <c r="CM97" s="6">
        <v>0</v>
      </c>
      <c r="CP97" s="6" t="s">
        <v>99</v>
      </c>
      <c r="CQ97" s="6">
        <v>0.23</v>
      </c>
      <c r="CR97" s="6">
        <v>0</v>
      </c>
      <c r="CS97" s="6">
        <v>0.27</v>
      </c>
      <c r="CT97" s="6">
        <v>0</v>
      </c>
      <c r="CW97" s="6" t="s">
        <v>99</v>
      </c>
      <c r="CX97" s="6">
        <v>0.05</v>
      </c>
      <c r="CY97" s="6">
        <v>0.21</v>
      </c>
      <c r="CZ97" s="6">
        <v>0</v>
      </c>
      <c r="DA97" s="6">
        <v>0</v>
      </c>
      <c r="DD97" s="6" t="s">
        <v>99</v>
      </c>
      <c r="DE97" s="6">
        <v>0.92</v>
      </c>
      <c r="DF97" s="6">
        <v>0.52</v>
      </c>
      <c r="DG97" s="6">
        <v>0.55000000000000004</v>
      </c>
      <c r="DH97" s="6">
        <v>3.57</v>
      </c>
      <c r="DK97" s="6" t="s">
        <v>99</v>
      </c>
      <c r="DL97" s="6">
        <v>0.34</v>
      </c>
      <c r="DM97" s="6">
        <v>0</v>
      </c>
      <c r="DN97" s="6">
        <v>0.56999999999999995</v>
      </c>
      <c r="DO97" s="6">
        <v>0.27</v>
      </c>
      <c r="DR97" s="6" t="s">
        <v>99</v>
      </c>
      <c r="DS97" s="6">
        <v>0.26</v>
      </c>
      <c r="DT97" s="6">
        <v>0.21</v>
      </c>
      <c r="DU97" s="6">
        <v>0.39</v>
      </c>
      <c r="DV97" s="6">
        <v>0</v>
      </c>
      <c r="DY97" s="6" t="s">
        <v>99</v>
      </c>
      <c r="DZ97" s="6">
        <v>0.1</v>
      </c>
      <c r="EA97" s="6">
        <v>0</v>
      </c>
      <c r="EB97" s="6">
        <v>0.21</v>
      </c>
      <c r="EC97" s="6">
        <v>0</v>
      </c>
      <c r="EF97" s="6" t="s">
        <v>99</v>
      </c>
      <c r="EG97" s="6">
        <v>0.22</v>
      </c>
      <c r="EH97" s="6">
        <v>0.09</v>
      </c>
      <c r="EI97" s="6">
        <v>0.38</v>
      </c>
      <c r="EJ97" s="6">
        <v>0</v>
      </c>
      <c r="EM97" s="6" t="s">
        <v>99</v>
      </c>
      <c r="EN97" s="6">
        <v>0.67</v>
      </c>
      <c r="EO97" s="6">
        <v>0.13</v>
      </c>
      <c r="EP97" s="6">
        <v>1.19</v>
      </c>
      <c r="EQ97" s="6">
        <v>0</v>
      </c>
      <c r="ET97" s="6" t="s">
        <v>99</v>
      </c>
      <c r="EU97" s="6">
        <v>1.39</v>
      </c>
      <c r="EV97" s="6">
        <v>3.41</v>
      </c>
      <c r="EW97" s="6">
        <v>0.83</v>
      </c>
      <c r="EX97" s="6">
        <v>0</v>
      </c>
      <c r="FA97" s="6" t="s">
        <v>99</v>
      </c>
      <c r="FB97" s="6">
        <v>0.25</v>
      </c>
      <c r="FC97" s="6">
        <v>0.44</v>
      </c>
      <c r="FD97" s="6">
        <v>0.1</v>
      </c>
      <c r="FE97" s="6">
        <v>0</v>
      </c>
      <c r="FH97" s="6" t="s">
        <v>99</v>
      </c>
      <c r="FI97" s="6">
        <v>0.03</v>
      </c>
      <c r="FJ97" s="6">
        <v>0.12</v>
      </c>
      <c r="FK97" s="6">
        <v>0</v>
      </c>
      <c r="FL97" s="6">
        <v>0</v>
      </c>
      <c r="FO97" s="6" t="s">
        <v>99</v>
      </c>
      <c r="FP97" s="6">
        <v>0.35</v>
      </c>
      <c r="FQ97" s="6">
        <v>0.38</v>
      </c>
      <c r="FR97" s="6">
        <v>0.46</v>
      </c>
      <c r="FS97" s="6">
        <v>0</v>
      </c>
    </row>
    <row r="98" spans="1:175" x14ac:dyDescent="0.3">
      <c r="A98" s="1">
        <v>4.6499999999999977</v>
      </c>
      <c r="B98" s="1">
        <v>4.6999999999999975</v>
      </c>
      <c r="C98" s="1" t="s">
        <v>100</v>
      </c>
      <c r="D98" s="1">
        <v>1.74</v>
      </c>
      <c r="E98" s="1">
        <v>1.9</v>
      </c>
      <c r="F98" s="1">
        <v>1.82</v>
      </c>
      <c r="G98" s="1">
        <v>1.34</v>
      </c>
      <c r="H98" s="1"/>
      <c r="I98" s="1"/>
      <c r="J98" s="1" t="s">
        <v>100</v>
      </c>
      <c r="K98" s="1">
        <v>2.04</v>
      </c>
      <c r="L98" s="1">
        <v>1.29</v>
      </c>
      <c r="M98" s="1">
        <v>2.62</v>
      </c>
      <c r="N98" s="1">
        <v>0.22</v>
      </c>
      <c r="O98" s="1"/>
      <c r="P98" s="1"/>
      <c r="Q98" s="1" t="s">
        <v>100</v>
      </c>
      <c r="R98" s="1">
        <v>1.69</v>
      </c>
      <c r="S98" s="1">
        <v>1.35</v>
      </c>
      <c r="T98" s="1">
        <v>2.19</v>
      </c>
      <c r="U98" s="1">
        <v>0.93</v>
      </c>
      <c r="V98" s="1"/>
      <c r="W98" s="1"/>
      <c r="X98" s="1" t="s">
        <v>100</v>
      </c>
      <c r="Y98" s="1">
        <v>0.94</v>
      </c>
      <c r="Z98" s="1">
        <v>1.03</v>
      </c>
      <c r="AA98" s="1">
        <v>1.3</v>
      </c>
      <c r="AB98" s="1">
        <v>0</v>
      </c>
      <c r="AC98" s="1"/>
      <c r="AD98" s="1"/>
      <c r="AE98" s="6" t="s">
        <v>100</v>
      </c>
      <c r="AF98" s="6">
        <v>0.87</v>
      </c>
      <c r="AG98" s="6">
        <v>1.19</v>
      </c>
      <c r="AH98" s="6">
        <v>0.4</v>
      </c>
      <c r="AI98" s="6">
        <v>1.65</v>
      </c>
      <c r="AJ98" s="1"/>
      <c r="AK98" s="1"/>
      <c r="AL98" s="6" t="s">
        <v>100</v>
      </c>
      <c r="AM98" s="6">
        <v>1.1499999999999999</v>
      </c>
      <c r="AN98" s="6">
        <v>3.24</v>
      </c>
      <c r="AO98" s="6">
        <v>0.71</v>
      </c>
      <c r="AP98" s="6">
        <v>0</v>
      </c>
      <c r="AQ98" s="1"/>
      <c r="AR98" s="1"/>
      <c r="AS98" s="6" t="s">
        <v>100</v>
      </c>
      <c r="AT98" s="6">
        <v>0.89</v>
      </c>
      <c r="AU98" s="6">
        <v>0.92</v>
      </c>
      <c r="AV98" s="6">
        <v>0.85</v>
      </c>
      <c r="AW98" s="6">
        <v>0</v>
      </c>
      <c r="AZ98" s="6" t="s">
        <v>100</v>
      </c>
      <c r="BA98" s="6">
        <v>1.82</v>
      </c>
      <c r="BB98" s="6">
        <v>2.97</v>
      </c>
      <c r="BC98" s="6">
        <v>1.62</v>
      </c>
      <c r="BD98" s="6">
        <v>0</v>
      </c>
      <c r="BG98" s="6" t="s">
        <v>100</v>
      </c>
      <c r="BH98" s="6">
        <v>0.91</v>
      </c>
      <c r="BI98" s="6">
        <v>0.45</v>
      </c>
      <c r="BJ98" s="6">
        <v>0.15</v>
      </c>
      <c r="BK98" s="6">
        <v>4.55</v>
      </c>
      <c r="BN98" s="6" t="s">
        <v>100</v>
      </c>
      <c r="BO98" s="6">
        <v>0.66</v>
      </c>
      <c r="BP98" s="6">
        <v>1.43</v>
      </c>
      <c r="BQ98" s="6">
        <v>0.47</v>
      </c>
      <c r="BR98" s="6">
        <v>0</v>
      </c>
      <c r="BU98" s="6" t="s">
        <v>100</v>
      </c>
      <c r="BV98" s="6">
        <v>0.71</v>
      </c>
      <c r="BW98" s="6">
        <v>0.77</v>
      </c>
      <c r="BX98" s="6">
        <v>0.97</v>
      </c>
      <c r="BY98" s="6">
        <v>0</v>
      </c>
      <c r="CB98" s="6" t="s">
        <v>100</v>
      </c>
      <c r="CC98" s="6">
        <v>0.52</v>
      </c>
      <c r="CD98" s="6">
        <v>0.72</v>
      </c>
      <c r="CE98" s="6">
        <v>0.57999999999999996</v>
      </c>
      <c r="CF98" s="6">
        <v>0</v>
      </c>
      <c r="CI98" s="6" t="s">
        <v>100</v>
      </c>
      <c r="CJ98" s="6">
        <v>0.28999999999999998</v>
      </c>
      <c r="CK98" s="6">
        <v>0.46</v>
      </c>
      <c r="CL98" s="6">
        <v>0.28000000000000003</v>
      </c>
      <c r="CM98" s="6">
        <v>0</v>
      </c>
      <c r="CP98" s="6" t="s">
        <v>100</v>
      </c>
      <c r="CQ98" s="6">
        <v>0.56000000000000005</v>
      </c>
      <c r="CR98" s="6">
        <v>1.01</v>
      </c>
      <c r="CS98" s="6">
        <v>0.05</v>
      </c>
      <c r="CT98" s="6">
        <v>0</v>
      </c>
      <c r="CW98" s="6" t="s">
        <v>100</v>
      </c>
      <c r="CX98" s="6">
        <v>0.31</v>
      </c>
      <c r="CY98" s="6">
        <v>0.5</v>
      </c>
      <c r="CZ98" s="6">
        <v>0.35</v>
      </c>
      <c r="DA98" s="6">
        <v>0</v>
      </c>
      <c r="DD98" s="6" t="s">
        <v>100</v>
      </c>
      <c r="DE98" s="6">
        <v>0.62</v>
      </c>
      <c r="DF98" s="6">
        <v>0.87</v>
      </c>
      <c r="DG98" s="6">
        <v>0.71</v>
      </c>
      <c r="DH98" s="6">
        <v>0</v>
      </c>
      <c r="DK98" s="6" t="s">
        <v>100</v>
      </c>
      <c r="DL98" s="6">
        <v>0.19</v>
      </c>
      <c r="DM98" s="6">
        <v>0.13</v>
      </c>
      <c r="DN98" s="6">
        <v>0.28999999999999998</v>
      </c>
      <c r="DO98" s="6">
        <v>0</v>
      </c>
      <c r="DR98" s="6" t="s">
        <v>100</v>
      </c>
      <c r="DS98" s="6">
        <v>0.51</v>
      </c>
      <c r="DT98" s="6">
        <v>1.1399999999999999</v>
      </c>
      <c r="DU98" s="6">
        <v>0.38</v>
      </c>
      <c r="DV98" s="6">
        <v>0</v>
      </c>
      <c r="DY98" s="6" t="s">
        <v>100</v>
      </c>
      <c r="DZ98" s="6">
        <v>0.96</v>
      </c>
      <c r="EA98" s="6">
        <v>0.65</v>
      </c>
      <c r="EB98" s="6">
        <v>1.06</v>
      </c>
      <c r="EC98" s="6">
        <v>0</v>
      </c>
      <c r="EF98" s="6" t="s">
        <v>100</v>
      </c>
      <c r="EG98" s="6">
        <v>0.4</v>
      </c>
      <c r="EH98" s="6">
        <v>0.22</v>
      </c>
      <c r="EI98" s="6">
        <v>0.67</v>
      </c>
      <c r="EJ98" s="6">
        <v>0</v>
      </c>
      <c r="EM98" s="6" t="s">
        <v>100</v>
      </c>
      <c r="EN98" s="6">
        <v>0.91</v>
      </c>
      <c r="EO98" s="6">
        <v>0.64</v>
      </c>
      <c r="EP98" s="6">
        <v>0.99</v>
      </c>
      <c r="EQ98" s="6">
        <v>0.81</v>
      </c>
      <c r="ET98" s="6" t="s">
        <v>100</v>
      </c>
      <c r="EU98" s="6">
        <v>0.35</v>
      </c>
      <c r="EV98" s="6">
        <v>0.19</v>
      </c>
      <c r="EW98" s="6">
        <v>0.42</v>
      </c>
      <c r="EX98" s="6">
        <v>0</v>
      </c>
      <c r="FA98" s="6" t="s">
        <v>100</v>
      </c>
      <c r="FB98" s="6">
        <v>0.56000000000000005</v>
      </c>
      <c r="FC98" s="6">
        <v>0</v>
      </c>
      <c r="FD98" s="6">
        <v>0.26</v>
      </c>
      <c r="FE98" s="6">
        <v>3.27</v>
      </c>
      <c r="FH98" s="6" t="s">
        <v>100</v>
      </c>
      <c r="FI98" s="6">
        <v>0.35</v>
      </c>
      <c r="FJ98" s="6">
        <v>0.72</v>
      </c>
      <c r="FK98" s="6">
        <v>0.28000000000000003</v>
      </c>
      <c r="FL98" s="6">
        <v>0</v>
      </c>
      <c r="FO98" s="6" t="s">
        <v>100</v>
      </c>
      <c r="FP98" s="6">
        <v>0.28999999999999998</v>
      </c>
      <c r="FQ98" s="6">
        <v>0.44</v>
      </c>
      <c r="FR98" s="6">
        <v>0.06</v>
      </c>
      <c r="FS98" s="6">
        <v>0.72</v>
      </c>
    </row>
    <row r="99" spans="1:175" x14ac:dyDescent="0.3">
      <c r="A99" s="1">
        <v>4.6999999999999975</v>
      </c>
      <c r="B99" s="1">
        <v>4.7499999999999973</v>
      </c>
      <c r="C99" s="1" t="s">
        <v>101</v>
      </c>
      <c r="D99" s="1">
        <v>0.2</v>
      </c>
      <c r="E99" s="1">
        <v>0.51</v>
      </c>
      <c r="F99" s="1">
        <v>0.06</v>
      </c>
      <c r="G99" s="1">
        <v>0.2</v>
      </c>
      <c r="H99" s="1"/>
      <c r="I99" s="1"/>
      <c r="J99" s="1" t="s">
        <v>101</v>
      </c>
      <c r="K99" s="1">
        <v>0.32</v>
      </c>
      <c r="L99" s="1">
        <v>0.34</v>
      </c>
      <c r="M99" s="1">
        <v>0.36</v>
      </c>
      <c r="N99" s="1">
        <v>0</v>
      </c>
      <c r="O99" s="1"/>
      <c r="P99" s="1"/>
      <c r="Q99" s="1" t="s">
        <v>101</v>
      </c>
      <c r="R99" s="1">
        <v>0.16</v>
      </c>
      <c r="S99" s="1">
        <v>0.36</v>
      </c>
      <c r="T99" s="1">
        <v>0.15</v>
      </c>
      <c r="U99" s="1">
        <v>0</v>
      </c>
      <c r="V99" s="1"/>
      <c r="W99" s="1"/>
      <c r="X99" s="1" t="s">
        <v>101</v>
      </c>
      <c r="Y99" s="1">
        <v>1.35</v>
      </c>
      <c r="Z99" s="1">
        <v>3.14</v>
      </c>
      <c r="AA99" s="1">
        <v>0.72</v>
      </c>
      <c r="AB99" s="1">
        <v>0.28000000000000003</v>
      </c>
      <c r="AC99" s="1"/>
      <c r="AD99" s="1"/>
      <c r="AE99" s="6" t="s">
        <v>101</v>
      </c>
      <c r="AF99" s="6">
        <v>0.16</v>
      </c>
      <c r="AG99" s="6">
        <v>0.28000000000000003</v>
      </c>
      <c r="AH99" s="6">
        <v>0.18</v>
      </c>
      <c r="AI99" s="6">
        <v>0</v>
      </c>
      <c r="AJ99" s="1"/>
      <c r="AK99" s="1"/>
      <c r="AL99" s="6" t="s">
        <v>101</v>
      </c>
      <c r="AM99" s="6">
        <v>0.44</v>
      </c>
      <c r="AN99" s="6">
        <v>0.39</v>
      </c>
      <c r="AO99" s="6">
        <v>0.37</v>
      </c>
      <c r="AP99" s="6">
        <v>0</v>
      </c>
      <c r="AQ99" s="1"/>
      <c r="AR99" s="1"/>
      <c r="AS99" s="6" t="s">
        <v>101</v>
      </c>
      <c r="AT99" s="6">
        <v>0.63</v>
      </c>
      <c r="AU99" s="6">
        <v>0.15</v>
      </c>
      <c r="AV99" s="6">
        <v>0.5</v>
      </c>
      <c r="AW99" s="6">
        <v>1.0900000000000001</v>
      </c>
      <c r="AZ99" s="6" t="s">
        <v>101</v>
      </c>
      <c r="BA99" s="6">
        <v>0.18</v>
      </c>
      <c r="BB99" s="6">
        <v>0</v>
      </c>
      <c r="BC99" s="6">
        <v>0.09</v>
      </c>
      <c r="BD99" s="6">
        <v>0.99</v>
      </c>
      <c r="BG99" s="6" t="s">
        <v>101</v>
      </c>
      <c r="BH99" s="6">
        <v>0.92</v>
      </c>
      <c r="BI99" s="6">
        <v>0.15</v>
      </c>
      <c r="BJ99" s="6">
        <v>1.5</v>
      </c>
      <c r="BK99" s="6">
        <v>0.42</v>
      </c>
      <c r="BN99" s="6" t="s">
        <v>101</v>
      </c>
      <c r="BO99" s="6">
        <v>0.23</v>
      </c>
      <c r="BP99" s="6">
        <v>0</v>
      </c>
      <c r="BQ99" s="6">
        <v>0.49</v>
      </c>
      <c r="BR99" s="6">
        <v>0</v>
      </c>
      <c r="BU99" s="6" t="s">
        <v>101</v>
      </c>
      <c r="BV99" s="6">
        <v>0.67</v>
      </c>
      <c r="BW99" s="6">
        <v>0.48</v>
      </c>
      <c r="BX99" s="6">
        <v>7.0000000000000007E-2</v>
      </c>
      <c r="BY99" s="6">
        <v>2.93</v>
      </c>
      <c r="CB99" s="6" t="s">
        <v>101</v>
      </c>
      <c r="CC99" s="6">
        <v>0.14000000000000001</v>
      </c>
      <c r="CD99" s="6">
        <v>0.54</v>
      </c>
      <c r="CE99" s="6">
        <v>0</v>
      </c>
      <c r="CF99" s="6">
        <v>0</v>
      </c>
      <c r="CI99" s="6" t="s">
        <v>101</v>
      </c>
      <c r="CJ99" s="6">
        <v>0.21</v>
      </c>
      <c r="CK99" s="6">
        <v>0</v>
      </c>
      <c r="CL99" s="6">
        <v>0.08</v>
      </c>
      <c r="CM99" s="6">
        <v>0.79</v>
      </c>
      <c r="CP99" s="6" t="s">
        <v>101</v>
      </c>
      <c r="CQ99" s="6">
        <v>0.35</v>
      </c>
      <c r="CR99" s="6">
        <v>0</v>
      </c>
      <c r="CS99" s="6">
        <v>0.71</v>
      </c>
      <c r="CT99" s="6">
        <v>0</v>
      </c>
      <c r="CW99" s="6" t="s">
        <v>101</v>
      </c>
      <c r="CX99" s="6">
        <v>0.13</v>
      </c>
      <c r="CY99" s="6">
        <v>0.28000000000000003</v>
      </c>
      <c r="CZ99" s="6">
        <v>0</v>
      </c>
      <c r="DA99" s="6">
        <v>0</v>
      </c>
      <c r="DD99" s="6" t="s">
        <v>101</v>
      </c>
      <c r="DE99" s="6">
        <v>0.19</v>
      </c>
      <c r="DF99" s="6">
        <v>0</v>
      </c>
      <c r="DG99" s="6">
        <v>0.19</v>
      </c>
      <c r="DH99" s="6">
        <v>0</v>
      </c>
      <c r="DK99" s="6" t="s">
        <v>101</v>
      </c>
      <c r="DL99" s="6">
        <v>0</v>
      </c>
      <c r="DM99" s="6">
        <v>0</v>
      </c>
      <c r="DN99" s="6">
        <v>0</v>
      </c>
      <c r="DO99" s="6">
        <v>0</v>
      </c>
      <c r="DR99" s="6" t="s">
        <v>101</v>
      </c>
      <c r="DS99" s="6">
        <v>0.21</v>
      </c>
      <c r="DT99" s="6">
        <v>0.28000000000000003</v>
      </c>
      <c r="DU99" s="6">
        <v>0.25</v>
      </c>
      <c r="DV99" s="6">
        <v>0</v>
      </c>
      <c r="DY99" s="6" t="s">
        <v>101</v>
      </c>
      <c r="DZ99" s="6">
        <v>0.45</v>
      </c>
      <c r="EA99" s="6">
        <v>1.1100000000000001</v>
      </c>
      <c r="EB99" s="6">
        <v>0.18</v>
      </c>
      <c r="EC99" s="6">
        <v>0</v>
      </c>
      <c r="EF99" s="6" t="s">
        <v>101</v>
      </c>
      <c r="EG99" s="6">
        <v>0.5</v>
      </c>
      <c r="EH99" s="6">
        <v>0.42</v>
      </c>
      <c r="EI99" s="6">
        <v>0.43</v>
      </c>
      <c r="EJ99" s="6">
        <v>0</v>
      </c>
      <c r="EM99" s="6" t="s">
        <v>101</v>
      </c>
      <c r="EN99" s="6">
        <v>1.06</v>
      </c>
      <c r="EO99" s="6">
        <v>0.32</v>
      </c>
      <c r="EP99" s="6">
        <v>1.81</v>
      </c>
      <c r="EQ99" s="6">
        <v>0</v>
      </c>
      <c r="ET99" s="6" t="s">
        <v>101</v>
      </c>
      <c r="EU99" s="6">
        <v>1.94</v>
      </c>
      <c r="EV99" s="6">
        <v>0.57999999999999996</v>
      </c>
      <c r="EW99" s="6">
        <v>3.42</v>
      </c>
      <c r="EX99" s="6">
        <v>0</v>
      </c>
      <c r="FA99" s="6" t="s">
        <v>101</v>
      </c>
      <c r="FB99" s="6">
        <v>2.1</v>
      </c>
      <c r="FC99" s="6">
        <v>0.27</v>
      </c>
      <c r="FD99" s="6">
        <v>3.97</v>
      </c>
      <c r="FE99" s="6">
        <v>0</v>
      </c>
      <c r="FH99" s="6" t="s">
        <v>101</v>
      </c>
      <c r="FI99" s="6">
        <v>1.64</v>
      </c>
      <c r="FJ99" s="6">
        <v>0.1</v>
      </c>
      <c r="FK99" s="6">
        <v>2.92</v>
      </c>
      <c r="FL99" s="6">
        <v>0</v>
      </c>
      <c r="FO99" s="6" t="s">
        <v>101</v>
      </c>
      <c r="FP99" s="6">
        <v>1.62</v>
      </c>
      <c r="FQ99" s="6">
        <v>0.36</v>
      </c>
      <c r="FR99" s="6">
        <v>2.77</v>
      </c>
      <c r="FS99" s="6">
        <v>0</v>
      </c>
    </row>
    <row r="100" spans="1:175" x14ac:dyDescent="0.3">
      <c r="A100" s="1">
        <v>4.7499999999999973</v>
      </c>
      <c r="B100" s="1">
        <v>4.7999999999999972</v>
      </c>
      <c r="C100" s="1" t="s">
        <v>102</v>
      </c>
      <c r="D100" s="1">
        <v>0.94</v>
      </c>
      <c r="E100" s="1">
        <v>1.73</v>
      </c>
      <c r="F100" s="1">
        <v>0.25</v>
      </c>
      <c r="G100" s="1">
        <v>1.44</v>
      </c>
      <c r="H100" s="1"/>
      <c r="I100" s="1"/>
      <c r="J100" s="1" t="s">
        <v>102</v>
      </c>
      <c r="K100" s="1">
        <v>1.5</v>
      </c>
      <c r="L100" s="1">
        <v>2.1800000000000002</v>
      </c>
      <c r="M100" s="1">
        <v>1.08</v>
      </c>
      <c r="N100" s="1">
        <v>1.3</v>
      </c>
      <c r="O100" s="1"/>
      <c r="P100" s="1"/>
      <c r="Q100" s="1" t="s">
        <v>102</v>
      </c>
      <c r="R100" s="1">
        <v>1.23</v>
      </c>
      <c r="S100" s="1">
        <v>2.02</v>
      </c>
      <c r="T100" s="1">
        <v>0.94</v>
      </c>
      <c r="U100" s="1">
        <v>0.18</v>
      </c>
      <c r="V100" s="1"/>
      <c r="W100" s="1"/>
      <c r="X100" s="1" t="s">
        <v>102</v>
      </c>
      <c r="Y100" s="1">
        <v>1.24</v>
      </c>
      <c r="Z100" s="1">
        <v>2.2400000000000002</v>
      </c>
      <c r="AA100" s="1">
        <v>1.06</v>
      </c>
      <c r="AB100" s="1">
        <v>0</v>
      </c>
      <c r="AC100" s="1"/>
      <c r="AD100" s="1"/>
      <c r="AE100" s="6" t="s">
        <v>102</v>
      </c>
      <c r="AF100" s="6">
        <v>1.37</v>
      </c>
      <c r="AG100" s="6">
        <v>1.45</v>
      </c>
      <c r="AH100" s="6">
        <v>1.65</v>
      </c>
      <c r="AI100" s="6">
        <v>0.78</v>
      </c>
      <c r="AJ100" s="1"/>
      <c r="AK100" s="1"/>
      <c r="AL100" s="6" t="s">
        <v>102</v>
      </c>
      <c r="AM100" s="6">
        <v>2.13</v>
      </c>
      <c r="AN100" s="6">
        <v>1.56</v>
      </c>
      <c r="AO100" s="6">
        <v>1.05</v>
      </c>
      <c r="AP100" s="6">
        <v>6.3</v>
      </c>
      <c r="AQ100" s="1"/>
      <c r="AR100" s="1"/>
      <c r="AS100" s="6" t="s">
        <v>102</v>
      </c>
      <c r="AT100" s="6">
        <v>1.26</v>
      </c>
      <c r="AU100" s="6">
        <v>1.89</v>
      </c>
      <c r="AV100" s="6">
        <v>0.75</v>
      </c>
      <c r="AW100" s="6">
        <v>2.4</v>
      </c>
      <c r="AZ100" s="6" t="s">
        <v>102</v>
      </c>
      <c r="BA100" s="6">
        <v>1.32</v>
      </c>
      <c r="BB100" s="6">
        <v>1.1499999999999999</v>
      </c>
      <c r="BC100" s="6">
        <v>0.98</v>
      </c>
      <c r="BD100" s="6">
        <v>0.97</v>
      </c>
      <c r="BG100" s="6" t="s">
        <v>102</v>
      </c>
      <c r="BH100" s="6">
        <v>0.95</v>
      </c>
      <c r="BI100" s="6">
        <v>2.29</v>
      </c>
      <c r="BJ100" s="6">
        <v>0.71</v>
      </c>
      <c r="BK100" s="6">
        <v>0</v>
      </c>
      <c r="BN100" s="6" t="s">
        <v>102</v>
      </c>
      <c r="BO100" s="6">
        <v>1.55</v>
      </c>
      <c r="BP100" s="6">
        <v>2.75</v>
      </c>
      <c r="BQ100" s="6">
        <v>0.84</v>
      </c>
      <c r="BR100" s="6">
        <v>0</v>
      </c>
      <c r="BU100" s="6" t="s">
        <v>102</v>
      </c>
      <c r="BV100" s="6">
        <v>2.0299999999999998</v>
      </c>
      <c r="BW100" s="6">
        <v>1.26</v>
      </c>
      <c r="BX100" s="6">
        <v>2.89</v>
      </c>
      <c r="BY100" s="6">
        <v>0</v>
      </c>
      <c r="CB100" s="6" t="s">
        <v>102</v>
      </c>
      <c r="CC100" s="6">
        <v>0.99</v>
      </c>
      <c r="CD100" s="6">
        <v>2.09</v>
      </c>
      <c r="CE100" s="6">
        <v>0.66</v>
      </c>
      <c r="CF100" s="6">
        <v>0</v>
      </c>
      <c r="CI100" s="6" t="s">
        <v>102</v>
      </c>
      <c r="CJ100" s="6">
        <v>0.89</v>
      </c>
      <c r="CK100" s="6">
        <v>1.35</v>
      </c>
      <c r="CL100" s="6">
        <v>0.67</v>
      </c>
      <c r="CM100" s="6">
        <v>0</v>
      </c>
      <c r="CP100" s="6" t="s">
        <v>102</v>
      </c>
      <c r="CQ100" s="6">
        <v>0.55000000000000004</v>
      </c>
      <c r="CR100" s="6">
        <v>0.84</v>
      </c>
      <c r="CS100" s="6">
        <v>0.62</v>
      </c>
      <c r="CT100" s="6">
        <v>0</v>
      </c>
      <c r="CW100" s="6" t="s">
        <v>102</v>
      </c>
      <c r="CX100" s="6">
        <v>0.97</v>
      </c>
      <c r="CY100" s="6">
        <v>0</v>
      </c>
      <c r="CZ100" s="6">
        <v>1.49</v>
      </c>
      <c r="DA100" s="6">
        <v>1.03</v>
      </c>
      <c r="DD100" s="6" t="s">
        <v>102</v>
      </c>
      <c r="DE100" s="6">
        <v>0.6</v>
      </c>
      <c r="DF100" s="6">
        <v>1.58</v>
      </c>
      <c r="DG100" s="6">
        <v>0.21</v>
      </c>
      <c r="DH100" s="6">
        <v>0.32</v>
      </c>
      <c r="DK100" s="6" t="s">
        <v>102</v>
      </c>
      <c r="DL100" s="6">
        <v>1.42</v>
      </c>
      <c r="DM100" s="6">
        <v>4.01</v>
      </c>
      <c r="DN100" s="6">
        <v>0.49</v>
      </c>
      <c r="DO100" s="6">
        <v>0</v>
      </c>
      <c r="DR100" s="6" t="s">
        <v>102</v>
      </c>
      <c r="DS100" s="6">
        <v>2.71</v>
      </c>
      <c r="DT100" s="6">
        <v>5.76</v>
      </c>
      <c r="DU100" s="6">
        <v>1.81</v>
      </c>
      <c r="DV100" s="6">
        <v>0.28999999999999998</v>
      </c>
      <c r="DY100" s="6" t="s">
        <v>102</v>
      </c>
      <c r="DZ100" s="6">
        <v>1.32</v>
      </c>
      <c r="EA100" s="6">
        <v>2.67</v>
      </c>
      <c r="EB100" s="6">
        <v>0.17</v>
      </c>
      <c r="EC100" s="6">
        <v>1.72</v>
      </c>
      <c r="EF100" s="6" t="s">
        <v>102</v>
      </c>
      <c r="EG100" s="6">
        <v>4.13</v>
      </c>
      <c r="EH100" s="6">
        <v>8.1999999999999993</v>
      </c>
      <c r="EI100" s="6">
        <v>0.61</v>
      </c>
      <c r="EJ100" s="6">
        <v>8.64</v>
      </c>
      <c r="EM100" s="6" t="s">
        <v>102</v>
      </c>
      <c r="EN100" s="6">
        <v>0.45</v>
      </c>
      <c r="EO100" s="6">
        <v>0.52</v>
      </c>
      <c r="EP100" s="6">
        <v>0.25</v>
      </c>
      <c r="EQ100" s="6">
        <v>0</v>
      </c>
      <c r="ET100" s="6" t="s">
        <v>102</v>
      </c>
      <c r="EU100" s="6">
        <v>1.6</v>
      </c>
      <c r="EV100" s="6">
        <v>5.15</v>
      </c>
      <c r="EW100" s="6">
        <v>0.18</v>
      </c>
      <c r="EX100" s="6">
        <v>0</v>
      </c>
      <c r="FA100" s="6" t="s">
        <v>102</v>
      </c>
      <c r="FB100" s="6">
        <v>3.24</v>
      </c>
      <c r="FC100" s="6">
        <v>8.92</v>
      </c>
      <c r="FD100" s="6">
        <v>0.28999999999999998</v>
      </c>
      <c r="FE100" s="6">
        <v>0.09</v>
      </c>
      <c r="FH100" s="6" t="s">
        <v>102</v>
      </c>
      <c r="FI100" s="6">
        <v>0.35</v>
      </c>
      <c r="FJ100" s="6">
        <v>0.28000000000000003</v>
      </c>
      <c r="FK100" s="6">
        <v>0.36</v>
      </c>
      <c r="FL100" s="6">
        <v>0</v>
      </c>
      <c r="FO100" s="6" t="s">
        <v>102</v>
      </c>
      <c r="FP100" s="6">
        <v>0.04</v>
      </c>
      <c r="FQ100" s="6">
        <v>0</v>
      </c>
      <c r="FR100" s="6">
        <v>7.0000000000000007E-2</v>
      </c>
      <c r="FS100" s="6">
        <v>0</v>
      </c>
    </row>
    <row r="101" spans="1:175" x14ac:dyDescent="0.3">
      <c r="A101" s="1">
        <v>4.7999999999999972</v>
      </c>
      <c r="B101" s="1">
        <v>4.849999999999997</v>
      </c>
      <c r="C101" s="1" t="s">
        <v>103</v>
      </c>
      <c r="D101" s="1">
        <v>0.32</v>
      </c>
      <c r="E101" s="1">
        <v>0</v>
      </c>
      <c r="F101" s="1">
        <v>0.1</v>
      </c>
      <c r="G101" s="1">
        <v>0</v>
      </c>
      <c r="H101" s="1"/>
      <c r="I101" s="1"/>
      <c r="J101" s="1" t="s">
        <v>103</v>
      </c>
      <c r="K101" s="1">
        <v>0.78</v>
      </c>
      <c r="L101" s="1">
        <v>0</v>
      </c>
      <c r="M101" s="1">
        <v>1.1299999999999999</v>
      </c>
      <c r="N101" s="1">
        <v>0.25</v>
      </c>
      <c r="O101" s="1"/>
      <c r="P101" s="1"/>
      <c r="Q101" s="1" t="s">
        <v>103</v>
      </c>
      <c r="R101" s="1">
        <v>0.37</v>
      </c>
      <c r="S101" s="1">
        <v>0</v>
      </c>
      <c r="T101" s="1">
        <v>0.19</v>
      </c>
      <c r="U101" s="1">
        <v>1.26</v>
      </c>
      <c r="V101" s="1"/>
      <c r="W101" s="1"/>
      <c r="X101" s="1" t="s">
        <v>103</v>
      </c>
      <c r="Y101" s="1">
        <v>0.51</v>
      </c>
      <c r="Z101" s="1">
        <v>0.46</v>
      </c>
      <c r="AA101" s="1">
        <v>0.65</v>
      </c>
      <c r="AB101" s="1">
        <v>0</v>
      </c>
      <c r="AC101" s="1"/>
      <c r="AD101" s="1"/>
      <c r="AE101" s="6" t="s">
        <v>103</v>
      </c>
      <c r="AF101" s="6">
        <v>0.13</v>
      </c>
      <c r="AG101" s="6">
        <v>0</v>
      </c>
      <c r="AH101" s="6">
        <v>0.16</v>
      </c>
      <c r="AI101" s="6">
        <v>0</v>
      </c>
      <c r="AJ101" s="1"/>
      <c r="AK101" s="1"/>
      <c r="AL101" s="6" t="s">
        <v>103</v>
      </c>
      <c r="AM101" s="6">
        <v>0.23</v>
      </c>
      <c r="AN101" s="6">
        <v>0.37</v>
      </c>
      <c r="AO101" s="6">
        <v>0.2</v>
      </c>
      <c r="AP101" s="6">
        <v>0</v>
      </c>
      <c r="AQ101" s="1"/>
      <c r="AR101" s="1"/>
      <c r="AS101" s="6" t="s">
        <v>103</v>
      </c>
      <c r="AT101" s="6">
        <v>0.16</v>
      </c>
      <c r="AU101" s="6">
        <v>0.27</v>
      </c>
      <c r="AV101" s="6">
        <v>0.17</v>
      </c>
      <c r="AW101" s="6">
        <v>0</v>
      </c>
      <c r="AZ101" s="6" t="s">
        <v>103</v>
      </c>
      <c r="BA101" s="6">
        <v>0.14000000000000001</v>
      </c>
      <c r="BB101" s="6">
        <v>0.16</v>
      </c>
      <c r="BC101" s="6">
        <v>0.19</v>
      </c>
      <c r="BD101" s="6">
        <v>0</v>
      </c>
      <c r="BG101" s="6" t="s">
        <v>103</v>
      </c>
      <c r="BH101" s="6">
        <v>0.2</v>
      </c>
      <c r="BI101" s="6">
        <v>0</v>
      </c>
      <c r="BJ101" s="6">
        <v>0.36</v>
      </c>
      <c r="BK101" s="6">
        <v>0</v>
      </c>
      <c r="BN101" s="6" t="s">
        <v>103</v>
      </c>
      <c r="BO101" s="6">
        <v>0.14000000000000001</v>
      </c>
      <c r="BP101" s="6">
        <v>0</v>
      </c>
      <c r="BQ101" s="6">
        <v>0.16</v>
      </c>
      <c r="BR101" s="6">
        <v>0</v>
      </c>
      <c r="BU101" s="6" t="s">
        <v>103</v>
      </c>
      <c r="BV101" s="6">
        <v>0.12</v>
      </c>
      <c r="BW101" s="6">
        <v>0</v>
      </c>
      <c r="BX101" s="6">
        <v>0.08</v>
      </c>
      <c r="BY101" s="6">
        <v>0</v>
      </c>
      <c r="CB101" s="6" t="s">
        <v>103</v>
      </c>
      <c r="CC101" s="6">
        <v>0.08</v>
      </c>
      <c r="CD101" s="6">
        <v>0</v>
      </c>
      <c r="CE101" s="6">
        <v>0.16</v>
      </c>
      <c r="CF101" s="6">
        <v>0</v>
      </c>
      <c r="CI101" s="6" t="s">
        <v>103</v>
      </c>
      <c r="CJ101" s="6">
        <v>0.34</v>
      </c>
      <c r="CK101" s="6">
        <v>0</v>
      </c>
      <c r="CL101" s="6">
        <v>0.64</v>
      </c>
      <c r="CM101" s="6">
        <v>0</v>
      </c>
      <c r="CP101" s="6" t="s">
        <v>103</v>
      </c>
      <c r="CQ101" s="6">
        <v>0.28000000000000003</v>
      </c>
      <c r="CR101" s="6">
        <v>0.81</v>
      </c>
      <c r="CS101" s="6">
        <v>0.11</v>
      </c>
      <c r="CT101" s="6">
        <v>0</v>
      </c>
      <c r="CW101" s="6" t="s">
        <v>103</v>
      </c>
      <c r="CX101" s="6">
        <v>0.2</v>
      </c>
      <c r="CY101" s="6">
        <v>0.18</v>
      </c>
      <c r="CZ101" s="6">
        <v>0.14000000000000001</v>
      </c>
      <c r="DA101" s="6">
        <v>0.57999999999999996</v>
      </c>
      <c r="DD101" s="6" t="s">
        <v>103</v>
      </c>
      <c r="DE101" s="6">
        <v>0.14000000000000001</v>
      </c>
      <c r="DF101" s="6">
        <v>0</v>
      </c>
      <c r="DG101" s="6">
        <v>0.13</v>
      </c>
      <c r="DH101" s="6">
        <v>0</v>
      </c>
      <c r="DK101" s="6" t="s">
        <v>103</v>
      </c>
      <c r="DL101" s="6">
        <v>0.04</v>
      </c>
      <c r="DM101" s="6">
        <v>0</v>
      </c>
      <c r="DN101" s="6">
        <v>7.0000000000000007E-2</v>
      </c>
      <c r="DO101" s="6">
        <v>0</v>
      </c>
      <c r="DR101" s="6" t="s">
        <v>103</v>
      </c>
      <c r="DS101" s="6">
        <v>0.32</v>
      </c>
      <c r="DT101" s="6">
        <v>0</v>
      </c>
      <c r="DU101" s="6">
        <v>0.63</v>
      </c>
      <c r="DV101" s="6">
        <v>0</v>
      </c>
      <c r="DY101" s="6" t="s">
        <v>103</v>
      </c>
      <c r="DZ101" s="6">
        <v>0.37</v>
      </c>
      <c r="EA101" s="6">
        <v>0</v>
      </c>
      <c r="EB101" s="6">
        <v>0.52</v>
      </c>
      <c r="EC101" s="6">
        <v>0</v>
      </c>
      <c r="EF101" s="6" t="s">
        <v>103</v>
      </c>
      <c r="EG101" s="6">
        <v>1.33</v>
      </c>
      <c r="EH101" s="6">
        <v>2.88</v>
      </c>
      <c r="EI101" s="6">
        <v>0.38</v>
      </c>
      <c r="EJ101" s="6">
        <v>0</v>
      </c>
      <c r="EM101" s="6" t="s">
        <v>103</v>
      </c>
      <c r="EN101" s="6">
        <v>0.39</v>
      </c>
      <c r="EO101" s="6">
        <v>0.52</v>
      </c>
      <c r="EP101" s="6">
        <v>0.25</v>
      </c>
      <c r="EQ101" s="6">
        <v>0</v>
      </c>
      <c r="ET101" s="6" t="s">
        <v>103</v>
      </c>
      <c r="EU101" s="6">
        <v>0.08</v>
      </c>
      <c r="EV101" s="6">
        <v>0</v>
      </c>
      <c r="EW101" s="6">
        <v>0.16</v>
      </c>
      <c r="EX101" s="6">
        <v>0</v>
      </c>
      <c r="FA101" s="6" t="s">
        <v>103</v>
      </c>
      <c r="FB101" s="6">
        <v>0.11</v>
      </c>
      <c r="FC101" s="6">
        <v>0</v>
      </c>
      <c r="FD101" s="6">
        <v>0.22</v>
      </c>
      <c r="FE101" s="6">
        <v>0</v>
      </c>
      <c r="FH101" s="6" t="s">
        <v>103</v>
      </c>
      <c r="FI101" s="6">
        <v>0.08</v>
      </c>
      <c r="FJ101" s="6">
        <v>0</v>
      </c>
      <c r="FK101" s="6">
        <v>0.08</v>
      </c>
      <c r="FL101" s="6">
        <v>0</v>
      </c>
      <c r="FO101" s="6" t="s">
        <v>103</v>
      </c>
      <c r="FP101" s="6">
        <v>7.0000000000000007E-2</v>
      </c>
      <c r="FQ101" s="6">
        <v>0</v>
      </c>
      <c r="FR101" s="6">
        <v>0.13</v>
      </c>
      <c r="FS101" s="6">
        <v>0</v>
      </c>
    </row>
    <row r="102" spans="1:175" x14ac:dyDescent="0.3">
      <c r="A102" s="1">
        <v>4.849999999999997</v>
      </c>
      <c r="B102" s="1">
        <v>4.8999999999999968</v>
      </c>
      <c r="C102" s="1" t="s">
        <v>104</v>
      </c>
      <c r="D102" s="1">
        <v>0.48</v>
      </c>
      <c r="E102" s="1">
        <v>0.56000000000000005</v>
      </c>
      <c r="F102" s="1">
        <v>0.74</v>
      </c>
      <c r="G102" s="1">
        <v>0</v>
      </c>
      <c r="H102" s="1"/>
      <c r="I102" s="1"/>
      <c r="J102" s="1" t="s">
        <v>104</v>
      </c>
      <c r="K102" s="1">
        <v>0.51</v>
      </c>
      <c r="L102" s="1">
        <v>1.58</v>
      </c>
      <c r="M102" s="1">
        <v>0.27</v>
      </c>
      <c r="N102" s="1">
        <v>0</v>
      </c>
      <c r="O102" s="1"/>
      <c r="P102" s="1"/>
      <c r="Q102" s="1" t="s">
        <v>104</v>
      </c>
      <c r="R102" s="1">
        <v>0.28999999999999998</v>
      </c>
      <c r="S102" s="1">
        <v>0.98</v>
      </c>
      <c r="T102" s="1">
        <v>0</v>
      </c>
      <c r="U102" s="1">
        <v>0</v>
      </c>
      <c r="V102" s="1"/>
      <c r="W102" s="1"/>
      <c r="X102" s="1" t="s">
        <v>104</v>
      </c>
      <c r="Y102" s="1">
        <v>0.94</v>
      </c>
      <c r="Z102" s="1">
        <v>1.1499999999999999</v>
      </c>
      <c r="AA102" s="1">
        <v>1.25</v>
      </c>
      <c r="AB102" s="1">
        <v>0</v>
      </c>
      <c r="AC102" s="1"/>
      <c r="AD102" s="1"/>
      <c r="AE102" s="6" t="s">
        <v>104</v>
      </c>
      <c r="AF102" s="6">
        <v>0.22</v>
      </c>
      <c r="AG102" s="6">
        <v>0</v>
      </c>
      <c r="AH102" s="6">
        <v>0.12</v>
      </c>
      <c r="AI102" s="6">
        <v>0</v>
      </c>
      <c r="AJ102" s="1"/>
      <c r="AK102" s="1"/>
      <c r="AL102" s="6" t="s">
        <v>104</v>
      </c>
      <c r="AM102" s="6">
        <v>0.24</v>
      </c>
      <c r="AN102" s="6">
        <v>0.35</v>
      </c>
      <c r="AO102" s="6">
        <v>0.28999999999999998</v>
      </c>
      <c r="AP102" s="6">
        <v>0</v>
      </c>
      <c r="AQ102" s="1"/>
      <c r="AR102" s="1"/>
      <c r="AS102" s="6" t="s">
        <v>104</v>
      </c>
      <c r="AT102" s="6">
        <v>0.17</v>
      </c>
      <c r="AU102" s="6">
        <v>0.63</v>
      </c>
      <c r="AV102" s="6">
        <v>0</v>
      </c>
      <c r="AW102" s="6">
        <v>0</v>
      </c>
      <c r="AZ102" s="6" t="s">
        <v>104</v>
      </c>
      <c r="BA102" s="6">
        <v>0.15</v>
      </c>
      <c r="BB102" s="6">
        <v>0</v>
      </c>
      <c r="BC102" s="6">
        <v>0.3</v>
      </c>
      <c r="BD102" s="6">
        <v>0</v>
      </c>
      <c r="BG102" s="6" t="s">
        <v>104</v>
      </c>
      <c r="BH102" s="6">
        <v>0.1</v>
      </c>
      <c r="BI102" s="6">
        <v>0.4</v>
      </c>
      <c r="BJ102" s="6">
        <v>0</v>
      </c>
      <c r="BK102" s="6">
        <v>0</v>
      </c>
      <c r="BN102" s="6" t="s">
        <v>104</v>
      </c>
      <c r="BO102" s="6">
        <v>0.38</v>
      </c>
      <c r="BP102" s="6">
        <v>0.6</v>
      </c>
      <c r="BQ102" s="6">
        <v>0.25</v>
      </c>
      <c r="BR102" s="6">
        <v>0</v>
      </c>
      <c r="BU102" s="6" t="s">
        <v>104</v>
      </c>
      <c r="BV102" s="6">
        <v>0.28999999999999998</v>
      </c>
      <c r="BW102" s="6">
        <v>0.41</v>
      </c>
      <c r="BX102" s="6">
        <v>0.36</v>
      </c>
      <c r="BY102" s="6">
        <v>0</v>
      </c>
      <c r="CB102" s="6" t="s">
        <v>104</v>
      </c>
      <c r="CC102" s="6">
        <v>0.18</v>
      </c>
      <c r="CD102" s="6">
        <v>0.3</v>
      </c>
      <c r="CE102" s="6">
        <v>0</v>
      </c>
      <c r="CF102" s="6">
        <v>0.63</v>
      </c>
      <c r="CI102" s="6" t="s">
        <v>104</v>
      </c>
      <c r="CJ102" s="6">
        <v>0.47</v>
      </c>
      <c r="CK102" s="6">
        <v>0.46</v>
      </c>
      <c r="CL102" s="6">
        <v>0.56999999999999995</v>
      </c>
      <c r="CM102" s="6">
        <v>0.39</v>
      </c>
      <c r="CP102" s="6" t="s">
        <v>104</v>
      </c>
      <c r="CQ102" s="6">
        <v>0.55000000000000004</v>
      </c>
      <c r="CR102" s="6">
        <v>0.36</v>
      </c>
      <c r="CS102" s="6">
        <v>0.18</v>
      </c>
      <c r="CT102" s="6">
        <v>1.46</v>
      </c>
      <c r="CW102" s="6" t="s">
        <v>104</v>
      </c>
      <c r="CX102" s="6">
        <v>1.54</v>
      </c>
      <c r="CY102" s="6">
        <v>1.91</v>
      </c>
      <c r="CZ102" s="6">
        <v>1.37</v>
      </c>
      <c r="DA102" s="6">
        <v>1.92</v>
      </c>
      <c r="DD102" s="6" t="s">
        <v>104</v>
      </c>
      <c r="DE102" s="6">
        <v>0.12</v>
      </c>
      <c r="DF102" s="6">
        <v>0</v>
      </c>
      <c r="DG102" s="6">
        <v>0</v>
      </c>
      <c r="DH102" s="6">
        <v>0</v>
      </c>
      <c r="DK102" s="6" t="s">
        <v>104</v>
      </c>
      <c r="DL102" s="6">
        <v>1.03</v>
      </c>
      <c r="DM102" s="6">
        <v>2.74</v>
      </c>
      <c r="DN102" s="6">
        <v>0.5</v>
      </c>
      <c r="DO102" s="6">
        <v>0</v>
      </c>
      <c r="DR102" s="6" t="s">
        <v>104</v>
      </c>
      <c r="DS102" s="6">
        <v>0.63</v>
      </c>
      <c r="DT102" s="6">
        <v>1.19</v>
      </c>
      <c r="DU102" s="6">
        <v>0</v>
      </c>
      <c r="DV102" s="6">
        <v>0.94</v>
      </c>
      <c r="DY102" s="6" t="s">
        <v>104</v>
      </c>
      <c r="DZ102" s="6">
        <v>0.27</v>
      </c>
      <c r="EA102" s="6">
        <v>0.15</v>
      </c>
      <c r="EB102" s="6">
        <v>0.38</v>
      </c>
      <c r="EC102" s="6">
        <v>0.35</v>
      </c>
      <c r="EF102" s="6" t="s">
        <v>104</v>
      </c>
      <c r="EG102" s="6">
        <v>0.62</v>
      </c>
      <c r="EH102" s="6">
        <v>1.22</v>
      </c>
      <c r="EI102" s="6">
        <v>0.17</v>
      </c>
      <c r="EJ102" s="6">
        <v>0</v>
      </c>
      <c r="EM102" s="6" t="s">
        <v>104</v>
      </c>
      <c r="EN102" s="6">
        <v>0.25</v>
      </c>
      <c r="EO102" s="6">
        <v>0.24</v>
      </c>
      <c r="EP102" s="6">
        <v>0.26</v>
      </c>
      <c r="EQ102" s="6">
        <v>0</v>
      </c>
      <c r="ET102" s="6" t="s">
        <v>104</v>
      </c>
      <c r="EU102" s="6">
        <v>0.13</v>
      </c>
      <c r="EV102" s="6">
        <v>0</v>
      </c>
      <c r="EW102" s="6">
        <v>0.1</v>
      </c>
      <c r="EX102" s="6">
        <v>0.57999999999999996</v>
      </c>
      <c r="FA102" s="6" t="s">
        <v>104</v>
      </c>
      <c r="FB102" s="6">
        <v>0.12</v>
      </c>
      <c r="FC102" s="6">
        <v>0</v>
      </c>
      <c r="FD102" s="6">
        <v>0.16</v>
      </c>
      <c r="FE102" s="6">
        <v>0.28999999999999998</v>
      </c>
      <c r="FH102" s="6" t="s">
        <v>104</v>
      </c>
      <c r="FI102" s="6">
        <v>0.04</v>
      </c>
      <c r="FJ102" s="6">
        <v>0</v>
      </c>
      <c r="FK102" s="6">
        <v>0</v>
      </c>
      <c r="FL102" s="6">
        <v>0.28999999999999998</v>
      </c>
      <c r="FO102" s="6" t="s">
        <v>104</v>
      </c>
      <c r="FP102" s="6">
        <v>0.49</v>
      </c>
      <c r="FQ102" s="6">
        <v>1.47</v>
      </c>
      <c r="FR102" s="6">
        <v>0.13</v>
      </c>
      <c r="FS102" s="6">
        <v>0.49</v>
      </c>
    </row>
    <row r="103" spans="1:175" x14ac:dyDescent="0.3">
      <c r="A103" s="1">
        <v>4.8999999999999968</v>
      </c>
      <c r="B103" s="1">
        <v>4.9499999999999966</v>
      </c>
      <c r="C103" s="1" t="s">
        <v>105</v>
      </c>
      <c r="D103" s="1">
        <v>4.8099999999999996</v>
      </c>
      <c r="E103" s="1">
        <v>0.68</v>
      </c>
      <c r="F103" s="1">
        <v>9.56</v>
      </c>
      <c r="G103" s="1">
        <v>0.65</v>
      </c>
      <c r="H103" s="1"/>
      <c r="I103" s="1"/>
      <c r="J103" s="1" t="s">
        <v>105</v>
      </c>
      <c r="K103" s="1">
        <v>7.59</v>
      </c>
      <c r="L103" s="1">
        <v>1.66</v>
      </c>
      <c r="M103" s="1">
        <v>10.92</v>
      </c>
      <c r="N103" s="1">
        <v>7.34</v>
      </c>
      <c r="O103" s="1"/>
      <c r="P103" s="1"/>
      <c r="Q103" s="1" t="s">
        <v>105</v>
      </c>
      <c r="R103" s="1">
        <v>6.79</v>
      </c>
      <c r="S103" s="1">
        <v>0.56000000000000005</v>
      </c>
      <c r="T103" s="1">
        <v>10.34</v>
      </c>
      <c r="U103" s="1">
        <v>6.33</v>
      </c>
      <c r="V103" s="1"/>
      <c r="W103" s="1"/>
      <c r="X103" s="1" t="s">
        <v>105</v>
      </c>
      <c r="Y103" s="1">
        <v>6.26</v>
      </c>
      <c r="Z103" s="1">
        <v>0.56999999999999995</v>
      </c>
      <c r="AA103" s="1">
        <v>9.43</v>
      </c>
      <c r="AB103" s="1">
        <v>2.52</v>
      </c>
      <c r="AC103" s="1"/>
      <c r="AD103" s="1"/>
      <c r="AE103" s="6" t="s">
        <v>105</v>
      </c>
      <c r="AF103" s="6">
        <v>5.8</v>
      </c>
      <c r="AG103" s="6">
        <v>0.73</v>
      </c>
      <c r="AH103" s="6">
        <v>9.77</v>
      </c>
      <c r="AI103" s="6">
        <v>1.43</v>
      </c>
      <c r="AJ103" s="1"/>
      <c r="AK103" s="1"/>
      <c r="AL103" s="6" t="s">
        <v>105</v>
      </c>
      <c r="AM103" s="6">
        <v>4.7300000000000004</v>
      </c>
      <c r="AN103" s="6">
        <v>0.26</v>
      </c>
      <c r="AO103" s="6">
        <v>8.98</v>
      </c>
      <c r="AP103" s="6">
        <v>0.14000000000000001</v>
      </c>
      <c r="AQ103" s="1"/>
      <c r="AR103" s="1"/>
      <c r="AS103" s="6" t="s">
        <v>105</v>
      </c>
      <c r="AT103" s="6">
        <v>2.96</v>
      </c>
      <c r="AU103" s="6">
        <v>0.44</v>
      </c>
      <c r="AV103" s="6">
        <v>5.74</v>
      </c>
      <c r="AW103" s="6">
        <v>0.27</v>
      </c>
      <c r="AZ103" s="6" t="s">
        <v>105</v>
      </c>
      <c r="BA103" s="6">
        <v>4.97</v>
      </c>
      <c r="BB103" s="6">
        <v>0.65</v>
      </c>
      <c r="BC103" s="6">
        <v>8.36</v>
      </c>
      <c r="BD103" s="6">
        <v>3.24</v>
      </c>
      <c r="BG103" s="6" t="s">
        <v>105</v>
      </c>
      <c r="BH103" s="6">
        <v>3.47</v>
      </c>
      <c r="BI103" s="6">
        <v>0.46</v>
      </c>
      <c r="BJ103" s="6">
        <v>5.1100000000000003</v>
      </c>
      <c r="BK103" s="6">
        <v>2.84</v>
      </c>
      <c r="BN103" s="6" t="s">
        <v>105</v>
      </c>
      <c r="BO103" s="6">
        <v>4.6500000000000004</v>
      </c>
      <c r="BP103" s="6">
        <v>0.09</v>
      </c>
      <c r="BQ103" s="6">
        <v>7.45</v>
      </c>
      <c r="BR103" s="6">
        <v>6.23</v>
      </c>
      <c r="BU103" s="6" t="s">
        <v>105</v>
      </c>
      <c r="BV103" s="6">
        <v>4.84</v>
      </c>
      <c r="BW103" s="6">
        <v>0</v>
      </c>
      <c r="BX103" s="6">
        <v>7.49</v>
      </c>
      <c r="BY103" s="6">
        <v>3.15</v>
      </c>
      <c r="CB103" s="6" t="s">
        <v>105</v>
      </c>
      <c r="CC103" s="6">
        <v>5.83</v>
      </c>
      <c r="CD103" s="6">
        <v>0.46</v>
      </c>
      <c r="CE103" s="6">
        <v>10.39</v>
      </c>
      <c r="CF103" s="6">
        <v>1.6</v>
      </c>
      <c r="CI103" s="6" t="s">
        <v>105</v>
      </c>
      <c r="CJ103" s="6">
        <v>3.65</v>
      </c>
      <c r="CK103" s="6">
        <v>0.72</v>
      </c>
      <c r="CL103" s="6">
        <v>6.63</v>
      </c>
      <c r="CM103" s="6">
        <v>1.32</v>
      </c>
      <c r="CP103" s="6" t="s">
        <v>105</v>
      </c>
      <c r="CQ103" s="6">
        <v>5.25</v>
      </c>
      <c r="CR103" s="6">
        <v>0.42</v>
      </c>
      <c r="CS103" s="6">
        <v>9.52</v>
      </c>
      <c r="CT103" s="6">
        <v>2.38</v>
      </c>
      <c r="CW103" s="6" t="s">
        <v>105</v>
      </c>
      <c r="CX103" s="6">
        <v>6.07</v>
      </c>
      <c r="CY103" s="6">
        <v>0.97</v>
      </c>
      <c r="CZ103" s="6">
        <v>8.5399999999999991</v>
      </c>
      <c r="DA103" s="6">
        <v>6.31</v>
      </c>
      <c r="DD103" s="6" t="s">
        <v>105</v>
      </c>
      <c r="DE103" s="6">
        <v>5.09</v>
      </c>
      <c r="DF103" s="6">
        <v>0.87</v>
      </c>
      <c r="DG103" s="6">
        <v>8.11</v>
      </c>
      <c r="DH103" s="6">
        <v>2.0699999999999998</v>
      </c>
      <c r="DK103" s="6" t="s">
        <v>105</v>
      </c>
      <c r="DL103" s="6">
        <v>3.37</v>
      </c>
      <c r="DM103" s="6">
        <v>0.66</v>
      </c>
      <c r="DN103" s="6">
        <v>5.42</v>
      </c>
      <c r="DO103" s="6">
        <v>1.0900000000000001</v>
      </c>
      <c r="DR103" s="6" t="s">
        <v>105</v>
      </c>
      <c r="DS103" s="6">
        <v>4.4800000000000004</v>
      </c>
      <c r="DT103" s="6">
        <v>0.79</v>
      </c>
      <c r="DU103" s="6">
        <v>7.96</v>
      </c>
      <c r="DV103" s="6">
        <v>0.8</v>
      </c>
      <c r="DY103" s="6" t="s">
        <v>105</v>
      </c>
      <c r="DZ103" s="6">
        <v>2.81</v>
      </c>
      <c r="EA103" s="6">
        <v>0.45</v>
      </c>
      <c r="EB103" s="6">
        <v>4.62</v>
      </c>
      <c r="EC103" s="6">
        <v>2.85</v>
      </c>
      <c r="EF103" s="6" t="s">
        <v>105</v>
      </c>
      <c r="EG103" s="6">
        <v>2.82</v>
      </c>
      <c r="EH103" s="6">
        <v>0.6</v>
      </c>
      <c r="EI103" s="6">
        <v>5.23</v>
      </c>
      <c r="EJ103" s="6">
        <v>0</v>
      </c>
      <c r="EM103" s="6" t="s">
        <v>105</v>
      </c>
      <c r="EN103" s="6">
        <v>3.18</v>
      </c>
      <c r="EO103" s="6">
        <v>0.65</v>
      </c>
      <c r="EP103" s="6">
        <v>5.19</v>
      </c>
      <c r="EQ103" s="6">
        <v>0.72</v>
      </c>
      <c r="ET103" s="6" t="s">
        <v>105</v>
      </c>
      <c r="EU103" s="6">
        <v>3.4</v>
      </c>
      <c r="EV103" s="6">
        <v>0</v>
      </c>
      <c r="EW103" s="6">
        <v>6.53</v>
      </c>
      <c r="EX103" s="6">
        <v>0</v>
      </c>
      <c r="FA103" s="6" t="s">
        <v>105</v>
      </c>
      <c r="FB103" s="6">
        <v>4.58</v>
      </c>
      <c r="FC103" s="6">
        <v>0.21</v>
      </c>
      <c r="FD103" s="6">
        <v>7.64</v>
      </c>
      <c r="FE103" s="6">
        <v>4.08</v>
      </c>
      <c r="FH103" s="6" t="s">
        <v>105</v>
      </c>
      <c r="FI103" s="6">
        <v>3.48</v>
      </c>
      <c r="FJ103" s="6">
        <v>0.62</v>
      </c>
      <c r="FK103" s="6">
        <v>5.3</v>
      </c>
      <c r="FL103" s="6">
        <v>1.87</v>
      </c>
      <c r="FO103" s="6" t="s">
        <v>105</v>
      </c>
      <c r="FP103" s="6">
        <v>2.97</v>
      </c>
      <c r="FQ103" s="6">
        <v>0.31</v>
      </c>
      <c r="FR103" s="6">
        <v>4.9000000000000004</v>
      </c>
      <c r="FS103" s="6">
        <v>0</v>
      </c>
    </row>
    <row r="104" spans="1:175" x14ac:dyDescent="0.3">
      <c r="A104" s="1">
        <v>4.9499999999999966</v>
      </c>
      <c r="B104" s="1">
        <v>4.9999999999999964</v>
      </c>
      <c r="C104" s="1" t="s">
        <v>106</v>
      </c>
      <c r="D104" s="1">
        <v>4.7</v>
      </c>
      <c r="E104" s="1">
        <v>1.51</v>
      </c>
      <c r="F104" s="1">
        <v>4.54</v>
      </c>
      <c r="G104" s="1">
        <v>8.19</v>
      </c>
      <c r="H104" s="1"/>
      <c r="I104" s="1"/>
      <c r="J104" s="1" t="s">
        <v>106</v>
      </c>
      <c r="K104" s="1">
        <v>2.81</v>
      </c>
      <c r="L104" s="1">
        <v>0.87</v>
      </c>
      <c r="M104" s="1">
        <v>2.4900000000000002</v>
      </c>
      <c r="N104" s="1">
        <v>6.58</v>
      </c>
      <c r="O104" s="1"/>
      <c r="P104" s="1"/>
      <c r="Q104" s="1" t="s">
        <v>106</v>
      </c>
      <c r="R104" s="1">
        <v>1.81</v>
      </c>
      <c r="S104" s="1">
        <v>0.54</v>
      </c>
      <c r="T104" s="1">
        <v>0.94</v>
      </c>
      <c r="U104" s="1">
        <v>5.64</v>
      </c>
      <c r="V104" s="1"/>
      <c r="W104" s="1"/>
      <c r="X104" s="1" t="s">
        <v>106</v>
      </c>
      <c r="Y104" s="1">
        <v>1.72</v>
      </c>
      <c r="Z104" s="1">
        <v>0.87</v>
      </c>
      <c r="AA104" s="1">
        <v>0.89</v>
      </c>
      <c r="AB104" s="1">
        <v>5.04</v>
      </c>
      <c r="AC104" s="1"/>
      <c r="AD104" s="1"/>
      <c r="AE104" s="6" t="s">
        <v>106</v>
      </c>
      <c r="AF104" s="6">
        <v>2.94</v>
      </c>
      <c r="AG104" s="6">
        <v>1.27</v>
      </c>
      <c r="AH104" s="6">
        <v>1.8</v>
      </c>
      <c r="AI104" s="6">
        <v>9.24</v>
      </c>
      <c r="AJ104" s="1"/>
      <c r="AK104" s="1"/>
      <c r="AL104" s="6" t="s">
        <v>106</v>
      </c>
      <c r="AM104" s="6">
        <v>3.06</v>
      </c>
      <c r="AN104" s="6">
        <v>1.59</v>
      </c>
      <c r="AO104" s="6">
        <v>1.48</v>
      </c>
      <c r="AP104" s="6">
        <v>9.0500000000000007</v>
      </c>
      <c r="AQ104" s="1"/>
      <c r="AR104" s="1"/>
      <c r="AS104" s="6" t="s">
        <v>106</v>
      </c>
      <c r="AT104" s="6">
        <v>2.72</v>
      </c>
      <c r="AU104" s="6">
        <v>1.34</v>
      </c>
      <c r="AV104" s="6">
        <v>2.0099999999999998</v>
      </c>
      <c r="AW104" s="6">
        <v>8.44</v>
      </c>
      <c r="AZ104" s="6" t="s">
        <v>106</v>
      </c>
      <c r="BA104" s="6">
        <v>3.31</v>
      </c>
      <c r="BB104" s="6">
        <v>1.4</v>
      </c>
      <c r="BC104" s="6">
        <v>1.45</v>
      </c>
      <c r="BD104" s="6">
        <v>12.83</v>
      </c>
      <c r="BG104" s="6" t="s">
        <v>106</v>
      </c>
      <c r="BH104" s="6">
        <v>1.46</v>
      </c>
      <c r="BI104" s="6">
        <v>1.19</v>
      </c>
      <c r="BJ104" s="6">
        <v>1.33</v>
      </c>
      <c r="BK104" s="6">
        <v>2.48</v>
      </c>
      <c r="BN104" s="6" t="s">
        <v>106</v>
      </c>
      <c r="BO104" s="6">
        <v>2.82</v>
      </c>
      <c r="BP104" s="6">
        <v>2.5499999999999998</v>
      </c>
      <c r="BQ104" s="6">
        <v>1.62</v>
      </c>
      <c r="BR104" s="6">
        <v>7.1</v>
      </c>
      <c r="BU104" s="6" t="s">
        <v>106</v>
      </c>
      <c r="BV104" s="6">
        <v>2.21</v>
      </c>
      <c r="BW104" s="6">
        <v>2.23</v>
      </c>
      <c r="BX104" s="6">
        <v>1.3</v>
      </c>
      <c r="BY104" s="6">
        <v>5.05</v>
      </c>
      <c r="CB104" s="6" t="s">
        <v>106</v>
      </c>
      <c r="CC104" s="6">
        <v>2.04</v>
      </c>
      <c r="CD104" s="6">
        <v>2.37</v>
      </c>
      <c r="CE104" s="6">
        <v>0.62</v>
      </c>
      <c r="CF104" s="6">
        <v>6.07</v>
      </c>
      <c r="CI104" s="6" t="s">
        <v>106</v>
      </c>
      <c r="CJ104" s="6">
        <v>3.21</v>
      </c>
      <c r="CK104" s="6">
        <v>0.8</v>
      </c>
      <c r="CL104" s="6">
        <v>4.18</v>
      </c>
      <c r="CM104" s="6">
        <v>4.5</v>
      </c>
      <c r="CP104" s="6" t="s">
        <v>106</v>
      </c>
      <c r="CQ104" s="6">
        <v>1.38</v>
      </c>
      <c r="CR104" s="6">
        <v>0.54</v>
      </c>
      <c r="CS104" s="6">
        <v>1.03</v>
      </c>
      <c r="CT104" s="6">
        <v>4.7</v>
      </c>
      <c r="CW104" s="6" t="s">
        <v>106</v>
      </c>
      <c r="CX104" s="6">
        <v>1.83</v>
      </c>
      <c r="CY104" s="6">
        <v>2.63</v>
      </c>
      <c r="CZ104" s="6">
        <v>1.79</v>
      </c>
      <c r="DA104" s="6">
        <v>0.79</v>
      </c>
      <c r="DD104" s="6" t="s">
        <v>106</v>
      </c>
      <c r="DE104" s="6">
        <v>3.56</v>
      </c>
      <c r="DF104" s="6">
        <v>4.7</v>
      </c>
      <c r="DG104" s="6">
        <v>3.4</v>
      </c>
      <c r="DH104" s="6">
        <v>2.93</v>
      </c>
      <c r="DK104" s="6" t="s">
        <v>106</v>
      </c>
      <c r="DL104" s="6">
        <v>4.38</v>
      </c>
      <c r="DM104" s="6">
        <v>8.34</v>
      </c>
      <c r="DN104" s="6">
        <v>2.86</v>
      </c>
      <c r="DO104" s="6">
        <v>4.04</v>
      </c>
      <c r="DR104" s="6" t="s">
        <v>106</v>
      </c>
      <c r="DS104" s="6">
        <v>2.4</v>
      </c>
      <c r="DT104" s="6">
        <v>4.92</v>
      </c>
      <c r="DU104" s="6">
        <v>1.4</v>
      </c>
      <c r="DV104" s="6">
        <v>1.53</v>
      </c>
      <c r="DY104" s="6" t="s">
        <v>106</v>
      </c>
      <c r="DZ104" s="6">
        <v>1.62</v>
      </c>
      <c r="EA104" s="6">
        <v>2.29</v>
      </c>
      <c r="EB104" s="6">
        <v>1.24</v>
      </c>
      <c r="EC104" s="6">
        <v>2.54</v>
      </c>
      <c r="EF104" s="6" t="s">
        <v>106</v>
      </c>
      <c r="EG104" s="6">
        <v>2.35</v>
      </c>
      <c r="EH104" s="6">
        <v>2.2599999999999998</v>
      </c>
      <c r="EI104" s="6">
        <v>1.57</v>
      </c>
      <c r="EJ104" s="6">
        <v>6.81</v>
      </c>
      <c r="EM104" s="6" t="s">
        <v>106</v>
      </c>
      <c r="EN104" s="6">
        <v>2.15</v>
      </c>
      <c r="EO104" s="6">
        <v>1.19</v>
      </c>
      <c r="EP104" s="6">
        <v>2.1800000000000002</v>
      </c>
      <c r="EQ104" s="6">
        <v>4.63</v>
      </c>
      <c r="ET104" s="6" t="s">
        <v>106</v>
      </c>
      <c r="EU104" s="6">
        <v>1.66</v>
      </c>
      <c r="EV104" s="6">
        <v>1.65</v>
      </c>
      <c r="EW104" s="6">
        <v>1.29</v>
      </c>
      <c r="EX104" s="6">
        <v>2.96</v>
      </c>
      <c r="FA104" s="6" t="s">
        <v>106</v>
      </c>
      <c r="FB104" s="6">
        <v>2.0099999999999998</v>
      </c>
      <c r="FC104" s="6">
        <v>0.8</v>
      </c>
      <c r="FD104" s="6">
        <v>2.15</v>
      </c>
      <c r="FE104" s="6">
        <v>4.74</v>
      </c>
      <c r="FH104" s="6" t="s">
        <v>106</v>
      </c>
      <c r="FI104" s="6">
        <v>1.65</v>
      </c>
      <c r="FJ104" s="6">
        <v>1.35</v>
      </c>
      <c r="FK104" s="6">
        <v>1.56</v>
      </c>
      <c r="FL104" s="6">
        <v>3</v>
      </c>
      <c r="FO104" s="6" t="s">
        <v>106</v>
      </c>
      <c r="FP104" s="6">
        <v>4</v>
      </c>
      <c r="FQ104" s="6">
        <v>6.6</v>
      </c>
      <c r="FR104" s="6">
        <v>2.68</v>
      </c>
      <c r="FS104" s="6">
        <v>4.91</v>
      </c>
    </row>
    <row r="105" spans="1:175" x14ac:dyDescent="0.3">
      <c r="A105" s="1">
        <v>4.9999999999999964</v>
      </c>
      <c r="B105" s="1">
        <v>5.0499999999999963</v>
      </c>
      <c r="C105" s="1" t="s">
        <v>107</v>
      </c>
      <c r="D105" s="1">
        <v>1.39</v>
      </c>
      <c r="E105" s="1">
        <v>3.72</v>
      </c>
      <c r="F105" s="1">
        <v>0.15</v>
      </c>
      <c r="G105" s="1">
        <v>0.45</v>
      </c>
      <c r="H105" s="1"/>
      <c r="I105" s="1"/>
      <c r="J105" s="1" t="s">
        <v>107</v>
      </c>
      <c r="K105" s="1">
        <v>0.55000000000000004</v>
      </c>
      <c r="L105" s="1">
        <v>0.14000000000000001</v>
      </c>
      <c r="M105" s="1">
        <v>0.76</v>
      </c>
      <c r="N105" s="1">
        <v>0</v>
      </c>
      <c r="O105" s="1"/>
      <c r="P105" s="1"/>
      <c r="Q105" s="1" t="s">
        <v>107</v>
      </c>
      <c r="R105" s="1">
        <v>0.33</v>
      </c>
      <c r="S105" s="1">
        <v>0.7</v>
      </c>
      <c r="T105" s="1">
        <v>0.15</v>
      </c>
      <c r="U105" s="1">
        <v>0</v>
      </c>
      <c r="V105" s="1"/>
      <c r="W105" s="1"/>
      <c r="X105" s="1" t="s">
        <v>107</v>
      </c>
      <c r="Y105" s="1">
        <v>0.21</v>
      </c>
      <c r="Z105" s="1">
        <v>0</v>
      </c>
      <c r="AA105" s="1">
        <v>0.26</v>
      </c>
      <c r="AB105" s="1">
        <v>0</v>
      </c>
      <c r="AC105" s="1"/>
      <c r="AD105" s="1"/>
      <c r="AE105" s="6" t="s">
        <v>107</v>
      </c>
      <c r="AF105" s="6">
        <v>0.22</v>
      </c>
      <c r="AG105" s="6">
        <v>0</v>
      </c>
      <c r="AH105" s="6">
        <v>0.27</v>
      </c>
      <c r="AI105" s="6">
        <v>0</v>
      </c>
      <c r="AJ105" s="1"/>
      <c r="AK105" s="1"/>
      <c r="AL105" s="6" t="s">
        <v>107</v>
      </c>
      <c r="AM105" s="6">
        <v>1.1200000000000001</v>
      </c>
      <c r="AN105" s="6">
        <v>1.02</v>
      </c>
      <c r="AO105" s="6">
        <v>0.68</v>
      </c>
      <c r="AP105" s="6">
        <v>0</v>
      </c>
      <c r="AQ105" s="1"/>
      <c r="AR105" s="1"/>
      <c r="AS105" s="6" t="s">
        <v>107</v>
      </c>
      <c r="AT105" s="6">
        <v>0.64</v>
      </c>
      <c r="AU105" s="6">
        <v>0.3</v>
      </c>
      <c r="AV105" s="6">
        <v>0.36</v>
      </c>
      <c r="AW105" s="6">
        <v>1.24</v>
      </c>
      <c r="AZ105" s="6" t="s">
        <v>107</v>
      </c>
      <c r="BA105" s="6">
        <v>0.3</v>
      </c>
      <c r="BB105" s="6">
        <v>0.12</v>
      </c>
      <c r="BC105" s="6">
        <v>0.34</v>
      </c>
      <c r="BD105" s="6">
        <v>0</v>
      </c>
      <c r="BG105" s="6" t="s">
        <v>107</v>
      </c>
      <c r="BH105" s="6">
        <v>0.5</v>
      </c>
      <c r="BI105" s="6">
        <v>0.39</v>
      </c>
      <c r="BJ105" s="6">
        <v>0.46</v>
      </c>
      <c r="BK105" s="6">
        <v>0.68</v>
      </c>
      <c r="BN105" s="6" t="s">
        <v>107</v>
      </c>
      <c r="BO105" s="6">
        <v>7.0000000000000007E-2</v>
      </c>
      <c r="BP105" s="6">
        <v>0.08</v>
      </c>
      <c r="BQ105" s="6">
        <v>0.09</v>
      </c>
      <c r="BR105" s="6">
        <v>0</v>
      </c>
      <c r="BU105" s="6" t="s">
        <v>107</v>
      </c>
      <c r="BV105" s="6">
        <v>0.56999999999999995</v>
      </c>
      <c r="BW105" s="6">
        <v>0.32</v>
      </c>
      <c r="BX105" s="6">
        <v>0.27</v>
      </c>
      <c r="BY105" s="6">
        <v>1.79</v>
      </c>
      <c r="CB105" s="6" t="s">
        <v>107</v>
      </c>
      <c r="CC105" s="6">
        <v>0.16</v>
      </c>
      <c r="CD105" s="6">
        <v>0</v>
      </c>
      <c r="CE105" s="6">
        <v>0.23</v>
      </c>
      <c r="CF105" s="6">
        <v>0</v>
      </c>
      <c r="CI105" s="6" t="s">
        <v>107</v>
      </c>
      <c r="CJ105" s="6">
        <v>0.53</v>
      </c>
      <c r="CK105" s="6">
        <v>0</v>
      </c>
      <c r="CL105" s="6">
        <v>0.73</v>
      </c>
      <c r="CM105" s="6">
        <v>0.84</v>
      </c>
      <c r="CP105" s="6" t="s">
        <v>107</v>
      </c>
      <c r="CQ105" s="6">
        <v>0.49</v>
      </c>
      <c r="CR105" s="6">
        <v>0.32</v>
      </c>
      <c r="CS105" s="6">
        <v>0.79</v>
      </c>
      <c r="CT105" s="6">
        <v>0</v>
      </c>
      <c r="CW105" s="6" t="s">
        <v>107</v>
      </c>
      <c r="CX105" s="6">
        <v>0.51</v>
      </c>
      <c r="CY105" s="6">
        <v>1.3</v>
      </c>
      <c r="CZ105" s="6">
        <v>0.24</v>
      </c>
      <c r="DA105" s="6">
        <v>0</v>
      </c>
      <c r="DD105" s="6" t="s">
        <v>107</v>
      </c>
      <c r="DE105" s="6">
        <v>0.88</v>
      </c>
      <c r="DF105" s="6">
        <v>0.36</v>
      </c>
      <c r="DG105" s="6">
        <v>0.52</v>
      </c>
      <c r="DH105" s="6">
        <v>2.72</v>
      </c>
      <c r="DK105" s="6" t="s">
        <v>107</v>
      </c>
      <c r="DL105" s="6">
        <v>0.09</v>
      </c>
      <c r="DM105" s="6">
        <v>0</v>
      </c>
      <c r="DN105" s="6">
        <v>0</v>
      </c>
      <c r="DO105" s="6">
        <v>0</v>
      </c>
      <c r="DR105" s="6" t="s">
        <v>107</v>
      </c>
      <c r="DS105" s="6">
        <v>0.08</v>
      </c>
      <c r="DT105" s="6">
        <v>0</v>
      </c>
      <c r="DU105" s="6">
        <v>0.1</v>
      </c>
      <c r="DV105" s="6">
        <v>0</v>
      </c>
      <c r="DY105" s="6" t="s">
        <v>107</v>
      </c>
      <c r="DZ105" s="6">
        <v>0.32</v>
      </c>
      <c r="EA105" s="6">
        <v>0</v>
      </c>
      <c r="EB105" s="6">
        <v>0.66</v>
      </c>
      <c r="EC105" s="6">
        <v>0</v>
      </c>
      <c r="EF105" s="6" t="s">
        <v>107</v>
      </c>
      <c r="EG105" s="6">
        <v>0.56999999999999995</v>
      </c>
      <c r="EH105" s="6">
        <v>0</v>
      </c>
      <c r="EI105" s="6">
        <v>0.5</v>
      </c>
      <c r="EJ105" s="6">
        <v>0</v>
      </c>
      <c r="EM105" s="6" t="s">
        <v>107</v>
      </c>
      <c r="EN105" s="6">
        <v>0.18</v>
      </c>
      <c r="EO105" s="6">
        <v>0</v>
      </c>
      <c r="EP105" s="6">
        <v>0.15</v>
      </c>
      <c r="EQ105" s="6">
        <v>0</v>
      </c>
      <c r="ET105" s="6" t="s">
        <v>107</v>
      </c>
      <c r="EU105" s="6">
        <v>0.85</v>
      </c>
      <c r="EV105" s="6">
        <v>0</v>
      </c>
      <c r="EW105" s="6">
        <v>1.31</v>
      </c>
      <c r="EX105" s="6">
        <v>0.68</v>
      </c>
      <c r="FA105" s="6" t="s">
        <v>107</v>
      </c>
      <c r="FB105" s="6">
        <v>0.14000000000000001</v>
      </c>
      <c r="FC105" s="6">
        <v>0.31</v>
      </c>
      <c r="FD105" s="6">
        <v>0.09</v>
      </c>
      <c r="FE105" s="6">
        <v>0</v>
      </c>
      <c r="FH105" s="6" t="s">
        <v>107</v>
      </c>
      <c r="FI105" s="6">
        <v>0.14000000000000001</v>
      </c>
      <c r="FJ105" s="6">
        <v>0</v>
      </c>
      <c r="FK105" s="6">
        <v>0</v>
      </c>
      <c r="FL105" s="6">
        <v>0</v>
      </c>
      <c r="FO105" s="6" t="s">
        <v>107</v>
      </c>
      <c r="FP105" s="6">
        <v>0.43</v>
      </c>
      <c r="FQ105" s="6">
        <v>0.6</v>
      </c>
      <c r="FR105" s="6">
        <v>0.44</v>
      </c>
      <c r="FS105" s="6">
        <v>0.33</v>
      </c>
    </row>
    <row r="106" spans="1:175" x14ac:dyDescent="0.3">
      <c r="A106" s="1">
        <v>5.0499999999999963</v>
      </c>
      <c r="B106" s="1">
        <v>5.0999999999999961</v>
      </c>
      <c r="C106" s="1" t="s">
        <v>108</v>
      </c>
      <c r="D106" s="1">
        <v>0.28000000000000003</v>
      </c>
      <c r="E106" s="1">
        <v>0.56000000000000005</v>
      </c>
      <c r="F106" s="1">
        <v>0.22</v>
      </c>
      <c r="G106" s="1">
        <v>0</v>
      </c>
      <c r="H106" s="1"/>
      <c r="I106" s="1"/>
      <c r="J106" s="1" t="s">
        <v>108</v>
      </c>
      <c r="K106" s="1">
        <v>0.18</v>
      </c>
      <c r="L106" s="1">
        <v>0.65</v>
      </c>
      <c r="M106" s="1">
        <v>0.06</v>
      </c>
      <c r="N106" s="1">
        <v>0</v>
      </c>
      <c r="O106" s="1"/>
      <c r="P106" s="1"/>
      <c r="Q106" s="1" t="s">
        <v>108</v>
      </c>
      <c r="R106" s="1">
        <v>0.53</v>
      </c>
      <c r="S106" s="1">
        <v>0.35</v>
      </c>
      <c r="T106" s="1">
        <v>0.7</v>
      </c>
      <c r="U106" s="1">
        <v>0.47</v>
      </c>
      <c r="V106" s="1"/>
      <c r="W106" s="1"/>
      <c r="X106" s="1" t="s">
        <v>108</v>
      </c>
      <c r="Y106" s="1">
        <v>0.28000000000000003</v>
      </c>
      <c r="Z106" s="1">
        <v>0</v>
      </c>
      <c r="AA106" s="1">
        <v>0.12</v>
      </c>
      <c r="AB106" s="1">
        <v>0.49</v>
      </c>
      <c r="AC106" s="1"/>
      <c r="AD106" s="1"/>
      <c r="AE106" s="6" t="s">
        <v>108</v>
      </c>
      <c r="AF106" s="6">
        <v>0.14000000000000001</v>
      </c>
      <c r="AG106" s="6">
        <v>0.17</v>
      </c>
      <c r="AH106" s="6">
        <v>0.05</v>
      </c>
      <c r="AI106" s="6">
        <v>0</v>
      </c>
      <c r="AJ106" s="1"/>
      <c r="AK106" s="1"/>
      <c r="AL106" s="6" t="s">
        <v>108</v>
      </c>
      <c r="AM106" s="6">
        <v>1.0900000000000001</v>
      </c>
      <c r="AN106" s="6">
        <v>0.59</v>
      </c>
      <c r="AO106" s="6">
        <v>0.92</v>
      </c>
      <c r="AP106" s="6">
        <v>1.73</v>
      </c>
      <c r="AQ106" s="1"/>
      <c r="AR106" s="1"/>
      <c r="AS106" s="6" t="s">
        <v>108</v>
      </c>
      <c r="AT106" s="6">
        <v>0.7</v>
      </c>
      <c r="AU106" s="6">
        <v>1.7</v>
      </c>
      <c r="AV106" s="6">
        <v>0.13</v>
      </c>
      <c r="AW106" s="6">
        <v>0</v>
      </c>
      <c r="AZ106" s="6" t="s">
        <v>108</v>
      </c>
      <c r="BA106" s="6">
        <v>0.4</v>
      </c>
      <c r="BB106" s="6">
        <v>0.26</v>
      </c>
      <c r="BC106" s="6">
        <v>0.22</v>
      </c>
      <c r="BD106" s="6">
        <v>0.37</v>
      </c>
      <c r="BG106" s="6" t="s">
        <v>108</v>
      </c>
      <c r="BH106" s="6">
        <v>0.18</v>
      </c>
      <c r="BI106" s="6">
        <v>0.23</v>
      </c>
      <c r="BJ106" s="6">
        <v>0</v>
      </c>
      <c r="BK106" s="6">
        <v>0</v>
      </c>
      <c r="BN106" s="6" t="s">
        <v>108</v>
      </c>
      <c r="BO106" s="6">
        <v>0.32</v>
      </c>
      <c r="BP106" s="6">
        <v>0</v>
      </c>
      <c r="BQ106" s="6">
        <v>0.34</v>
      </c>
      <c r="BR106" s="6">
        <v>0</v>
      </c>
      <c r="BU106" s="6" t="s">
        <v>108</v>
      </c>
      <c r="BV106" s="6">
        <v>0.39</v>
      </c>
      <c r="BW106" s="6">
        <v>0.53</v>
      </c>
      <c r="BX106" s="6">
        <v>0.1</v>
      </c>
      <c r="BY106" s="6">
        <v>0</v>
      </c>
      <c r="CB106" s="6" t="s">
        <v>108</v>
      </c>
      <c r="CC106" s="6">
        <v>0.17</v>
      </c>
      <c r="CD106" s="6">
        <v>0</v>
      </c>
      <c r="CE106" s="6">
        <v>0.13</v>
      </c>
      <c r="CF106" s="6">
        <v>0</v>
      </c>
      <c r="CI106" s="6" t="s">
        <v>108</v>
      </c>
      <c r="CJ106" s="6">
        <v>0.24</v>
      </c>
      <c r="CK106" s="6">
        <v>0</v>
      </c>
      <c r="CL106" s="6">
        <v>0</v>
      </c>
      <c r="CM106" s="6">
        <v>1.1200000000000001</v>
      </c>
      <c r="CP106" s="6" t="s">
        <v>108</v>
      </c>
      <c r="CQ106" s="6">
        <v>0.22</v>
      </c>
      <c r="CR106" s="6">
        <v>0.36</v>
      </c>
      <c r="CS106" s="6">
        <v>0</v>
      </c>
      <c r="CT106" s="6">
        <v>0</v>
      </c>
      <c r="CW106" s="6" t="s">
        <v>108</v>
      </c>
      <c r="CX106" s="6">
        <v>0.08</v>
      </c>
      <c r="CY106" s="6">
        <v>0</v>
      </c>
      <c r="CZ106" s="6">
        <v>0</v>
      </c>
      <c r="DA106" s="6">
        <v>0</v>
      </c>
      <c r="DD106" s="6" t="s">
        <v>108</v>
      </c>
      <c r="DE106" s="6">
        <v>0.23</v>
      </c>
      <c r="DF106" s="6">
        <v>0</v>
      </c>
      <c r="DG106" s="6">
        <v>0.16</v>
      </c>
      <c r="DH106" s="6">
        <v>0.48</v>
      </c>
      <c r="DK106" s="6" t="s">
        <v>108</v>
      </c>
      <c r="DL106" s="6">
        <v>0.15</v>
      </c>
      <c r="DM106" s="6">
        <v>0</v>
      </c>
      <c r="DN106" s="6">
        <v>0.15</v>
      </c>
      <c r="DO106" s="6">
        <v>0</v>
      </c>
      <c r="DR106" s="6" t="s">
        <v>108</v>
      </c>
      <c r="DS106" s="6">
        <v>0.32</v>
      </c>
      <c r="DT106" s="6">
        <v>0.7</v>
      </c>
      <c r="DU106" s="6">
        <v>0.08</v>
      </c>
      <c r="DV106" s="6">
        <v>0</v>
      </c>
      <c r="DY106" s="6" t="s">
        <v>108</v>
      </c>
      <c r="DZ106" s="6">
        <v>0.03</v>
      </c>
      <c r="EA106" s="6">
        <v>0</v>
      </c>
      <c r="EB106" s="6">
        <v>0</v>
      </c>
      <c r="EC106" s="6">
        <v>0</v>
      </c>
      <c r="EF106" s="6" t="s">
        <v>108</v>
      </c>
      <c r="EG106" s="6">
        <v>0.17</v>
      </c>
      <c r="EH106" s="6">
        <v>0</v>
      </c>
      <c r="EI106" s="6">
        <v>0.35</v>
      </c>
      <c r="EJ106" s="6">
        <v>0</v>
      </c>
      <c r="EM106" s="6" t="s">
        <v>108</v>
      </c>
      <c r="EN106" s="6">
        <v>0</v>
      </c>
      <c r="EO106" s="6">
        <v>0</v>
      </c>
      <c r="EP106" s="6">
        <v>0</v>
      </c>
      <c r="EQ106" s="6">
        <v>0</v>
      </c>
      <c r="ET106" s="6" t="s">
        <v>108</v>
      </c>
      <c r="EU106" s="6">
        <v>0.11</v>
      </c>
      <c r="EV106" s="6">
        <v>0</v>
      </c>
      <c r="EW106" s="6">
        <v>0.08</v>
      </c>
      <c r="EX106" s="6">
        <v>0.5</v>
      </c>
      <c r="FA106" s="6" t="s">
        <v>108</v>
      </c>
      <c r="FB106" s="6">
        <v>0.05</v>
      </c>
      <c r="FC106" s="6">
        <v>0</v>
      </c>
      <c r="FD106" s="6">
        <v>0.11</v>
      </c>
      <c r="FE106" s="6">
        <v>0</v>
      </c>
      <c r="FH106" s="6" t="s">
        <v>108</v>
      </c>
      <c r="FI106" s="6">
        <v>0.09</v>
      </c>
      <c r="FJ106" s="6">
        <v>0</v>
      </c>
      <c r="FK106" s="6">
        <v>0</v>
      </c>
      <c r="FL106" s="6">
        <v>0</v>
      </c>
      <c r="FO106" s="6" t="s">
        <v>108</v>
      </c>
      <c r="FP106" s="6">
        <v>0.14000000000000001</v>
      </c>
      <c r="FQ106" s="6">
        <v>0.56999999999999995</v>
      </c>
      <c r="FR106" s="6">
        <v>0</v>
      </c>
      <c r="FS106" s="6">
        <v>0</v>
      </c>
    </row>
    <row r="107" spans="1:175" x14ac:dyDescent="0.3">
      <c r="A107" s="1">
        <v>5.0999999999999961</v>
      </c>
      <c r="B107" s="1">
        <v>5.1499999999999959</v>
      </c>
      <c r="C107" s="1" t="s">
        <v>109</v>
      </c>
      <c r="D107" s="1">
        <v>0</v>
      </c>
      <c r="E107" s="1">
        <v>0</v>
      </c>
      <c r="F107" s="1">
        <v>0</v>
      </c>
      <c r="G107" s="1">
        <v>0</v>
      </c>
      <c r="H107" s="1"/>
      <c r="I107" s="1"/>
      <c r="J107" s="1" t="s">
        <v>109</v>
      </c>
      <c r="K107" s="1">
        <v>0.28000000000000003</v>
      </c>
      <c r="L107" s="1">
        <v>0</v>
      </c>
      <c r="M107" s="1">
        <v>0.56000000000000005</v>
      </c>
      <c r="N107" s="1">
        <v>0</v>
      </c>
      <c r="O107" s="1"/>
      <c r="P107" s="1"/>
      <c r="Q107" s="1" t="s">
        <v>109</v>
      </c>
      <c r="R107" s="1">
        <v>0.11</v>
      </c>
      <c r="S107" s="1">
        <v>0</v>
      </c>
      <c r="T107" s="1">
        <v>0.21</v>
      </c>
      <c r="U107" s="1">
        <v>0</v>
      </c>
      <c r="V107" s="1"/>
      <c r="W107" s="1"/>
      <c r="X107" s="1" t="s">
        <v>109</v>
      </c>
      <c r="Y107" s="1">
        <v>0.57999999999999996</v>
      </c>
      <c r="Z107" s="1">
        <v>0</v>
      </c>
      <c r="AA107" s="1">
        <v>0.59</v>
      </c>
      <c r="AB107" s="1">
        <v>0.43</v>
      </c>
      <c r="AC107" s="1"/>
      <c r="AD107" s="1"/>
      <c r="AE107" s="6" t="s">
        <v>109</v>
      </c>
      <c r="AF107" s="6">
        <v>0.1</v>
      </c>
      <c r="AG107" s="6">
        <v>0</v>
      </c>
      <c r="AH107" s="6">
        <v>0.18</v>
      </c>
      <c r="AI107" s="6">
        <v>0</v>
      </c>
      <c r="AJ107" s="1"/>
      <c r="AK107" s="1"/>
      <c r="AL107" s="6" t="s">
        <v>109</v>
      </c>
      <c r="AM107" s="6">
        <v>0.13</v>
      </c>
      <c r="AN107" s="6">
        <v>0</v>
      </c>
      <c r="AO107" s="6">
        <v>0.08</v>
      </c>
      <c r="AP107" s="6">
        <v>0</v>
      </c>
      <c r="AQ107" s="1"/>
      <c r="AR107" s="1"/>
      <c r="AS107" s="6" t="s">
        <v>109</v>
      </c>
      <c r="AT107" s="6">
        <v>0.03</v>
      </c>
      <c r="AU107" s="6">
        <v>0</v>
      </c>
      <c r="AV107" s="6">
        <v>0.06</v>
      </c>
      <c r="AW107" s="6">
        <v>0</v>
      </c>
      <c r="AZ107" s="6" t="s">
        <v>109</v>
      </c>
      <c r="BA107" s="6">
        <v>0.54</v>
      </c>
      <c r="BB107" s="6">
        <v>0.35</v>
      </c>
      <c r="BC107" s="6">
        <v>0.36</v>
      </c>
      <c r="BD107" s="6">
        <v>1.1499999999999999</v>
      </c>
      <c r="BG107" s="6" t="s">
        <v>109</v>
      </c>
      <c r="BH107" s="6">
        <v>0.4</v>
      </c>
      <c r="BI107" s="6">
        <v>0.61</v>
      </c>
      <c r="BJ107" s="6">
        <v>0.46</v>
      </c>
      <c r="BK107" s="6">
        <v>0</v>
      </c>
      <c r="BN107" s="6" t="s">
        <v>109</v>
      </c>
      <c r="BO107" s="6">
        <v>0</v>
      </c>
      <c r="BP107" s="6">
        <v>0</v>
      </c>
      <c r="BQ107" s="6">
        <v>0</v>
      </c>
      <c r="BR107" s="6">
        <v>0</v>
      </c>
      <c r="BU107" s="6" t="s">
        <v>109</v>
      </c>
      <c r="BV107" s="6">
        <v>0</v>
      </c>
      <c r="BW107" s="6">
        <v>0</v>
      </c>
      <c r="BX107" s="6">
        <v>0</v>
      </c>
      <c r="BY107" s="6">
        <v>0</v>
      </c>
      <c r="CB107" s="6" t="s">
        <v>109</v>
      </c>
      <c r="CC107" s="6">
        <v>0.28999999999999998</v>
      </c>
      <c r="CD107" s="6">
        <v>0</v>
      </c>
      <c r="CE107" s="6">
        <v>0.56000000000000005</v>
      </c>
      <c r="CF107" s="6">
        <v>0</v>
      </c>
      <c r="CI107" s="6" t="s">
        <v>109</v>
      </c>
      <c r="CJ107" s="6">
        <v>0.03</v>
      </c>
      <c r="CK107" s="6">
        <v>0.1</v>
      </c>
      <c r="CL107" s="6">
        <v>0</v>
      </c>
      <c r="CM107" s="6">
        <v>0</v>
      </c>
      <c r="CP107" s="6" t="s">
        <v>109</v>
      </c>
      <c r="CQ107" s="6">
        <v>0.35</v>
      </c>
      <c r="CR107" s="6">
        <v>0</v>
      </c>
      <c r="CS107" s="6">
        <v>0.7</v>
      </c>
      <c r="CT107" s="6">
        <v>0</v>
      </c>
      <c r="CW107" s="6" t="s">
        <v>109</v>
      </c>
      <c r="CX107" s="6">
        <v>0.78</v>
      </c>
      <c r="CY107" s="6">
        <v>0</v>
      </c>
      <c r="CZ107" s="6">
        <v>1.42</v>
      </c>
      <c r="DA107" s="6">
        <v>0</v>
      </c>
      <c r="DD107" s="6" t="s">
        <v>109</v>
      </c>
      <c r="DE107" s="6">
        <v>0.22</v>
      </c>
      <c r="DF107" s="6">
        <v>0</v>
      </c>
      <c r="DG107" s="6">
        <v>0.31</v>
      </c>
      <c r="DH107" s="6">
        <v>0</v>
      </c>
      <c r="DK107" s="6" t="s">
        <v>109</v>
      </c>
      <c r="DL107" s="6">
        <v>0</v>
      </c>
      <c r="DM107" s="6">
        <v>0</v>
      </c>
      <c r="DN107" s="6">
        <v>0</v>
      </c>
      <c r="DO107" s="6">
        <v>0</v>
      </c>
      <c r="DR107" s="6" t="s">
        <v>109</v>
      </c>
      <c r="DS107" s="6">
        <v>0</v>
      </c>
      <c r="DT107" s="6">
        <v>0</v>
      </c>
      <c r="DU107" s="6">
        <v>0</v>
      </c>
      <c r="DV107" s="6">
        <v>0</v>
      </c>
      <c r="DY107" s="6" t="s">
        <v>109</v>
      </c>
      <c r="DZ107" s="6">
        <v>0.3</v>
      </c>
      <c r="EA107" s="6">
        <v>0.06</v>
      </c>
      <c r="EB107" s="6">
        <v>0.23</v>
      </c>
      <c r="EC107" s="6">
        <v>0.91</v>
      </c>
      <c r="EF107" s="6" t="s">
        <v>109</v>
      </c>
      <c r="EG107" s="6">
        <v>0.08</v>
      </c>
      <c r="EH107" s="6">
        <v>0</v>
      </c>
      <c r="EI107" s="6">
        <v>0.16</v>
      </c>
      <c r="EJ107" s="6">
        <v>0</v>
      </c>
      <c r="EM107" s="6" t="s">
        <v>109</v>
      </c>
      <c r="EN107" s="6">
        <v>0.19</v>
      </c>
      <c r="EO107" s="6">
        <v>0</v>
      </c>
      <c r="EP107" s="6">
        <v>0.36</v>
      </c>
      <c r="EQ107" s="6">
        <v>0</v>
      </c>
      <c r="ET107" s="6" t="s">
        <v>109</v>
      </c>
      <c r="EU107" s="6">
        <v>0.19</v>
      </c>
      <c r="EV107" s="6">
        <v>0</v>
      </c>
      <c r="EW107" s="6">
        <v>0.12</v>
      </c>
      <c r="EX107" s="6">
        <v>0</v>
      </c>
      <c r="FA107" s="6" t="s">
        <v>109</v>
      </c>
      <c r="FB107" s="6">
        <v>0.16</v>
      </c>
      <c r="FC107" s="6">
        <v>0.16</v>
      </c>
      <c r="FD107" s="6">
        <v>0.21</v>
      </c>
      <c r="FE107" s="6">
        <v>0</v>
      </c>
      <c r="FH107" s="6" t="s">
        <v>109</v>
      </c>
      <c r="FI107" s="6">
        <v>0</v>
      </c>
      <c r="FJ107" s="6">
        <v>0</v>
      </c>
      <c r="FK107" s="6">
        <v>0</v>
      </c>
      <c r="FL107" s="6">
        <v>0</v>
      </c>
      <c r="FO107" s="6" t="s">
        <v>109</v>
      </c>
      <c r="FP107" s="6">
        <v>0.06</v>
      </c>
      <c r="FQ107" s="6">
        <v>0</v>
      </c>
      <c r="FR107" s="6">
        <v>0.12</v>
      </c>
      <c r="FS107" s="6">
        <v>0</v>
      </c>
    </row>
    <row r="108" spans="1:175" x14ac:dyDescent="0.3">
      <c r="A108" s="1">
        <v>5.1499999999999959</v>
      </c>
      <c r="B108" s="1">
        <v>5.1999999999999957</v>
      </c>
      <c r="C108" s="1" t="s">
        <v>110</v>
      </c>
      <c r="D108" s="1">
        <v>0.8</v>
      </c>
      <c r="E108" s="1">
        <v>0.38</v>
      </c>
      <c r="F108" s="1">
        <v>1.05</v>
      </c>
      <c r="G108" s="1">
        <v>0.66</v>
      </c>
      <c r="H108" s="1"/>
      <c r="I108" s="1"/>
      <c r="J108" s="1" t="s">
        <v>110</v>
      </c>
      <c r="K108" s="1">
        <v>0.92</v>
      </c>
      <c r="L108" s="1">
        <v>1.1200000000000001</v>
      </c>
      <c r="M108" s="1">
        <v>0.9</v>
      </c>
      <c r="N108" s="1">
        <v>0.86</v>
      </c>
      <c r="O108" s="1"/>
      <c r="P108" s="1"/>
      <c r="Q108" s="1" t="s">
        <v>110</v>
      </c>
      <c r="R108" s="1">
        <v>0.73</v>
      </c>
      <c r="S108" s="1">
        <v>1.25</v>
      </c>
      <c r="T108" s="1">
        <v>0.45</v>
      </c>
      <c r="U108" s="1">
        <v>1.1299999999999999</v>
      </c>
      <c r="V108" s="1"/>
      <c r="W108" s="1"/>
      <c r="X108" s="1" t="s">
        <v>110</v>
      </c>
      <c r="Y108" s="1">
        <v>0.83</v>
      </c>
      <c r="Z108" s="1">
        <v>1.0900000000000001</v>
      </c>
      <c r="AA108" s="1">
        <v>0.78</v>
      </c>
      <c r="AB108" s="1">
        <v>0.88</v>
      </c>
      <c r="AC108" s="1"/>
      <c r="AD108" s="1"/>
      <c r="AE108" s="6" t="s">
        <v>110</v>
      </c>
      <c r="AF108" s="6">
        <v>0.32</v>
      </c>
      <c r="AG108" s="6">
        <v>1.41</v>
      </c>
      <c r="AH108" s="6">
        <v>0</v>
      </c>
      <c r="AI108" s="6">
        <v>0</v>
      </c>
      <c r="AJ108" s="1"/>
      <c r="AK108" s="1"/>
      <c r="AL108" s="6" t="s">
        <v>110</v>
      </c>
      <c r="AM108" s="6">
        <v>0.48</v>
      </c>
      <c r="AN108" s="6">
        <v>0.82</v>
      </c>
      <c r="AO108" s="6">
        <v>0.46</v>
      </c>
      <c r="AP108" s="6">
        <v>0</v>
      </c>
      <c r="AQ108" s="1"/>
      <c r="AR108" s="1"/>
      <c r="AS108" s="6" t="s">
        <v>110</v>
      </c>
      <c r="AT108" s="6">
        <v>0.5</v>
      </c>
      <c r="AU108" s="6">
        <v>1.31</v>
      </c>
      <c r="AV108" s="6">
        <v>0.17</v>
      </c>
      <c r="AW108" s="6">
        <v>0</v>
      </c>
      <c r="AZ108" s="6" t="s">
        <v>110</v>
      </c>
      <c r="BA108" s="6">
        <v>0</v>
      </c>
      <c r="BB108" s="6">
        <v>0</v>
      </c>
      <c r="BC108" s="6">
        <v>0</v>
      </c>
      <c r="BD108" s="6">
        <v>0</v>
      </c>
      <c r="BG108" s="6" t="s">
        <v>110</v>
      </c>
      <c r="BH108" s="6">
        <v>0.23</v>
      </c>
      <c r="BI108" s="6">
        <v>0.36</v>
      </c>
      <c r="BJ108" s="6">
        <v>0.26</v>
      </c>
      <c r="BK108" s="6">
        <v>0</v>
      </c>
      <c r="BN108" s="6" t="s">
        <v>110</v>
      </c>
      <c r="BO108" s="6">
        <v>0.08</v>
      </c>
      <c r="BP108" s="6">
        <v>0</v>
      </c>
      <c r="BQ108" s="6">
        <v>0.17</v>
      </c>
      <c r="BR108" s="6">
        <v>0</v>
      </c>
      <c r="BU108" s="6" t="s">
        <v>110</v>
      </c>
      <c r="BV108" s="6">
        <v>0.32</v>
      </c>
      <c r="BW108" s="6">
        <v>0.44</v>
      </c>
      <c r="BX108" s="6">
        <v>0.4</v>
      </c>
      <c r="BY108" s="6">
        <v>0</v>
      </c>
      <c r="CB108" s="6" t="s">
        <v>110</v>
      </c>
      <c r="CC108" s="6">
        <v>0.31</v>
      </c>
      <c r="CD108" s="6">
        <v>1.06</v>
      </c>
      <c r="CE108" s="6">
        <v>0</v>
      </c>
      <c r="CF108" s="6">
        <v>0</v>
      </c>
      <c r="CI108" s="6" t="s">
        <v>110</v>
      </c>
      <c r="CJ108" s="6">
        <v>0.54</v>
      </c>
      <c r="CK108" s="6">
        <v>1.4</v>
      </c>
      <c r="CL108" s="6">
        <v>0.26</v>
      </c>
      <c r="CM108" s="6">
        <v>0</v>
      </c>
      <c r="CP108" s="6" t="s">
        <v>110</v>
      </c>
      <c r="CQ108" s="6">
        <v>0</v>
      </c>
      <c r="CR108" s="6">
        <v>0</v>
      </c>
      <c r="CS108" s="6">
        <v>0</v>
      </c>
      <c r="CT108" s="6">
        <v>0</v>
      </c>
      <c r="CW108" s="6" t="s">
        <v>110</v>
      </c>
      <c r="CX108" s="6">
        <v>0.48</v>
      </c>
      <c r="CY108" s="6">
        <v>0.85</v>
      </c>
      <c r="CZ108" s="6">
        <v>0</v>
      </c>
      <c r="DA108" s="6">
        <v>1.85</v>
      </c>
      <c r="DD108" s="6" t="s">
        <v>110</v>
      </c>
      <c r="DE108" s="6">
        <v>0</v>
      </c>
      <c r="DF108" s="6">
        <v>0</v>
      </c>
      <c r="DG108" s="6">
        <v>0</v>
      </c>
      <c r="DH108" s="6">
        <v>0</v>
      </c>
      <c r="DK108" s="6" t="s">
        <v>110</v>
      </c>
      <c r="DL108" s="6">
        <v>7.0000000000000007E-2</v>
      </c>
      <c r="DM108" s="6">
        <v>0</v>
      </c>
      <c r="DN108" s="6">
        <v>0.13</v>
      </c>
      <c r="DO108" s="6">
        <v>0</v>
      </c>
      <c r="DR108" s="6" t="s">
        <v>110</v>
      </c>
      <c r="DS108" s="6">
        <v>0.21</v>
      </c>
      <c r="DT108" s="6">
        <v>0</v>
      </c>
      <c r="DU108" s="6">
        <v>0.33</v>
      </c>
      <c r="DV108" s="6">
        <v>0</v>
      </c>
      <c r="DY108" s="6" t="s">
        <v>110</v>
      </c>
      <c r="DZ108" s="6">
        <v>0.24</v>
      </c>
      <c r="EA108" s="6">
        <v>0</v>
      </c>
      <c r="EB108" s="6">
        <v>0.5</v>
      </c>
      <c r="EC108" s="6">
        <v>0</v>
      </c>
      <c r="EF108" s="6" t="s">
        <v>110</v>
      </c>
      <c r="EG108" s="6">
        <v>0.2</v>
      </c>
      <c r="EH108" s="6">
        <v>0</v>
      </c>
      <c r="EI108" s="6">
        <v>0.41</v>
      </c>
      <c r="EJ108" s="6">
        <v>0</v>
      </c>
      <c r="EM108" s="6" t="s">
        <v>110</v>
      </c>
      <c r="EN108" s="6">
        <v>0.1</v>
      </c>
      <c r="EO108" s="6">
        <v>0.14000000000000001</v>
      </c>
      <c r="EP108" s="6">
        <v>0.1</v>
      </c>
      <c r="EQ108" s="6">
        <v>0</v>
      </c>
      <c r="ET108" s="6" t="s">
        <v>110</v>
      </c>
      <c r="EU108" s="6">
        <v>0.75</v>
      </c>
      <c r="EV108" s="6">
        <v>2.38</v>
      </c>
      <c r="EW108" s="6">
        <v>7.0000000000000007E-2</v>
      </c>
      <c r="EX108" s="6">
        <v>0</v>
      </c>
      <c r="FA108" s="6" t="s">
        <v>110</v>
      </c>
      <c r="FB108" s="6">
        <v>2.5299999999999998</v>
      </c>
      <c r="FC108" s="6">
        <v>7.96</v>
      </c>
      <c r="FD108" s="6">
        <v>0.16</v>
      </c>
      <c r="FE108" s="6">
        <v>0</v>
      </c>
      <c r="FH108" s="6" t="s">
        <v>110</v>
      </c>
      <c r="FI108" s="6">
        <v>4.01</v>
      </c>
      <c r="FJ108" s="6">
        <v>11.2</v>
      </c>
      <c r="FK108" s="6">
        <v>1.33</v>
      </c>
      <c r="FL108" s="6">
        <v>1.47</v>
      </c>
      <c r="FO108" s="6" t="s">
        <v>110</v>
      </c>
      <c r="FP108" s="6">
        <v>3.19</v>
      </c>
      <c r="FQ108" s="6">
        <v>9.74</v>
      </c>
      <c r="FR108" s="6">
        <v>0.67</v>
      </c>
      <c r="FS108" s="6">
        <v>2.5</v>
      </c>
    </row>
    <row r="109" spans="1:175" x14ac:dyDescent="0.3">
      <c r="A109" s="1">
        <v>5.1999999999999957</v>
      </c>
      <c r="B109" s="1">
        <v>5.2499999999999956</v>
      </c>
      <c r="C109" s="1" t="s">
        <v>111</v>
      </c>
      <c r="D109" s="1">
        <v>0.56000000000000005</v>
      </c>
      <c r="E109" s="1">
        <v>1.01</v>
      </c>
      <c r="F109" s="1">
        <v>0</v>
      </c>
      <c r="G109" s="1">
        <v>1.06</v>
      </c>
      <c r="H109" s="1"/>
      <c r="I109" s="1"/>
      <c r="J109" s="1" t="s">
        <v>111</v>
      </c>
      <c r="K109" s="1">
        <v>1.1000000000000001</v>
      </c>
      <c r="L109" s="1">
        <v>4.33</v>
      </c>
      <c r="M109" s="1">
        <v>0.09</v>
      </c>
      <c r="N109" s="1">
        <v>0.16</v>
      </c>
      <c r="O109" s="1"/>
      <c r="P109" s="1"/>
      <c r="Q109" s="1" t="s">
        <v>111</v>
      </c>
      <c r="R109" s="1">
        <v>0.39</v>
      </c>
      <c r="S109" s="1">
        <v>1.1100000000000001</v>
      </c>
      <c r="T109" s="1">
        <v>0.24</v>
      </c>
      <c r="U109" s="1">
        <v>0</v>
      </c>
      <c r="V109" s="1"/>
      <c r="W109" s="1"/>
      <c r="X109" s="1" t="s">
        <v>111</v>
      </c>
      <c r="Y109" s="1">
        <v>0.04</v>
      </c>
      <c r="Z109" s="1">
        <v>0.17</v>
      </c>
      <c r="AA109" s="1">
        <v>0</v>
      </c>
      <c r="AB109" s="1">
        <v>0</v>
      </c>
      <c r="AC109" s="1"/>
      <c r="AD109" s="1"/>
      <c r="AE109" s="6" t="s">
        <v>111</v>
      </c>
      <c r="AF109" s="6">
        <v>0.15</v>
      </c>
      <c r="AG109" s="6">
        <v>0</v>
      </c>
      <c r="AH109" s="6">
        <v>0.28000000000000003</v>
      </c>
      <c r="AI109" s="6">
        <v>0</v>
      </c>
      <c r="AJ109" s="1"/>
      <c r="AK109" s="1"/>
      <c r="AL109" s="6" t="s">
        <v>111</v>
      </c>
      <c r="AM109" s="6">
        <v>0</v>
      </c>
      <c r="AN109" s="6">
        <v>0</v>
      </c>
      <c r="AO109" s="6">
        <v>0</v>
      </c>
      <c r="AP109" s="6">
        <v>0</v>
      </c>
      <c r="AQ109" s="1"/>
      <c r="AR109" s="1"/>
      <c r="AS109" s="6" t="s">
        <v>111</v>
      </c>
      <c r="AT109" s="6">
        <v>0.2</v>
      </c>
      <c r="AU109" s="6">
        <v>0</v>
      </c>
      <c r="AV109" s="6">
        <v>0</v>
      </c>
      <c r="AW109" s="6">
        <v>0</v>
      </c>
      <c r="AZ109" s="6" t="s">
        <v>111</v>
      </c>
      <c r="BA109" s="6">
        <v>0.09</v>
      </c>
      <c r="BB109" s="6">
        <v>0</v>
      </c>
      <c r="BC109" s="6">
        <v>0.17</v>
      </c>
      <c r="BD109" s="6">
        <v>0</v>
      </c>
      <c r="BG109" s="6" t="s">
        <v>111</v>
      </c>
      <c r="BH109" s="6">
        <v>0.48</v>
      </c>
      <c r="BI109" s="6">
        <v>0.14000000000000001</v>
      </c>
      <c r="BJ109" s="6">
        <v>0.81</v>
      </c>
      <c r="BK109" s="6">
        <v>0</v>
      </c>
      <c r="BN109" s="6" t="s">
        <v>111</v>
      </c>
      <c r="BO109" s="6">
        <v>0.11</v>
      </c>
      <c r="BP109" s="6">
        <v>0.35</v>
      </c>
      <c r="BQ109" s="6">
        <v>0</v>
      </c>
      <c r="BR109" s="6">
        <v>0</v>
      </c>
      <c r="BU109" s="6" t="s">
        <v>111</v>
      </c>
      <c r="BV109" s="6">
        <v>0.35</v>
      </c>
      <c r="BW109" s="6">
        <v>1.39</v>
      </c>
      <c r="BX109" s="6">
        <v>0.06</v>
      </c>
      <c r="BY109" s="6">
        <v>0</v>
      </c>
      <c r="CB109" s="6" t="s">
        <v>111</v>
      </c>
      <c r="CC109" s="6">
        <v>0</v>
      </c>
      <c r="CD109" s="6">
        <v>0</v>
      </c>
      <c r="CE109" s="6">
        <v>0</v>
      </c>
      <c r="CF109" s="6">
        <v>0</v>
      </c>
      <c r="CI109" s="6" t="s">
        <v>111</v>
      </c>
      <c r="CJ109" s="6">
        <v>0.05</v>
      </c>
      <c r="CK109" s="6">
        <v>0</v>
      </c>
      <c r="CL109" s="6">
        <v>0.1</v>
      </c>
      <c r="CM109" s="6">
        <v>0</v>
      </c>
      <c r="CP109" s="6" t="s">
        <v>111</v>
      </c>
      <c r="CQ109" s="6">
        <v>0.03</v>
      </c>
      <c r="CR109" s="6">
        <v>0</v>
      </c>
      <c r="CS109" s="6">
        <v>0</v>
      </c>
      <c r="CT109" s="6">
        <v>0</v>
      </c>
      <c r="CW109" s="6" t="s">
        <v>111</v>
      </c>
      <c r="CX109" s="6">
        <v>0.3</v>
      </c>
      <c r="CY109" s="6">
        <v>0</v>
      </c>
      <c r="CZ109" s="6">
        <v>0.55000000000000004</v>
      </c>
      <c r="DA109" s="6">
        <v>0</v>
      </c>
      <c r="DD109" s="6" t="s">
        <v>111</v>
      </c>
      <c r="DE109" s="6">
        <v>0.41</v>
      </c>
      <c r="DF109" s="6">
        <v>0</v>
      </c>
      <c r="DG109" s="6">
        <v>0.56000000000000005</v>
      </c>
      <c r="DH109" s="6">
        <v>0.8</v>
      </c>
      <c r="DK109" s="6" t="s">
        <v>111</v>
      </c>
      <c r="DL109" s="6">
        <v>0.04</v>
      </c>
      <c r="DM109" s="6">
        <v>0</v>
      </c>
      <c r="DN109" s="6">
        <v>0.03</v>
      </c>
      <c r="DO109" s="6">
        <v>0</v>
      </c>
      <c r="DR109" s="6" t="s">
        <v>111</v>
      </c>
      <c r="DS109" s="6">
        <v>3.7</v>
      </c>
      <c r="DT109" s="6">
        <v>7.02</v>
      </c>
      <c r="DU109" s="6">
        <v>0</v>
      </c>
      <c r="DV109" s="6">
        <v>10.95</v>
      </c>
      <c r="DY109" s="6" t="s">
        <v>111</v>
      </c>
      <c r="DZ109" s="6">
        <v>6.48</v>
      </c>
      <c r="EA109" s="6">
        <v>13.28</v>
      </c>
      <c r="EB109" s="6">
        <v>1.31</v>
      </c>
      <c r="EC109" s="6">
        <v>13.86</v>
      </c>
      <c r="EF109" s="6" t="s">
        <v>111</v>
      </c>
      <c r="EG109" s="6">
        <v>6.38</v>
      </c>
      <c r="EH109" s="6">
        <v>16.690000000000001</v>
      </c>
      <c r="EI109" s="6">
        <v>1.0900000000000001</v>
      </c>
      <c r="EJ109" s="6">
        <v>1.75</v>
      </c>
      <c r="EM109" s="6" t="s">
        <v>111</v>
      </c>
      <c r="EN109" s="6">
        <v>6.53</v>
      </c>
      <c r="EO109" s="6">
        <v>17.920000000000002</v>
      </c>
      <c r="EP109" s="6">
        <v>1.72</v>
      </c>
      <c r="EQ109" s="6">
        <v>0.86</v>
      </c>
      <c r="ET109" s="6" t="s">
        <v>111</v>
      </c>
      <c r="EU109" s="6">
        <v>4.47</v>
      </c>
      <c r="EV109" s="6">
        <v>11.34</v>
      </c>
      <c r="EW109" s="6">
        <v>2.4500000000000002</v>
      </c>
      <c r="EX109" s="6">
        <v>0</v>
      </c>
      <c r="FA109" s="6" t="s">
        <v>111</v>
      </c>
      <c r="FB109" s="6">
        <v>2.12</v>
      </c>
      <c r="FC109" s="6">
        <v>2.19</v>
      </c>
      <c r="FD109" s="6">
        <v>2.02</v>
      </c>
      <c r="FE109" s="6">
        <v>1.59</v>
      </c>
      <c r="FH109" s="6" t="s">
        <v>111</v>
      </c>
      <c r="FI109" s="6">
        <v>0.09</v>
      </c>
      <c r="FJ109" s="6">
        <v>0</v>
      </c>
      <c r="FK109" s="6">
        <v>0</v>
      </c>
      <c r="FL109" s="6">
        <v>0.73</v>
      </c>
      <c r="FO109" s="6" t="s">
        <v>111</v>
      </c>
      <c r="FP109" s="6">
        <v>0.28000000000000003</v>
      </c>
      <c r="FQ109" s="6">
        <v>0</v>
      </c>
      <c r="FR109" s="6">
        <v>0.23</v>
      </c>
      <c r="FS109" s="6">
        <v>1.1499999999999999</v>
      </c>
    </row>
    <row r="110" spans="1:175" x14ac:dyDescent="0.3">
      <c r="A110" s="1">
        <v>5.2499999999999956</v>
      </c>
      <c r="B110" s="1">
        <v>5.2999999999999954</v>
      </c>
      <c r="C110" s="1" t="s">
        <v>112</v>
      </c>
      <c r="D110" s="1">
        <v>1.21</v>
      </c>
      <c r="E110" s="1">
        <v>2</v>
      </c>
      <c r="F110" s="1">
        <v>1.51</v>
      </c>
      <c r="G110" s="1">
        <v>0</v>
      </c>
      <c r="H110" s="1"/>
      <c r="I110" s="1"/>
      <c r="J110" s="1" t="s">
        <v>112</v>
      </c>
      <c r="K110" s="1">
        <v>0.35</v>
      </c>
      <c r="L110" s="1">
        <v>0.36</v>
      </c>
      <c r="M110" s="1">
        <v>0.53</v>
      </c>
      <c r="N110" s="1">
        <v>0</v>
      </c>
      <c r="O110" s="1"/>
      <c r="P110" s="1"/>
      <c r="Q110" s="1" t="s">
        <v>112</v>
      </c>
      <c r="R110" s="1">
        <v>0.09</v>
      </c>
      <c r="S110" s="1">
        <v>0</v>
      </c>
      <c r="T110" s="1">
        <v>0.17</v>
      </c>
      <c r="U110" s="1">
        <v>0</v>
      </c>
      <c r="V110" s="1"/>
      <c r="W110" s="1"/>
      <c r="X110" s="1" t="s">
        <v>112</v>
      </c>
      <c r="Y110" s="1">
        <v>0.21</v>
      </c>
      <c r="Z110" s="1">
        <v>0.39</v>
      </c>
      <c r="AA110" s="1">
        <v>0.23</v>
      </c>
      <c r="AB110" s="1">
        <v>0</v>
      </c>
      <c r="AC110" s="1"/>
      <c r="AD110" s="1"/>
      <c r="AE110" s="6" t="s">
        <v>112</v>
      </c>
      <c r="AF110" s="6">
        <v>0.31</v>
      </c>
      <c r="AG110" s="6">
        <v>0.97</v>
      </c>
      <c r="AH110" s="6">
        <v>0.16</v>
      </c>
      <c r="AI110" s="6">
        <v>0</v>
      </c>
      <c r="AJ110" s="1"/>
      <c r="AK110" s="1"/>
      <c r="AL110" s="6" t="s">
        <v>112</v>
      </c>
      <c r="AM110" s="6">
        <v>0.63</v>
      </c>
      <c r="AN110" s="6">
        <v>0.88</v>
      </c>
      <c r="AO110" s="6">
        <v>0.05</v>
      </c>
      <c r="AP110" s="6">
        <v>2.02</v>
      </c>
      <c r="AQ110" s="1"/>
      <c r="AR110" s="1"/>
      <c r="AS110" s="6" t="s">
        <v>112</v>
      </c>
      <c r="AT110" s="6">
        <v>0.53</v>
      </c>
      <c r="AU110" s="6">
        <v>0.17</v>
      </c>
      <c r="AV110" s="6">
        <v>0.99</v>
      </c>
      <c r="AW110" s="6">
        <v>0</v>
      </c>
      <c r="AZ110" s="6" t="s">
        <v>112</v>
      </c>
      <c r="BA110" s="6">
        <v>0.24</v>
      </c>
      <c r="BB110" s="6">
        <v>0.17</v>
      </c>
      <c r="BC110" s="6">
        <v>0.38</v>
      </c>
      <c r="BD110" s="6">
        <v>0</v>
      </c>
      <c r="BG110" s="6" t="s">
        <v>112</v>
      </c>
      <c r="BH110" s="6">
        <v>0.85</v>
      </c>
      <c r="BI110" s="6">
        <v>1.17</v>
      </c>
      <c r="BJ110" s="6">
        <v>1.02</v>
      </c>
      <c r="BK110" s="6">
        <v>0</v>
      </c>
      <c r="BN110" s="6" t="s">
        <v>112</v>
      </c>
      <c r="BO110" s="6">
        <v>0.67</v>
      </c>
      <c r="BP110" s="6">
        <v>1.1599999999999999</v>
      </c>
      <c r="BQ110" s="6">
        <v>0.49</v>
      </c>
      <c r="BR110" s="6">
        <v>0</v>
      </c>
      <c r="BU110" s="6" t="s">
        <v>112</v>
      </c>
      <c r="BV110" s="6">
        <v>0.15</v>
      </c>
      <c r="BW110" s="6">
        <v>0.22</v>
      </c>
      <c r="BX110" s="6">
        <v>0.19</v>
      </c>
      <c r="BY110" s="6">
        <v>0</v>
      </c>
      <c r="CB110" s="6" t="s">
        <v>112</v>
      </c>
      <c r="CC110" s="6">
        <v>0.88</v>
      </c>
      <c r="CD110" s="6">
        <v>1.01</v>
      </c>
      <c r="CE110" s="6">
        <v>0.72</v>
      </c>
      <c r="CF110" s="6">
        <v>1.25</v>
      </c>
      <c r="CI110" s="6" t="s">
        <v>112</v>
      </c>
      <c r="CJ110" s="6">
        <v>2.29</v>
      </c>
      <c r="CK110" s="6">
        <v>5.74</v>
      </c>
      <c r="CL110" s="6">
        <v>1.04</v>
      </c>
      <c r="CM110" s="6">
        <v>0</v>
      </c>
      <c r="CP110" s="6" t="s">
        <v>112</v>
      </c>
      <c r="CQ110" s="6">
        <v>2.5</v>
      </c>
      <c r="CR110" s="6">
        <v>8.7899999999999991</v>
      </c>
      <c r="CS110" s="6">
        <v>0</v>
      </c>
      <c r="CT110" s="6">
        <v>0</v>
      </c>
      <c r="CW110" s="6" t="s">
        <v>112</v>
      </c>
      <c r="CX110" s="6">
        <v>2</v>
      </c>
      <c r="CY110" s="6">
        <v>7.98</v>
      </c>
      <c r="CZ110" s="6">
        <v>0</v>
      </c>
      <c r="DA110" s="6">
        <v>0</v>
      </c>
      <c r="DD110" s="6" t="s">
        <v>112</v>
      </c>
      <c r="DE110" s="6">
        <v>0.67</v>
      </c>
      <c r="DF110" s="6">
        <v>1.91</v>
      </c>
      <c r="DG110" s="6">
        <v>0.25</v>
      </c>
      <c r="DH110" s="6">
        <v>0</v>
      </c>
      <c r="DK110" s="6" t="s">
        <v>112</v>
      </c>
      <c r="DL110" s="6">
        <v>0</v>
      </c>
      <c r="DM110" s="6">
        <v>0</v>
      </c>
      <c r="DN110" s="6">
        <v>0</v>
      </c>
      <c r="DO110" s="6">
        <v>0</v>
      </c>
      <c r="DR110" s="6" t="s">
        <v>112</v>
      </c>
      <c r="DS110" s="6">
        <v>0.5</v>
      </c>
      <c r="DT110" s="6">
        <v>0.57999999999999996</v>
      </c>
      <c r="DU110" s="6">
        <v>0.38</v>
      </c>
      <c r="DV110" s="6">
        <v>0.97</v>
      </c>
      <c r="DY110" s="6" t="s">
        <v>112</v>
      </c>
      <c r="DZ110" s="6">
        <v>1.49</v>
      </c>
      <c r="EA110" s="6">
        <v>1.04</v>
      </c>
      <c r="EB110" s="6">
        <v>2.4</v>
      </c>
      <c r="EC110" s="6">
        <v>0</v>
      </c>
      <c r="EF110" s="6" t="s">
        <v>112</v>
      </c>
      <c r="EG110" s="6">
        <v>4</v>
      </c>
      <c r="EH110" s="6">
        <v>8.11</v>
      </c>
      <c r="EI110" s="6">
        <v>2.4500000000000002</v>
      </c>
      <c r="EJ110" s="6">
        <v>0.56999999999999995</v>
      </c>
      <c r="EM110" s="6" t="s">
        <v>112</v>
      </c>
      <c r="EN110" s="6">
        <v>4.13</v>
      </c>
      <c r="EO110" s="6">
        <v>10.039999999999999</v>
      </c>
      <c r="EP110" s="6">
        <v>2</v>
      </c>
      <c r="EQ110" s="6">
        <v>0.47</v>
      </c>
      <c r="ET110" s="6" t="s">
        <v>112</v>
      </c>
      <c r="EU110" s="6">
        <v>1.97</v>
      </c>
      <c r="EV110" s="6">
        <v>5.65</v>
      </c>
      <c r="EW110" s="6">
        <v>0.66</v>
      </c>
      <c r="EX110" s="6">
        <v>0</v>
      </c>
      <c r="FA110" s="6" t="s">
        <v>112</v>
      </c>
      <c r="FB110" s="6">
        <v>2.59</v>
      </c>
      <c r="FC110" s="6">
        <v>7.82</v>
      </c>
      <c r="FD110" s="6">
        <v>0.37</v>
      </c>
      <c r="FE110" s="6">
        <v>0</v>
      </c>
      <c r="FH110" s="6" t="s">
        <v>112</v>
      </c>
      <c r="FI110" s="6">
        <v>3.74</v>
      </c>
      <c r="FJ110" s="6">
        <v>11.53</v>
      </c>
      <c r="FK110" s="6">
        <v>0.77</v>
      </c>
      <c r="FL110" s="6">
        <v>0.28999999999999998</v>
      </c>
      <c r="FO110" s="6" t="s">
        <v>112</v>
      </c>
      <c r="FP110" s="6">
        <v>2.8</v>
      </c>
      <c r="FQ110" s="6">
        <v>6.15</v>
      </c>
      <c r="FR110" s="6">
        <v>0.38</v>
      </c>
      <c r="FS110" s="6">
        <v>7.97</v>
      </c>
    </row>
    <row r="111" spans="1:175" x14ac:dyDescent="0.3">
      <c r="A111" s="1">
        <v>5.2999999999999954</v>
      </c>
      <c r="B111" s="1">
        <v>5.3499999999999952</v>
      </c>
      <c r="C111" s="1" t="s">
        <v>113</v>
      </c>
      <c r="D111" s="1">
        <v>0.6</v>
      </c>
      <c r="E111" s="1">
        <v>0.47</v>
      </c>
      <c r="F111" s="1">
        <v>1.04</v>
      </c>
      <c r="G111" s="1">
        <v>0</v>
      </c>
      <c r="H111" s="1"/>
      <c r="I111" s="1"/>
      <c r="J111" s="1" t="s">
        <v>113</v>
      </c>
      <c r="K111" s="1">
        <v>0.47</v>
      </c>
      <c r="L111" s="1">
        <v>0.23</v>
      </c>
      <c r="M111" s="1">
        <v>0.51</v>
      </c>
      <c r="N111" s="1">
        <v>0.81</v>
      </c>
      <c r="O111" s="1"/>
      <c r="P111" s="1"/>
      <c r="Q111" s="1" t="s">
        <v>113</v>
      </c>
      <c r="R111" s="1">
        <v>0.53</v>
      </c>
      <c r="S111" s="1">
        <v>0.32</v>
      </c>
      <c r="T111" s="1">
        <v>0.45</v>
      </c>
      <c r="U111" s="1">
        <v>0.28000000000000003</v>
      </c>
      <c r="V111" s="1"/>
      <c r="W111" s="1"/>
      <c r="X111" s="1" t="s">
        <v>113</v>
      </c>
      <c r="Y111" s="1">
        <v>0.53</v>
      </c>
      <c r="Z111" s="1">
        <v>1.26</v>
      </c>
      <c r="AA111" s="1">
        <v>0.24</v>
      </c>
      <c r="AB111" s="1">
        <v>0.43</v>
      </c>
      <c r="AC111" s="1"/>
      <c r="AD111" s="1"/>
      <c r="AE111" s="6" t="s">
        <v>113</v>
      </c>
      <c r="AF111" s="6">
        <v>0.82</v>
      </c>
      <c r="AG111" s="6">
        <v>1.51</v>
      </c>
      <c r="AH111" s="6">
        <v>0.12</v>
      </c>
      <c r="AI111" s="6">
        <v>2.3199999999999998</v>
      </c>
      <c r="AJ111" s="1"/>
      <c r="AK111" s="1"/>
      <c r="AL111" s="6" t="s">
        <v>113</v>
      </c>
      <c r="AM111" s="6">
        <v>0.28999999999999998</v>
      </c>
      <c r="AN111" s="6">
        <v>0.47</v>
      </c>
      <c r="AO111" s="6">
        <v>0.34</v>
      </c>
      <c r="AP111" s="6">
        <v>0</v>
      </c>
      <c r="AQ111" s="1"/>
      <c r="AR111" s="1"/>
      <c r="AS111" s="6" t="s">
        <v>113</v>
      </c>
      <c r="AT111" s="6">
        <v>0.8</v>
      </c>
      <c r="AU111" s="6">
        <v>0.17</v>
      </c>
      <c r="AV111" s="6">
        <v>1.54</v>
      </c>
      <c r="AW111" s="6">
        <v>0</v>
      </c>
      <c r="AZ111" s="6" t="s">
        <v>113</v>
      </c>
      <c r="BA111" s="6">
        <v>1.7</v>
      </c>
      <c r="BB111" s="6">
        <v>2.5499999999999998</v>
      </c>
      <c r="BC111" s="6">
        <v>1.4</v>
      </c>
      <c r="BD111" s="6">
        <v>1.36</v>
      </c>
      <c r="BG111" s="6" t="s">
        <v>113</v>
      </c>
      <c r="BH111" s="6">
        <v>2.1</v>
      </c>
      <c r="BI111" s="6">
        <v>4.28</v>
      </c>
      <c r="BJ111" s="6">
        <v>1.04</v>
      </c>
      <c r="BK111" s="6">
        <v>2.0499999999999998</v>
      </c>
      <c r="BN111" s="6" t="s">
        <v>113</v>
      </c>
      <c r="BO111" s="6">
        <v>1.99</v>
      </c>
      <c r="BP111" s="6">
        <v>5.07</v>
      </c>
      <c r="BQ111" s="6">
        <v>0.45</v>
      </c>
      <c r="BR111" s="6">
        <v>0.86</v>
      </c>
      <c r="BU111" s="6" t="s">
        <v>113</v>
      </c>
      <c r="BV111" s="6">
        <v>1.94</v>
      </c>
      <c r="BW111" s="6">
        <v>2.69</v>
      </c>
      <c r="BX111" s="6">
        <v>1.9</v>
      </c>
      <c r="BY111" s="6">
        <v>1</v>
      </c>
      <c r="CB111" s="6" t="s">
        <v>113</v>
      </c>
      <c r="CC111" s="6">
        <v>2.0699999999999998</v>
      </c>
      <c r="CD111" s="6">
        <v>5.0599999999999996</v>
      </c>
      <c r="CE111" s="6">
        <v>0.69</v>
      </c>
      <c r="CF111" s="6">
        <v>2.54</v>
      </c>
      <c r="CI111" s="6" t="s">
        <v>113</v>
      </c>
      <c r="CJ111" s="6">
        <v>0.65</v>
      </c>
      <c r="CK111" s="6">
        <v>0</v>
      </c>
      <c r="CL111" s="6">
        <v>0.96</v>
      </c>
      <c r="CM111" s="6">
        <v>1.23</v>
      </c>
      <c r="CP111" s="6" t="s">
        <v>113</v>
      </c>
      <c r="CQ111" s="6">
        <v>1.42</v>
      </c>
      <c r="CR111" s="6">
        <v>1.86</v>
      </c>
      <c r="CS111" s="6">
        <v>1.54</v>
      </c>
      <c r="CT111" s="6">
        <v>0.83</v>
      </c>
      <c r="CW111" s="6" t="s">
        <v>113</v>
      </c>
      <c r="CX111" s="6">
        <v>0.47</v>
      </c>
      <c r="CY111" s="6">
        <v>0</v>
      </c>
      <c r="CZ111" s="6">
        <v>0.86</v>
      </c>
      <c r="DA111" s="6">
        <v>0</v>
      </c>
      <c r="DD111" s="6" t="s">
        <v>113</v>
      </c>
      <c r="DE111" s="6">
        <v>0.61</v>
      </c>
      <c r="DF111" s="6">
        <v>0.33</v>
      </c>
      <c r="DG111" s="6">
        <v>0.97</v>
      </c>
      <c r="DH111" s="6">
        <v>0</v>
      </c>
      <c r="DK111" s="6" t="s">
        <v>113</v>
      </c>
      <c r="DL111" s="6">
        <v>0.49</v>
      </c>
      <c r="DM111" s="6">
        <v>0.35</v>
      </c>
      <c r="DN111" s="6">
        <v>0.52</v>
      </c>
      <c r="DO111" s="6">
        <v>0.69</v>
      </c>
      <c r="DR111" s="6" t="s">
        <v>113</v>
      </c>
      <c r="DS111" s="6">
        <v>0.54</v>
      </c>
      <c r="DT111" s="6">
        <v>0</v>
      </c>
      <c r="DU111" s="6">
        <v>0.74</v>
      </c>
      <c r="DV111" s="6">
        <v>0.77</v>
      </c>
      <c r="DY111" s="6" t="s">
        <v>113</v>
      </c>
      <c r="DZ111" s="6">
        <v>0.47</v>
      </c>
      <c r="EA111" s="6">
        <v>0.42</v>
      </c>
      <c r="EB111" s="6">
        <v>0.55000000000000004</v>
      </c>
      <c r="EC111" s="6">
        <v>0</v>
      </c>
      <c r="EF111" s="6" t="s">
        <v>113</v>
      </c>
      <c r="EG111" s="6">
        <v>0.52</v>
      </c>
      <c r="EH111" s="6">
        <v>0.68</v>
      </c>
      <c r="EI111" s="6">
        <v>0.61</v>
      </c>
      <c r="EJ111" s="6">
        <v>0</v>
      </c>
      <c r="EM111" s="6" t="s">
        <v>113</v>
      </c>
      <c r="EN111" s="6">
        <v>1.05</v>
      </c>
      <c r="EO111" s="6">
        <v>0.81</v>
      </c>
      <c r="EP111" s="6">
        <v>1.21</v>
      </c>
      <c r="EQ111" s="6">
        <v>0</v>
      </c>
      <c r="ET111" s="6" t="s">
        <v>113</v>
      </c>
      <c r="EU111" s="6">
        <v>0.97</v>
      </c>
      <c r="EV111" s="6">
        <v>1.28</v>
      </c>
      <c r="EW111" s="6">
        <v>1.1100000000000001</v>
      </c>
      <c r="EX111" s="6">
        <v>0</v>
      </c>
      <c r="FA111" s="6" t="s">
        <v>113</v>
      </c>
      <c r="FB111" s="6">
        <v>1.73</v>
      </c>
      <c r="FC111" s="6">
        <v>1.39</v>
      </c>
      <c r="FD111" s="6">
        <v>1.63</v>
      </c>
      <c r="FE111" s="6">
        <v>3.18</v>
      </c>
      <c r="FH111" s="6" t="s">
        <v>113</v>
      </c>
      <c r="FI111" s="6">
        <v>1.29</v>
      </c>
      <c r="FJ111" s="6">
        <v>0.52</v>
      </c>
      <c r="FK111" s="6">
        <v>0.96</v>
      </c>
      <c r="FL111" s="6">
        <v>4.87</v>
      </c>
      <c r="FO111" s="6" t="s">
        <v>113</v>
      </c>
      <c r="FP111" s="6">
        <v>1.45</v>
      </c>
      <c r="FQ111" s="6">
        <v>1.56</v>
      </c>
      <c r="FR111" s="6">
        <v>1.45</v>
      </c>
      <c r="FS111" s="6">
        <v>1.8</v>
      </c>
    </row>
    <row r="112" spans="1:175" x14ac:dyDescent="0.3">
      <c r="A112" s="1">
        <v>5.3499999999999952</v>
      </c>
      <c r="B112" s="1">
        <v>5.399999999999995</v>
      </c>
      <c r="C112" s="1" t="s">
        <v>114</v>
      </c>
      <c r="D112" s="1">
        <v>0.32</v>
      </c>
      <c r="E112" s="1">
        <v>1.03</v>
      </c>
      <c r="F112" s="1">
        <v>0.14000000000000001</v>
      </c>
      <c r="G112" s="1">
        <v>0</v>
      </c>
      <c r="H112" s="1"/>
      <c r="I112" s="1"/>
      <c r="J112" s="1" t="s">
        <v>114</v>
      </c>
      <c r="K112" s="1">
        <v>0.4</v>
      </c>
      <c r="L112" s="1">
        <v>0</v>
      </c>
      <c r="M112" s="1">
        <v>0.67</v>
      </c>
      <c r="N112" s="1">
        <v>0</v>
      </c>
      <c r="O112" s="1"/>
      <c r="P112" s="1"/>
      <c r="Q112" s="1" t="s">
        <v>114</v>
      </c>
      <c r="R112" s="1">
        <v>0.63</v>
      </c>
      <c r="S112" s="1">
        <v>0</v>
      </c>
      <c r="T112" s="1">
        <v>1.21</v>
      </c>
      <c r="U112" s="1">
        <v>0</v>
      </c>
      <c r="V112" s="1"/>
      <c r="W112" s="1"/>
      <c r="X112" s="1" t="s">
        <v>114</v>
      </c>
      <c r="Y112" s="1">
        <v>0.44</v>
      </c>
      <c r="Z112" s="1">
        <v>0.61</v>
      </c>
      <c r="AA112" s="1">
        <v>0.55000000000000004</v>
      </c>
      <c r="AB112" s="1">
        <v>0</v>
      </c>
      <c r="AC112" s="1"/>
      <c r="AD112" s="1"/>
      <c r="AE112" s="6" t="s">
        <v>114</v>
      </c>
      <c r="AF112" s="6">
        <v>1.73</v>
      </c>
      <c r="AG112" s="6">
        <v>0.18</v>
      </c>
      <c r="AH112" s="6">
        <v>3.09</v>
      </c>
      <c r="AI112" s="6">
        <v>0</v>
      </c>
      <c r="AJ112" s="1"/>
      <c r="AK112" s="1"/>
      <c r="AL112" s="6" t="s">
        <v>114</v>
      </c>
      <c r="AM112" s="6">
        <v>0.71</v>
      </c>
      <c r="AN112" s="6">
        <v>0.34</v>
      </c>
      <c r="AO112" s="6">
        <v>0.65</v>
      </c>
      <c r="AP112" s="6">
        <v>1.51</v>
      </c>
      <c r="AQ112" s="1"/>
      <c r="AR112" s="1"/>
      <c r="AS112" s="6" t="s">
        <v>114</v>
      </c>
      <c r="AT112" s="6">
        <v>0.18</v>
      </c>
      <c r="AU112" s="6">
        <v>0</v>
      </c>
      <c r="AV112" s="6">
        <v>0.28000000000000003</v>
      </c>
      <c r="AW112" s="6">
        <v>0</v>
      </c>
      <c r="AZ112" s="6" t="s">
        <v>114</v>
      </c>
      <c r="BA112" s="6">
        <v>0.16</v>
      </c>
      <c r="BB112" s="6">
        <v>0.56000000000000005</v>
      </c>
      <c r="BC112" s="6">
        <v>0</v>
      </c>
      <c r="BD112" s="6">
        <v>0</v>
      </c>
      <c r="BG112" s="6" t="s">
        <v>114</v>
      </c>
      <c r="BH112" s="6">
        <v>0.09</v>
      </c>
      <c r="BI112" s="6">
        <v>0</v>
      </c>
      <c r="BJ112" s="6">
        <v>0</v>
      </c>
      <c r="BK112" s="6">
        <v>0</v>
      </c>
      <c r="BN112" s="6" t="s">
        <v>114</v>
      </c>
      <c r="BO112" s="6">
        <v>0.17</v>
      </c>
      <c r="BP112" s="6">
        <v>0.42</v>
      </c>
      <c r="BQ112" s="6">
        <v>0.09</v>
      </c>
      <c r="BR112" s="6">
        <v>0</v>
      </c>
      <c r="BU112" s="6" t="s">
        <v>114</v>
      </c>
      <c r="BV112" s="6">
        <v>0</v>
      </c>
      <c r="BW112" s="6">
        <v>0</v>
      </c>
      <c r="BX112" s="6">
        <v>0</v>
      </c>
      <c r="BY112" s="6">
        <v>0</v>
      </c>
      <c r="CB112" s="6" t="s">
        <v>114</v>
      </c>
      <c r="CC112" s="6">
        <v>0.53</v>
      </c>
      <c r="CD112" s="6">
        <v>0.47</v>
      </c>
      <c r="CE112" s="6">
        <v>0.17</v>
      </c>
      <c r="CF112" s="6">
        <v>1.99</v>
      </c>
      <c r="CI112" s="6" t="s">
        <v>114</v>
      </c>
      <c r="CJ112" s="6">
        <v>0.25</v>
      </c>
      <c r="CK112" s="6">
        <v>0.86</v>
      </c>
      <c r="CL112" s="6">
        <v>0</v>
      </c>
      <c r="CM112" s="6">
        <v>0</v>
      </c>
      <c r="CP112" s="6" t="s">
        <v>114</v>
      </c>
      <c r="CQ112" s="6">
        <v>0</v>
      </c>
      <c r="CR112" s="6">
        <v>0</v>
      </c>
      <c r="CS112" s="6">
        <v>0</v>
      </c>
      <c r="CT112" s="6">
        <v>0</v>
      </c>
      <c r="CW112" s="6" t="s">
        <v>114</v>
      </c>
      <c r="CX112" s="6">
        <v>0.13</v>
      </c>
      <c r="CY112" s="6">
        <v>0.28999999999999998</v>
      </c>
      <c r="CZ112" s="6">
        <v>0.11</v>
      </c>
      <c r="DA112" s="6">
        <v>0</v>
      </c>
      <c r="DD112" s="6" t="s">
        <v>114</v>
      </c>
      <c r="DE112" s="6">
        <v>0</v>
      </c>
      <c r="DF112" s="6">
        <v>0</v>
      </c>
      <c r="DG112" s="6">
        <v>0</v>
      </c>
      <c r="DH112" s="6">
        <v>0</v>
      </c>
      <c r="DK112" s="6" t="s">
        <v>114</v>
      </c>
      <c r="DL112" s="6">
        <v>0</v>
      </c>
      <c r="DM112" s="6">
        <v>0</v>
      </c>
      <c r="DN112" s="6">
        <v>0</v>
      </c>
      <c r="DO112" s="6">
        <v>0</v>
      </c>
      <c r="DR112" s="6" t="s">
        <v>114</v>
      </c>
      <c r="DS112" s="6">
        <v>0.04</v>
      </c>
      <c r="DT112" s="6">
        <v>0</v>
      </c>
      <c r="DU112" s="6">
        <v>0.09</v>
      </c>
      <c r="DV112" s="6">
        <v>0</v>
      </c>
      <c r="DY112" s="6" t="s">
        <v>114</v>
      </c>
      <c r="DZ112" s="6">
        <v>3.7</v>
      </c>
      <c r="EA112" s="6">
        <v>10.91</v>
      </c>
      <c r="EB112" s="6">
        <v>0.59</v>
      </c>
      <c r="EC112" s="6">
        <v>0.21</v>
      </c>
      <c r="EF112" s="6" t="s">
        <v>114</v>
      </c>
      <c r="EG112" s="6">
        <v>0.83</v>
      </c>
      <c r="EH112" s="6">
        <v>2.14</v>
      </c>
      <c r="EI112" s="6">
        <v>0.08</v>
      </c>
      <c r="EJ112" s="6">
        <v>0</v>
      </c>
      <c r="EM112" s="6" t="s">
        <v>114</v>
      </c>
      <c r="EN112" s="6">
        <v>3.18</v>
      </c>
      <c r="EO112" s="6">
        <v>10.31</v>
      </c>
      <c r="EP112" s="6">
        <v>0</v>
      </c>
      <c r="EQ112" s="6">
        <v>0</v>
      </c>
      <c r="ET112" s="6" t="s">
        <v>114</v>
      </c>
      <c r="EU112" s="6">
        <v>0.6</v>
      </c>
      <c r="EV112" s="6">
        <v>1.47</v>
      </c>
      <c r="EW112" s="6">
        <v>0.36</v>
      </c>
      <c r="EX112" s="6">
        <v>0</v>
      </c>
      <c r="FA112" s="6" t="s">
        <v>114</v>
      </c>
      <c r="FB112" s="6">
        <v>2.0099999999999998</v>
      </c>
      <c r="FC112" s="6">
        <v>2.14</v>
      </c>
      <c r="FD112" s="6">
        <v>2.15</v>
      </c>
      <c r="FE112" s="6">
        <v>0</v>
      </c>
      <c r="FH112" s="6" t="s">
        <v>114</v>
      </c>
      <c r="FI112" s="6">
        <v>0.71</v>
      </c>
      <c r="FJ112" s="6">
        <v>0.83</v>
      </c>
      <c r="FK112" s="6">
        <v>0.43</v>
      </c>
      <c r="FL112" s="6">
        <v>0.84</v>
      </c>
      <c r="FO112" s="6" t="s">
        <v>114</v>
      </c>
      <c r="FP112" s="6">
        <v>0.08</v>
      </c>
      <c r="FQ112" s="6">
        <v>0</v>
      </c>
      <c r="FR112" s="6">
        <v>0</v>
      </c>
      <c r="FS112" s="6">
        <v>0</v>
      </c>
    </row>
    <row r="113" spans="1:175" x14ac:dyDescent="0.3">
      <c r="A113" s="1">
        <v>5.399999999999995</v>
      </c>
      <c r="B113" s="1">
        <v>5.45</v>
      </c>
      <c r="C113" s="1" t="s">
        <v>115</v>
      </c>
      <c r="D113" s="1">
        <v>0.13</v>
      </c>
      <c r="E113" s="1">
        <v>0.51</v>
      </c>
      <c r="F113" s="1">
        <v>0</v>
      </c>
      <c r="G113" s="1">
        <v>0</v>
      </c>
      <c r="H113" s="1"/>
      <c r="I113" s="1"/>
      <c r="J113" s="1" t="s">
        <v>115</v>
      </c>
      <c r="K113" s="1">
        <v>0.04</v>
      </c>
      <c r="L113" s="1">
        <v>0</v>
      </c>
      <c r="M113" s="1">
        <v>0</v>
      </c>
      <c r="N113" s="1">
        <v>0</v>
      </c>
      <c r="O113" s="1"/>
      <c r="P113" s="1"/>
      <c r="Q113" s="1" t="s">
        <v>115</v>
      </c>
      <c r="R113" s="1">
        <v>0.08</v>
      </c>
      <c r="S113" s="1">
        <v>0.17</v>
      </c>
      <c r="T113" s="1">
        <v>0</v>
      </c>
      <c r="U113" s="1">
        <v>0</v>
      </c>
      <c r="V113" s="1"/>
      <c r="W113" s="1"/>
      <c r="X113" s="1" t="s">
        <v>115</v>
      </c>
      <c r="Y113" s="1">
        <v>0.49</v>
      </c>
      <c r="Z113" s="1">
        <v>0.32</v>
      </c>
      <c r="AA113" s="1">
        <v>0.1</v>
      </c>
      <c r="AB113" s="1">
        <v>1.31</v>
      </c>
      <c r="AC113" s="1"/>
      <c r="AD113" s="1"/>
      <c r="AE113" s="6" t="s">
        <v>115</v>
      </c>
      <c r="AF113" s="6">
        <v>0</v>
      </c>
      <c r="AG113" s="6">
        <v>0</v>
      </c>
      <c r="AH113" s="6">
        <v>0</v>
      </c>
      <c r="AI113" s="6">
        <v>0</v>
      </c>
      <c r="AJ113" s="1"/>
      <c r="AK113" s="1"/>
      <c r="AL113" s="6" t="s">
        <v>115</v>
      </c>
      <c r="AM113" s="6">
        <v>0.09</v>
      </c>
      <c r="AN113" s="6">
        <v>0.35</v>
      </c>
      <c r="AO113" s="6">
        <v>0</v>
      </c>
      <c r="AP113" s="6">
        <v>0</v>
      </c>
      <c r="AQ113" s="1"/>
      <c r="AR113" s="1"/>
      <c r="AS113" s="6" t="s">
        <v>115</v>
      </c>
      <c r="AT113" s="6">
        <v>0</v>
      </c>
      <c r="AU113" s="6">
        <v>0</v>
      </c>
      <c r="AV113" s="6">
        <v>0</v>
      </c>
      <c r="AW113" s="6">
        <v>0</v>
      </c>
      <c r="AZ113" s="6" t="s">
        <v>115</v>
      </c>
      <c r="BA113" s="6">
        <v>0</v>
      </c>
      <c r="BB113" s="6">
        <v>0</v>
      </c>
      <c r="BC113" s="6">
        <v>0</v>
      </c>
      <c r="BD113" s="6">
        <v>0</v>
      </c>
      <c r="BG113" s="6" t="s">
        <v>115</v>
      </c>
      <c r="BH113" s="6">
        <v>0.1</v>
      </c>
      <c r="BI113" s="6">
        <v>0.23</v>
      </c>
      <c r="BJ113" s="6">
        <v>0.08</v>
      </c>
      <c r="BK113" s="6">
        <v>0</v>
      </c>
      <c r="BN113" s="6" t="s">
        <v>115</v>
      </c>
      <c r="BO113" s="6">
        <v>0</v>
      </c>
      <c r="BP113" s="6">
        <v>0</v>
      </c>
      <c r="BQ113" s="6">
        <v>0</v>
      </c>
      <c r="BR113" s="6">
        <v>0</v>
      </c>
      <c r="BU113" s="6" t="s">
        <v>115</v>
      </c>
      <c r="BV113" s="6">
        <v>0</v>
      </c>
      <c r="BW113" s="6">
        <v>0</v>
      </c>
      <c r="BX113" s="6">
        <v>0</v>
      </c>
      <c r="BY113" s="6">
        <v>0</v>
      </c>
      <c r="CB113" s="6" t="s">
        <v>115</v>
      </c>
      <c r="CC113" s="6">
        <v>0.13</v>
      </c>
      <c r="CD113" s="6">
        <v>0</v>
      </c>
      <c r="CE113" s="6">
        <v>0</v>
      </c>
      <c r="CF113" s="6">
        <v>0</v>
      </c>
      <c r="CI113" s="6" t="s">
        <v>115</v>
      </c>
      <c r="CJ113" s="6">
        <v>0</v>
      </c>
      <c r="CK113" s="6">
        <v>0</v>
      </c>
      <c r="CL113" s="6">
        <v>0</v>
      </c>
      <c r="CM113" s="6">
        <v>0</v>
      </c>
      <c r="CP113" s="6" t="s">
        <v>115</v>
      </c>
      <c r="CQ113" s="6">
        <v>0.15</v>
      </c>
      <c r="CR113" s="6">
        <v>0</v>
      </c>
      <c r="CS113" s="6">
        <v>0</v>
      </c>
      <c r="CT113" s="6">
        <v>0</v>
      </c>
      <c r="CW113" s="6" t="s">
        <v>115</v>
      </c>
      <c r="CX113" s="6">
        <v>0.55000000000000004</v>
      </c>
      <c r="CY113" s="6">
        <v>2.23</v>
      </c>
      <c r="CZ113" s="6">
        <v>0</v>
      </c>
      <c r="DA113" s="6">
        <v>0</v>
      </c>
      <c r="DD113" s="6" t="s">
        <v>115</v>
      </c>
      <c r="DE113" s="6">
        <v>0</v>
      </c>
      <c r="DF113" s="6">
        <v>0</v>
      </c>
      <c r="DG113" s="6">
        <v>0</v>
      </c>
      <c r="DH113" s="6">
        <v>0</v>
      </c>
      <c r="DK113" s="6" t="s">
        <v>115</v>
      </c>
      <c r="DL113" s="6">
        <v>7.0000000000000007E-2</v>
      </c>
      <c r="DM113" s="6">
        <v>0.25</v>
      </c>
      <c r="DN113" s="6">
        <v>0</v>
      </c>
      <c r="DO113" s="6">
        <v>0</v>
      </c>
      <c r="DR113" s="6" t="s">
        <v>115</v>
      </c>
      <c r="DS113" s="6">
        <v>0</v>
      </c>
      <c r="DT113" s="6">
        <v>0</v>
      </c>
      <c r="DU113" s="6">
        <v>0</v>
      </c>
      <c r="DV113" s="6">
        <v>0</v>
      </c>
      <c r="DY113" s="6" t="s">
        <v>115</v>
      </c>
      <c r="DZ113" s="6">
        <v>0.15</v>
      </c>
      <c r="EA113" s="6">
        <v>0</v>
      </c>
      <c r="EB113" s="6">
        <v>0</v>
      </c>
      <c r="EC113" s="6">
        <v>0</v>
      </c>
      <c r="EF113" s="6" t="s">
        <v>115</v>
      </c>
      <c r="EG113" s="6">
        <v>0</v>
      </c>
      <c r="EH113" s="6">
        <v>0</v>
      </c>
      <c r="EI113" s="6">
        <v>0</v>
      </c>
      <c r="EJ113" s="6">
        <v>0</v>
      </c>
      <c r="EM113" s="6" t="s">
        <v>115</v>
      </c>
      <c r="EN113" s="6">
        <v>0</v>
      </c>
      <c r="EO113" s="6">
        <v>0</v>
      </c>
      <c r="EP113" s="6">
        <v>0</v>
      </c>
      <c r="EQ113" s="6">
        <v>0</v>
      </c>
      <c r="ET113" s="6" t="s">
        <v>115</v>
      </c>
      <c r="EU113" s="6">
        <v>0.01</v>
      </c>
      <c r="EV113" s="6">
        <v>0</v>
      </c>
      <c r="EW113" s="6">
        <v>0.02</v>
      </c>
      <c r="EX113" s="6">
        <v>0</v>
      </c>
      <c r="FA113" s="6" t="s">
        <v>115</v>
      </c>
      <c r="FB113" s="6">
        <v>0.25</v>
      </c>
      <c r="FC113" s="6">
        <v>0.47</v>
      </c>
      <c r="FD113" s="6">
        <v>0.03</v>
      </c>
      <c r="FE113" s="6">
        <v>0.71</v>
      </c>
      <c r="FH113" s="6" t="s">
        <v>115</v>
      </c>
      <c r="FI113" s="6">
        <v>0.13</v>
      </c>
      <c r="FJ113" s="6">
        <v>0.18</v>
      </c>
      <c r="FK113" s="6">
        <v>0.16</v>
      </c>
      <c r="FL113" s="6">
        <v>0</v>
      </c>
      <c r="FO113" s="6" t="s">
        <v>115</v>
      </c>
      <c r="FP113" s="6">
        <v>0.03</v>
      </c>
      <c r="FQ113" s="6">
        <v>0</v>
      </c>
      <c r="FR113" s="6">
        <v>0</v>
      </c>
      <c r="FS113" s="6">
        <v>0.23</v>
      </c>
    </row>
    <row r="114" spans="1:175" x14ac:dyDescent="0.3">
      <c r="A114" s="1">
        <v>5.45</v>
      </c>
      <c r="B114" s="1">
        <v>5.5</v>
      </c>
      <c r="C114" s="1" t="s">
        <v>116</v>
      </c>
      <c r="D114" s="1">
        <v>0.2</v>
      </c>
      <c r="E114" s="1">
        <v>0</v>
      </c>
      <c r="F114" s="1">
        <v>0.43</v>
      </c>
      <c r="G114" s="1">
        <v>0</v>
      </c>
      <c r="H114" s="1"/>
      <c r="I114" s="1"/>
      <c r="J114" s="1" t="s">
        <v>116</v>
      </c>
      <c r="K114" s="1">
        <v>0.68</v>
      </c>
      <c r="L114" s="1">
        <v>0.48</v>
      </c>
      <c r="M114" s="1">
        <v>0.59</v>
      </c>
      <c r="N114" s="1">
        <v>0.23</v>
      </c>
      <c r="O114" s="1"/>
      <c r="P114" s="1"/>
      <c r="Q114" s="1" t="s">
        <v>116</v>
      </c>
      <c r="R114" s="1">
        <v>0.25</v>
      </c>
      <c r="S114" s="1">
        <v>0.47</v>
      </c>
      <c r="T114" s="1">
        <v>0.26</v>
      </c>
      <c r="U114" s="1">
        <v>0</v>
      </c>
      <c r="V114" s="1"/>
      <c r="W114" s="1"/>
      <c r="X114" s="1" t="s">
        <v>116</v>
      </c>
      <c r="Y114" s="1">
        <v>0.42</v>
      </c>
      <c r="Z114" s="1">
        <v>0</v>
      </c>
      <c r="AA114" s="1">
        <v>0.49</v>
      </c>
      <c r="AB114" s="1">
        <v>0</v>
      </c>
      <c r="AC114" s="1"/>
      <c r="AD114" s="1"/>
      <c r="AE114" s="6" t="s">
        <v>116</v>
      </c>
      <c r="AF114" s="6">
        <v>0.67</v>
      </c>
      <c r="AG114" s="6">
        <v>0.96</v>
      </c>
      <c r="AH114" s="6">
        <v>0.76</v>
      </c>
      <c r="AI114" s="6">
        <v>0</v>
      </c>
      <c r="AJ114" s="1"/>
      <c r="AK114" s="1"/>
      <c r="AL114" s="6" t="s">
        <v>116</v>
      </c>
      <c r="AM114" s="6">
        <v>0.93</v>
      </c>
      <c r="AN114" s="6">
        <v>1.04</v>
      </c>
      <c r="AO114" s="6">
        <v>1.1599999999999999</v>
      </c>
      <c r="AP114" s="6">
        <v>0.4</v>
      </c>
      <c r="AQ114" s="1"/>
      <c r="AR114" s="1"/>
      <c r="AS114" s="6" t="s">
        <v>116</v>
      </c>
      <c r="AT114" s="6">
        <v>0.33</v>
      </c>
      <c r="AU114" s="6">
        <v>0.25</v>
      </c>
      <c r="AV114" s="6">
        <v>0.53</v>
      </c>
      <c r="AW114" s="6">
        <v>0</v>
      </c>
      <c r="AZ114" s="6" t="s">
        <v>116</v>
      </c>
      <c r="BA114" s="6">
        <v>0.6</v>
      </c>
      <c r="BB114" s="6">
        <v>0.12</v>
      </c>
      <c r="BC114" s="6">
        <v>1.1100000000000001</v>
      </c>
      <c r="BD114" s="6">
        <v>0</v>
      </c>
      <c r="BG114" s="6" t="s">
        <v>116</v>
      </c>
      <c r="BH114" s="6">
        <v>0.78</v>
      </c>
      <c r="BI114" s="6">
        <v>0</v>
      </c>
      <c r="BJ114" s="6">
        <v>1.44</v>
      </c>
      <c r="BK114" s="6">
        <v>0</v>
      </c>
      <c r="BN114" s="6" t="s">
        <v>116</v>
      </c>
      <c r="BO114" s="6">
        <v>0.32</v>
      </c>
      <c r="BP114" s="6">
        <v>0.27</v>
      </c>
      <c r="BQ114" s="6">
        <v>0.42</v>
      </c>
      <c r="BR114" s="6">
        <v>0</v>
      </c>
      <c r="BU114" s="6" t="s">
        <v>116</v>
      </c>
      <c r="BV114" s="6">
        <v>1.24</v>
      </c>
      <c r="BW114" s="6">
        <v>1.0900000000000001</v>
      </c>
      <c r="BX114" s="6">
        <v>1.42</v>
      </c>
      <c r="BY114" s="6">
        <v>0.49</v>
      </c>
      <c r="CB114" s="6" t="s">
        <v>116</v>
      </c>
      <c r="CC114" s="6">
        <v>0.12</v>
      </c>
      <c r="CD114" s="6">
        <v>0.13</v>
      </c>
      <c r="CE114" s="6">
        <v>0.16</v>
      </c>
      <c r="CF114" s="6">
        <v>0</v>
      </c>
      <c r="CI114" s="6" t="s">
        <v>116</v>
      </c>
      <c r="CJ114" s="6">
        <v>0.68</v>
      </c>
      <c r="CK114" s="6">
        <v>1.52</v>
      </c>
      <c r="CL114" s="6">
        <v>0.47</v>
      </c>
      <c r="CM114" s="6">
        <v>0</v>
      </c>
      <c r="CP114" s="6" t="s">
        <v>116</v>
      </c>
      <c r="CQ114" s="6">
        <v>0.19</v>
      </c>
      <c r="CR114" s="6">
        <v>0</v>
      </c>
      <c r="CS114" s="6">
        <v>0.39</v>
      </c>
      <c r="CT114" s="6">
        <v>0</v>
      </c>
      <c r="CW114" s="6" t="s">
        <v>116</v>
      </c>
      <c r="CX114" s="6">
        <v>0.05</v>
      </c>
      <c r="CY114" s="6">
        <v>0</v>
      </c>
      <c r="CZ114" s="6">
        <v>0.1</v>
      </c>
      <c r="DA114" s="6">
        <v>0</v>
      </c>
      <c r="DD114" s="6" t="s">
        <v>116</v>
      </c>
      <c r="DE114" s="6">
        <v>0.23</v>
      </c>
      <c r="DF114" s="6">
        <v>0.14000000000000001</v>
      </c>
      <c r="DG114" s="6">
        <v>0.37</v>
      </c>
      <c r="DH114" s="6">
        <v>0</v>
      </c>
      <c r="DK114" s="6" t="s">
        <v>116</v>
      </c>
      <c r="DL114" s="6">
        <v>0.08</v>
      </c>
      <c r="DM114" s="6">
        <v>0</v>
      </c>
      <c r="DN114" s="6">
        <v>0.1</v>
      </c>
      <c r="DO114" s="6">
        <v>0</v>
      </c>
      <c r="DR114" s="6" t="s">
        <v>116</v>
      </c>
      <c r="DS114" s="6">
        <v>0.65</v>
      </c>
      <c r="DT114" s="6">
        <v>0.31</v>
      </c>
      <c r="DU114" s="6">
        <v>1.1000000000000001</v>
      </c>
      <c r="DV114" s="6">
        <v>0</v>
      </c>
      <c r="DY114" s="6" t="s">
        <v>116</v>
      </c>
      <c r="DZ114" s="6">
        <v>0.23</v>
      </c>
      <c r="EA114" s="6">
        <v>0.67</v>
      </c>
      <c r="EB114" s="6">
        <v>0</v>
      </c>
      <c r="EC114" s="6">
        <v>0</v>
      </c>
      <c r="EF114" s="6" t="s">
        <v>116</v>
      </c>
      <c r="EG114" s="6">
        <v>0.09</v>
      </c>
      <c r="EH114" s="6">
        <v>0</v>
      </c>
      <c r="EI114" s="6">
        <v>0.18</v>
      </c>
      <c r="EJ114" s="6">
        <v>0</v>
      </c>
      <c r="EM114" s="6" t="s">
        <v>116</v>
      </c>
      <c r="EN114" s="6">
        <v>0.05</v>
      </c>
      <c r="EO114" s="6">
        <v>0</v>
      </c>
      <c r="EP114" s="6">
        <v>0</v>
      </c>
      <c r="EQ114" s="6">
        <v>0</v>
      </c>
      <c r="ET114" s="6" t="s">
        <v>116</v>
      </c>
      <c r="EU114" s="6">
        <v>2.0499999999999998</v>
      </c>
      <c r="EV114" s="6">
        <v>3.85</v>
      </c>
      <c r="EW114" s="6">
        <v>1.35</v>
      </c>
      <c r="EX114" s="6">
        <v>0.93</v>
      </c>
      <c r="FA114" s="6" t="s">
        <v>116</v>
      </c>
      <c r="FB114" s="6">
        <v>1.04</v>
      </c>
      <c r="FC114" s="6">
        <v>0.16</v>
      </c>
      <c r="FD114" s="6">
        <v>1.98</v>
      </c>
      <c r="FE114" s="6">
        <v>0</v>
      </c>
      <c r="FH114" s="6" t="s">
        <v>116</v>
      </c>
      <c r="FI114" s="6">
        <v>0.73</v>
      </c>
      <c r="FJ114" s="6">
        <v>0.17</v>
      </c>
      <c r="FK114" s="6">
        <v>1.28</v>
      </c>
      <c r="FL114" s="6">
        <v>0</v>
      </c>
      <c r="FO114" s="6" t="s">
        <v>116</v>
      </c>
      <c r="FP114" s="6">
        <v>0.32</v>
      </c>
      <c r="FQ114" s="6">
        <v>0.33</v>
      </c>
      <c r="FR114" s="6">
        <v>0.43</v>
      </c>
      <c r="FS114" s="6">
        <v>0</v>
      </c>
    </row>
    <row r="115" spans="1:175" x14ac:dyDescent="0.3">
      <c r="A115" s="1">
        <v>5.5</v>
      </c>
      <c r="B115" s="1">
        <v>5.55</v>
      </c>
      <c r="C115" s="1" t="s">
        <v>117</v>
      </c>
      <c r="D115" s="1">
        <v>0.62</v>
      </c>
      <c r="E115" s="1">
        <v>0.19</v>
      </c>
      <c r="F115" s="1">
        <v>0.87</v>
      </c>
      <c r="G115" s="1">
        <v>0</v>
      </c>
      <c r="H115" s="1"/>
      <c r="I115" s="1"/>
      <c r="J115" s="1" t="s">
        <v>117</v>
      </c>
      <c r="K115" s="1">
        <v>0.18</v>
      </c>
      <c r="L115" s="1">
        <v>0</v>
      </c>
      <c r="M115" s="1">
        <v>0.28999999999999998</v>
      </c>
      <c r="N115" s="1">
        <v>0</v>
      </c>
      <c r="O115" s="1"/>
      <c r="P115" s="1"/>
      <c r="Q115" s="1" t="s">
        <v>117</v>
      </c>
      <c r="R115" s="1">
        <v>0</v>
      </c>
      <c r="S115" s="1">
        <v>0</v>
      </c>
      <c r="T115" s="1">
        <v>0</v>
      </c>
      <c r="U115" s="1">
        <v>0</v>
      </c>
      <c r="V115" s="1"/>
      <c r="W115" s="1"/>
      <c r="X115" s="1" t="s">
        <v>117</v>
      </c>
      <c r="Y115" s="1">
        <v>0.04</v>
      </c>
      <c r="Z115" s="1">
        <v>0</v>
      </c>
      <c r="AA115" s="1">
        <v>0</v>
      </c>
      <c r="AB115" s="1">
        <v>0</v>
      </c>
      <c r="AC115" s="1"/>
      <c r="AD115" s="1"/>
      <c r="AE115" s="6" t="s">
        <v>117</v>
      </c>
      <c r="AF115" s="6">
        <v>0</v>
      </c>
      <c r="AG115" s="6">
        <v>0</v>
      </c>
      <c r="AH115" s="6">
        <v>0</v>
      </c>
      <c r="AI115" s="6">
        <v>0</v>
      </c>
      <c r="AJ115" s="1"/>
      <c r="AK115" s="1"/>
      <c r="AL115" s="6" t="s">
        <v>117</v>
      </c>
      <c r="AM115" s="6">
        <v>0.2</v>
      </c>
      <c r="AN115" s="6">
        <v>0</v>
      </c>
      <c r="AO115" s="6">
        <v>0.4</v>
      </c>
      <c r="AP115" s="6">
        <v>0</v>
      </c>
      <c r="AQ115" s="1"/>
      <c r="AR115" s="1"/>
      <c r="AS115" s="6" t="s">
        <v>117</v>
      </c>
      <c r="AT115" s="6">
        <v>0.19</v>
      </c>
      <c r="AU115" s="6">
        <v>0</v>
      </c>
      <c r="AV115" s="6">
        <v>0.32</v>
      </c>
      <c r="AW115" s="6">
        <v>0</v>
      </c>
      <c r="AZ115" s="6" t="s">
        <v>117</v>
      </c>
      <c r="BA115" s="6">
        <v>0</v>
      </c>
      <c r="BB115" s="6">
        <v>0</v>
      </c>
      <c r="BC115" s="6">
        <v>0</v>
      </c>
      <c r="BD115" s="6">
        <v>0</v>
      </c>
      <c r="BG115" s="6" t="s">
        <v>117</v>
      </c>
      <c r="BH115" s="6">
        <v>0.78</v>
      </c>
      <c r="BI115" s="6">
        <v>1.05</v>
      </c>
      <c r="BJ115" s="6">
        <v>0.81</v>
      </c>
      <c r="BK115" s="6">
        <v>0</v>
      </c>
      <c r="BN115" s="6" t="s">
        <v>117</v>
      </c>
      <c r="BO115" s="6">
        <v>0.1</v>
      </c>
      <c r="BP115" s="6">
        <v>0</v>
      </c>
      <c r="BQ115" s="6">
        <v>0</v>
      </c>
      <c r="BR115" s="6">
        <v>0</v>
      </c>
      <c r="BU115" s="6" t="s">
        <v>117</v>
      </c>
      <c r="BV115" s="6">
        <v>0.03</v>
      </c>
      <c r="BW115" s="6">
        <v>0.12</v>
      </c>
      <c r="BX115" s="6">
        <v>0</v>
      </c>
      <c r="BY115" s="6">
        <v>0</v>
      </c>
      <c r="CB115" s="6" t="s">
        <v>117</v>
      </c>
      <c r="CC115" s="6">
        <v>0.63</v>
      </c>
      <c r="CD115" s="6">
        <v>0</v>
      </c>
      <c r="CE115" s="6">
        <v>1.23</v>
      </c>
      <c r="CF115" s="6">
        <v>0</v>
      </c>
      <c r="CI115" s="6" t="s">
        <v>117</v>
      </c>
      <c r="CJ115" s="6">
        <v>0.14000000000000001</v>
      </c>
      <c r="CK115" s="6">
        <v>0</v>
      </c>
      <c r="CL115" s="6">
        <v>0.08</v>
      </c>
      <c r="CM115" s="6">
        <v>0</v>
      </c>
      <c r="CP115" s="6" t="s">
        <v>117</v>
      </c>
      <c r="CQ115" s="6">
        <v>0.03</v>
      </c>
      <c r="CR115" s="6">
        <v>0</v>
      </c>
      <c r="CS115" s="6">
        <v>7.0000000000000007E-2</v>
      </c>
      <c r="CT115" s="6">
        <v>0</v>
      </c>
      <c r="CW115" s="6" t="s">
        <v>117</v>
      </c>
      <c r="CX115" s="6">
        <v>0.18</v>
      </c>
      <c r="CY115" s="6">
        <v>0.43</v>
      </c>
      <c r="CZ115" s="6">
        <v>0.09</v>
      </c>
      <c r="DA115" s="6">
        <v>0</v>
      </c>
      <c r="DD115" s="6" t="s">
        <v>117</v>
      </c>
      <c r="DE115" s="6">
        <v>0.11</v>
      </c>
      <c r="DF115" s="6">
        <v>0.21</v>
      </c>
      <c r="DG115" s="6">
        <v>0.09</v>
      </c>
      <c r="DH115" s="6">
        <v>0</v>
      </c>
      <c r="DK115" s="6" t="s">
        <v>117</v>
      </c>
      <c r="DL115" s="6">
        <v>0.05</v>
      </c>
      <c r="DM115" s="6">
        <v>0.17</v>
      </c>
      <c r="DN115" s="6">
        <v>0</v>
      </c>
      <c r="DO115" s="6">
        <v>0</v>
      </c>
      <c r="DR115" s="6" t="s">
        <v>117</v>
      </c>
      <c r="DS115" s="6">
        <v>0.17</v>
      </c>
      <c r="DT115" s="6">
        <v>0</v>
      </c>
      <c r="DU115" s="6">
        <v>0.33</v>
      </c>
      <c r="DV115" s="6">
        <v>0</v>
      </c>
      <c r="DY115" s="6" t="s">
        <v>117</v>
      </c>
      <c r="DZ115" s="6">
        <v>0.09</v>
      </c>
      <c r="EA115" s="6">
        <v>0.31</v>
      </c>
      <c r="EB115" s="6">
        <v>0</v>
      </c>
      <c r="EC115" s="6">
        <v>0</v>
      </c>
      <c r="EF115" s="6" t="s">
        <v>117</v>
      </c>
      <c r="EG115" s="6">
        <v>0</v>
      </c>
      <c r="EH115" s="6">
        <v>0</v>
      </c>
      <c r="EI115" s="6">
        <v>0</v>
      </c>
      <c r="EJ115" s="6">
        <v>0</v>
      </c>
      <c r="EM115" s="6" t="s">
        <v>117</v>
      </c>
      <c r="EN115" s="6">
        <v>0</v>
      </c>
      <c r="EO115" s="6">
        <v>0</v>
      </c>
      <c r="EP115" s="6">
        <v>0</v>
      </c>
      <c r="EQ115" s="6">
        <v>0</v>
      </c>
      <c r="ET115" s="6" t="s">
        <v>117</v>
      </c>
      <c r="EU115" s="6">
        <v>0.13</v>
      </c>
      <c r="EV115" s="6">
        <v>0</v>
      </c>
      <c r="EW115" s="6">
        <v>0.11</v>
      </c>
      <c r="EX115" s="6">
        <v>0</v>
      </c>
      <c r="FA115" s="6" t="s">
        <v>117</v>
      </c>
      <c r="FB115" s="6">
        <v>0.18</v>
      </c>
      <c r="FC115" s="6">
        <v>0.12</v>
      </c>
      <c r="FD115" s="6">
        <v>0.23</v>
      </c>
      <c r="FE115" s="6">
        <v>0.2</v>
      </c>
      <c r="FH115" s="6" t="s">
        <v>117</v>
      </c>
      <c r="FI115" s="6">
        <v>0.04</v>
      </c>
      <c r="FJ115" s="6">
        <v>0</v>
      </c>
      <c r="FK115" s="6">
        <v>0</v>
      </c>
      <c r="FL115" s="6">
        <v>0.32</v>
      </c>
      <c r="FO115" s="6" t="s">
        <v>117</v>
      </c>
      <c r="FP115" s="6">
        <v>0.06</v>
      </c>
      <c r="FQ115" s="6">
        <v>0</v>
      </c>
      <c r="FR115" s="6">
        <v>0</v>
      </c>
      <c r="FS115" s="6">
        <v>0</v>
      </c>
    </row>
    <row r="116" spans="1:175" x14ac:dyDescent="0.3">
      <c r="A116" s="1">
        <v>5.55</v>
      </c>
      <c r="B116" s="1">
        <v>5.6</v>
      </c>
      <c r="C116" s="1" t="s">
        <v>118</v>
      </c>
      <c r="D116" s="1">
        <v>0.77</v>
      </c>
      <c r="E116" s="1">
        <v>0.41</v>
      </c>
      <c r="F116" s="1">
        <v>0.79</v>
      </c>
      <c r="G116" s="1">
        <v>1.32</v>
      </c>
      <c r="H116" s="1"/>
      <c r="I116" s="1"/>
      <c r="J116" s="1" t="s">
        <v>118</v>
      </c>
      <c r="K116" s="1">
        <v>0.28000000000000003</v>
      </c>
      <c r="L116" s="1">
        <v>0.23</v>
      </c>
      <c r="M116" s="1">
        <v>0.2</v>
      </c>
      <c r="N116" s="1">
        <v>0.63</v>
      </c>
      <c r="O116" s="1"/>
      <c r="P116" s="1"/>
      <c r="Q116" s="1" t="s">
        <v>118</v>
      </c>
      <c r="R116" s="1">
        <v>0.95</v>
      </c>
      <c r="S116" s="1">
        <v>0.76</v>
      </c>
      <c r="T116" s="1">
        <v>0.21</v>
      </c>
      <c r="U116" s="1">
        <v>3.4</v>
      </c>
      <c r="V116" s="1"/>
      <c r="W116" s="1"/>
      <c r="X116" s="1" t="s">
        <v>118</v>
      </c>
      <c r="Y116" s="1">
        <v>0.97</v>
      </c>
      <c r="Z116" s="1">
        <v>0.13</v>
      </c>
      <c r="AA116" s="1">
        <v>1.55</v>
      </c>
      <c r="AB116" s="1">
        <v>0.52</v>
      </c>
      <c r="AC116" s="1"/>
      <c r="AD116" s="1"/>
      <c r="AE116" s="6" t="s">
        <v>118</v>
      </c>
      <c r="AF116" s="6">
        <v>0.33</v>
      </c>
      <c r="AG116" s="6">
        <v>0.26</v>
      </c>
      <c r="AH116" s="6">
        <v>0.17</v>
      </c>
      <c r="AI116" s="6">
        <v>1</v>
      </c>
      <c r="AJ116" s="1"/>
      <c r="AK116" s="1"/>
      <c r="AL116" s="6" t="s">
        <v>118</v>
      </c>
      <c r="AM116" s="6">
        <v>0.48</v>
      </c>
      <c r="AN116" s="6">
        <v>0</v>
      </c>
      <c r="AO116" s="6">
        <v>0.41</v>
      </c>
      <c r="AP116" s="6">
        <v>1.44</v>
      </c>
      <c r="AQ116" s="1"/>
      <c r="AR116" s="1"/>
      <c r="AS116" s="6" t="s">
        <v>118</v>
      </c>
      <c r="AT116" s="6">
        <v>0.46</v>
      </c>
      <c r="AU116" s="6">
        <v>0</v>
      </c>
      <c r="AV116" s="6">
        <v>0.38</v>
      </c>
      <c r="AW116" s="6">
        <v>1.48</v>
      </c>
      <c r="AZ116" s="6" t="s">
        <v>118</v>
      </c>
      <c r="BA116" s="6">
        <v>0.4</v>
      </c>
      <c r="BB116" s="6">
        <v>0.48</v>
      </c>
      <c r="BC116" s="6">
        <v>0</v>
      </c>
      <c r="BD116" s="6">
        <v>1.89</v>
      </c>
      <c r="BG116" s="6" t="s">
        <v>118</v>
      </c>
      <c r="BH116" s="6">
        <v>0.4</v>
      </c>
      <c r="BI116" s="6">
        <v>0</v>
      </c>
      <c r="BJ116" s="6">
        <v>0</v>
      </c>
      <c r="BK116" s="6">
        <v>2.52</v>
      </c>
      <c r="BN116" s="6" t="s">
        <v>118</v>
      </c>
      <c r="BO116" s="6">
        <v>0.31</v>
      </c>
      <c r="BP116" s="6">
        <v>0.31</v>
      </c>
      <c r="BQ116" s="6">
        <v>0</v>
      </c>
      <c r="BR116" s="6">
        <v>1.36</v>
      </c>
      <c r="BU116" s="6" t="s">
        <v>118</v>
      </c>
      <c r="BV116" s="6">
        <v>0.13</v>
      </c>
      <c r="BW116" s="6">
        <v>0.42</v>
      </c>
      <c r="BX116" s="6">
        <v>0</v>
      </c>
      <c r="BY116" s="6">
        <v>0.22</v>
      </c>
      <c r="CB116" s="6" t="s">
        <v>118</v>
      </c>
      <c r="CC116" s="6">
        <v>0.14000000000000001</v>
      </c>
      <c r="CD116" s="6">
        <v>0</v>
      </c>
      <c r="CE116" s="6">
        <v>0.28000000000000003</v>
      </c>
      <c r="CF116" s="6">
        <v>0</v>
      </c>
      <c r="CI116" s="6" t="s">
        <v>118</v>
      </c>
      <c r="CJ116" s="6">
        <v>0.05</v>
      </c>
      <c r="CK116" s="6">
        <v>0.17</v>
      </c>
      <c r="CL116" s="6">
        <v>0</v>
      </c>
      <c r="CM116" s="6">
        <v>0</v>
      </c>
      <c r="CP116" s="6" t="s">
        <v>118</v>
      </c>
      <c r="CQ116" s="6">
        <v>0.05</v>
      </c>
      <c r="CR116" s="6">
        <v>0</v>
      </c>
      <c r="CS116" s="6">
        <v>0</v>
      </c>
      <c r="CT116" s="6">
        <v>0.33</v>
      </c>
      <c r="CW116" s="6" t="s">
        <v>118</v>
      </c>
      <c r="CX116" s="6">
        <v>0</v>
      </c>
      <c r="CY116" s="6">
        <v>0</v>
      </c>
      <c r="CZ116" s="6">
        <v>0</v>
      </c>
      <c r="DA116" s="6">
        <v>0</v>
      </c>
      <c r="DD116" s="6" t="s">
        <v>118</v>
      </c>
      <c r="DE116" s="6">
        <v>0.12</v>
      </c>
      <c r="DF116" s="6">
        <v>0</v>
      </c>
      <c r="DG116" s="6">
        <v>0.22</v>
      </c>
      <c r="DH116" s="6">
        <v>0</v>
      </c>
      <c r="DK116" s="6" t="s">
        <v>118</v>
      </c>
      <c r="DL116" s="6">
        <v>0.46</v>
      </c>
      <c r="DM116" s="6">
        <v>0.12</v>
      </c>
      <c r="DN116" s="6">
        <v>0.09</v>
      </c>
      <c r="DO116" s="6">
        <v>1.5</v>
      </c>
      <c r="DR116" s="6" t="s">
        <v>118</v>
      </c>
      <c r="DS116" s="6">
        <v>0.06</v>
      </c>
      <c r="DT116" s="6">
        <v>0</v>
      </c>
      <c r="DU116" s="6">
        <v>0.12</v>
      </c>
      <c r="DV116" s="6">
        <v>0</v>
      </c>
      <c r="DY116" s="6" t="s">
        <v>118</v>
      </c>
      <c r="DZ116" s="6">
        <v>0.11</v>
      </c>
      <c r="EA116" s="6">
        <v>0.28000000000000003</v>
      </c>
      <c r="EB116" s="6">
        <v>0.05</v>
      </c>
      <c r="EC116" s="6">
        <v>0</v>
      </c>
      <c r="EF116" s="6" t="s">
        <v>118</v>
      </c>
      <c r="EG116" s="6">
        <v>0.4</v>
      </c>
      <c r="EH116" s="6">
        <v>0.34</v>
      </c>
      <c r="EI116" s="6">
        <v>0.5</v>
      </c>
      <c r="EJ116" s="6">
        <v>0</v>
      </c>
      <c r="EM116" s="6" t="s">
        <v>118</v>
      </c>
      <c r="EN116" s="6">
        <v>0.15</v>
      </c>
      <c r="EO116" s="6">
        <v>0</v>
      </c>
      <c r="EP116" s="6">
        <v>0.28999999999999998</v>
      </c>
      <c r="EQ116" s="6">
        <v>0</v>
      </c>
      <c r="ET116" s="6" t="s">
        <v>118</v>
      </c>
      <c r="EU116" s="6">
        <v>0.17</v>
      </c>
      <c r="EV116" s="6">
        <v>0.13</v>
      </c>
      <c r="EW116" s="6">
        <v>0.08</v>
      </c>
      <c r="EX116" s="6">
        <v>0</v>
      </c>
      <c r="FA116" s="6" t="s">
        <v>118</v>
      </c>
      <c r="FB116" s="6">
        <v>0.09</v>
      </c>
      <c r="FC116" s="6">
        <v>0</v>
      </c>
      <c r="FD116" s="6">
        <v>0.18</v>
      </c>
      <c r="FE116" s="6">
        <v>0</v>
      </c>
      <c r="FH116" s="6" t="s">
        <v>118</v>
      </c>
      <c r="FI116" s="6">
        <v>0</v>
      </c>
      <c r="FJ116" s="6">
        <v>0</v>
      </c>
      <c r="FK116" s="6">
        <v>0</v>
      </c>
      <c r="FL116" s="6">
        <v>0</v>
      </c>
      <c r="FO116" s="6" t="s">
        <v>118</v>
      </c>
      <c r="FP116" s="6">
        <v>0</v>
      </c>
      <c r="FQ116" s="6">
        <v>0</v>
      </c>
      <c r="FR116" s="6">
        <v>0</v>
      </c>
      <c r="FS116" s="6">
        <v>0</v>
      </c>
    </row>
    <row r="117" spans="1:175" x14ac:dyDescent="0.3">
      <c r="A117" s="1">
        <v>5.6</v>
      </c>
      <c r="B117" s="1">
        <v>5.65</v>
      </c>
      <c r="C117" s="1" t="s">
        <v>119</v>
      </c>
      <c r="D117" s="1">
        <v>0.09</v>
      </c>
      <c r="E117" s="1">
        <v>0.35</v>
      </c>
      <c r="F117" s="1">
        <v>0</v>
      </c>
      <c r="G117" s="1">
        <v>0</v>
      </c>
      <c r="H117" s="1"/>
      <c r="I117" s="1"/>
      <c r="J117" s="1" t="s">
        <v>119</v>
      </c>
      <c r="K117" s="1">
        <v>0.17</v>
      </c>
      <c r="L117" s="1">
        <v>0.2</v>
      </c>
      <c r="M117" s="1">
        <v>0.1</v>
      </c>
      <c r="N117" s="1">
        <v>0</v>
      </c>
      <c r="O117" s="1"/>
      <c r="P117" s="1"/>
      <c r="Q117" s="1" t="s">
        <v>119</v>
      </c>
      <c r="R117" s="1">
        <v>0.14000000000000001</v>
      </c>
      <c r="S117" s="1">
        <v>0.6</v>
      </c>
      <c r="T117" s="1">
        <v>0</v>
      </c>
      <c r="U117" s="1">
        <v>0</v>
      </c>
      <c r="V117" s="1"/>
      <c r="W117" s="1"/>
      <c r="X117" s="1" t="s">
        <v>119</v>
      </c>
      <c r="Y117" s="1">
        <v>0</v>
      </c>
      <c r="Z117" s="1">
        <v>0</v>
      </c>
      <c r="AA117" s="1">
        <v>0</v>
      </c>
      <c r="AB117" s="1">
        <v>0</v>
      </c>
      <c r="AC117" s="1"/>
      <c r="AD117" s="1"/>
      <c r="AE117" s="6" t="s">
        <v>119</v>
      </c>
      <c r="AF117" s="6">
        <v>0.24</v>
      </c>
      <c r="AG117" s="6">
        <v>1.04</v>
      </c>
      <c r="AH117" s="6">
        <v>0</v>
      </c>
      <c r="AI117" s="6">
        <v>0</v>
      </c>
      <c r="AJ117" s="1"/>
      <c r="AK117" s="1"/>
      <c r="AL117" s="6" t="s">
        <v>119</v>
      </c>
      <c r="AM117" s="6">
        <v>0.47</v>
      </c>
      <c r="AN117" s="6">
        <v>1.71</v>
      </c>
      <c r="AO117" s="6">
        <v>0</v>
      </c>
      <c r="AP117" s="6">
        <v>0</v>
      </c>
      <c r="AQ117" s="1"/>
      <c r="AR117" s="1"/>
      <c r="AS117" s="6" t="s">
        <v>119</v>
      </c>
      <c r="AT117" s="6">
        <v>0.24</v>
      </c>
      <c r="AU117" s="6">
        <v>0.55000000000000004</v>
      </c>
      <c r="AV117" s="6">
        <v>0.05</v>
      </c>
      <c r="AW117" s="6">
        <v>0</v>
      </c>
      <c r="AZ117" s="6" t="s">
        <v>119</v>
      </c>
      <c r="BA117" s="6">
        <v>4.05</v>
      </c>
      <c r="BB117" s="6">
        <v>13.43</v>
      </c>
      <c r="BC117" s="6">
        <v>0.14000000000000001</v>
      </c>
      <c r="BD117" s="6">
        <v>0</v>
      </c>
      <c r="BG117" s="6" t="s">
        <v>119</v>
      </c>
      <c r="BH117" s="6">
        <v>1.89</v>
      </c>
      <c r="BI117" s="6">
        <v>4.9000000000000004</v>
      </c>
      <c r="BJ117" s="6">
        <v>1.02</v>
      </c>
      <c r="BK117" s="6">
        <v>0</v>
      </c>
      <c r="BN117" s="6" t="s">
        <v>119</v>
      </c>
      <c r="BO117" s="6">
        <v>2.72</v>
      </c>
      <c r="BP117" s="6">
        <v>8.5</v>
      </c>
      <c r="BQ117" s="6">
        <v>0.17</v>
      </c>
      <c r="BR117" s="6">
        <v>0</v>
      </c>
      <c r="BU117" s="6" t="s">
        <v>119</v>
      </c>
      <c r="BV117" s="6">
        <v>0</v>
      </c>
      <c r="BW117" s="6">
        <v>0</v>
      </c>
      <c r="BX117" s="6">
        <v>0</v>
      </c>
      <c r="BY117" s="6">
        <v>0</v>
      </c>
      <c r="CB117" s="6" t="s">
        <v>119</v>
      </c>
      <c r="CC117" s="6">
        <v>0.16</v>
      </c>
      <c r="CD117" s="6">
        <v>0</v>
      </c>
      <c r="CE117" s="6">
        <v>0.32</v>
      </c>
      <c r="CF117" s="6">
        <v>0</v>
      </c>
      <c r="CI117" s="6" t="s">
        <v>119</v>
      </c>
      <c r="CJ117" s="6">
        <v>0.16</v>
      </c>
      <c r="CK117" s="6">
        <v>0</v>
      </c>
      <c r="CL117" s="6">
        <v>0.33</v>
      </c>
      <c r="CM117" s="6">
        <v>0</v>
      </c>
      <c r="CP117" s="6" t="s">
        <v>119</v>
      </c>
      <c r="CQ117" s="6">
        <v>0.12</v>
      </c>
      <c r="CR117" s="6">
        <v>0.1</v>
      </c>
      <c r="CS117" s="6">
        <v>0.19</v>
      </c>
      <c r="CT117" s="6">
        <v>0</v>
      </c>
      <c r="CW117" s="6" t="s">
        <v>119</v>
      </c>
      <c r="CX117" s="6">
        <v>0.15</v>
      </c>
      <c r="CY117" s="6">
        <v>0</v>
      </c>
      <c r="CZ117" s="6">
        <v>0.27</v>
      </c>
      <c r="DA117" s="6">
        <v>0</v>
      </c>
      <c r="DD117" s="6" t="s">
        <v>119</v>
      </c>
      <c r="DE117" s="6">
        <v>0.16</v>
      </c>
      <c r="DF117" s="6">
        <v>0.25</v>
      </c>
      <c r="DG117" s="6">
        <v>0.17</v>
      </c>
      <c r="DH117" s="6">
        <v>0</v>
      </c>
      <c r="DK117" s="6" t="s">
        <v>119</v>
      </c>
      <c r="DL117" s="6">
        <v>0.04</v>
      </c>
      <c r="DM117" s="6">
        <v>0.13</v>
      </c>
      <c r="DN117" s="6">
        <v>0</v>
      </c>
      <c r="DO117" s="6">
        <v>0</v>
      </c>
      <c r="DR117" s="6" t="s">
        <v>119</v>
      </c>
      <c r="DS117" s="6">
        <v>0.17</v>
      </c>
      <c r="DT117" s="6">
        <v>0</v>
      </c>
      <c r="DU117" s="6">
        <v>0.32</v>
      </c>
      <c r="DV117" s="6">
        <v>0</v>
      </c>
      <c r="DY117" s="6" t="s">
        <v>119</v>
      </c>
      <c r="DZ117" s="6">
        <v>0.08</v>
      </c>
      <c r="EA117" s="6">
        <v>0.26</v>
      </c>
      <c r="EB117" s="6">
        <v>0</v>
      </c>
      <c r="EC117" s="6">
        <v>0</v>
      </c>
      <c r="EF117" s="6" t="s">
        <v>119</v>
      </c>
      <c r="EG117" s="6">
        <v>0.12</v>
      </c>
      <c r="EH117" s="6">
        <v>0</v>
      </c>
      <c r="EI117" s="6">
        <v>0.24</v>
      </c>
      <c r="EJ117" s="6">
        <v>0</v>
      </c>
      <c r="EM117" s="6" t="s">
        <v>119</v>
      </c>
      <c r="EN117" s="6">
        <v>0</v>
      </c>
      <c r="EO117" s="6">
        <v>0</v>
      </c>
      <c r="EP117" s="6">
        <v>0</v>
      </c>
      <c r="EQ117" s="6">
        <v>0</v>
      </c>
      <c r="ET117" s="6" t="s">
        <v>119</v>
      </c>
      <c r="EU117" s="6">
        <v>0</v>
      </c>
      <c r="EV117" s="6">
        <v>0</v>
      </c>
      <c r="EW117" s="6">
        <v>0</v>
      </c>
      <c r="EX117" s="6">
        <v>0</v>
      </c>
      <c r="FA117" s="6" t="s">
        <v>119</v>
      </c>
      <c r="FB117" s="6">
        <v>0</v>
      </c>
      <c r="FC117" s="6">
        <v>0</v>
      </c>
      <c r="FD117" s="6">
        <v>0</v>
      </c>
      <c r="FE117" s="6">
        <v>0</v>
      </c>
      <c r="FH117" s="6" t="s">
        <v>119</v>
      </c>
      <c r="FI117" s="6">
        <v>0.17</v>
      </c>
      <c r="FJ117" s="6">
        <v>0.31</v>
      </c>
      <c r="FK117" s="6">
        <v>0.16</v>
      </c>
      <c r="FL117" s="6">
        <v>0</v>
      </c>
      <c r="FO117" s="6" t="s">
        <v>119</v>
      </c>
      <c r="FP117" s="6">
        <v>0.21</v>
      </c>
      <c r="FQ117" s="6">
        <v>0.37</v>
      </c>
      <c r="FR117" s="6">
        <v>0.11</v>
      </c>
      <c r="FS117" s="6">
        <v>0</v>
      </c>
    </row>
    <row r="118" spans="1:175" x14ac:dyDescent="0.3">
      <c r="A118" s="1">
        <v>5.65</v>
      </c>
      <c r="B118" s="1">
        <v>5.7</v>
      </c>
      <c r="C118" s="1" t="s">
        <v>120</v>
      </c>
      <c r="D118" s="1">
        <v>0.03</v>
      </c>
      <c r="E118" s="1">
        <v>0.13</v>
      </c>
      <c r="F118" s="1">
        <v>0</v>
      </c>
      <c r="G118" s="1">
        <v>0</v>
      </c>
      <c r="H118" s="1"/>
      <c r="I118" s="1"/>
      <c r="J118" s="1" t="s">
        <v>120</v>
      </c>
      <c r="K118" s="1">
        <v>0.14000000000000001</v>
      </c>
      <c r="L118" s="1">
        <v>0.21</v>
      </c>
      <c r="M118" s="1">
        <v>0.17</v>
      </c>
      <c r="N118" s="1">
        <v>0</v>
      </c>
      <c r="O118" s="1"/>
      <c r="P118" s="1"/>
      <c r="Q118" s="1" t="s">
        <v>120</v>
      </c>
      <c r="R118" s="1">
        <v>0.09</v>
      </c>
      <c r="S118" s="1">
        <v>0</v>
      </c>
      <c r="T118" s="1">
        <v>0</v>
      </c>
      <c r="U118" s="1">
        <v>0</v>
      </c>
      <c r="V118" s="1"/>
      <c r="W118" s="1"/>
      <c r="X118" s="1" t="s">
        <v>120</v>
      </c>
      <c r="Y118" s="1">
        <v>0.13</v>
      </c>
      <c r="Z118" s="1">
        <v>0.14000000000000001</v>
      </c>
      <c r="AA118" s="1">
        <v>0.18</v>
      </c>
      <c r="AB118" s="1">
        <v>0</v>
      </c>
      <c r="AC118" s="1"/>
      <c r="AD118" s="1"/>
      <c r="AE118" s="6" t="s">
        <v>120</v>
      </c>
      <c r="AF118" s="6">
        <v>0</v>
      </c>
      <c r="AG118" s="6">
        <v>0</v>
      </c>
      <c r="AH118" s="6">
        <v>0</v>
      </c>
      <c r="AI118" s="6">
        <v>0</v>
      </c>
      <c r="AJ118" s="1"/>
      <c r="AK118" s="1"/>
      <c r="AL118" s="6" t="s">
        <v>120</v>
      </c>
      <c r="AM118" s="6">
        <v>0.1</v>
      </c>
      <c r="AN118" s="6">
        <v>0.42</v>
      </c>
      <c r="AO118" s="6">
        <v>0</v>
      </c>
      <c r="AP118" s="6">
        <v>0</v>
      </c>
      <c r="AQ118" s="1"/>
      <c r="AR118" s="1"/>
      <c r="AS118" s="6" t="s">
        <v>120</v>
      </c>
      <c r="AT118" s="6">
        <v>0.79</v>
      </c>
      <c r="AU118" s="6">
        <v>0.72</v>
      </c>
      <c r="AV118" s="6">
        <v>1.23</v>
      </c>
      <c r="AW118" s="6">
        <v>0</v>
      </c>
      <c r="AZ118" s="6" t="s">
        <v>120</v>
      </c>
      <c r="BA118" s="6">
        <v>0.55000000000000004</v>
      </c>
      <c r="BB118" s="6">
        <v>0.13</v>
      </c>
      <c r="BC118" s="6">
        <v>0.95</v>
      </c>
      <c r="BD118" s="6">
        <v>0</v>
      </c>
      <c r="BG118" s="6" t="s">
        <v>120</v>
      </c>
      <c r="BH118" s="6">
        <v>1.28</v>
      </c>
      <c r="BI118" s="6">
        <v>0.17</v>
      </c>
      <c r="BJ118" s="6">
        <v>2.2000000000000002</v>
      </c>
      <c r="BK118" s="6">
        <v>0</v>
      </c>
      <c r="BN118" s="6" t="s">
        <v>120</v>
      </c>
      <c r="BO118" s="6">
        <v>1.25</v>
      </c>
      <c r="BP118" s="6">
        <v>0.61</v>
      </c>
      <c r="BQ118" s="6">
        <v>1.96</v>
      </c>
      <c r="BR118" s="6">
        <v>0.25</v>
      </c>
      <c r="BU118" s="6" t="s">
        <v>120</v>
      </c>
      <c r="BV118" s="6">
        <v>0.45</v>
      </c>
      <c r="BW118" s="6">
        <v>0</v>
      </c>
      <c r="BX118" s="6">
        <v>0.51</v>
      </c>
      <c r="BY118" s="6">
        <v>0.54</v>
      </c>
      <c r="CB118" s="6" t="s">
        <v>120</v>
      </c>
      <c r="CC118" s="6">
        <v>0.64</v>
      </c>
      <c r="CD118" s="6">
        <v>0</v>
      </c>
      <c r="CE118" s="6">
        <v>1.25</v>
      </c>
      <c r="CF118" s="6">
        <v>0</v>
      </c>
      <c r="CI118" s="6" t="s">
        <v>120</v>
      </c>
      <c r="CJ118" s="6">
        <v>0.35</v>
      </c>
      <c r="CK118" s="6">
        <v>1.1299999999999999</v>
      </c>
      <c r="CL118" s="6">
        <v>0.04</v>
      </c>
      <c r="CM118" s="6">
        <v>0</v>
      </c>
      <c r="CP118" s="6" t="s">
        <v>120</v>
      </c>
      <c r="CQ118" s="6">
        <v>0.15</v>
      </c>
      <c r="CR118" s="6">
        <v>0</v>
      </c>
      <c r="CS118" s="6">
        <v>0.21</v>
      </c>
      <c r="CT118" s="6">
        <v>0.35</v>
      </c>
      <c r="CW118" s="6" t="s">
        <v>120</v>
      </c>
      <c r="CX118" s="6">
        <v>0.34</v>
      </c>
      <c r="CY118" s="6">
        <v>0.9</v>
      </c>
      <c r="CZ118" s="6">
        <v>7.0000000000000007E-2</v>
      </c>
      <c r="DA118" s="6">
        <v>0</v>
      </c>
      <c r="DD118" s="6" t="s">
        <v>120</v>
      </c>
      <c r="DE118" s="6">
        <v>0.86</v>
      </c>
      <c r="DF118" s="6">
        <v>1.05</v>
      </c>
      <c r="DG118" s="6">
        <v>0.98</v>
      </c>
      <c r="DH118" s="6">
        <v>0.37</v>
      </c>
      <c r="DK118" s="6" t="s">
        <v>120</v>
      </c>
      <c r="DL118" s="6">
        <v>0.21</v>
      </c>
      <c r="DM118" s="6">
        <v>0.56000000000000005</v>
      </c>
      <c r="DN118" s="6">
        <v>0.03</v>
      </c>
      <c r="DO118" s="6">
        <v>0</v>
      </c>
      <c r="DR118" s="6" t="s">
        <v>120</v>
      </c>
      <c r="DS118" s="6">
        <v>0.24</v>
      </c>
      <c r="DT118" s="6">
        <v>0.85</v>
      </c>
      <c r="DU118" s="6">
        <v>0</v>
      </c>
      <c r="DV118" s="6">
        <v>0</v>
      </c>
      <c r="DY118" s="6" t="s">
        <v>120</v>
      </c>
      <c r="DZ118" s="6">
        <v>0.05</v>
      </c>
      <c r="EA118" s="6">
        <v>0</v>
      </c>
      <c r="EB118" s="6">
        <v>0</v>
      </c>
      <c r="EC118" s="6">
        <v>0.37</v>
      </c>
      <c r="EF118" s="6" t="s">
        <v>120</v>
      </c>
      <c r="EG118" s="6">
        <v>0.11</v>
      </c>
      <c r="EH118" s="6">
        <v>0</v>
      </c>
      <c r="EI118" s="6">
        <v>0</v>
      </c>
      <c r="EJ118" s="6">
        <v>0.31</v>
      </c>
      <c r="EM118" s="6" t="s">
        <v>120</v>
      </c>
      <c r="EN118" s="6">
        <v>0.12</v>
      </c>
      <c r="EO118" s="6">
        <v>0</v>
      </c>
      <c r="EP118" s="6">
        <v>0.22</v>
      </c>
      <c r="EQ118" s="6">
        <v>0</v>
      </c>
      <c r="ET118" s="6" t="s">
        <v>120</v>
      </c>
      <c r="EU118" s="6">
        <v>0.33</v>
      </c>
      <c r="EV118" s="6">
        <v>0.14000000000000001</v>
      </c>
      <c r="EW118" s="6">
        <v>0.19</v>
      </c>
      <c r="EX118" s="6">
        <v>1.41</v>
      </c>
      <c r="FA118" s="6" t="s">
        <v>120</v>
      </c>
      <c r="FB118" s="6">
        <v>0.27</v>
      </c>
      <c r="FC118" s="6">
        <v>0.46</v>
      </c>
      <c r="FD118" s="6">
        <v>0</v>
      </c>
      <c r="FE118" s="6">
        <v>0.96</v>
      </c>
      <c r="FH118" s="6" t="s">
        <v>120</v>
      </c>
      <c r="FI118" s="6">
        <v>0.54</v>
      </c>
      <c r="FJ118" s="6">
        <v>1.08</v>
      </c>
      <c r="FK118" s="6">
        <v>0.21</v>
      </c>
      <c r="FL118" s="6">
        <v>0.47</v>
      </c>
      <c r="FO118" s="6" t="s">
        <v>120</v>
      </c>
      <c r="FP118" s="6">
        <v>0.14000000000000001</v>
      </c>
      <c r="FQ118" s="6">
        <v>0</v>
      </c>
      <c r="FR118" s="6">
        <v>0</v>
      </c>
      <c r="FS118" s="6">
        <v>0.78</v>
      </c>
    </row>
    <row r="119" spans="1:175" x14ac:dyDescent="0.3">
      <c r="A119" s="1">
        <v>5.7</v>
      </c>
      <c r="B119" s="1">
        <v>5.75</v>
      </c>
      <c r="C119" s="1" t="s">
        <v>121</v>
      </c>
      <c r="D119" s="1">
        <v>0.1</v>
      </c>
      <c r="E119" s="1">
        <v>0</v>
      </c>
      <c r="F119" s="1">
        <v>0</v>
      </c>
      <c r="G119" s="1">
        <v>0</v>
      </c>
      <c r="H119" s="1"/>
      <c r="I119" s="1"/>
      <c r="J119" s="1" t="s">
        <v>121</v>
      </c>
      <c r="K119" s="1">
        <v>0.13</v>
      </c>
      <c r="L119" s="1">
        <v>0.19</v>
      </c>
      <c r="M119" s="1">
        <v>0</v>
      </c>
      <c r="N119" s="1">
        <v>0.44</v>
      </c>
      <c r="O119" s="1"/>
      <c r="P119" s="1"/>
      <c r="Q119" s="1" t="s">
        <v>121</v>
      </c>
      <c r="R119" s="1">
        <v>0</v>
      </c>
      <c r="S119" s="1">
        <v>0</v>
      </c>
      <c r="T119" s="1">
        <v>0</v>
      </c>
      <c r="U119" s="1">
        <v>0</v>
      </c>
      <c r="V119" s="1"/>
      <c r="W119" s="1"/>
      <c r="X119" s="1" t="s">
        <v>121</v>
      </c>
      <c r="Y119" s="1">
        <v>0.05</v>
      </c>
      <c r="Z119" s="1">
        <v>0</v>
      </c>
      <c r="AA119" s="1">
        <v>0.08</v>
      </c>
      <c r="AB119" s="1">
        <v>0</v>
      </c>
      <c r="AC119" s="1"/>
      <c r="AD119" s="1"/>
      <c r="AE119" s="6" t="s">
        <v>121</v>
      </c>
      <c r="AF119" s="6">
        <v>0.27</v>
      </c>
      <c r="AG119" s="6">
        <v>0.12</v>
      </c>
      <c r="AH119" s="6">
        <v>0.16</v>
      </c>
      <c r="AI119" s="6">
        <v>0</v>
      </c>
      <c r="AJ119" s="1"/>
      <c r="AK119" s="1"/>
      <c r="AL119" s="6" t="s">
        <v>121</v>
      </c>
      <c r="AM119" s="6">
        <v>0</v>
      </c>
      <c r="AN119" s="6">
        <v>0</v>
      </c>
      <c r="AO119" s="6">
        <v>0</v>
      </c>
      <c r="AP119" s="6">
        <v>0</v>
      </c>
      <c r="AQ119" s="1"/>
      <c r="AR119" s="1"/>
      <c r="AS119" s="6" t="s">
        <v>121</v>
      </c>
      <c r="AT119" s="6">
        <v>0.08</v>
      </c>
      <c r="AU119" s="6">
        <v>0</v>
      </c>
      <c r="AV119" s="6">
        <v>0</v>
      </c>
      <c r="AW119" s="6">
        <v>0</v>
      </c>
      <c r="AZ119" s="6" t="s">
        <v>121</v>
      </c>
      <c r="BA119" s="6">
        <v>0.25</v>
      </c>
      <c r="BB119" s="6">
        <v>0.54</v>
      </c>
      <c r="BC119" s="6">
        <v>0</v>
      </c>
      <c r="BD119" s="6">
        <v>0.67</v>
      </c>
      <c r="BG119" s="6" t="s">
        <v>121</v>
      </c>
      <c r="BH119" s="6">
        <v>0.02</v>
      </c>
      <c r="BI119" s="6">
        <v>0</v>
      </c>
      <c r="BJ119" s="6">
        <v>0.04</v>
      </c>
      <c r="BK119" s="6">
        <v>0</v>
      </c>
      <c r="BN119" s="6" t="s">
        <v>121</v>
      </c>
      <c r="BO119" s="6">
        <v>0.15</v>
      </c>
      <c r="BP119" s="6">
        <v>0.49</v>
      </c>
      <c r="BQ119" s="6">
        <v>0</v>
      </c>
      <c r="BR119" s="6">
        <v>0</v>
      </c>
      <c r="BU119" s="6" t="s">
        <v>121</v>
      </c>
      <c r="BV119" s="6">
        <v>0.28000000000000003</v>
      </c>
      <c r="BW119" s="6">
        <v>0.63</v>
      </c>
      <c r="BX119" s="6">
        <v>0</v>
      </c>
      <c r="BY119" s="6">
        <v>0</v>
      </c>
      <c r="CB119" s="6" t="s">
        <v>121</v>
      </c>
      <c r="CC119" s="6">
        <v>0.16</v>
      </c>
      <c r="CD119" s="6">
        <v>0</v>
      </c>
      <c r="CE119" s="6">
        <v>0.32</v>
      </c>
      <c r="CF119" s="6">
        <v>0</v>
      </c>
      <c r="CI119" s="6" t="s">
        <v>121</v>
      </c>
      <c r="CJ119" s="6">
        <v>0.27</v>
      </c>
      <c r="CK119" s="6">
        <v>0.43</v>
      </c>
      <c r="CL119" s="6">
        <v>0</v>
      </c>
      <c r="CM119" s="6">
        <v>0</v>
      </c>
      <c r="CP119" s="6" t="s">
        <v>121</v>
      </c>
      <c r="CQ119" s="6">
        <v>0.34</v>
      </c>
      <c r="CR119" s="6">
        <v>0.64</v>
      </c>
      <c r="CS119" s="6">
        <v>0</v>
      </c>
      <c r="CT119" s="6">
        <v>1.1000000000000001</v>
      </c>
      <c r="CW119" s="6" t="s">
        <v>121</v>
      </c>
      <c r="CX119" s="6">
        <v>0.18</v>
      </c>
      <c r="CY119" s="6">
        <v>0.73</v>
      </c>
      <c r="CZ119" s="6">
        <v>0</v>
      </c>
      <c r="DA119" s="6">
        <v>0</v>
      </c>
      <c r="DD119" s="6" t="s">
        <v>121</v>
      </c>
      <c r="DE119" s="6">
        <v>0.04</v>
      </c>
      <c r="DF119" s="6">
        <v>0</v>
      </c>
      <c r="DG119" s="6">
        <v>0</v>
      </c>
      <c r="DH119" s="6">
        <v>0.28999999999999998</v>
      </c>
      <c r="DK119" s="6" t="s">
        <v>121</v>
      </c>
      <c r="DL119" s="6">
        <v>7.0000000000000007E-2</v>
      </c>
      <c r="DM119" s="6">
        <v>0.04</v>
      </c>
      <c r="DN119" s="6">
        <v>0.1</v>
      </c>
      <c r="DO119" s="6">
        <v>0</v>
      </c>
      <c r="DR119" s="6" t="s">
        <v>121</v>
      </c>
      <c r="DS119" s="6">
        <v>0.13</v>
      </c>
      <c r="DT119" s="6">
        <v>0</v>
      </c>
      <c r="DU119" s="6">
        <v>0</v>
      </c>
      <c r="DV119" s="6">
        <v>0.51</v>
      </c>
      <c r="DY119" s="6" t="s">
        <v>121</v>
      </c>
      <c r="DZ119" s="6">
        <v>0.24</v>
      </c>
      <c r="EA119" s="6">
        <v>0</v>
      </c>
      <c r="EB119" s="6">
        <v>0.14000000000000001</v>
      </c>
      <c r="EC119" s="6">
        <v>1.08</v>
      </c>
      <c r="EF119" s="6" t="s">
        <v>121</v>
      </c>
      <c r="EG119" s="6">
        <v>0.06</v>
      </c>
      <c r="EH119" s="6">
        <v>0</v>
      </c>
      <c r="EI119" s="6">
        <v>0.08</v>
      </c>
      <c r="EJ119" s="6">
        <v>0.2</v>
      </c>
      <c r="EM119" s="6" t="s">
        <v>121</v>
      </c>
      <c r="EN119" s="6">
        <v>0</v>
      </c>
      <c r="EO119" s="6">
        <v>0</v>
      </c>
      <c r="EP119" s="6">
        <v>0</v>
      </c>
      <c r="EQ119" s="6">
        <v>0</v>
      </c>
      <c r="ET119" s="6" t="s">
        <v>121</v>
      </c>
      <c r="EU119" s="6">
        <v>0.04</v>
      </c>
      <c r="EV119" s="6">
        <v>0</v>
      </c>
      <c r="EW119" s="6">
        <v>0.08</v>
      </c>
      <c r="EX119" s="6">
        <v>0</v>
      </c>
      <c r="FA119" s="6" t="s">
        <v>121</v>
      </c>
      <c r="FB119" s="6">
        <v>0.34</v>
      </c>
      <c r="FC119" s="6">
        <v>0</v>
      </c>
      <c r="FD119" s="6">
        <v>0.43</v>
      </c>
      <c r="FE119" s="6">
        <v>0</v>
      </c>
      <c r="FH119" s="6" t="s">
        <v>121</v>
      </c>
      <c r="FI119" s="6">
        <v>0</v>
      </c>
      <c r="FJ119" s="6">
        <v>0</v>
      </c>
      <c r="FK119" s="6">
        <v>0</v>
      </c>
      <c r="FL119" s="6">
        <v>0</v>
      </c>
      <c r="FO119" s="6" t="s">
        <v>121</v>
      </c>
      <c r="FP119" s="6">
        <v>0.12</v>
      </c>
      <c r="FQ119" s="6">
        <v>0</v>
      </c>
      <c r="FR119" s="6">
        <v>0.1</v>
      </c>
      <c r="FS119" s="6">
        <v>0.23</v>
      </c>
    </row>
    <row r="120" spans="1:175" x14ac:dyDescent="0.3">
      <c r="A120" s="1">
        <v>5.75</v>
      </c>
      <c r="B120" s="1">
        <v>5.8</v>
      </c>
      <c r="C120" s="1" t="s">
        <v>122</v>
      </c>
      <c r="D120" s="1">
        <v>0.32</v>
      </c>
      <c r="E120" s="1">
        <v>0</v>
      </c>
      <c r="F120" s="1">
        <v>0</v>
      </c>
      <c r="G120" s="1">
        <v>1.43</v>
      </c>
      <c r="H120" s="1"/>
      <c r="I120" s="1"/>
      <c r="J120" s="1" t="s">
        <v>122</v>
      </c>
      <c r="K120" s="1">
        <v>0.15</v>
      </c>
      <c r="L120" s="1">
        <v>0</v>
      </c>
      <c r="M120" s="1">
        <v>0.08</v>
      </c>
      <c r="N120" s="1">
        <v>0.53</v>
      </c>
      <c r="O120" s="1"/>
      <c r="P120" s="1"/>
      <c r="Q120" s="1" t="s">
        <v>122</v>
      </c>
      <c r="R120" s="1">
        <v>0.64</v>
      </c>
      <c r="S120" s="1">
        <v>0.84</v>
      </c>
      <c r="T120" s="1">
        <v>0.77</v>
      </c>
      <c r="U120" s="1">
        <v>0</v>
      </c>
      <c r="V120" s="1"/>
      <c r="W120" s="1"/>
      <c r="X120" s="1" t="s">
        <v>122</v>
      </c>
      <c r="Y120" s="1">
        <v>1.4</v>
      </c>
      <c r="Z120" s="1">
        <v>2.67</v>
      </c>
      <c r="AA120" s="1">
        <v>1.46</v>
      </c>
      <c r="AB120" s="1">
        <v>0</v>
      </c>
      <c r="AC120" s="1"/>
      <c r="AD120" s="1"/>
      <c r="AE120" s="6" t="s">
        <v>122</v>
      </c>
      <c r="AF120" s="6">
        <v>0.13</v>
      </c>
      <c r="AG120" s="6">
        <v>0.55000000000000004</v>
      </c>
      <c r="AH120" s="6">
        <v>0</v>
      </c>
      <c r="AI120" s="6">
        <v>0</v>
      </c>
      <c r="AJ120" s="1"/>
      <c r="AK120" s="1"/>
      <c r="AL120" s="6" t="s">
        <v>122</v>
      </c>
      <c r="AM120" s="6">
        <v>0.18</v>
      </c>
      <c r="AN120" s="6">
        <v>0.36</v>
      </c>
      <c r="AO120" s="6">
        <v>0</v>
      </c>
      <c r="AP120" s="6">
        <v>0</v>
      </c>
      <c r="AQ120" s="1"/>
      <c r="AR120" s="1"/>
      <c r="AS120" s="6" t="s">
        <v>122</v>
      </c>
      <c r="AT120" s="6">
        <v>0.25</v>
      </c>
      <c r="AU120" s="6">
        <v>0.55000000000000004</v>
      </c>
      <c r="AV120" s="6">
        <v>0.11</v>
      </c>
      <c r="AW120" s="6">
        <v>0.32</v>
      </c>
      <c r="AZ120" s="6" t="s">
        <v>122</v>
      </c>
      <c r="BA120" s="6">
        <v>0.18</v>
      </c>
      <c r="BB120" s="6">
        <v>0.42</v>
      </c>
      <c r="BC120" s="6">
        <v>0.11</v>
      </c>
      <c r="BD120" s="6">
        <v>0</v>
      </c>
      <c r="BG120" s="6" t="s">
        <v>122</v>
      </c>
      <c r="BH120" s="6">
        <v>0.45</v>
      </c>
      <c r="BI120" s="6">
        <v>0</v>
      </c>
      <c r="BJ120" s="6">
        <v>0.82</v>
      </c>
      <c r="BK120" s="6">
        <v>0</v>
      </c>
      <c r="BN120" s="6" t="s">
        <v>122</v>
      </c>
      <c r="BO120" s="6">
        <v>0.03</v>
      </c>
      <c r="BP120" s="6">
        <v>0</v>
      </c>
      <c r="BQ120" s="6">
        <v>0.06</v>
      </c>
      <c r="BR120" s="6">
        <v>0</v>
      </c>
      <c r="BU120" s="6" t="s">
        <v>122</v>
      </c>
      <c r="BV120" s="6">
        <v>0</v>
      </c>
      <c r="BW120" s="6">
        <v>0</v>
      </c>
      <c r="BX120" s="6">
        <v>0</v>
      </c>
      <c r="BY120" s="6">
        <v>0</v>
      </c>
      <c r="CB120" s="6" t="s">
        <v>122</v>
      </c>
      <c r="CC120" s="6">
        <v>0.62</v>
      </c>
      <c r="CD120" s="6">
        <v>0.21</v>
      </c>
      <c r="CE120" s="6">
        <v>0.79</v>
      </c>
      <c r="CF120" s="6">
        <v>0.64</v>
      </c>
      <c r="CI120" s="6" t="s">
        <v>122</v>
      </c>
      <c r="CJ120" s="6">
        <v>0.08</v>
      </c>
      <c r="CK120" s="6">
        <v>0</v>
      </c>
      <c r="CL120" s="6">
        <v>0.17</v>
      </c>
      <c r="CM120" s="6">
        <v>0</v>
      </c>
      <c r="CP120" s="6" t="s">
        <v>122</v>
      </c>
      <c r="CQ120" s="6">
        <v>0.26</v>
      </c>
      <c r="CR120" s="6">
        <v>0</v>
      </c>
      <c r="CS120" s="6">
        <v>0.51</v>
      </c>
      <c r="CT120" s="6">
        <v>0</v>
      </c>
      <c r="CW120" s="6" t="s">
        <v>122</v>
      </c>
      <c r="CX120" s="6">
        <v>0.14000000000000001</v>
      </c>
      <c r="CY120" s="6">
        <v>0</v>
      </c>
      <c r="CZ120" s="6">
        <v>0.25</v>
      </c>
      <c r="DA120" s="6">
        <v>0</v>
      </c>
      <c r="DD120" s="6" t="s">
        <v>122</v>
      </c>
      <c r="DE120" s="6">
        <v>1.26</v>
      </c>
      <c r="DF120" s="6">
        <v>2.41</v>
      </c>
      <c r="DG120" s="6">
        <v>1.02</v>
      </c>
      <c r="DH120" s="6">
        <v>0</v>
      </c>
      <c r="DK120" s="6" t="s">
        <v>122</v>
      </c>
      <c r="DL120" s="6">
        <v>2.1800000000000002</v>
      </c>
      <c r="DM120" s="6">
        <v>1.8</v>
      </c>
      <c r="DN120" s="6">
        <v>3.06</v>
      </c>
      <c r="DO120" s="6">
        <v>0</v>
      </c>
      <c r="DR120" s="6" t="s">
        <v>122</v>
      </c>
      <c r="DS120" s="6">
        <v>1.3</v>
      </c>
      <c r="DT120" s="6">
        <v>0.54</v>
      </c>
      <c r="DU120" s="6">
        <v>1.2</v>
      </c>
      <c r="DV120" s="6">
        <v>2.99</v>
      </c>
      <c r="DY120" s="6" t="s">
        <v>122</v>
      </c>
      <c r="DZ120" s="6">
        <v>1.58</v>
      </c>
      <c r="EA120" s="6">
        <v>2.1800000000000002</v>
      </c>
      <c r="EB120" s="6">
        <v>1.83</v>
      </c>
      <c r="EC120" s="6">
        <v>0</v>
      </c>
      <c r="EF120" s="6" t="s">
        <v>122</v>
      </c>
      <c r="EG120" s="6">
        <v>0.24</v>
      </c>
      <c r="EH120" s="6">
        <v>0.26</v>
      </c>
      <c r="EI120" s="6">
        <v>0.33</v>
      </c>
      <c r="EJ120" s="6">
        <v>0</v>
      </c>
      <c r="EM120" s="6" t="s">
        <v>122</v>
      </c>
      <c r="EN120" s="6">
        <v>0.9</v>
      </c>
      <c r="EO120" s="6">
        <v>0</v>
      </c>
      <c r="EP120" s="6">
        <v>1.26</v>
      </c>
      <c r="EQ120" s="6">
        <v>0.5</v>
      </c>
      <c r="ET120" s="6" t="s">
        <v>122</v>
      </c>
      <c r="EU120" s="6">
        <v>0.25</v>
      </c>
      <c r="EV120" s="6">
        <v>0.88</v>
      </c>
      <c r="EW120" s="6">
        <v>0</v>
      </c>
      <c r="EX120" s="6">
        <v>0</v>
      </c>
      <c r="FA120" s="6" t="s">
        <v>122</v>
      </c>
      <c r="FB120" s="6">
        <v>0.12</v>
      </c>
      <c r="FC120" s="6">
        <v>0</v>
      </c>
      <c r="FD120" s="6">
        <v>0.23</v>
      </c>
      <c r="FE120" s="6">
        <v>0</v>
      </c>
      <c r="FH120" s="6" t="s">
        <v>122</v>
      </c>
      <c r="FI120" s="6">
        <v>0.05</v>
      </c>
      <c r="FJ120" s="6">
        <v>0</v>
      </c>
      <c r="FK120" s="6">
        <v>0</v>
      </c>
      <c r="FL120" s="6">
        <v>0</v>
      </c>
      <c r="FO120" s="6" t="s">
        <v>122</v>
      </c>
      <c r="FP120" s="6">
        <v>0</v>
      </c>
      <c r="FQ120" s="6">
        <v>0</v>
      </c>
      <c r="FR120" s="6">
        <v>0</v>
      </c>
      <c r="FS120" s="6">
        <v>0</v>
      </c>
    </row>
    <row r="121" spans="1:175" x14ac:dyDescent="0.3">
      <c r="A121" s="1">
        <v>5.8</v>
      </c>
      <c r="B121" s="1">
        <v>5.85</v>
      </c>
      <c r="C121" s="1" t="s">
        <v>123</v>
      </c>
      <c r="D121" s="1">
        <v>0.9</v>
      </c>
      <c r="E121" s="1">
        <v>2.67</v>
      </c>
      <c r="F121" s="1">
        <v>0</v>
      </c>
      <c r="G121" s="1">
        <v>0</v>
      </c>
      <c r="H121" s="1"/>
      <c r="I121" s="1"/>
      <c r="J121" s="1" t="s">
        <v>123</v>
      </c>
      <c r="K121" s="1">
        <v>0.15</v>
      </c>
      <c r="L121" s="1">
        <v>0</v>
      </c>
      <c r="M121" s="1">
        <v>0</v>
      </c>
      <c r="N121" s="1">
        <v>0</v>
      </c>
      <c r="O121" s="1"/>
      <c r="P121" s="1"/>
      <c r="Q121" s="1" t="s">
        <v>123</v>
      </c>
      <c r="R121" s="1">
        <v>0.73</v>
      </c>
      <c r="S121" s="1">
        <v>0</v>
      </c>
      <c r="T121" s="1">
        <v>1.39</v>
      </c>
      <c r="U121" s="1">
        <v>0</v>
      </c>
      <c r="V121" s="1"/>
      <c r="W121" s="1"/>
      <c r="X121" s="1" t="s">
        <v>123</v>
      </c>
      <c r="Y121" s="1">
        <v>1.35</v>
      </c>
      <c r="Z121" s="1">
        <v>5.29</v>
      </c>
      <c r="AA121" s="1">
        <v>0.28000000000000003</v>
      </c>
      <c r="AB121" s="1">
        <v>0</v>
      </c>
      <c r="AC121" s="1"/>
      <c r="AD121" s="1"/>
      <c r="AE121" s="6" t="s">
        <v>123</v>
      </c>
      <c r="AF121" s="6">
        <v>1.31</v>
      </c>
      <c r="AG121" s="6">
        <v>4.76</v>
      </c>
      <c r="AH121" s="6">
        <v>0.22</v>
      </c>
      <c r="AI121" s="6">
        <v>0</v>
      </c>
      <c r="AJ121" s="1"/>
      <c r="AK121" s="1"/>
      <c r="AL121" s="6" t="s">
        <v>123</v>
      </c>
      <c r="AM121" s="6">
        <v>0.25</v>
      </c>
      <c r="AN121" s="6">
        <v>0.42</v>
      </c>
      <c r="AO121" s="6">
        <v>0</v>
      </c>
      <c r="AP121" s="6">
        <v>0.78</v>
      </c>
      <c r="AQ121" s="1"/>
      <c r="AR121" s="1"/>
      <c r="AS121" s="6" t="s">
        <v>123</v>
      </c>
      <c r="AT121" s="6">
        <v>0.26</v>
      </c>
      <c r="AU121" s="6">
        <v>0.56999999999999995</v>
      </c>
      <c r="AV121" s="6">
        <v>0</v>
      </c>
      <c r="AW121" s="6">
        <v>0.21</v>
      </c>
      <c r="AZ121" s="6" t="s">
        <v>123</v>
      </c>
      <c r="BA121" s="6">
        <v>0.17</v>
      </c>
      <c r="BB121" s="6">
        <v>0</v>
      </c>
      <c r="BC121" s="6">
        <v>0.1</v>
      </c>
      <c r="BD121" s="6">
        <v>0.86</v>
      </c>
      <c r="BG121" s="6" t="s">
        <v>123</v>
      </c>
      <c r="BH121" s="6">
        <v>0.51</v>
      </c>
      <c r="BI121" s="6">
        <v>0.57999999999999996</v>
      </c>
      <c r="BJ121" s="6">
        <v>0.56999999999999995</v>
      </c>
      <c r="BK121" s="6">
        <v>0.33</v>
      </c>
      <c r="BN121" s="6" t="s">
        <v>123</v>
      </c>
      <c r="BO121" s="6">
        <v>0.33</v>
      </c>
      <c r="BP121" s="6">
        <v>0</v>
      </c>
      <c r="BQ121" s="6">
        <v>0.5</v>
      </c>
      <c r="BR121" s="6">
        <v>0.56999999999999995</v>
      </c>
      <c r="BU121" s="6" t="s">
        <v>123</v>
      </c>
      <c r="BV121" s="6">
        <v>0.54</v>
      </c>
      <c r="BW121" s="6">
        <v>0</v>
      </c>
      <c r="BX121" s="6">
        <v>0.62</v>
      </c>
      <c r="BY121" s="6">
        <v>1.27</v>
      </c>
      <c r="CB121" s="6" t="s">
        <v>123</v>
      </c>
      <c r="CC121" s="6">
        <v>0.56000000000000005</v>
      </c>
      <c r="CD121" s="6">
        <v>0.16</v>
      </c>
      <c r="CE121" s="6">
        <v>0.61</v>
      </c>
      <c r="CF121" s="6">
        <v>0.53</v>
      </c>
      <c r="CI121" s="6" t="s">
        <v>123</v>
      </c>
      <c r="CJ121" s="6">
        <v>0.12</v>
      </c>
      <c r="CK121" s="6">
        <v>0</v>
      </c>
      <c r="CL121" s="6">
        <v>0.25</v>
      </c>
      <c r="CM121" s="6">
        <v>0</v>
      </c>
      <c r="CP121" s="6" t="s">
        <v>123</v>
      </c>
      <c r="CQ121" s="6">
        <v>0.13</v>
      </c>
      <c r="CR121" s="6">
        <v>0.13</v>
      </c>
      <c r="CS121" s="6">
        <v>0</v>
      </c>
      <c r="CT121" s="6">
        <v>0</v>
      </c>
      <c r="CW121" s="6" t="s">
        <v>123</v>
      </c>
      <c r="CX121" s="6">
        <v>0.06</v>
      </c>
      <c r="CY121" s="6">
        <v>0</v>
      </c>
      <c r="CZ121" s="6">
        <v>0.11</v>
      </c>
      <c r="DA121" s="6">
        <v>0</v>
      </c>
      <c r="DD121" s="6" t="s">
        <v>123</v>
      </c>
      <c r="DE121" s="6">
        <v>0.2</v>
      </c>
      <c r="DF121" s="6">
        <v>0</v>
      </c>
      <c r="DG121" s="6">
        <v>0.15</v>
      </c>
      <c r="DH121" s="6">
        <v>0.41</v>
      </c>
      <c r="DK121" s="6" t="s">
        <v>123</v>
      </c>
      <c r="DL121" s="6">
        <v>0.18</v>
      </c>
      <c r="DM121" s="6">
        <v>0</v>
      </c>
      <c r="DN121" s="6">
        <v>0.25</v>
      </c>
      <c r="DO121" s="6">
        <v>0.35</v>
      </c>
      <c r="DR121" s="6" t="s">
        <v>123</v>
      </c>
      <c r="DS121" s="6">
        <v>0.28000000000000003</v>
      </c>
      <c r="DT121" s="6">
        <v>0.13</v>
      </c>
      <c r="DU121" s="6">
        <v>0.17</v>
      </c>
      <c r="DV121" s="6">
        <v>0.64</v>
      </c>
      <c r="DY121" s="6" t="s">
        <v>123</v>
      </c>
      <c r="DZ121" s="6">
        <v>0.3</v>
      </c>
      <c r="EA121" s="6">
        <v>0</v>
      </c>
      <c r="EB121" s="6">
        <v>0.53</v>
      </c>
      <c r="EC121" s="6">
        <v>0.36</v>
      </c>
      <c r="EF121" s="6" t="s">
        <v>123</v>
      </c>
      <c r="EG121" s="6">
        <v>0.32</v>
      </c>
      <c r="EH121" s="6">
        <v>0</v>
      </c>
      <c r="EI121" s="6">
        <v>0.55000000000000004</v>
      </c>
      <c r="EJ121" s="6">
        <v>0.44</v>
      </c>
      <c r="EM121" s="6" t="s">
        <v>123</v>
      </c>
      <c r="EN121" s="6">
        <v>0</v>
      </c>
      <c r="EO121" s="6">
        <v>0</v>
      </c>
      <c r="EP121" s="6">
        <v>0</v>
      </c>
      <c r="EQ121" s="6">
        <v>0</v>
      </c>
      <c r="ET121" s="6" t="s">
        <v>123</v>
      </c>
      <c r="EU121" s="6">
        <v>0</v>
      </c>
      <c r="EV121" s="6">
        <v>0</v>
      </c>
      <c r="EW121" s="6">
        <v>0</v>
      </c>
      <c r="EX121" s="6">
        <v>0</v>
      </c>
      <c r="FA121" s="6" t="s">
        <v>123</v>
      </c>
      <c r="FB121" s="6">
        <v>0.1</v>
      </c>
      <c r="FC121" s="6">
        <v>0.32</v>
      </c>
      <c r="FD121" s="6">
        <v>0</v>
      </c>
      <c r="FE121" s="6">
        <v>0</v>
      </c>
      <c r="FH121" s="6" t="s">
        <v>123</v>
      </c>
      <c r="FI121" s="6">
        <v>0.46</v>
      </c>
      <c r="FJ121" s="6">
        <v>0</v>
      </c>
      <c r="FK121" s="6">
        <v>0.46</v>
      </c>
      <c r="FL121" s="6">
        <v>1.32</v>
      </c>
      <c r="FO121" s="6" t="s">
        <v>123</v>
      </c>
      <c r="FP121" s="6">
        <v>0.54</v>
      </c>
      <c r="FQ121" s="6">
        <v>0</v>
      </c>
      <c r="FR121" s="6">
        <v>7.0000000000000007E-2</v>
      </c>
      <c r="FS121" s="6">
        <v>0</v>
      </c>
    </row>
    <row r="122" spans="1:175" x14ac:dyDescent="0.3">
      <c r="A122" s="1">
        <v>5.85</v>
      </c>
      <c r="B122" s="1">
        <v>5.9</v>
      </c>
      <c r="C122" s="1" t="s">
        <v>124</v>
      </c>
      <c r="D122" s="1">
        <v>2.68</v>
      </c>
      <c r="E122" s="1">
        <v>5.47</v>
      </c>
      <c r="F122" s="1">
        <v>0.22</v>
      </c>
      <c r="G122" s="1">
        <v>5.33</v>
      </c>
      <c r="H122" s="1"/>
      <c r="I122" s="1"/>
      <c r="J122" s="1" t="s">
        <v>124</v>
      </c>
      <c r="K122" s="1">
        <v>0.92</v>
      </c>
      <c r="L122" s="1">
        <v>1.51</v>
      </c>
      <c r="M122" s="1">
        <v>0.19</v>
      </c>
      <c r="N122" s="1">
        <v>2.37</v>
      </c>
      <c r="O122" s="1"/>
      <c r="P122" s="1"/>
      <c r="Q122" s="1" t="s">
        <v>124</v>
      </c>
      <c r="R122" s="1">
        <v>3.27</v>
      </c>
      <c r="S122" s="1">
        <v>11.81</v>
      </c>
      <c r="T122" s="1">
        <v>0.4</v>
      </c>
      <c r="U122" s="1">
        <v>1.37</v>
      </c>
      <c r="V122" s="1"/>
      <c r="W122" s="1"/>
      <c r="X122" s="1" t="s">
        <v>124</v>
      </c>
      <c r="Y122" s="1">
        <v>3.32</v>
      </c>
      <c r="Z122" s="1">
        <v>4.5199999999999996</v>
      </c>
      <c r="AA122" s="1">
        <v>2.41</v>
      </c>
      <c r="AB122" s="1">
        <v>5.51</v>
      </c>
      <c r="AC122" s="1"/>
      <c r="AD122" s="1"/>
      <c r="AE122" s="6" t="s">
        <v>124</v>
      </c>
      <c r="AF122" s="6">
        <v>4.2</v>
      </c>
      <c r="AG122" s="6">
        <v>15.63</v>
      </c>
      <c r="AH122" s="6">
        <v>0.55000000000000004</v>
      </c>
      <c r="AI122" s="6">
        <v>1.07</v>
      </c>
      <c r="AJ122" s="1"/>
      <c r="AK122" s="1"/>
      <c r="AL122" s="6" t="s">
        <v>124</v>
      </c>
      <c r="AM122" s="6">
        <v>2.72</v>
      </c>
      <c r="AN122" s="6">
        <v>6.45</v>
      </c>
      <c r="AO122" s="6">
        <v>0.56000000000000005</v>
      </c>
      <c r="AP122" s="6">
        <v>4.5</v>
      </c>
      <c r="AQ122" s="1"/>
      <c r="AR122" s="1"/>
      <c r="AS122" s="6" t="s">
        <v>124</v>
      </c>
      <c r="AT122" s="6">
        <v>1.64</v>
      </c>
      <c r="AU122" s="6">
        <v>0.56999999999999995</v>
      </c>
      <c r="AV122" s="6">
        <v>1.49</v>
      </c>
      <c r="AW122" s="6">
        <v>4.28</v>
      </c>
      <c r="AZ122" s="6" t="s">
        <v>124</v>
      </c>
      <c r="BA122" s="6">
        <v>4.97</v>
      </c>
      <c r="BB122" s="6">
        <v>10.07</v>
      </c>
      <c r="BC122" s="6">
        <v>3.14</v>
      </c>
      <c r="BD122" s="6">
        <v>2.2599999999999998</v>
      </c>
      <c r="BG122" s="6" t="s">
        <v>124</v>
      </c>
      <c r="BH122" s="6">
        <v>1.71</v>
      </c>
      <c r="BI122" s="6">
        <v>1.06</v>
      </c>
      <c r="BJ122" s="6">
        <v>1.1299999999999999</v>
      </c>
      <c r="BK122" s="6">
        <v>4.74</v>
      </c>
      <c r="BN122" s="6" t="s">
        <v>124</v>
      </c>
      <c r="BO122" s="6">
        <v>5.2</v>
      </c>
      <c r="BP122" s="6">
        <v>14.12</v>
      </c>
      <c r="BQ122" s="6">
        <v>0.78</v>
      </c>
      <c r="BR122" s="6">
        <v>3.07</v>
      </c>
      <c r="BU122" s="6" t="s">
        <v>124</v>
      </c>
      <c r="BV122" s="6">
        <v>1.71</v>
      </c>
      <c r="BW122" s="6">
        <v>1.92</v>
      </c>
      <c r="BX122" s="6">
        <v>2.0099999999999998</v>
      </c>
      <c r="BY122" s="6">
        <v>0.19</v>
      </c>
      <c r="CB122" s="6" t="s">
        <v>124</v>
      </c>
      <c r="CC122" s="6">
        <v>1.43</v>
      </c>
      <c r="CD122" s="6">
        <v>3.15</v>
      </c>
      <c r="CE122" s="6">
        <v>0.8</v>
      </c>
      <c r="CF122" s="6">
        <v>1.02</v>
      </c>
      <c r="CI122" s="6" t="s">
        <v>124</v>
      </c>
      <c r="CJ122" s="6">
        <v>4.3499999999999996</v>
      </c>
      <c r="CK122" s="6">
        <v>11.6</v>
      </c>
      <c r="CL122" s="6">
        <v>0.65</v>
      </c>
      <c r="CM122" s="6">
        <v>3.18</v>
      </c>
      <c r="CP122" s="6" t="s">
        <v>124</v>
      </c>
      <c r="CQ122" s="6">
        <v>3.76</v>
      </c>
      <c r="CR122" s="6">
        <v>9.2799999999999994</v>
      </c>
      <c r="CS122" s="6">
        <v>0.81</v>
      </c>
      <c r="CT122" s="6">
        <v>3.83</v>
      </c>
      <c r="CW122" s="6" t="s">
        <v>124</v>
      </c>
      <c r="CX122" s="6">
        <v>2.92</v>
      </c>
      <c r="CY122" s="6">
        <v>8.58</v>
      </c>
      <c r="CZ122" s="6">
        <v>1.03</v>
      </c>
      <c r="DA122" s="6">
        <v>1.53</v>
      </c>
      <c r="DD122" s="6" t="s">
        <v>124</v>
      </c>
      <c r="DE122" s="6">
        <v>1.68</v>
      </c>
      <c r="DF122" s="6">
        <v>4</v>
      </c>
      <c r="DG122" s="6">
        <v>0.54</v>
      </c>
      <c r="DH122" s="6">
        <v>1.97</v>
      </c>
      <c r="DK122" s="6" t="s">
        <v>124</v>
      </c>
      <c r="DL122" s="6">
        <v>2.66</v>
      </c>
      <c r="DM122" s="6">
        <v>7.58</v>
      </c>
      <c r="DN122" s="6">
        <v>0.44</v>
      </c>
      <c r="DO122" s="6">
        <v>2.17</v>
      </c>
      <c r="DR122" s="6" t="s">
        <v>124</v>
      </c>
      <c r="DS122" s="6">
        <v>1.54</v>
      </c>
      <c r="DT122" s="6">
        <v>4.4000000000000004</v>
      </c>
      <c r="DU122" s="6">
        <v>0</v>
      </c>
      <c r="DV122" s="6">
        <v>1.79</v>
      </c>
      <c r="DY122" s="6" t="s">
        <v>124</v>
      </c>
      <c r="DZ122" s="6">
        <v>0.52</v>
      </c>
      <c r="EA122" s="6">
        <v>1.17</v>
      </c>
      <c r="EB122" s="6">
        <v>0.26</v>
      </c>
      <c r="EC122" s="6">
        <v>0</v>
      </c>
      <c r="EF122" s="6" t="s">
        <v>124</v>
      </c>
      <c r="EG122" s="6">
        <v>0.94</v>
      </c>
      <c r="EH122" s="6">
        <v>0</v>
      </c>
      <c r="EI122" s="6">
        <v>1.83</v>
      </c>
      <c r="EJ122" s="6">
        <v>0.42</v>
      </c>
      <c r="EM122" s="6" t="s">
        <v>124</v>
      </c>
      <c r="EN122" s="6">
        <v>0.91</v>
      </c>
      <c r="EO122" s="6">
        <v>0</v>
      </c>
      <c r="EP122" s="6">
        <v>1.7</v>
      </c>
      <c r="EQ122" s="6">
        <v>0</v>
      </c>
      <c r="ET122" s="6" t="s">
        <v>124</v>
      </c>
      <c r="EU122" s="6">
        <v>0.03</v>
      </c>
      <c r="EV122" s="6">
        <v>0</v>
      </c>
      <c r="EW122" s="6">
        <v>7.0000000000000007E-2</v>
      </c>
      <c r="EX122" s="6">
        <v>0</v>
      </c>
      <c r="FA122" s="6" t="s">
        <v>124</v>
      </c>
      <c r="FB122" s="6">
        <v>0.18</v>
      </c>
      <c r="FC122" s="6">
        <v>0.31</v>
      </c>
      <c r="FD122" s="6">
        <v>0.18</v>
      </c>
      <c r="FE122" s="6">
        <v>0</v>
      </c>
      <c r="FH122" s="6" t="s">
        <v>124</v>
      </c>
      <c r="FI122" s="6">
        <v>0.45</v>
      </c>
      <c r="FJ122" s="6">
        <v>0</v>
      </c>
      <c r="FK122" s="6">
        <v>0.85</v>
      </c>
      <c r="FL122" s="6">
        <v>0</v>
      </c>
      <c r="FO122" s="6" t="s">
        <v>124</v>
      </c>
      <c r="FP122" s="6">
        <v>0.19</v>
      </c>
      <c r="FQ122" s="6">
        <v>0</v>
      </c>
      <c r="FR122" s="6">
        <v>0.35</v>
      </c>
      <c r="FS122" s="6">
        <v>0</v>
      </c>
    </row>
    <row r="123" spans="1:175" x14ac:dyDescent="0.3">
      <c r="A123" s="1">
        <v>5.9</v>
      </c>
      <c r="B123" s="1">
        <v>5.95</v>
      </c>
      <c r="C123" s="1" t="s">
        <v>125</v>
      </c>
      <c r="D123" s="1">
        <v>0.21</v>
      </c>
      <c r="E123" s="1">
        <v>0.56999999999999995</v>
      </c>
      <c r="F123" s="1">
        <v>0.14000000000000001</v>
      </c>
      <c r="G123" s="1">
        <v>0</v>
      </c>
      <c r="H123" s="1"/>
      <c r="I123" s="1"/>
      <c r="J123" s="1" t="s">
        <v>125</v>
      </c>
      <c r="K123" s="1">
        <v>7.0000000000000007E-2</v>
      </c>
      <c r="L123" s="1">
        <v>0</v>
      </c>
      <c r="M123" s="1">
        <v>0.14000000000000001</v>
      </c>
      <c r="N123" s="1">
        <v>0</v>
      </c>
      <c r="O123" s="1"/>
      <c r="P123" s="1"/>
      <c r="Q123" s="1" t="s">
        <v>125</v>
      </c>
      <c r="R123" s="1">
        <v>0.44</v>
      </c>
      <c r="S123" s="1">
        <v>0.56999999999999995</v>
      </c>
      <c r="T123" s="1">
        <v>0.57999999999999996</v>
      </c>
      <c r="U123" s="1">
        <v>0</v>
      </c>
      <c r="V123" s="1"/>
      <c r="W123" s="1"/>
      <c r="X123" s="1" t="s">
        <v>125</v>
      </c>
      <c r="Y123" s="1">
        <v>0.27</v>
      </c>
      <c r="Z123" s="1">
        <v>0.55000000000000004</v>
      </c>
      <c r="AA123" s="1">
        <v>0.26</v>
      </c>
      <c r="AB123" s="1">
        <v>0</v>
      </c>
      <c r="AC123" s="1"/>
      <c r="AD123" s="1"/>
      <c r="AE123" s="6" t="s">
        <v>125</v>
      </c>
      <c r="AF123" s="6">
        <v>0.39</v>
      </c>
      <c r="AG123" s="6">
        <v>1.55</v>
      </c>
      <c r="AH123" s="6">
        <v>0.05</v>
      </c>
      <c r="AI123" s="6">
        <v>0</v>
      </c>
      <c r="AJ123" s="1"/>
      <c r="AK123" s="1"/>
      <c r="AL123" s="6" t="s">
        <v>125</v>
      </c>
      <c r="AM123" s="6">
        <v>0.46</v>
      </c>
      <c r="AN123" s="6">
        <v>1.21</v>
      </c>
      <c r="AO123" s="6">
        <v>0</v>
      </c>
      <c r="AP123" s="6">
        <v>0.51</v>
      </c>
      <c r="AQ123" s="1"/>
      <c r="AR123" s="1"/>
      <c r="AS123" s="6" t="s">
        <v>125</v>
      </c>
      <c r="AT123" s="6">
        <v>0.73</v>
      </c>
      <c r="AU123" s="6">
        <v>2.21</v>
      </c>
      <c r="AV123" s="6">
        <v>0.16</v>
      </c>
      <c r="AW123" s="6">
        <v>0</v>
      </c>
      <c r="AZ123" s="6" t="s">
        <v>125</v>
      </c>
      <c r="BA123" s="6">
        <v>0.47</v>
      </c>
      <c r="BB123" s="6">
        <v>0.73</v>
      </c>
      <c r="BC123" s="6">
        <v>0.12</v>
      </c>
      <c r="BD123" s="6">
        <v>0</v>
      </c>
      <c r="BG123" s="6" t="s">
        <v>125</v>
      </c>
      <c r="BH123" s="6">
        <v>0.22</v>
      </c>
      <c r="BI123" s="6">
        <v>0</v>
      </c>
      <c r="BJ123" s="6">
        <v>0.41</v>
      </c>
      <c r="BK123" s="6">
        <v>0</v>
      </c>
      <c r="BN123" s="6" t="s">
        <v>125</v>
      </c>
      <c r="BO123" s="6">
        <v>0.14000000000000001</v>
      </c>
      <c r="BP123" s="6">
        <v>0</v>
      </c>
      <c r="BQ123" s="6">
        <v>0.28999999999999998</v>
      </c>
      <c r="BR123" s="6">
        <v>0</v>
      </c>
      <c r="BU123" s="6" t="s">
        <v>125</v>
      </c>
      <c r="BV123" s="6">
        <v>0.03</v>
      </c>
      <c r="BW123" s="6">
        <v>0.14000000000000001</v>
      </c>
      <c r="BX123" s="6">
        <v>0</v>
      </c>
      <c r="BY123" s="6">
        <v>0</v>
      </c>
      <c r="CB123" s="6" t="s">
        <v>125</v>
      </c>
      <c r="CC123" s="6">
        <v>0.49</v>
      </c>
      <c r="CD123" s="6">
        <v>0.49</v>
      </c>
      <c r="CE123" s="6">
        <v>0.72</v>
      </c>
      <c r="CF123" s="6">
        <v>0</v>
      </c>
      <c r="CI123" s="6" t="s">
        <v>125</v>
      </c>
      <c r="CJ123" s="6">
        <v>0.1</v>
      </c>
      <c r="CK123" s="6">
        <v>0.33</v>
      </c>
      <c r="CL123" s="6">
        <v>0</v>
      </c>
      <c r="CM123" s="6">
        <v>0</v>
      </c>
      <c r="CP123" s="6" t="s">
        <v>125</v>
      </c>
      <c r="CQ123" s="6">
        <v>7.0000000000000007E-2</v>
      </c>
      <c r="CR123" s="6">
        <v>0</v>
      </c>
      <c r="CS123" s="6">
        <v>0.15</v>
      </c>
      <c r="CT123" s="6">
        <v>0</v>
      </c>
      <c r="CW123" s="6" t="s">
        <v>125</v>
      </c>
      <c r="CX123" s="6">
        <v>0.03</v>
      </c>
      <c r="CY123" s="6">
        <v>0</v>
      </c>
      <c r="CZ123" s="6">
        <v>0</v>
      </c>
      <c r="DA123" s="6">
        <v>0.22</v>
      </c>
      <c r="DD123" s="6" t="s">
        <v>125</v>
      </c>
      <c r="DE123" s="6">
        <v>0.1</v>
      </c>
      <c r="DF123" s="6">
        <v>0.36</v>
      </c>
      <c r="DG123" s="6">
        <v>0</v>
      </c>
      <c r="DH123" s="6">
        <v>0</v>
      </c>
      <c r="DK123" s="6" t="s">
        <v>125</v>
      </c>
      <c r="DL123" s="6">
        <v>0.37</v>
      </c>
      <c r="DM123" s="6">
        <v>0.89</v>
      </c>
      <c r="DN123" s="6">
        <v>7.0000000000000007E-2</v>
      </c>
      <c r="DO123" s="6">
        <v>0</v>
      </c>
      <c r="DR123" s="6" t="s">
        <v>125</v>
      </c>
      <c r="DS123" s="6">
        <v>0.08</v>
      </c>
      <c r="DT123" s="6">
        <v>0</v>
      </c>
      <c r="DU123" s="6">
        <v>0</v>
      </c>
      <c r="DV123" s="6">
        <v>0</v>
      </c>
      <c r="DY123" s="6" t="s">
        <v>125</v>
      </c>
      <c r="DZ123" s="6">
        <v>0</v>
      </c>
      <c r="EA123" s="6">
        <v>0</v>
      </c>
      <c r="EB123" s="6">
        <v>0</v>
      </c>
      <c r="EC123" s="6">
        <v>0</v>
      </c>
      <c r="EF123" s="6" t="s">
        <v>125</v>
      </c>
      <c r="EG123" s="6">
        <v>0</v>
      </c>
      <c r="EH123" s="6">
        <v>0</v>
      </c>
      <c r="EI123" s="6">
        <v>0</v>
      </c>
      <c r="EJ123" s="6">
        <v>0</v>
      </c>
      <c r="EM123" s="6" t="s">
        <v>125</v>
      </c>
      <c r="EN123" s="6">
        <v>0.33</v>
      </c>
      <c r="EO123" s="6">
        <v>0</v>
      </c>
      <c r="EP123" s="6">
        <v>0.62</v>
      </c>
      <c r="EQ123" s="6">
        <v>0</v>
      </c>
      <c r="ET123" s="6" t="s">
        <v>125</v>
      </c>
      <c r="EU123" s="6">
        <v>0</v>
      </c>
      <c r="EV123" s="6">
        <v>0</v>
      </c>
      <c r="EW123" s="6">
        <v>0</v>
      </c>
      <c r="EX123" s="6">
        <v>0</v>
      </c>
      <c r="FA123" s="6" t="s">
        <v>125</v>
      </c>
      <c r="FB123" s="6">
        <v>0.04</v>
      </c>
      <c r="FC123" s="6">
        <v>0</v>
      </c>
      <c r="FD123" s="6">
        <v>0</v>
      </c>
      <c r="FE123" s="6">
        <v>0</v>
      </c>
      <c r="FH123" s="6" t="s">
        <v>125</v>
      </c>
      <c r="FI123" s="6">
        <v>0</v>
      </c>
      <c r="FJ123" s="6">
        <v>0</v>
      </c>
      <c r="FK123" s="6">
        <v>0</v>
      </c>
      <c r="FL123" s="6">
        <v>0</v>
      </c>
      <c r="FO123" s="6" t="s">
        <v>125</v>
      </c>
      <c r="FP123" s="6">
        <v>0</v>
      </c>
      <c r="FQ123" s="6">
        <v>0</v>
      </c>
      <c r="FR123" s="6">
        <v>0</v>
      </c>
      <c r="FS123" s="6">
        <v>0</v>
      </c>
    </row>
    <row r="124" spans="1:175" x14ac:dyDescent="0.3">
      <c r="A124" s="1">
        <v>5.95</v>
      </c>
      <c r="B124" s="1">
        <v>6</v>
      </c>
      <c r="C124" s="1" t="s">
        <v>126</v>
      </c>
      <c r="D124" s="1">
        <v>1.49</v>
      </c>
      <c r="E124" s="1">
        <v>2.11</v>
      </c>
      <c r="F124" s="1">
        <v>0.41</v>
      </c>
      <c r="G124" s="1">
        <v>3.42</v>
      </c>
      <c r="H124" s="1"/>
      <c r="I124" s="1"/>
      <c r="J124" s="1" t="s">
        <v>126</v>
      </c>
      <c r="K124" s="1">
        <v>2.35</v>
      </c>
      <c r="L124" s="1">
        <v>4.28</v>
      </c>
      <c r="M124" s="1">
        <v>1.48</v>
      </c>
      <c r="N124" s="1">
        <v>2.5499999999999998</v>
      </c>
      <c r="O124" s="1"/>
      <c r="P124" s="1"/>
      <c r="Q124" s="1" t="s">
        <v>126</v>
      </c>
      <c r="R124" s="1">
        <v>1.07</v>
      </c>
      <c r="S124" s="1">
        <v>1.57</v>
      </c>
      <c r="T124" s="1">
        <v>0.97</v>
      </c>
      <c r="U124" s="1">
        <v>0.49</v>
      </c>
      <c r="V124" s="1"/>
      <c r="W124" s="1"/>
      <c r="X124" s="1" t="s">
        <v>126</v>
      </c>
      <c r="Y124" s="1">
        <v>1.64</v>
      </c>
      <c r="Z124" s="1">
        <v>1.48</v>
      </c>
      <c r="AA124" s="1">
        <v>1.33</v>
      </c>
      <c r="AB124" s="1">
        <v>3.14</v>
      </c>
      <c r="AC124" s="1"/>
      <c r="AD124" s="1"/>
      <c r="AE124" s="6" t="s">
        <v>126</v>
      </c>
      <c r="AF124" s="6">
        <v>2.02</v>
      </c>
      <c r="AG124" s="6">
        <v>2.11</v>
      </c>
      <c r="AH124" s="6">
        <v>1.59</v>
      </c>
      <c r="AI124" s="6">
        <v>3.83</v>
      </c>
      <c r="AJ124" s="1"/>
      <c r="AK124" s="1"/>
      <c r="AL124" s="6" t="s">
        <v>126</v>
      </c>
      <c r="AM124" s="6">
        <v>3.45</v>
      </c>
      <c r="AN124" s="6">
        <v>3.15</v>
      </c>
      <c r="AO124" s="6">
        <v>1.8</v>
      </c>
      <c r="AP124" s="6">
        <v>8.2100000000000009</v>
      </c>
      <c r="AQ124" s="1"/>
      <c r="AR124" s="1"/>
      <c r="AS124" s="6" t="s">
        <v>126</v>
      </c>
      <c r="AT124" s="6">
        <v>5.15</v>
      </c>
      <c r="AU124" s="6">
        <v>7.13</v>
      </c>
      <c r="AV124" s="6">
        <v>5.01</v>
      </c>
      <c r="AW124" s="6">
        <v>4.59</v>
      </c>
      <c r="AZ124" s="6" t="s">
        <v>126</v>
      </c>
      <c r="BA124" s="6">
        <v>2.2200000000000002</v>
      </c>
      <c r="BB124" s="6">
        <v>2.66</v>
      </c>
      <c r="BC124" s="6">
        <v>2.27</v>
      </c>
      <c r="BD124" s="6">
        <v>2.2000000000000002</v>
      </c>
      <c r="BG124" s="6" t="s">
        <v>126</v>
      </c>
      <c r="BH124" s="6">
        <v>1.4</v>
      </c>
      <c r="BI124" s="6">
        <v>0.81</v>
      </c>
      <c r="BJ124" s="6">
        <v>0.97</v>
      </c>
      <c r="BK124" s="6">
        <v>3.87</v>
      </c>
      <c r="BN124" s="6" t="s">
        <v>126</v>
      </c>
      <c r="BO124" s="6">
        <v>2.88</v>
      </c>
      <c r="BP124" s="6">
        <v>1.07</v>
      </c>
      <c r="BQ124" s="6">
        <v>2.31</v>
      </c>
      <c r="BR124" s="6">
        <v>8.51</v>
      </c>
      <c r="BU124" s="6" t="s">
        <v>126</v>
      </c>
      <c r="BV124" s="6">
        <v>6.56</v>
      </c>
      <c r="BW124" s="6">
        <v>15.24</v>
      </c>
      <c r="BX124" s="6">
        <v>3.32</v>
      </c>
      <c r="BY124" s="6">
        <v>5.66</v>
      </c>
      <c r="CB124" s="6" t="s">
        <v>126</v>
      </c>
      <c r="CC124" s="6">
        <v>8.3000000000000007</v>
      </c>
      <c r="CD124" s="6">
        <v>17.260000000000002</v>
      </c>
      <c r="CE124" s="6">
        <v>4.51</v>
      </c>
      <c r="CF124" s="6">
        <v>5.55</v>
      </c>
      <c r="CI124" s="6" t="s">
        <v>126</v>
      </c>
      <c r="CJ124" s="6">
        <v>9.32</v>
      </c>
      <c r="CK124" s="6">
        <v>15.32</v>
      </c>
      <c r="CL124" s="6">
        <v>6.98</v>
      </c>
      <c r="CM124" s="6">
        <v>8.59</v>
      </c>
      <c r="CP124" s="6" t="s">
        <v>126</v>
      </c>
      <c r="CQ124" s="6">
        <v>7.08</v>
      </c>
      <c r="CR124" s="6">
        <v>13.23</v>
      </c>
      <c r="CS124" s="6">
        <v>4.16</v>
      </c>
      <c r="CT124" s="6">
        <v>5.95</v>
      </c>
      <c r="CW124" s="6" t="s">
        <v>126</v>
      </c>
      <c r="CX124" s="6">
        <v>4.12</v>
      </c>
      <c r="CY124" s="6">
        <v>9.75</v>
      </c>
      <c r="CZ124" s="6">
        <v>1.2</v>
      </c>
      <c r="DA124" s="6">
        <v>6.46</v>
      </c>
      <c r="DD124" s="6" t="s">
        <v>126</v>
      </c>
      <c r="DE124" s="6">
        <v>3.87</v>
      </c>
      <c r="DF124" s="6">
        <v>7.23</v>
      </c>
      <c r="DG124" s="6">
        <v>1.4</v>
      </c>
      <c r="DH124" s="6">
        <v>7.53</v>
      </c>
      <c r="DK124" s="6" t="s">
        <v>126</v>
      </c>
      <c r="DL124" s="6">
        <v>2.85</v>
      </c>
      <c r="DM124" s="6">
        <v>1.1399999999999999</v>
      </c>
      <c r="DN124" s="6">
        <v>2.23</v>
      </c>
      <c r="DO124" s="6">
        <v>9.33</v>
      </c>
      <c r="DR124" s="6" t="s">
        <v>126</v>
      </c>
      <c r="DS124" s="6">
        <v>4.6900000000000004</v>
      </c>
      <c r="DT124" s="6">
        <v>4.1500000000000004</v>
      </c>
      <c r="DU124" s="6">
        <v>3.01</v>
      </c>
      <c r="DV124" s="6">
        <v>11.9</v>
      </c>
      <c r="DY124" s="6" t="s">
        <v>126</v>
      </c>
      <c r="DZ124" s="6">
        <v>1.23</v>
      </c>
      <c r="EA124" s="6">
        <v>0.54</v>
      </c>
      <c r="EB124" s="6">
        <v>0.18</v>
      </c>
      <c r="EC124" s="6">
        <v>6.74</v>
      </c>
      <c r="EF124" s="6" t="s">
        <v>126</v>
      </c>
      <c r="EG124" s="6">
        <v>0.96</v>
      </c>
      <c r="EH124" s="6">
        <v>0.6</v>
      </c>
      <c r="EI124" s="6">
        <v>1</v>
      </c>
      <c r="EJ124" s="6">
        <v>2.31</v>
      </c>
      <c r="EM124" s="6" t="s">
        <v>126</v>
      </c>
      <c r="EN124" s="6">
        <v>1.34</v>
      </c>
      <c r="EO124" s="6">
        <v>0.17</v>
      </c>
      <c r="EP124" s="6">
        <v>0.9</v>
      </c>
      <c r="EQ124" s="6">
        <v>6.86</v>
      </c>
      <c r="ET124" s="6" t="s">
        <v>126</v>
      </c>
      <c r="EU124" s="6">
        <v>1.57</v>
      </c>
      <c r="EV124" s="6">
        <v>2.19</v>
      </c>
      <c r="EW124" s="6">
        <v>0.06</v>
      </c>
      <c r="EX124" s="6">
        <v>6.26</v>
      </c>
      <c r="FA124" s="6" t="s">
        <v>126</v>
      </c>
      <c r="FB124" s="6">
        <v>1.84</v>
      </c>
      <c r="FC124" s="6">
        <v>1.72</v>
      </c>
      <c r="FD124" s="6">
        <v>0.49</v>
      </c>
      <c r="FE124" s="6">
        <v>7.01</v>
      </c>
      <c r="FH124" s="6" t="s">
        <v>126</v>
      </c>
      <c r="FI124" s="6">
        <v>1.74</v>
      </c>
      <c r="FJ124" s="6">
        <v>0.85</v>
      </c>
      <c r="FK124" s="6">
        <v>1.07</v>
      </c>
      <c r="FL124" s="6">
        <v>7.7</v>
      </c>
      <c r="FO124" s="6" t="s">
        <v>126</v>
      </c>
      <c r="FP124" s="6">
        <v>0.86</v>
      </c>
      <c r="FQ124" s="6">
        <v>0.23</v>
      </c>
      <c r="FR124" s="6">
        <v>0.16</v>
      </c>
      <c r="FS124" s="6">
        <v>5.01</v>
      </c>
    </row>
    <row r="125" spans="1:175" x14ac:dyDescent="0.3">
      <c r="A125" s="1">
        <v>6</v>
      </c>
      <c r="B125" s="1">
        <v>6.05</v>
      </c>
      <c r="C125" s="1" t="s">
        <v>127</v>
      </c>
      <c r="D125" s="1">
        <v>0.14000000000000001</v>
      </c>
      <c r="E125" s="1">
        <v>0</v>
      </c>
      <c r="F125" s="1">
        <v>0.15</v>
      </c>
      <c r="G125" s="1">
        <v>0</v>
      </c>
      <c r="H125" s="1"/>
      <c r="I125" s="1"/>
      <c r="J125" s="1" t="s">
        <v>127</v>
      </c>
      <c r="K125" s="1">
        <v>0.93</v>
      </c>
      <c r="L125" s="1">
        <v>0.66</v>
      </c>
      <c r="M125" s="1">
        <v>1.1599999999999999</v>
      </c>
      <c r="N125" s="1">
        <v>0.41</v>
      </c>
      <c r="O125" s="1"/>
      <c r="P125" s="1"/>
      <c r="Q125" s="1" t="s">
        <v>127</v>
      </c>
      <c r="R125" s="1">
        <v>0.26</v>
      </c>
      <c r="S125" s="1">
        <v>0.31</v>
      </c>
      <c r="T125" s="1">
        <v>0.36</v>
      </c>
      <c r="U125" s="1">
        <v>0</v>
      </c>
      <c r="V125" s="1"/>
      <c r="W125" s="1"/>
      <c r="X125" s="1" t="s">
        <v>127</v>
      </c>
      <c r="Y125" s="1">
        <v>0.83</v>
      </c>
      <c r="Z125" s="1">
        <v>1.05</v>
      </c>
      <c r="AA125" s="1">
        <v>0.52</v>
      </c>
      <c r="AB125" s="1">
        <v>0.51</v>
      </c>
      <c r="AC125" s="1"/>
      <c r="AD125" s="1"/>
      <c r="AE125" s="6" t="s">
        <v>127</v>
      </c>
      <c r="AF125" s="6">
        <v>0.32</v>
      </c>
      <c r="AG125" s="6">
        <v>0.6</v>
      </c>
      <c r="AH125" s="6">
        <v>0.09</v>
      </c>
      <c r="AI125" s="6">
        <v>0.76</v>
      </c>
      <c r="AJ125" s="1"/>
      <c r="AK125" s="1"/>
      <c r="AL125" s="6" t="s">
        <v>127</v>
      </c>
      <c r="AM125" s="6">
        <v>0.2</v>
      </c>
      <c r="AN125" s="6">
        <v>0</v>
      </c>
      <c r="AO125" s="6">
        <v>0.4</v>
      </c>
      <c r="AP125" s="6">
        <v>0</v>
      </c>
      <c r="AQ125" s="1"/>
      <c r="AR125" s="1"/>
      <c r="AS125" s="6" t="s">
        <v>127</v>
      </c>
      <c r="AT125" s="6">
        <v>0.71</v>
      </c>
      <c r="AU125" s="6">
        <v>0.13</v>
      </c>
      <c r="AV125" s="6">
        <v>0.73</v>
      </c>
      <c r="AW125" s="6">
        <v>0</v>
      </c>
      <c r="AZ125" s="6" t="s">
        <v>127</v>
      </c>
      <c r="BA125" s="6">
        <v>0.27</v>
      </c>
      <c r="BB125" s="6">
        <v>0.33</v>
      </c>
      <c r="BC125" s="6">
        <v>0.24</v>
      </c>
      <c r="BD125" s="6">
        <v>0</v>
      </c>
      <c r="BG125" s="6" t="s">
        <v>127</v>
      </c>
      <c r="BH125" s="6">
        <v>0.34</v>
      </c>
      <c r="BI125" s="6">
        <v>0.25</v>
      </c>
      <c r="BJ125" s="6">
        <v>0.51</v>
      </c>
      <c r="BK125" s="6">
        <v>0</v>
      </c>
      <c r="BN125" s="6" t="s">
        <v>127</v>
      </c>
      <c r="BO125" s="6">
        <v>0.37</v>
      </c>
      <c r="BP125" s="6">
        <v>0</v>
      </c>
      <c r="BQ125" s="6">
        <v>0.46</v>
      </c>
      <c r="BR125" s="6">
        <v>0.39</v>
      </c>
      <c r="BU125" s="6" t="s">
        <v>127</v>
      </c>
      <c r="BV125" s="6">
        <v>0.27</v>
      </c>
      <c r="BW125" s="6">
        <v>0.24</v>
      </c>
      <c r="BX125" s="6">
        <v>0.05</v>
      </c>
      <c r="BY125" s="6">
        <v>0.43</v>
      </c>
      <c r="CB125" s="6" t="s">
        <v>127</v>
      </c>
      <c r="CC125" s="6">
        <v>0.06</v>
      </c>
      <c r="CD125" s="6">
        <v>0</v>
      </c>
      <c r="CE125" s="6">
        <v>0.11</v>
      </c>
      <c r="CF125" s="6">
        <v>0</v>
      </c>
      <c r="CI125" s="6" t="s">
        <v>127</v>
      </c>
      <c r="CJ125" s="6">
        <v>0.17</v>
      </c>
      <c r="CK125" s="6">
        <v>0</v>
      </c>
      <c r="CL125" s="6">
        <v>0.16</v>
      </c>
      <c r="CM125" s="6">
        <v>0</v>
      </c>
      <c r="CP125" s="6" t="s">
        <v>127</v>
      </c>
      <c r="CQ125" s="6">
        <v>0.15</v>
      </c>
      <c r="CR125" s="6">
        <v>0.42</v>
      </c>
      <c r="CS125" s="6">
        <v>0</v>
      </c>
      <c r="CT125" s="6">
        <v>0</v>
      </c>
      <c r="CW125" s="6" t="s">
        <v>127</v>
      </c>
      <c r="CX125" s="6">
        <v>0.42</v>
      </c>
      <c r="CY125" s="6">
        <v>0.23</v>
      </c>
      <c r="CZ125" s="6">
        <v>0.42</v>
      </c>
      <c r="DA125" s="6">
        <v>0</v>
      </c>
      <c r="DD125" s="6" t="s">
        <v>127</v>
      </c>
      <c r="DE125" s="6">
        <v>0.11</v>
      </c>
      <c r="DF125" s="6">
        <v>0.3</v>
      </c>
      <c r="DG125" s="6">
        <v>0.05</v>
      </c>
      <c r="DH125" s="6">
        <v>0</v>
      </c>
      <c r="DK125" s="6" t="s">
        <v>127</v>
      </c>
      <c r="DL125" s="6">
        <v>0.16</v>
      </c>
      <c r="DM125" s="6">
        <v>0</v>
      </c>
      <c r="DN125" s="6">
        <v>0</v>
      </c>
      <c r="DO125" s="6">
        <v>0.77</v>
      </c>
      <c r="DR125" s="6" t="s">
        <v>127</v>
      </c>
      <c r="DS125" s="6">
        <v>0.49</v>
      </c>
      <c r="DT125" s="6">
        <v>0.93</v>
      </c>
      <c r="DU125" s="6">
        <v>0</v>
      </c>
      <c r="DV125" s="6">
        <v>1.05</v>
      </c>
      <c r="DY125" s="6" t="s">
        <v>127</v>
      </c>
      <c r="DZ125" s="6">
        <v>0.31</v>
      </c>
      <c r="EA125" s="6">
        <v>0.28000000000000003</v>
      </c>
      <c r="EB125" s="6">
        <v>0.11</v>
      </c>
      <c r="EC125" s="6">
        <v>0</v>
      </c>
      <c r="EF125" s="6" t="s">
        <v>127</v>
      </c>
      <c r="EG125" s="6">
        <v>0.46</v>
      </c>
      <c r="EH125" s="6">
        <v>0.32</v>
      </c>
      <c r="EI125" s="6">
        <v>0.42</v>
      </c>
      <c r="EJ125" s="6">
        <v>0</v>
      </c>
      <c r="EM125" s="6" t="s">
        <v>127</v>
      </c>
      <c r="EN125" s="6">
        <v>0.11</v>
      </c>
      <c r="EO125" s="6">
        <v>0</v>
      </c>
      <c r="EP125" s="6">
        <v>0.06</v>
      </c>
      <c r="EQ125" s="6">
        <v>0</v>
      </c>
      <c r="ET125" s="6" t="s">
        <v>127</v>
      </c>
      <c r="EU125" s="6">
        <v>0.66</v>
      </c>
      <c r="EV125" s="6">
        <v>1.31</v>
      </c>
      <c r="EW125" s="6">
        <v>0.56000000000000005</v>
      </c>
      <c r="EX125" s="6">
        <v>0</v>
      </c>
      <c r="FA125" s="6" t="s">
        <v>127</v>
      </c>
      <c r="FB125" s="6">
        <v>0.62</v>
      </c>
      <c r="FC125" s="6">
        <v>0.94</v>
      </c>
      <c r="FD125" s="6">
        <v>0</v>
      </c>
      <c r="FE125" s="6">
        <v>2.5099999999999998</v>
      </c>
      <c r="FH125" s="6" t="s">
        <v>127</v>
      </c>
      <c r="FI125" s="6">
        <v>0.32</v>
      </c>
      <c r="FJ125" s="6">
        <v>0.73</v>
      </c>
      <c r="FK125" s="6">
        <v>0.23</v>
      </c>
      <c r="FL125" s="6">
        <v>0</v>
      </c>
      <c r="FO125" s="6" t="s">
        <v>127</v>
      </c>
      <c r="FP125" s="6">
        <v>0.41</v>
      </c>
      <c r="FQ125" s="6">
        <v>0.19</v>
      </c>
      <c r="FR125" s="6">
        <v>0.16</v>
      </c>
      <c r="FS125" s="6">
        <v>2.1</v>
      </c>
    </row>
    <row r="126" spans="1:175" x14ac:dyDescent="0.3">
      <c r="A126" s="1">
        <v>6.05</v>
      </c>
      <c r="B126" s="1">
        <v>6.1</v>
      </c>
      <c r="C126" s="1" t="s">
        <v>128</v>
      </c>
      <c r="D126" s="1">
        <v>0.13</v>
      </c>
      <c r="E126" s="1">
        <v>0.35</v>
      </c>
      <c r="F126" s="1">
        <v>0</v>
      </c>
      <c r="G126" s="1">
        <v>0</v>
      </c>
      <c r="H126" s="1"/>
      <c r="I126" s="1"/>
      <c r="J126" s="1" t="s">
        <v>128</v>
      </c>
      <c r="K126" s="1">
        <v>0.03</v>
      </c>
      <c r="L126" s="1">
        <v>0</v>
      </c>
      <c r="M126" s="1">
        <v>0</v>
      </c>
      <c r="N126" s="1">
        <v>0.15</v>
      </c>
      <c r="O126" s="1"/>
      <c r="P126" s="1"/>
      <c r="Q126" s="1" t="s">
        <v>128</v>
      </c>
      <c r="R126" s="1">
        <v>0.05</v>
      </c>
      <c r="S126" s="1">
        <v>0</v>
      </c>
      <c r="T126" s="1">
        <v>0</v>
      </c>
      <c r="U126" s="1">
        <v>0</v>
      </c>
      <c r="V126" s="1"/>
      <c r="W126" s="1"/>
      <c r="X126" s="1" t="s">
        <v>128</v>
      </c>
      <c r="Y126" s="1">
        <v>0.34</v>
      </c>
      <c r="Z126" s="1">
        <v>0.44</v>
      </c>
      <c r="AA126" s="1">
        <v>0.26</v>
      </c>
      <c r="AB126" s="1">
        <v>0.56999999999999995</v>
      </c>
      <c r="AC126" s="1"/>
      <c r="AD126" s="1"/>
      <c r="AE126" s="6" t="s">
        <v>128</v>
      </c>
      <c r="AF126" s="6">
        <v>0.03</v>
      </c>
      <c r="AG126" s="6">
        <v>0.15</v>
      </c>
      <c r="AH126" s="6">
        <v>0</v>
      </c>
      <c r="AI126" s="6">
        <v>0</v>
      </c>
      <c r="AJ126" s="1"/>
      <c r="AK126" s="1"/>
      <c r="AL126" s="6" t="s">
        <v>128</v>
      </c>
      <c r="AM126" s="6">
        <v>0.04</v>
      </c>
      <c r="AN126" s="6">
        <v>0</v>
      </c>
      <c r="AO126" s="6">
        <v>7.0000000000000007E-2</v>
      </c>
      <c r="AP126" s="6">
        <v>0</v>
      </c>
      <c r="AQ126" s="1"/>
      <c r="AR126" s="1"/>
      <c r="AS126" s="6" t="s">
        <v>128</v>
      </c>
      <c r="AT126" s="6">
        <v>0.03</v>
      </c>
      <c r="AU126" s="6">
        <v>0</v>
      </c>
      <c r="AV126" s="6">
        <v>0</v>
      </c>
      <c r="AW126" s="6">
        <v>0</v>
      </c>
      <c r="AZ126" s="6" t="s">
        <v>128</v>
      </c>
      <c r="BA126" s="6">
        <v>0</v>
      </c>
      <c r="BB126" s="6">
        <v>0</v>
      </c>
      <c r="BC126" s="6">
        <v>0</v>
      </c>
      <c r="BD126" s="6">
        <v>0</v>
      </c>
      <c r="BG126" s="6" t="s">
        <v>128</v>
      </c>
      <c r="BH126" s="6">
        <v>0</v>
      </c>
      <c r="BI126" s="6">
        <v>0</v>
      </c>
      <c r="BJ126" s="6">
        <v>0</v>
      </c>
      <c r="BK126" s="6">
        <v>0</v>
      </c>
      <c r="BN126" s="6" t="s">
        <v>128</v>
      </c>
      <c r="BO126" s="6">
        <v>0.12</v>
      </c>
      <c r="BP126" s="6">
        <v>0</v>
      </c>
      <c r="BQ126" s="6">
        <v>0.26</v>
      </c>
      <c r="BR126" s="6">
        <v>0</v>
      </c>
      <c r="BU126" s="6" t="s">
        <v>128</v>
      </c>
      <c r="BV126" s="6">
        <v>0</v>
      </c>
      <c r="BW126" s="6">
        <v>0</v>
      </c>
      <c r="BX126" s="6">
        <v>0</v>
      </c>
      <c r="BY126" s="6">
        <v>0</v>
      </c>
      <c r="CB126" s="6" t="s">
        <v>128</v>
      </c>
      <c r="CC126" s="6">
        <v>0</v>
      </c>
      <c r="CD126" s="6">
        <v>0</v>
      </c>
      <c r="CE126" s="6">
        <v>0</v>
      </c>
      <c r="CF126" s="6">
        <v>0</v>
      </c>
      <c r="CI126" s="6" t="s">
        <v>128</v>
      </c>
      <c r="CJ126" s="6">
        <v>0</v>
      </c>
      <c r="CK126" s="6">
        <v>0</v>
      </c>
      <c r="CL126" s="6">
        <v>0</v>
      </c>
      <c r="CM126" s="6">
        <v>0</v>
      </c>
      <c r="CP126" s="6" t="s">
        <v>128</v>
      </c>
      <c r="CQ126" s="6">
        <v>0</v>
      </c>
      <c r="CR126" s="6">
        <v>0</v>
      </c>
      <c r="CS126" s="6">
        <v>0</v>
      </c>
      <c r="CT126" s="6">
        <v>0</v>
      </c>
      <c r="CW126" s="6" t="s">
        <v>128</v>
      </c>
      <c r="CX126" s="6">
        <v>0</v>
      </c>
      <c r="CY126" s="6">
        <v>0</v>
      </c>
      <c r="CZ126" s="6">
        <v>0</v>
      </c>
      <c r="DA126" s="6">
        <v>0</v>
      </c>
      <c r="DD126" s="6" t="s">
        <v>128</v>
      </c>
      <c r="DE126" s="6">
        <v>0</v>
      </c>
      <c r="DF126" s="6">
        <v>0</v>
      </c>
      <c r="DG126" s="6">
        <v>0</v>
      </c>
      <c r="DH126" s="6">
        <v>0</v>
      </c>
      <c r="DK126" s="6" t="s">
        <v>128</v>
      </c>
      <c r="DL126" s="6">
        <v>0</v>
      </c>
      <c r="DM126" s="6">
        <v>0</v>
      </c>
      <c r="DN126" s="6">
        <v>0</v>
      </c>
      <c r="DO126" s="6">
        <v>0</v>
      </c>
      <c r="DR126" s="6" t="s">
        <v>128</v>
      </c>
      <c r="DS126" s="6">
        <v>0</v>
      </c>
      <c r="DT126" s="6">
        <v>0</v>
      </c>
      <c r="DU126" s="6">
        <v>0</v>
      </c>
      <c r="DV126" s="6">
        <v>0</v>
      </c>
      <c r="DY126" s="6" t="s">
        <v>128</v>
      </c>
      <c r="DZ126" s="6">
        <v>0</v>
      </c>
      <c r="EA126" s="6">
        <v>0</v>
      </c>
      <c r="EB126" s="6">
        <v>0</v>
      </c>
      <c r="EC126" s="6">
        <v>0</v>
      </c>
      <c r="EF126" s="6" t="s">
        <v>128</v>
      </c>
      <c r="EG126" s="6">
        <v>0.18</v>
      </c>
      <c r="EH126" s="6">
        <v>0</v>
      </c>
      <c r="EI126" s="6">
        <v>0.36</v>
      </c>
      <c r="EJ126" s="6">
        <v>0</v>
      </c>
      <c r="EM126" s="6" t="s">
        <v>128</v>
      </c>
      <c r="EN126" s="6">
        <v>0</v>
      </c>
      <c r="EO126" s="6">
        <v>0</v>
      </c>
      <c r="EP126" s="6">
        <v>0</v>
      </c>
      <c r="EQ126" s="6">
        <v>0</v>
      </c>
      <c r="ET126" s="6" t="s">
        <v>128</v>
      </c>
      <c r="EU126" s="6">
        <v>0</v>
      </c>
      <c r="EV126" s="6">
        <v>0</v>
      </c>
      <c r="EW126" s="6">
        <v>0</v>
      </c>
      <c r="EX126" s="6">
        <v>0</v>
      </c>
      <c r="FA126" s="6" t="s">
        <v>128</v>
      </c>
      <c r="FB126" s="6">
        <v>0.09</v>
      </c>
      <c r="FC126" s="6">
        <v>0.13</v>
      </c>
      <c r="FD126" s="6">
        <v>0.1</v>
      </c>
      <c r="FE126" s="6">
        <v>0</v>
      </c>
      <c r="FH126" s="6" t="s">
        <v>128</v>
      </c>
      <c r="FI126" s="6">
        <v>0.42</v>
      </c>
      <c r="FJ126" s="6">
        <v>1.54</v>
      </c>
      <c r="FK126" s="6">
        <v>0</v>
      </c>
      <c r="FL126" s="6">
        <v>0</v>
      </c>
      <c r="FO126" s="6" t="s">
        <v>128</v>
      </c>
      <c r="FP126" s="6">
        <v>0</v>
      </c>
      <c r="FQ126" s="6">
        <v>0</v>
      </c>
      <c r="FR126" s="6">
        <v>0</v>
      </c>
      <c r="FS126" s="6">
        <v>0</v>
      </c>
    </row>
    <row r="127" spans="1:175" x14ac:dyDescent="0.3">
      <c r="A127" s="1">
        <v>6.1</v>
      </c>
      <c r="B127" s="1">
        <v>6.15</v>
      </c>
      <c r="C127" s="1" t="s">
        <v>129</v>
      </c>
      <c r="D127" s="1">
        <v>0</v>
      </c>
      <c r="E127" s="1">
        <v>0</v>
      </c>
      <c r="F127" s="1">
        <v>0</v>
      </c>
      <c r="G127" s="1">
        <v>0</v>
      </c>
      <c r="H127" s="1"/>
      <c r="I127" s="1"/>
      <c r="J127" s="1" t="s">
        <v>129</v>
      </c>
      <c r="K127" s="1">
        <v>0</v>
      </c>
      <c r="L127" s="1">
        <v>0</v>
      </c>
      <c r="M127" s="1">
        <v>0</v>
      </c>
      <c r="N127" s="1">
        <v>0</v>
      </c>
      <c r="O127" s="1"/>
      <c r="P127" s="1"/>
      <c r="Q127" s="1" t="s">
        <v>129</v>
      </c>
      <c r="R127" s="1">
        <v>0.21</v>
      </c>
      <c r="S127" s="1">
        <v>0</v>
      </c>
      <c r="T127" s="1">
        <v>0.39</v>
      </c>
      <c r="U127" s="1">
        <v>0</v>
      </c>
      <c r="V127" s="1"/>
      <c r="W127" s="1"/>
      <c r="X127" s="1" t="s">
        <v>129</v>
      </c>
      <c r="Y127" s="1">
        <v>0</v>
      </c>
      <c r="Z127" s="1">
        <v>0</v>
      </c>
      <c r="AA127" s="1">
        <v>0</v>
      </c>
      <c r="AB127" s="1">
        <v>0</v>
      </c>
      <c r="AC127" s="1"/>
      <c r="AD127" s="1"/>
      <c r="AE127" s="6" t="s">
        <v>129</v>
      </c>
      <c r="AF127" s="6">
        <v>0.15</v>
      </c>
      <c r="AG127" s="6">
        <v>0.17</v>
      </c>
      <c r="AH127" s="6">
        <v>0.2</v>
      </c>
      <c r="AI127" s="6">
        <v>0</v>
      </c>
      <c r="AJ127" s="1"/>
      <c r="AK127" s="1"/>
      <c r="AL127" s="6" t="s">
        <v>129</v>
      </c>
      <c r="AM127" s="6">
        <v>3.18</v>
      </c>
      <c r="AN127" s="6">
        <v>11.1</v>
      </c>
      <c r="AO127" s="6">
        <v>0.75</v>
      </c>
      <c r="AP127" s="6">
        <v>0.35</v>
      </c>
      <c r="AQ127" s="1"/>
      <c r="AR127" s="1"/>
      <c r="AS127" s="6" t="s">
        <v>129</v>
      </c>
      <c r="AT127" s="6">
        <v>3.72</v>
      </c>
      <c r="AU127" s="6">
        <v>8.8800000000000008</v>
      </c>
      <c r="AV127" s="6">
        <v>2.2999999999999998</v>
      </c>
      <c r="AW127" s="6">
        <v>0.31</v>
      </c>
      <c r="AZ127" s="6" t="s">
        <v>129</v>
      </c>
      <c r="BA127" s="6">
        <v>2.93</v>
      </c>
      <c r="BB127" s="6">
        <v>6.56</v>
      </c>
      <c r="BC127" s="6">
        <v>0.89</v>
      </c>
      <c r="BD127" s="6">
        <v>1.05</v>
      </c>
      <c r="BG127" s="6" t="s">
        <v>129</v>
      </c>
      <c r="BH127" s="6">
        <v>2.44</v>
      </c>
      <c r="BI127" s="6">
        <v>8.93</v>
      </c>
      <c r="BJ127" s="6">
        <v>0.31</v>
      </c>
      <c r="BK127" s="6">
        <v>0</v>
      </c>
      <c r="BN127" s="6" t="s">
        <v>129</v>
      </c>
      <c r="BO127" s="6">
        <v>1.72</v>
      </c>
      <c r="BP127" s="6">
        <v>3.4</v>
      </c>
      <c r="BQ127" s="6">
        <v>1.19</v>
      </c>
      <c r="BR127" s="6">
        <v>0.23</v>
      </c>
      <c r="BU127" s="6" t="s">
        <v>129</v>
      </c>
      <c r="BV127" s="6">
        <v>3.04</v>
      </c>
      <c r="BW127" s="6">
        <v>8.93</v>
      </c>
      <c r="BX127" s="6">
        <v>1.6</v>
      </c>
      <c r="BY127" s="6">
        <v>0</v>
      </c>
      <c r="CB127" s="6" t="s">
        <v>129</v>
      </c>
      <c r="CC127" s="6">
        <v>0.28000000000000003</v>
      </c>
      <c r="CD127" s="6">
        <v>0.54</v>
      </c>
      <c r="CE127" s="6">
        <v>0</v>
      </c>
      <c r="CF127" s="6">
        <v>0.69</v>
      </c>
      <c r="CI127" s="6" t="s">
        <v>129</v>
      </c>
      <c r="CJ127" s="6">
        <v>0.04</v>
      </c>
      <c r="CK127" s="6">
        <v>0.12</v>
      </c>
      <c r="CL127" s="6">
        <v>0</v>
      </c>
      <c r="CM127" s="6">
        <v>0</v>
      </c>
      <c r="CP127" s="6" t="s">
        <v>129</v>
      </c>
      <c r="CQ127" s="6">
        <v>0.28999999999999998</v>
      </c>
      <c r="CR127" s="6">
        <v>0.49</v>
      </c>
      <c r="CS127" s="6">
        <v>0.08</v>
      </c>
      <c r="CT127" s="6">
        <v>0</v>
      </c>
      <c r="CW127" s="6" t="s">
        <v>129</v>
      </c>
      <c r="CX127" s="6">
        <v>0.15</v>
      </c>
      <c r="CY127" s="6">
        <v>0.09</v>
      </c>
      <c r="CZ127" s="6">
        <v>0.23</v>
      </c>
      <c r="DA127" s="6">
        <v>0</v>
      </c>
      <c r="DD127" s="6" t="s">
        <v>129</v>
      </c>
      <c r="DE127" s="6">
        <v>0</v>
      </c>
      <c r="DF127" s="6">
        <v>0</v>
      </c>
      <c r="DG127" s="6">
        <v>0</v>
      </c>
      <c r="DH127" s="6">
        <v>0</v>
      </c>
      <c r="DK127" s="6" t="s">
        <v>129</v>
      </c>
      <c r="DL127" s="6">
        <v>0.04</v>
      </c>
      <c r="DM127" s="6">
        <v>0</v>
      </c>
      <c r="DN127" s="6">
        <v>0.08</v>
      </c>
      <c r="DO127" s="6">
        <v>0</v>
      </c>
      <c r="DR127" s="6" t="s">
        <v>129</v>
      </c>
      <c r="DS127" s="6">
        <v>0.28000000000000003</v>
      </c>
      <c r="DT127" s="6">
        <v>0.67</v>
      </c>
      <c r="DU127" s="6">
        <v>0.18</v>
      </c>
      <c r="DV127" s="6">
        <v>0</v>
      </c>
      <c r="DY127" s="6" t="s">
        <v>129</v>
      </c>
      <c r="DZ127" s="6">
        <v>0.19</v>
      </c>
      <c r="EA127" s="6">
        <v>0</v>
      </c>
      <c r="EB127" s="6">
        <v>0.41</v>
      </c>
      <c r="EC127" s="6">
        <v>0</v>
      </c>
      <c r="EF127" s="6" t="s">
        <v>129</v>
      </c>
      <c r="EG127" s="6">
        <v>0</v>
      </c>
      <c r="EH127" s="6">
        <v>0</v>
      </c>
      <c r="EI127" s="6">
        <v>0</v>
      </c>
      <c r="EJ127" s="6">
        <v>0</v>
      </c>
      <c r="EM127" s="6" t="s">
        <v>129</v>
      </c>
      <c r="EN127" s="6">
        <v>0</v>
      </c>
      <c r="EO127" s="6">
        <v>0</v>
      </c>
      <c r="EP127" s="6">
        <v>0</v>
      </c>
      <c r="EQ127" s="6">
        <v>0</v>
      </c>
      <c r="ET127" s="6" t="s">
        <v>129</v>
      </c>
      <c r="EU127" s="6">
        <v>0</v>
      </c>
      <c r="EV127" s="6">
        <v>0</v>
      </c>
      <c r="EW127" s="6">
        <v>0</v>
      </c>
      <c r="EX127" s="6">
        <v>0</v>
      </c>
      <c r="FA127" s="6" t="s">
        <v>129</v>
      </c>
      <c r="FB127" s="6">
        <v>0.17</v>
      </c>
      <c r="FC127" s="6">
        <v>0</v>
      </c>
      <c r="FD127" s="6">
        <v>0.35</v>
      </c>
      <c r="FE127" s="6">
        <v>0</v>
      </c>
      <c r="FH127" s="6" t="s">
        <v>129</v>
      </c>
      <c r="FI127" s="6">
        <v>0.1</v>
      </c>
      <c r="FJ127" s="6">
        <v>0</v>
      </c>
      <c r="FK127" s="6">
        <v>0</v>
      </c>
      <c r="FL127" s="6">
        <v>0</v>
      </c>
      <c r="FO127" s="6" t="s">
        <v>129</v>
      </c>
      <c r="FP127" s="6">
        <v>0</v>
      </c>
      <c r="FQ127" s="6">
        <v>0</v>
      </c>
      <c r="FR127" s="6">
        <v>0</v>
      </c>
      <c r="FS127" s="6">
        <v>0</v>
      </c>
    </row>
    <row r="128" spans="1:175" x14ac:dyDescent="0.3">
      <c r="A128" s="1">
        <v>6.15</v>
      </c>
      <c r="B128" s="1">
        <v>6.2</v>
      </c>
      <c r="C128" s="1" t="s">
        <v>130</v>
      </c>
      <c r="D128" s="1">
        <v>0</v>
      </c>
      <c r="E128" s="1">
        <v>0</v>
      </c>
      <c r="F128" s="1">
        <v>0</v>
      </c>
      <c r="G128" s="1">
        <v>0</v>
      </c>
      <c r="H128" s="1"/>
      <c r="I128" s="1"/>
      <c r="J128" s="1" t="s">
        <v>130</v>
      </c>
      <c r="K128" s="1">
        <v>0.06</v>
      </c>
      <c r="L128" s="1">
        <v>0.27</v>
      </c>
      <c r="M128" s="1">
        <v>0</v>
      </c>
      <c r="N128" s="1">
        <v>0</v>
      </c>
      <c r="O128" s="1"/>
      <c r="P128" s="1"/>
      <c r="Q128" s="1" t="s">
        <v>130</v>
      </c>
      <c r="R128" s="1">
        <v>0.03</v>
      </c>
      <c r="S128" s="1">
        <v>0</v>
      </c>
      <c r="T128" s="1">
        <v>0.06</v>
      </c>
      <c r="U128" s="1">
        <v>0</v>
      </c>
      <c r="V128" s="1"/>
      <c r="W128" s="1"/>
      <c r="X128" s="1" t="s">
        <v>130</v>
      </c>
      <c r="Y128" s="1">
        <v>0.03</v>
      </c>
      <c r="Z128" s="1">
        <v>0</v>
      </c>
      <c r="AA128" s="1">
        <v>0.05</v>
      </c>
      <c r="AB128" s="1">
        <v>0</v>
      </c>
      <c r="AC128" s="1"/>
      <c r="AD128" s="1"/>
      <c r="AE128" s="6" t="s">
        <v>130</v>
      </c>
      <c r="AF128" s="6">
        <v>0.05</v>
      </c>
      <c r="AG128" s="6">
        <v>0</v>
      </c>
      <c r="AH128" s="6">
        <v>0.09</v>
      </c>
      <c r="AI128" s="6">
        <v>0</v>
      </c>
      <c r="AJ128" s="1"/>
      <c r="AK128" s="1"/>
      <c r="AL128" s="6" t="s">
        <v>130</v>
      </c>
      <c r="AM128" s="6">
        <v>0.22</v>
      </c>
      <c r="AN128" s="6">
        <v>0.49</v>
      </c>
      <c r="AO128" s="6">
        <v>0.08</v>
      </c>
      <c r="AP128" s="6">
        <v>0.32</v>
      </c>
      <c r="AQ128" s="1"/>
      <c r="AR128" s="1"/>
      <c r="AS128" s="6" t="s">
        <v>130</v>
      </c>
      <c r="AT128" s="6">
        <v>0.06</v>
      </c>
      <c r="AU128" s="6">
        <v>0.22</v>
      </c>
      <c r="AV128" s="6">
        <v>0</v>
      </c>
      <c r="AW128" s="6">
        <v>0</v>
      </c>
      <c r="AZ128" s="6" t="s">
        <v>130</v>
      </c>
      <c r="BA128" s="6">
        <v>0.7</v>
      </c>
      <c r="BB128" s="6">
        <v>0.45</v>
      </c>
      <c r="BC128" s="6">
        <v>0.95</v>
      </c>
      <c r="BD128" s="6">
        <v>0</v>
      </c>
      <c r="BG128" s="6" t="s">
        <v>130</v>
      </c>
      <c r="BH128" s="6">
        <v>0.09</v>
      </c>
      <c r="BI128" s="6">
        <v>0.37</v>
      </c>
      <c r="BJ128" s="6">
        <v>0</v>
      </c>
      <c r="BK128" s="6">
        <v>0</v>
      </c>
      <c r="BN128" s="6" t="s">
        <v>130</v>
      </c>
      <c r="BO128" s="6">
        <v>0.05</v>
      </c>
      <c r="BP128" s="6">
        <v>0</v>
      </c>
      <c r="BQ128" s="6">
        <v>0.11</v>
      </c>
      <c r="BR128" s="6">
        <v>0</v>
      </c>
      <c r="BU128" s="6" t="s">
        <v>130</v>
      </c>
      <c r="BV128" s="6">
        <v>0.02</v>
      </c>
      <c r="BW128" s="6">
        <v>0</v>
      </c>
      <c r="BX128" s="6">
        <v>0.04</v>
      </c>
      <c r="BY128" s="6">
        <v>0</v>
      </c>
      <c r="CB128" s="6" t="s">
        <v>130</v>
      </c>
      <c r="CC128" s="6">
        <v>0.27</v>
      </c>
      <c r="CD128" s="6">
        <v>0.12</v>
      </c>
      <c r="CE128" s="6">
        <v>0.47</v>
      </c>
      <c r="CF128" s="6">
        <v>0</v>
      </c>
      <c r="CI128" s="6" t="s">
        <v>130</v>
      </c>
      <c r="CJ128" s="6">
        <v>0.28999999999999998</v>
      </c>
      <c r="CK128" s="6">
        <v>0</v>
      </c>
      <c r="CL128" s="6">
        <v>0.28000000000000003</v>
      </c>
      <c r="CM128" s="6">
        <v>0.34</v>
      </c>
      <c r="CP128" s="6" t="s">
        <v>130</v>
      </c>
      <c r="CQ128" s="6">
        <v>0</v>
      </c>
      <c r="CR128" s="6">
        <v>0</v>
      </c>
      <c r="CS128" s="6">
        <v>0</v>
      </c>
      <c r="CT128" s="6">
        <v>0</v>
      </c>
      <c r="CW128" s="6" t="s">
        <v>130</v>
      </c>
      <c r="CX128" s="6">
        <v>0.17</v>
      </c>
      <c r="CY128" s="6">
        <v>0</v>
      </c>
      <c r="CZ128" s="6">
        <v>0</v>
      </c>
      <c r="DA128" s="6">
        <v>0</v>
      </c>
      <c r="DD128" s="6" t="s">
        <v>130</v>
      </c>
      <c r="DE128" s="6">
        <v>0</v>
      </c>
      <c r="DF128" s="6">
        <v>0</v>
      </c>
      <c r="DG128" s="6">
        <v>0</v>
      </c>
      <c r="DH128" s="6">
        <v>0</v>
      </c>
      <c r="DK128" s="6" t="s">
        <v>130</v>
      </c>
      <c r="DL128" s="6">
        <v>0</v>
      </c>
      <c r="DM128" s="6">
        <v>0</v>
      </c>
      <c r="DN128" s="6">
        <v>0</v>
      </c>
      <c r="DO128" s="6">
        <v>0</v>
      </c>
      <c r="DR128" s="6" t="s">
        <v>130</v>
      </c>
      <c r="DS128" s="6">
        <v>0.05</v>
      </c>
      <c r="DT128" s="6">
        <v>0</v>
      </c>
      <c r="DU128" s="6">
        <v>0</v>
      </c>
      <c r="DV128" s="6">
        <v>0</v>
      </c>
      <c r="DY128" s="6" t="s">
        <v>130</v>
      </c>
      <c r="DZ128" s="6">
        <v>0.05</v>
      </c>
      <c r="EA128" s="6">
        <v>0</v>
      </c>
      <c r="EB128" s="6">
        <v>0</v>
      </c>
      <c r="EC128" s="6">
        <v>0</v>
      </c>
      <c r="EF128" s="6" t="s">
        <v>130</v>
      </c>
      <c r="EG128" s="6">
        <v>0.06</v>
      </c>
      <c r="EH128" s="6">
        <v>0.19</v>
      </c>
      <c r="EI128" s="6">
        <v>0</v>
      </c>
      <c r="EJ128" s="6">
        <v>0</v>
      </c>
      <c r="EM128" s="6" t="s">
        <v>130</v>
      </c>
      <c r="EN128" s="6">
        <v>0.16</v>
      </c>
      <c r="EO128" s="6">
        <v>0</v>
      </c>
      <c r="EP128" s="6">
        <v>0.3</v>
      </c>
      <c r="EQ128" s="6">
        <v>0</v>
      </c>
      <c r="ET128" s="6" t="s">
        <v>130</v>
      </c>
      <c r="EU128" s="6">
        <v>0</v>
      </c>
      <c r="EV128" s="6">
        <v>0</v>
      </c>
      <c r="EW128" s="6">
        <v>0</v>
      </c>
      <c r="EX128" s="6">
        <v>0</v>
      </c>
      <c r="FA128" s="6" t="s">
        <v>130</v>
      </c>
      <c r="FB128" s="6">
        <v>0.04</v>
      </c>
      <c r="FC128" s="6">
        <v>0.14000000000000001</v>
      </c>
      <c r="FD128" s="6">
        <v>0</v>
      </c>
      <c r="FE128" s="6">
        <v>0</v>
      </c>
      <c r="FH128" s="6" t="s">
        <v>130</v>
      </c>
      <c r="FI128" s="6">
        <v>0</v>
      </c>
      <c r="FJ128" s="6">
        <v>0</v>
      </c>
      <c r="FK128" s="6">
        <v>0</v>
      </c>
      <c r="FL128" s="6">
        <v>0</v>
      </c>
      <c r="FO128" s="6" t="s">
        <v>130</v>
      </c>
      <c r="FP128" s="6">
        <v>0.15</v>
      </c>
      <c r="FQ128" s="6">
        <v>0.62</v>
      </c>
      <c r="FR128" s="6">
        <v>0</v>
      </c>
      <c r="FS128" s="6">
        <v>0</v>
      </c>
    </row>
    <row r="129" spans="1:175" x14ac:dyDescent="0.3">
      <c r="A129" s="1">
        <v>6.2</v>
      </c>
      <c r="B129" s="1">
        <v>6.25</v>
      </c>
      <c r="C129" s="1" t="s">
        <v>131</v>
      </c>
      <c r="D129" s="1">
        <v>0</v>
      </c>
      <c r="E129" s="1">
        <v>0</v>
      </c>
      <c r="F129" s="1">
        <v>0</v>
      </c>
      <c r="G129" s="1">
        <v>0</v>
      </c>
      <c r="H129" s="1"/>
      <c r="I129" s="1"/>
      <c r="J129" s="1" t="s">
        <v>131</v>
      </c>
      <c r="K129" s="1">
        <v>0.04</v>
      </c>
      <c r="L129" s="1">
        <v>0</v>
      </c>
      <c r="M129" s="1">
        <v>0</v>
      </c>
      <c r="N129" s="1">
        <v>0</v>
      </c>
      <c r="O129" s="1"/>
      <c r="P129" s="1"/>
      <c r="Q129" s="1" t="s">
        <v>131</v>
      </c>
      <c r="R129" s="1">
        <v>0.18</v>
      </c>
      <c r="S129" s="1">
        <v>0</v>
      </c>
      <c r="T129" s="1">
        <v>0.35</v>
      </c>
      <c r="U129" s="1">
        <v>0</v>
      </c>
      <c r="V129" s="1"/>
      <c r="W129" s="1"/>
      <c r="X129" s="1" t="s">
        <v>131</v>
      </c>
      <c r="Y129" s="1">
        <v>0.03</v>
      </c>
      <c r="Z129" s="1">
        <v>0</v>
      </c>
      <c r="AA129" s="1">
        <v>0.05</v>
      </c>
      <c r="AB129" s="1">
        <v>0</v>
      </c>
      <c r="AC129" s="1"/>
      <c r="AD129" s="1"/>
      <c r="AE129" s="6" t="s">
        <v>131</v>
      </c>
      <c r="AF129" s="6">
        <v>0</v>
      </c>
      <c r="AG129" s="6">
        <v>0</v>
      </c>
      <c r="AH129" s="6">
        <v>0</v>
      </c>
      <c r="AI129" s="6">
        <v>0</v>
      </c>
      <c r="AJ129" s="1"/>
      <c r="AK129" s="1"/>
      <c r="AL129" s="6" t="s">
        <v>131</v>
      </c>
      <c r="AM129" s="6">
        <v>0</v>
      </c>
      <c r="AN129" s="6">
        <v>0</v>
      </c>
      <c r="AO129" s="6">
        <v>0</v>
      </c>
      <c r="AP129" s="6">
        <v>0</v>
      </c>
      <c r="AQ129" s="1"/>
      <c r="AR129" s="1"/>
      <c r="AS129" s="6" t="s">
        <v>131</v>
      </c>
      <c r="AT129" s="6">
        <v>0.08</v>
      </c>
      <c r="AU129" s="6">
        <v>0.28999999999999998</v>
      </c>
      <c r="AV129" s="6">
        <v>0</v>
      </c>
      <c r="AW129" s="6">
        <v>0</v>
      </c>
      <c r="AZ129" s="6" t="s">
        <v>131</v>
      </c>
      <c r="BA129" s="6">
        <v>0</v>
      </c>
      <c r="BB129" s="6">
        <v>0</v>
      </c>
      <c r="BC129" s="6">
        <v>0</v>
      </c>
      <c r="BD129" s="6">
        <v>0</v>
      </c>
      <c r="BG129" s="6" t="s">
        <v>131</v>
      </c>
      <c r="BH129" s="6">
        <v>0</v>
      </c>
      <c r="BI129" s="6">
        <v>0</v>
      </c>
      <c r="BJ129" s="6">
        <v>0</v>
      </c>
      <c r="BK129" s="6">
        <v>0</v>
      </c>
      <c r="BN129" s="6" t="s">
        <v>131</v>
      </c>
      <c r="BO129" s="6">
        <v>0</v>
      </c>
      <c r="BP129" s="6">
        <v>0</v>
      </c>
      <c r="BQ129" s="6">
        <v>0</v>
      </c>
      <c r="BR129" s="6">
        <v>0</v>
      </c>
      <c r="BU129" s="6" t="s">
        <v>131</v>
      </c>
      <c r="BV129" s="6">
        <v>0.22</v>
      </c>
      <c r="BW129" s="6">
        <v>0</v>
      </c>
      <c r="BX129" s="6">
        <v>0.41</v>
      </c>
      <c r="BY129" s="6">
        <v>0</v>
      </c>
      <c r="CB129" s="6" t="s">
        <v>131</v>
      </c>
      <c r="CC129" s="6">
        <v>0</v>
      </c>
      <c r="CD129" s="6">
        <v>0</v>
      </c>
      <c r="CE129" s="6">
        <v>0</v>
      </c>
      <c r="CF129" s="6">
        <v>0</v>
      </c>
      <c r="CI129" s="6" t="s">
        <v>131</v>
      </c>
      <c r="CJ129" s="6">
        <v>0.16</v>
      </c>
      <c r="CK129" s="6">
        <v>0.55000000000000004</v>
      </c>
      <c r="CL129" s="6">
        <v>0</v>
      </c>
      <c r="CM129" s="6">
        <v>0</v>
      </c>
      <c r="CP129" s="6" t="s">
        <v>131</v>
      </c>
      <c r="CQ129" s="6">
        <v>0</v>
      </c>
      <c r="CR129" s="6">
        <v>0</v>
      </c>
      <c r="CS129" s="6">
        <v>0</v>
      </c>
      <c r="CT129" s="6">
        <v>0</v>
      </c>
      <c r="CW129" s="6" t="s">
        <v>131</v>
      </c>
      <c r="CX129" s="6">
        <v>0</v>
      </c>
      <c r="CY129" s="6">
        <v>0</v>
      </c>
      <c r="CZ129" s="6">
        <v>0</v>
      </c>
      <c r="DA129" s="6">
        <v>0</v>
      </c>
      <c r="DD129" s="6" t="s">
        <v>131</v>
      </c>
      <c r="DE129" s="6">
        <v>0.08</v>
      </c>
      <c r="DF129" s="6">
        <v>0</v>
      </c>
      <c r="DG129" s="6">
        <v>0.16</v>
      </c>
      <c r="DH129" s="6">
        <v>0</v>
      </c>
      <c r="DK129" s="6" t="s">
        <v>131</v>
      </c>
      <c r="DL129" s="6">
        <v>0.04</v>
      </c>
      <c r="DM129" s="6">
        <v>0</v>
      </c>
      <c r="DN129" s="6">
        <v>7.0000000000000007E-2</v>
      </c>
      <c r="DO129" s="6">
        <v>0</v>
      </c>
      <c r="DR129" s="6" t="s">
        <v>131</v>
      </c>
      <c r="DS129" s="6">
        <v>0</v>
      </c>
      <c r="DT129" s="6">
        <v>0</v>
      </c>
      <c r="DU129" s="6">
        <v>0</v>
      </c>
      <c r="DV129" s="6">
        <v>0</v>
      </c>
      <c r="DY129" s="6" t="s">
        <v>131</v>
      </c>
      <c r="DZ129" s="6">
        <v>0.04</v>
      </c>
      <c r="EA129" s="6">
        <v>0</v>
      </c>
      <c r="EB129" s="6">
        <v>0.09</v>
      </c>
      <c r="EC129" s="6">
        <v>0</v>
      </c>
      <c r="EF129" s="6" t="s">
        <v>131</v>
      </c>
      <c r="EG129" s="6">
        <v>0</v>
      </c>
      <c r="EH129" s="6">
        <v>0</v>
      </c>
      <c r="EI129" s="6">
        <v>0</v>
      </c>
      <c r="EJ129" s="6">
        <v>0</v>
      </c>
      <c r="EM129" s="6" t="s">
        <v>131</v>
      </c>
      <c r="EN129" s="6">
        <v>0</v>
      </c>
      <c r="EO129" s="6">
        <v>0</v>
      </c>
      <c r="EP129" s="6">
        <v>0</v>
      </c>
      <c r="EQ129" s="6">
        <v>0</v>
      </c>
      <c r="ET129" s="6" t="s">
        <v>131</v>
      </c>
      <c r="EU129" s="6">
        <v>0.06</v>
      </c>
      <c r="EV129" s="6">
        <v>0.21</v>
      </c>
      <c r="EW129" s="6">
        <v>0</v>
      </c>
      <c r="EX129" s="6">
        <v>0</v>
      </c>
      <c r="FA129" s="6" t="s">
        <v>131</v>
      </c>
      <c r="FB129" s="6">
        <v>0</v>
      </c>
      <c r="FC129" s="6">
        <v>0</v>
      </c>
      <c r="FD129" s="6">
        <v>0</v>
      </c>
      <c r="FE129" s="6">
        <v>0</v>
      </c>
      <c r="FH129" s="6" t="s">
        <v>131</v>
      </c>
      <c r="FI129" s="6">
        <v>0</v>
      </c>
      <c r="FJ129" s="6">
        <v>0</v>
      </c>
      <c r="FK129" s="6">
        <v>0</v>
      </c>
      <c r="FL129" s="6">
        <v>0</v>
      </c>
      <c r="FO129" s="6" t="s">
        <v>131</v>
      </c>
      <c r="FP129" s="6">
        <v>0</v>
      </c>
      <c r="FQ129" s="6">
        <v>0</v>
      </c>
      <c r="FR129" s="6">
        <v>0</v>
      </c>
      <c r="FS129" s="6">
        <v>0</v>
      </c>
    </row>
    <row r="130" spans="1:175" x14ac:dyDescent="0.3">
      <c r="A130" s="1">
        <v>6.25</v>
      </c>
      <c r="B130" s="1">
        <v>6.3</v>
      </c>
      <c r="C130" s="1" t="s">
        <v>132</v>
      </c>
      <c r="D130" s="1">
        <v>2.2999999999999998</v>
      </c>
      <c r="E130" s="1">
        <v>8.4</v>
      </c>
      <c r="F130" s="1">
        <v>0.32</v>
      </c>
      <c r="G130" s="1">
        <v>0.14000000000000001</v>
      </c>
      <c r="H130" s="1"/>
      <c r="I130" s="1"/>
      <c r="J130" s="1" t="s">
        <v>132</v>
      </c>
      <c r="K130" s="1">
        <v>4.07</v>
      </c>
      <c r="L130" s="1">
        <v>11.76</v>
      </c>
      <c r="M130" s="1">
        <v>2.02</v>
      </c>
      <c r="N130" s="1">
        <v>0.41</v>
      </c>
      <c r="O130" s="1"/>
      <c r="P130" s="1"/>
      <c r="Q130" s="1" t="s">
        <v>132</v>
      </c>
      <c r="R130" s="1">
        <v>4.8</v>
      </c>
      <c r="S130" s="1">
        <v>11.12</v>
      </c>
      <c r="T130" s="1">
        <v>3.4</v>
      </c>
      <c r="U130" s="1">
        <v>0.85</v>
      </c>
      <c r="V130" s="1"/>
      <c r="W130" s="1"/>
      <c r="X130" s="1" t="s">
        <v>132</v>
      </c>
      <c r="Y130" s="1">
        <v>5.72</v>
      </c>
      <c r="Z130" s="1">
        <v>17.96</v>
      </c>
      <c r="AA130" s="1">
        <v>2.29</v>
      </c>
      <c r="AB130" s="1">
        <v>1.8</v>
      </c>
      <c r="AC130" s="1"/>
      <c r="AD130" s="1"/>
      <c r="AE130" s="6" t="s">
        <v>132</v>
      </c>
      <c r="AF130" s="6">
        <v>4.18</v>
      </c>
      <c r="AG130" s="6">
        <v>9.18</v>
      </c>
      <c r="AH130" s="6">
        <v>2.98</v>
      </c>
      <c r="AI130" s="6">
        <v>1.2</v>
      </c>
      <c r="AJ130" s="1"/>
      <c r="AK130" s="1"/>
      <c r="AL130" s="6" t="s">
        <v>132</v>
      </c>
      <c r="AM130" s="6">
        <v>3.76</v>
      </c>
      <c r="AN130" s="6">
        <v>8.81</v>
      </c>
      <c r="AO130" s="6">
        <v>2.74</v>
      </c>
      <c r="AP130" s="6">
        <v>0.47</v>
      </c>
      <c r="AQ130" s="1"/>
      <c r="AR130" s="1"/>
      <c r="AS130" s="6" t="s">
        <v>132</v>
      </c>
      <c r="AT130" s="6">
        <v>3.76</v>
      </c>
      <c r="AU130" s="6">
        <v>10.46</v>
      </c>
      <c r="AV130" s="6">
        <v>1.46</v>
      </c>
      <c r="AW130" s="6">
        <v>0.49</v>
      </c>
      <c r="AZ130" s="6" t="s">
        <v>132</v>
      </c>
      <c r="BA130" s="6">
        <v>5.05</v>
      </c>
      <c r="BB130" s="6">
        <v>11.86</v>
      </c>
      <c r="BC130" s="6">
        <v>2.15</v>
      </c>
      <c r="BD130" s="6">
        <v>1.43</v>
      </c>
      <c r="BG130" s="6" t="s">
        <v>132</v>
      </c>
      <c r="BH130" s="6">
        <v>2.21</v>
      </c>
      <c r="BI130" s="6">
        <v>4.74</v>
      </c>
      <c r="BJ130" s="6">
        <v>1.83</v>
      </c>
      <c r="BK130" s="6">
        <v>0.27</v>
      </c>
      <c r="BN130" s="6" t="s">
        <v>132</v>
      </c>
      <c r="BO130" s="6">
        <v>2.2200000000000002</v>
      </c>
      <c r="BP130" s="6">
        <v>6.51</v>
      </c>
      <c r="BQ130" s="6">
        <v>0.14000000000000001</v>
      </c>
      <c r="BR130" s="6">
        <v>0.35</v>
      </c>
      <c r="BU130" s="6" t="s">
        <v>132</v>
      </c>
      <c r="BV130" s="6">
        <v>0.73</v>
      </c>
      <c r="BW130" s="6">
        <v>0</v>
      </c>
      <c r="BX130" s="6">
        <v>0.85</v>
      </c>
      <c r="BY130" s="6">
        <v>0</v>
      </c>
      <c r="CB130" s="6" t="s">
        <v>132</v>
      </c>
      <c r="CC130" s="6">
        <v>0.15</v>
      </c>
      <c r="CD130" s="6">
        <v>0.31</v>
      </c>
      <c r="CE130" s="6">
        <v>0</v>
      </c>
      <c r="CF130" s="6">
        <v>0</v>
      </c>
      <c r="CI130" s="6" t="s">
        <v>132</v>
      </c>
      <c r="CJ130" s="6">
        <v>0.38</v>
      </c>
      <c r="CK130" s="6">
        <v>0.35</v>
      </c>
      <c r="CL130" s="6">
        <v>0.45</v>
      </c>
      <c r="CM130" s="6">
        <v>0</v>
      </c>
      <c r="CP130" s="6" t="s">
        <v>132</v>
      </c>
      <c r="CQ130" s="6">
        <v>0.1</v>
      </c>
      <c r="CR130" s="6">
        <v>0.13</v>
      </c>
      <c r="CS130" s="6">
        <v>0</v>
      </c>
      <c r="CT130" s="6">
        <v>0</v>
      </c>
      <c r="CW130" s="6" t="s">
        <v>132</v>
      </c>
      <c r="CX130" s="6">
        <v>0</v>
      </c>
      <c r="CY130" s="6">
        <v>0</v>
      </c>
      <c r="CZ130" s="6">
        <v>0</v>
      </c>
      <c r="DA130" s="6">
        <v>0</v>
      </c>
      <c r="DD130" s="6" t="s">
        <v>132</v>
      </c>
      <c r="DE130" s="6">
        <v>0.12</v>
      </c>
      <c r="DF130" s="6">
        <v>0.16</v>
      </c>
      <c r="DG130" s="6">
        <v>0.15</v>
      </c>
      <c r="DH130" s="6">
        <v>0</v>
      </c>
      <c r="DK130" s="6" t="s">
        <v>132</v>
      </c>
      <c r="DL130" s="6">
        <v>0.09</v>
      </c>
      <c r="DM130" s="6">
        <v>7.0000000000000007E-2</v>
      </c>
      <c r="DN130" s="6">
        <v>0</v>
      </c>
      <c r="DO130" s="6">
        <v>0</v>
      </c>
      <c r="DR130" s="6" t="s">
        <v>132</v>
      </c>
      <c r="DS130" s="6">
        <v>0.11</v>
      </c>
      <c r="DT130" s="6">
        <v>0.19</v>
      </c>
      <c r="DU130" s="6">
        <v>0.04</v>
      </c>
      <c r="DV130" s="6">
        <v>0</v>
      </c>
      <c r="DY130" s="6" t="s">
        <v>132</v>
      </c>
      <c r="DZ130" s="6">
        <v>0.76</v>
      </c>
      <c r="EA130" s="6">
        <v>0.14000000000000001</v>
      </c>
      <c r="EB130" s="6">
        <v>0.5</v>
      </c>
      <c r="EC130" s="6">
        <v>0</v>
      </c>
      <c r="EF130" s="6" t="s">
        <v>132</v>
      </c>
      <c r="EG130" s="6">
        <v>7.0000000000000007E-2</v>
      </c>
      <c r="EH130" s="6">
        <v>0</v>
      </c>
      <c r="EI130" s="6">
        <v>0</v>
      </c>
      <c r="EJ130" s="6">
        <v>0</v>
      </c>
      <c r="EM130" s="6" t="s">
        <v>132</v>
      </c>
      <c r="EN130" s="6">
        <v>0.14000000000000001</v>
      </c>
      <c r="EO130" s="6">
        <v>0</v>
      </c>
      <c r="EP130" s="6">
        <v>0</v>
      </c>
      <c r="EQ130" s="6">
        <v>0</v>
      </c>
      <c r="ET130" s="6" t="s">
        <v>132</v>
      </c>
      <c r="EU130" s="6">
        <v>0.04</v>
      </c>
      <c r="EV130" s="6">
        <v>0</v>
      </c>
      <c r="EW130" s="6">
        <v>0.08</v>
      </c>
      <c r="EX130" s="6">
        <v>0</v>
      </c>
      <c r="FA130" s="6" t="s">
        <v>132</v>
      </c>
      <c r="FB130" s="6">
        <v>0.08</v>
      </c>
      <c r="FC130" s="6">
        <v>0</v>
      </c>
      <c r="FD130" s="6">
        <v>0</v>
      </c>
      <c r="FE130" s="6">
        <v>0</v>
      </c>
      <c r="FH130" s="6" t="s">
        <v>132</v>
      </c>
      <c r="FI130" s="6">
        <v>0.1</v>
      </c>
      <c r="FJ130" s="6">
        <v>0</v>
      </c>
      <c r="FK130" s="6">
        <v>0.05</v>
      </c>
      <c r="FL130" s="6">
        <v>0</v>
      </c>
      <c r="FO130" s="6" t="s">
        <v>132</v>
      </c>
      <c r="FP130" s="6">
        <v>0.11</v>
      </c>
      <c r="FQ130" s="6">
        <v>0.11</v>
      </c>
      <c r="FR130" s="6">
        <v>0</v>
      </c>
      <c r="FS130" s="6">
        <v>0</v>
      </c>
    </row>
    <row r="131" spans="1:175" x14ac:dyDescent="0.3">
      <c r="A131" s="1">
        <v>6.3</v>
      </c>
      <c r="B131" s="1">
        <v>6.35</v>
      </c>
      <c r="C131" s="1" t="s">
        <v>133</v>
      </c>
      <c r="D131" s="1">
        <v>0.11</v>
      </c>
      <c r="E131" s="1">
        <v>0.42</v>
      </c>
      <c r="F131" s="1">
        <v>0</v>
      </c>
      <c r="G131" s="1">
        <v>0</v>
      </c>
      <c r="H131" s="1"/>
      <c r="I131" s="1"/>
      <c r="J131" s="1" t="s">
        <v>133</v>
      </c>
      <c r="K131" s="1">
        <v>0.19</v>
      </c>
      <c r="L131" s="1">
        <v>0.82</v>
      </c>
      <c r="M131" s="1">
        <v>0</v>
      </c>
      <c r="N131" s="1">
        <v>0</v>
      </c>
      <c r="O131" s="1"/>
      <c r="P131" s="1"/>
      <c r="Q131" s="1" t="s">
        <v>133</v>
      </c>
      <c r="R131" s="1">
        <v>0</v>
      </c>
      <c r="S131" s="1">
        <v>0</v>
      </c>
      <c r="T131" s="1">
        <v>0</v>
      </c>
      <c r="U131" s="1">
        <v>0</v>
      </c>
      <c r="V131" s="1"/>
      <c r="W131" s="1"/>
      <c r="X131" s="1" t="s">
        <v>133</v>
      </c>
      <c r="Y131" s="1">
        <v>0.09</v>
      </c>
      <c r="Z131" s="1">
        <v>0.21</v>
      </c>
      <c r="AA131" s="1">
        <v>0</v>
      </c>
      <c r="AB131" s="1">
        <v>0.24</v>
      </c>
      <c r="AC131" s="1"/>
      <c r="AD131" s="1"/>
      <c r="AE131" s="6" t="s">
        <v>133</v>
      </c>
      <c r="AF131" s="6">
        <v>0.03</v>
      </c>
      <c r="AG131" s="6">
        <v>0.14000000000000001</v>
      </c>
      <c r="AH131" s="6">
        <v>0</v>
      </c>
      <c r="AI131" s="6">
        <v>0</v>
      </c>
      <c r="AJ131" s="1"/>
      <c r="AK131" s="1"/>
      <c r="AL131" s="6" t="s">
        <v>133</v>
      </c>
      <c r="AM131" s="6">
        <v>7.0000000000000007E-2</v>
      </c>
      <c r="AN131" s="6">
        <v>0</v>
      </c>
      <c r="AO131" s="6">
        <v>0</v>
      </c>
      <c r="AP131" s="6">
        <v>0</v>
      </c>
      <c r="AQ131" s="1"/>
      <c r="AR131" s="1"/>
      <c r="AS131" s="6" t="s">
        <v>133</v>
      </c>
      <c r="AT131" s="6">
        <v>0.08</v>
      </c>
      <c r="AU131" s="6">
        <v>0.3</v>
      </c>
      <c r="AV131" s="6">
        <v>0</v>
      </c>
      <c r="AW131" s="6">
        <v>0</v>
      </c>
      <c r="AZ131" s="6" t="s">
        <v>133</v>
      </c>
      <c r="BA131" s="6">
        <v>0.09</v>
      </c>
      <c r="BB131" s="6">
        <v>0.15</v>
      </c>
      <c r="BC131" s="6">
        <v>0.09</v>
      </c>
      <c r="BD131" s="6">
        <v>0</v>
      </c>
      <c r="BG131" s="6" t="s">
        <v>133</v>
      </c>
      <c r="BH131" s="6">
        <v>7.0000000000000007E-2</v>
      </c>
      <c r="BI131" s="6">
        <v>0</v>
      </c>
      <c r="BJ131" s="6">
        <v>0.13</v>
      </c>
      <c r="BK131" s="6">
        <v>0</v>
      </c>
      <c r="BN131" s="6" t="s">
        <v>133</v>
      </c>
      <c r="BO131" s="6">
        <v>0</v>
      </c>
      <c r="BP131" s="6">
        <v>0</v>
      </c>
      <c r="BQ131" s="6">
        <v>0</v>
      </c>
      <c r="BR131" s="6">
        <v>0</v>
      </c>
      <c r="BU131" s="6" t="s">
        <v>133</v>
      </c>
      <c r="BV131" s="6">
        <v>0.06</v>
      </c>
      <c r="BW131" s="6">
        <v>0</v>
      </c>
      <c r="BX131" s="6">
        <v>0.1</v>
      </c>
      <c r="BY131" s="6">
        <v>0</v>
      </c>
      <c r="CB131" s="6" t="s">
        <v>133</v>
      </c>
      <c r="CC131" s="6">
        <v>0.06</v>
      </c>
      <c r="CD131" s="6">
        <v>0</v>
      </c>
      <c r="CE131" s="6">
        <v>0</v>
      </c>
      <c r="CF131" s="6">
        <v>0</v>
      </c>
      <c r="CI131" s="6" t="s">
        <v>133</v>
      </c>
      <c r="CJ131" s="6">
        <v>0.06</v>
      </c>
      <c r="CK131" s="6">
        <v>7.0000000000000007E-2</v>
      </c>
      <c r="CL131" s="6">
        <v>0.09</v>
      </c>
      <c r="CM131" s="6">
        <v>0</v>
      </c>
      <c r="CP131" s="6" t="s">
        <v>133</v>
      </c>
      <c r="CQ131" s="6">
        <v>0.23</v>
      </c>
      <c r="CR131" s="6">
        <v>0.09</v>
      </c>
      <c r="CS131" s="6">
        <v>0</v>
      </c>
      <c r="CT131" s="6">
        <v>0</v>
      </c>
      <c r="CW131" s="6" t="s">
        <v>133</v>
      </c>
      <c r="CX131" s="6">
        <v>0.14000000000000001</v>
      </c>
      <c r="CY131" s="6">
        <v>0.57999999999999996</v>
      </c>
      <c r="CZ131" s="6">
        <v>0</v>
      </c>
      <c r="DA131" s="6">
        <v>0</v>
      </c>
      <c r="DD131" s="6" t="s">
        <v>133</v>
      </c>
      <c r="DE131" s="6">
        <v>0.05</v>
      </c>
      <c r="DF131" s="6">
        <v>0.17</v>
      </c>
      <c r="DG131" s="6">
        <v>0</v>
      </c>
      <c r="DH131" s="6">
        <v>0</v>
      </c>
      <c r="DK131" s="6" t="s">
        <v>133</v>
      </c>
      <c r="DL131" s="6">
        <v>0</v>
      </c>
      <c r="DM131" s="6">
        <v>0</v>
      </c>
      <c r="DN131" s="6">
        <v>0</v>
      </c>
      <c r="DO131" s="6">
        <v>0</v>
      </c>
      <c r="DR131" s="6" t="s">
        <v>133</v>
      </c>
      <c r="DS131" s="6">
        <v>0</v>
      </c>
      <c r="DT131" s="6">
        <v>0</v>
      </c>
      <c r="DU131" s="6">
        <v>0</v>
      </c>
      <c r="DV131" s="6">
        <v>0</v>
      </c>
      <c r="DY131" s="6" t="s">
        <v>133</v>
      </c>
      <c r="DZ131" s="6">
        <v>0.13</v>
      </c>
      <c r="EA131" s="6">
        <v>0</v>
      </c>
      <c r="EB131" s="6">
        <v>0</v>
      </c>
      <c r="EC131" s="6">
        <v>0</v>
      </c>
      <c r="EF131" s="6" t="s">
        <v>133</v>
      </c>
      <c r="EG131" s="6">
        <v>0.12</v>
      </c>
      <c r="EH131" s="6">
        <v>0.18</v>
      </c>
      <c r="EI131" s="6">
        <v>0</v>
      </c>
      <c r="EJ131" s="6">
        <v>0.48</v>
      </c>
      <c r="EM131" s="6" t="s">
        <v>133</v>
      </c>
      <c r="EN131" s="6">
        <v>0.05</v>
      </c>
      <c r="EO131" s="6">
        <v>0.18</v>
      </c>
      <c r="EP131" s="6">
        <v>0</v>
      </c>
      <c r="EQ131" s="6">
        <v>0</v>
      </c>
      <c r="ET131" s="6" t="s">
        <v>133</v>
      </c>
      <c r="EU131" s="6">
        <v>0</v>
      </c>
      <c r="EV131" s="6">
        <v>0</v>
      </c>
      <c r="EW131" s="6">
        <v>0</v>
      </c>
      <c r="EX131" s="6">
        <v>0</v>
      </c>
      <c r="FA131" s="6" t="s">
        <v>133</v>
      </c>
      <c r="FB131" s="6">
        <v>0</v>
      </c>
      <c r="FC131" s="6">
        <v>0</v>
      </c>
      <c r="FD131" s="6">
        <v>0</v>
      </c>
      <c r="FE131" s="6">
        <v>0</v>
      </c>
      <c r="FH131" s="6" t="s">
        <v>133</v>
      </c>
      <c r="FI131" s="6">
        <v>0</v>
      </c>
      <c r="FJ131" s="6">
        <v>0</v>
      </c>
      <c r="FK131" s="6">
        <v>0</v>
      </c>
      <c r="FL131" s="6">
        <v>0</v>
      </c>
      <c r="FO131" s="6" t="s">
        <v>133</v>
      </c>
      <c r="FP131" s="6">
        <v>0.05</v>
      </c>
      <c r="FQ131" s="6">
        <v>0</v>
      </c>
      <c r="FR131" s="6">
        <v>0.09</v>
      </c>
      <c r="FS131" s="6">
        <v>0</v>
      </c>
    </row>
    <row r="132" spans="1:175" x14ac:dyDescent="0.3">
      <c r="A132" s="1">
        <v>6.35</v>
      </c>
      <c r="B132" s="1">
        <v>6.4</v>
      </c>
      <c r="C132" s="1" t="s">
        <v>134</v>
      </c>
      <c r="D132" s="1">
        <v>0.22</v>
      </c>
      <c r="E132" s="1">
        <v>0</v>
      </c>
      <c r="F132" s="1">
        <v>0.48</v>
      </c>
      <c r="G132" s="1">
        <v>0</v>
      </c>
      <c r="H132" s="1"/>
      <c r="I132" s="1"/>
      <c r="J132" s="1" t="s">
        <v>134</v>
      </c>
      <c r="K132" s="1">
        <v>0.42</v>
      </c>
      <c r="L132" s="1">
        <v>0.2</v>
      </c>
      <c r="M132" s="1">
        <v>0.67</v>
      </c>
      <c r="N132" s="1">
        <v>0.2</v>
      </c>
      <c r="O132" s="1"/>
      <c r="P132" s="1"/>
      <c r="Q132" s="1" t="s">
        <v>134</v>
      </c>
      <c r="R132" s="1">
        <v>0.21</v>
      </c>
      <c r="S132" s="1">
        <v>0</v>
      </c>
      <c r="T132" s="1">
        <v>0.41</v>
      </c>
      <c r="U132" s="1">
        <v>0</v>
      </c>
      <c r="V132" s="1"/>
      <c r="W132" s="1"/>
      <c r="X132" s="1" t="s">
        <v>134</v>
      </c>
      <c r="Y132" s="1">
        <v>0.23</v>
      </c>
      <c r="Z132" s="1">
        <v>0.81</v>
      </c>
      <c r="AA132" s="1">
        <v>0.08</v>
      </c>
      <c r="AB132" s="1">
        <v>0</v>
      </c>
      <c r="AC132" s="1"/>
      <c r="AD132" s="1"/>
      <c r="AE132" s="6" t="s">
        <v>134</v>
      </c>
      <c r="AF132" s="6">
        <v>0.04</v>
      </c>
      <c r="AG132" s="6">
        <v>0</v>
      </c>
      <c r="AH132" s="6">
        <v>7.0000000000000007E-2</v>
      </c>
      <c r="AI132" s="6">
        <v>0</v>
      </c>
      <c r="AJ132" s="1"/>
      <c r="AK132" s="1"/>
      <c r="AL132" s="6" t="s">
        <v>134</v>
      </c>
      <c r="AM132" s="6">
        <v>0.38</v>
      </c>
      <c r="AN132" s="6">
        <v>0</v>
      </c>
      <c r="AO132" s="6">
        <v>0.75</v>
      </c>
      <c r="AP132" s="6">
        <v>0</v>
      </c>
      <c r="AQ132" s="1"/>
      <c r="AR132" s="1"/>
      <c r="AS132" s="6" t="s">
        <v>134</v>
      </c>
      <c r="AT132" s="6">
        <v>0.38</v>
      </c>
      <c r="AU132" s="6">
        <v>0.46</v>
      </c>
      <c r="AV132" s="6">
        <v>0.53</v>
      </c>
      <c r="AW132" s="6">
        <v>0</v>
      </c>
      <c r="AZ132" s="6" t="s">
        <v>134</v>
      </c>
      <c r="BA132" s="6">
        <v>0.08</v>
      </c>
      <c r="BB132" s="6">
        <v>0.27</v>
      </c>
      <c r="BC132" s="6">
        <v>0</v>
      </c>
      <c r="BD132" s="6">
        <v>0</v>
      </c>
      <c r="BG132" s="6" t="s">
        <v>134</v>
      </c>
      <c r="BH132" s="6">
        <v>0.04</v>
      </c>
      <c r="BI132" s="6">
        <v>0.16</v>
      </c>
      <c r="BJ132" s="6">
        <v>0</v>
      </c>
      <c r="BK132" s="6">
        <v>0</v>
      </c>
      <c r="BN132" s="6" t="s">
        <v>134</v>
      </c>
      <c r="BO132" s="6">
        <v>0.52</v>
      </c>
      <c r="BP132" s="6">
        <v>0.11</v>
      </c>
      <c r="BQ132" s="6">
        <v>1.03</v>
      </c>
      <c r="BR132" s="6">
        <v>0</v>
      </c>
      <c r="BU132" s="6" t="s">
        <v>134</v>
      </c>
      <c r="BV132" s="6">
        <v>0.7</v>
      </c>
      <c r="BW132" s="6">
        <v>0</v>
      </c>
      <c r="BX132" s="6">
        <v>1.29</v>
      </c>
      <c r="BY132" s="6">
        <v>0</v>
      </c>
      <c r="CB132" s="6" t="s">
        <v>134</v>
      </c>
      <c r="CC132" s="6">
        <v>0.42</v>
      </c>
      <c r="CD132" s="6">
        <v>0</v>
      </c>
      <c r="CE132" s="6">
        <v>0.82</v>
      </c>
      <c r="CF132" s="6">
        <v>0</v>
      </c>
      <c r="CI132" s="6" t="s">
        <v>134</v>
      </c>
      <c r="CJ132" s="6">
        <v>0.32</v>
      </c>
      <c r="CK132" s="6">
        <v>0.12</v>
      </c>
      <c r="CL132" s="6">
        <v>0.59</v>
      </c>
      <c r="CM132" s="6">
        <v>0</v>
      </c>
      <c r="CP132" s="6" t="s">
        <v>134</v>
      </c>
      <c r="CQ132" s="6">
        <v>0.24</v>
      </c>
      <c r="CR132" s="6">
        <v>0</v>
      </c>
      <c r="CS132" s="6">
        <v>0.47</v>
      </c>
      <c r="CT132" s="6">
        <v>0</v>
      </c>
      <c r="CW132" s="6" t="s">
        <v>134</v>
      </c>
      <c r="CX132" s="6">
        <v>0.38</v>
      </c>
      <c r="CY132" s="6">
        <v>0.18</v>
      </c>
      <c r="CZ132" s="6">
        <v>0.61</v>
      </c>
      <c r="DA132" s="6">
        <v>0</v>
      </c>
      <c r="DD132" s="6" t="s">
        <v>134</v>
      </c>
      <c r="DE132" s="6">
        <v>0.02</v>
      </c>
      <c r="DF132" s="6">
        <v>0</v>
      </c>
      <c r="DG132" s="6">
        <v>0.04</v>
      </c>
      <c r="DH132" s="6">
        <v>0</v>
      </c>
      <c r="DK132" s="6" t="s">
        <v>134</v>
      </c>
      <c r="DL132" s="6">
        <v>0</v>
      </c>
      <c r="DM132" s="6">
        <v>0</v>
      </c>
      <c r="DN132" s="6">
        <v>0</v>
      </c>
      <c r="DO132" s="6">
        <v>0</v>
      </c>
      <c r="DR132" s="6" t="s">
        <v>134</v>
      </c>
      <c r="DS132" s="6">
        <v>0.25</v>
      </c>
      <c r="DT132" s="6">
        <v>0</v>
      </c>
      <c r="DU132" s="6">
        <v>0.38</v>
      </c>
      <c r="DV132" s="6">
        <v>0</v>
      </c>
      <c r="DY132" s="6" t="s">
        <v>134</v>
      </c>
      <c r="DZ132" s="6">
        <v>0.51</v>
      </c>
      <c r="EA132" s="6">
        <v>0</v>
      </c>
      <c r="EB132" s="6">
        <v>0.98</v>
      </c>
      <c r="EC132" s="6">
        <v>0.3</v>
      </c>
      <c r="EF132" s="6" t="s">
        <v>134</v>
      </c>
      <c r="EG132" s="6">
        <v>0.34</v>
      </c>
      <c r="EH132" s="6">
        <v>0.32</v>
      </c>
      <c r="EI132" s="6">
        <v>0.16</v>
      </c>
      <c r="EJ132" s="6">
        <v>0.53</v>
      </c>
      <c r="EM132" s="6" t="s">
        <v>134</v>
      </c>
      <c r="EN132" s="6">
        <v>0.24</v>
      </c>
      <c r="EO132" s="6">
        <v>0</v>
      </c>
      <c r="EP132" s="6">
        <v>0.45</v>
      </c>
      <c r="EQ132" s="6">
        <v>0</v>
      </c>
      <c r="ET132" s="6" t="s">
        <v>134</v>
      </c>
      <c r="EU132" s="6">
        <v>0.3</v>
      </c>
      <c r="EV132" s="6">
        <v>0</v>
      </c>
      <c r="EW132" s="6">
        <v>0.26</v>
      </c>
      <c r="EX132" s="6">
        <v>1.21</v>
      </c>
      <c r="FA132" s="6" t="s">
        <v>134</v>
      </c>
      <c r="FB132" s="6">
        <v>0.02</v>
      </c>
      <c r="FC132" s="6">
        <v>0</v>
      </c>
      <c r="FD132" s="6">
        <v>0.04</v>
      </c>
      <c r="FE132" s="6">
        <v>0</v>
      </c>
      <c r="FH132" s="6" t="s">
        <v>134</v>
      </c>
      <c r="FI132" s="6">
        <v>0.38</v>
      </c>
      <c r="FJ132" s="6">
        <v>0</v>
      </c>
      <c r="FK132" s="6">
        <v>0.09</v>
      </c>
      <c r="FL132" s="6">
        <v>0.46</v>
      </c>
      <c r="FO132" s="6" t="s">
        <v>134</v>
      </c>
      <c r="FP132" s="6">
        <v>0.77</v>
      </c>
      <c r="FQ132" s="6">
        <v>0</v>
      </c>
      <c r="FR132" s="6">
        <v>0.49</v>
      </c>
      <c r="FS132" s="6">
        <v>2.92</v>
      </c>
    </row>
    <row r="133" spans="1:175" x14ac:dyDescent="0.3">
      <c r="A133" s="1">
        <v>6.4</v>
      </c>
      <c r="B133" s="1">
        <v>6.45</v>
      </c>
      <c r="C133" s="1" t="s">
        <v>135</v>
      </c>
      <c r="D133" s="1">
        <v>0.08</v>
      </c>
      <c r="E133" s="1">
        <v>0</v>
      </c>
      <c r="F133" s="1">
        <v>0</v>
      </c>
      <c r="G133" s="1">
        <v>0</v>
      </c>
      <c r="H133" s="1"/>
      <c r="I133" s="1"/>
      <c r="J133" s="1" t="s">
        <v>135</v>
      </c>
      <c r="K133" s="1">
        <v>7.0000000000000007E-2</v>
      </c>
      <c r="L133" s="1">
        <v>0</v>
      </c>
      <c r="M133" s="1">
        <v>0</v>
      </c>
      <c r="N133" s="1">
        <v>0</v>
      </c>
      <c r="O133" s="1"/>
      <c r="P133" s="1"/>
      <c r="Q133" s="1" t="s">
        <v>135</v>
      </c>
      <c r="R133" s="1">
        <v>0.18</v>
      </c>
      <c r="S133" s="1">
        <v>0.42</v>
      </c>
      <c r="T133" s="1">
        <v>0</v>
      </c>
      <c r="U133" s="1">
        <v>0</v>
      </c>
      <c r="V133" s="1"/>
      <c r="W133" s="1"/>
      <c r="X133" s="1" t="s">
        <v>135</v>
      </c>
      <c r="Y133" s="1">
        <v>0.14000000000000001</v>
      </c>
      <c r="Z133" s="1">
        <v>0.3</v>
      </c>
      <c r="AA133" s="1">
        <v>0</v>
      </c>
      <c r="AB133" s="1">
        <v>0</v>
      </c>
      <c r="AC133" s="1"/>
      <c r="AD133" s="1"/>
      <c r="AE133" s="6" t="s">
        <v>135</v>
      </c>
      <c r="AF133" s="6">
        <v>0.05</v>
      </c>
      <c r="AG133" s="6">
        <v>0.21</v>
      </c>
      <c r="AH133" s="6">
        <v>0</v>
      </c>
      <c r="AI133" s="6">
        <v>0</v>
      </c>
      <c r="AJ133" s="1"/>
      <c r="AK133" s="1"/>
      <c r="AL133" s="6" t="s">
        <v>135</v>
      </c>
      <c r="AM133" s="6">
        <v>0.14000000000000001</v>
      </c>
      <c r="AN133" s="6">
        <v>0</v>
      </c>
      <c r="AO133" s="6">
        <v>0.27</v>
      </c>
      <c r="AP133" s="6">
        <v>0</v>
      </c>
      <c r="AQ133" s="1"/>
      <c r="AR133" s="1"/>
      <c r="AS133" s="6" t="s">
        <v>135</v>
      </c>
      <c r="AT133" s="6">
        <v>0.28000000000000003</v>
      </c>
      <c r="AU133" s="6">
        <v>0</v>
      </c>
      <c r="AV133" s="6">
        <v>0.27</v>
      </c>
      <c r="AW133" s="6">
        <v>0</v>
      </c>
      <c r="AZ133" s="6" t="s">
        <v>135</v>
      </c>
      <c r="BA133" s="6">
        <v>0.16</v>
      </c>
      <c r="BB133" s="6">
        <v>0</v>
      </c>
      <c r="BC133" s="6">
        <v>0.16</v>
      </c>
      <c r="BD133" s="6">
        <v>0</v>
      </c>
      <c r="BG133" s="6" t="s">
        <v>135</v>
      </c>
      <c r="BH133" s="6">
        <v>0.04</v>
      </c>
      <c r="BI133" s="6">
        <v>0</v>
      </c>
      <c r="BJ133" s="6">
        <v>0.08</v>
      </c>
      <c r="BK133" s="6">
        <v>0</v>
      </c>
      <c r="BN133" s="6" t="s">
        <v>135</v>
      </c>
      <c r="BO133" s="6">
        <v>0.28999999999999998</v>
      </c>
      <c r="BP133" s="6">
        <v>0</v>
      </c>
      <c r="BQ133" s="6">
        <v>0.47</v>
      </c>
      <c r="BR133" s="6">
        <v>0</v>
      </c>
      <c r="BU133" s="6" t="s">
        <v>135</v>
      </c>
      <c r="BV133" s="6">
        <v>0</v>
      </c>
      <c r="BW133" s="6">
        <v>0</v>
      </c>
      <c r="BX133" s="6">
        <v>0</v>
      </c>
      <c r="BY133" s="6">
        <v>0</v>
      </c>
      <c r="CB133" s="6" t="s">
        <v>135</v>
      </c>
      <c r="CC133" s="6">
        <v>0.03</v>
      </c>
      <c r="CD133" s="6">
        <v>0</v>
      </c>
      <c r="CE133" s="6">
        <v>0</v>
      </c>
      <c r="CF133" s="6">
        <v>0.2</v>
      </c>
      <c r="CI133" s="6" t="s">
        <v>135</v>
      </c>
      <c r="CJ133" s="6">
        <v>0.05</v>
      </c>
      <c r="CK133" s="6">
        <v>0</v>
      </c>
      <c r="CL133" s="6">
        <v>0.09</v>
      </c>
      <c r="CM133" s="6">
        <v>0</v>
      </c>
      <c r="CP133" s="6" t="s">
        <v>135</v>
      </c>
      <c r="CQ133" s="6">
        <v>0.05</v>
      </c>
      <c r="CR133" s="6">
        <v>0</v>
      </c>
      <c r="CS133" s="6">
        <v>0.1</v>
      </c>
      <c r="CT133" s="6">
        <v>0</v>
      </c>
      <c r="CW133" s="6" t="s">
        <v>135</v>
      </c>
      <c r="CX133" s="6">
        <v>0</v>
      </c>
      <c r="CY133" s="6">
        <v>0</v>
      </c>
      <c r="CZ133" s="6">
        <v>0</v>
      </c>
      <c r="DA133" s="6">
        <v>0</v>
      </c>
      <c r="DD133" s="6" t="s">
        <v>135</v>
      </c>
      <c r="DE133" s="6">
        <v>0.1</v>
      </c>
      <c r="DF133" s="6">
        <v>0</v>
      </c>
      <c r="DG133" s="6">
        <v>0.19</v>
      </c>
      <c r="DH133" s="6">
        <v>0</v>
      </c>
      <c r="DK133" s="6" t="s">
        <v>135</v>
      </c>
      <c r="DL133" s="6">
        <v>0.17</v>
      </c>
      <c r="DM133" s="6">
        <v>0.13</v>
      </c>
      <c r="DN133" s="6">
        <v>0.25</v>
      </c>
      <c r="DO133" s="6">
        <v>0</v>
      </c>
      <c r="DR133" s="6" t="s">
        <v>135</v>
      </c>
      <c r="DS133" s="6">
        <v>0.16</v>
      </c>
      <c r="DT133" s="6">
        <v>0</v>
      </c>
      <c r="DU133" s="6">
        <v>0.31</v>
      </c>
      <c r="DV133" s="6">
        <v>0</v>
      </c>
      <c r="DY133" s="6" t="s">
        <v>135</v>
      </c>
      <c r="DZ133" s="6">
        <v>0.26</v>
      </c>
      <c r="EA133" s="6">
        <v>0.26</v>
      </c>
      <c r="EB133" s="6">
        <v>0.12</v>
      </c>
      <c r="EC133" s="6">
        <v>0</v>
      </c>
      <c r="EF133" s="6" t="s">
        <v>135</v>
      </c>
      <c r="EG133" s="6">
        <v>0.1</v>
      </c>
      <c r="EH133" s="6">
        <v>0</v>
      </c>
      <c r="EI133" s="6">
        <v>0.21</v>
      </c>
      <c r="EJ133" s="6">
        <v>0</v>
      </c>
      <c r="EM133" s="6" t="s">
        <v>135</v>
      </c>
      <c r="EN133" s="6">
        <v>0.38</v>
      </c>
      <c r="EO133" s="6">
        <v>0.17</v>
      </c>
      <c r="EP133" s="6">
        <v>0.62</v>
      </c>
      <c r="EQ133" s="6">
        <v>0</v>
      </c>
      <c r="ET133" s="6" t="s">
        <v>135</v>
      </c>
      <c r="EU133" s="6">
        <v>0.2</v>
      </c>
      <c r="EV133" s="6">
        <v>0.36</v>
      </c>
      <c r="EW133" s="6">
        <v>0</v>
      </c>
      <c r="EX133" s="6">
        <v>0</v>
      </c>
      <c r="FA133" s="6" t="s">
        <v>135</v>
      </c>
      <c r="FB133" s="6">
        <v>0.11</v>
      </c>
      <c r="FC133" s="6">
        <v>0.37</v>
      </c>
      <c r="FD133" s="6">
        <v>0</v>
      </c>
      <c r="FE133" s="6">
        <v>0</v>
      </c>
      <c r="FH133" s="6" t="s">
        <v>135</v>
      </c>
      <c r="FI133" s="6">
        <v>0.13</v>
      </c>
      <c r="FJ133" s="6">
        <v>0</v>
      </c>
      <c r="FK133" s="6">
        <v>0.24</v>
      </c>
      <c r="FL133" s="6">
        <v>0</v>
      </c>
      <c r="FO133" s="6" t="s">
        <v>135</v>
      </c>
      <c r="FP133" s="6">
        <v>0.04</v>
      </c>
      <c r="FQ133" s="6">
        <v>0.17</v>
      </c>
      <c r="FR133" s="6">
        <v>0</v>
      </c>
      <c r="FS133" s="6">
        <v>0</v>
      </c>
    </row>
    <row r="134" spans="1:175" x14ac:dyDescent="0.3">
      <c r="A134" s="1">
        <v>6.45</v>
      </c>
      <c r="B134" s="1">
        <v>6.5</v>
      </c>
      <c r="C134" s="1" t="s">
        <v>136</v>
      </c>
      <c r="D134" s="1">
        <v>0.06</v>
      </c>
      <c r="E134" s="1">
        <v>0.22</v>
      </c>
      <c r="F134" s="1">
        <v>0</v>
      </c>
      <c r="G134" s="1">
        <v>0</v>
      </c>
      <c r="H134" s="1"/>
      <c r="I134" s="1"/>
      <c r="J134" s="1" t="s">
        <v>136</v>
      </c>
      <c r="K134" s="1">
        <v>0.71</v>
      </c>
      <c r="L134" s="1">
        <v>0</v>
      </c>
      <c r="M134" s="1">
        <v>1.24</v>
      </c>
      <c r="N134" s="1">
        <v>0</v>
      </c>
      <c r="O134" s="1"/>
      <c r="P134" s="1"/>
      <c r="Q134" s="1" t="s">
        <v>136</v>
      </c>
      <c r="R134" s="1">
        <v>0.27</v>
      </c>
      <c r="S134" s="1">
        <v>0.93</v>
      </c>
      <c r="T134" s="1">
        <v>0.1</v>
      </c>
      <c r="U134" s="1">
        <v>0</v>
      </c>
      <c r="V134" s="1"/>
      <c r="W134" s="1"/>
      <c r="X134" s="1" t="s">
        <v>136</v>
      </c>
      <c r="Y134" s="1">
        <v>0.42</v>
      </c>
      <c r="Z134" s="1">
        <v>0</v>
      </c>
      <c r="AA134" s="1">
        <v>0.77</v>
      </c>
      <c r="AB134" s="1">
        <v>0</v>
      </c>
      <c r="AC134" s="1"/>
      <c r="AD134" s="1"/>
      <c r="AE134" s="6" t="s">
        <v>136</v>
      </c>
      <c r="AF134" s="6">
        <v>0.55000000000000004</v>
      </c>
      <c r="AG134" s="6">
        <v>0.36</v>
      </c>
      <c r="AH134" s="6">
        <v>0.86</v>
      </c>
      <c r="AI134" s="6">
        <v>0</v>
      </c>
      <c r="AJ134" s="1"/>
      <c r="AK134" s="1"/>
      <c r="AL134" s="6" t="s">
        <v>136</v>
      </c>
      <c r="AM134" s="6">
        <v>0.61</v>
      </c>
      <c r="AN134" s="6">
        <v>0.61</v>
      </c>
      <c r="AO134" s="6">
        <v>0.64</v>
      </c>
      <c r="AP134" s="6">
        <v>0.7</v>
      </c>
      <c r="AQ134" s="1"/>
      <c r="AR134" s="1"/>
      <c r="AS134" s="6" t="s">
        <v>136</v>
      </c>
      <c r="AT134" s="6">
        <v>0.95</v>
      </c>
      <c r="AU134" s="6">
        <v>0</v>
      </c>
      <c r="AV134" s="6">
        <v>0.96</v>
      </c>
      <c r="AW134" s="6">
        <v>2.94</v>
      </c>
      <c r="AZ134" s="6" t="s">
        <v>136</v>
      </c>
      <c r="BA134" s="6">
        <v>0.4</v>
      </c>
      <c r="BB134" s="6">
        <v>0.43</v>
      </c>
      <c r="BC134" s="6">
        <v>0.54</v>
      </c>
      <c r="BD134" s="6">
        <v>0</v>
      </c>
      <c r="BG134" s="6" t="s">
        <v>136</v>
      </c>
      <c r="BH134" s="6">
        <v>1.26</v>
      </c>
      <c r="BI134" s="6">
        <v>0</v>
      </c>
      <c r="BJ134" s="6">
        <v>1.0900000000000001</v>
      </c>
      <c r="BK134" s="6">
        <v>3.62</v>
      </c>
      <c r="BN134" s="6" t="s">
        <v>136</v>
      </c>
      <c r="BO134" s="6">
        <v>1.06</v>
      </c>
      <c r="BP134" s="6">
        <v>0.55000000000000004</v>
      </c>
      <c r="BQ134" s="6">
        <v>1.41</v>
      </c>
      <c r="BR134" s="6">
        <v>1.03</v>
      </c>
      <c r="BU134" s="6" t="s">
        <v>136</v>
      </c>
      <c r="BV134" s="6">
        <v>0.63</v>
      </c>
      <c r="BW134" s="6">
        <v>0.97</v>
      </c>
      <c r="BX134" s="6">
        <v>0.4</v>
      </c>
      <c r="BY134" s="6">
        <v>1.19</v>
      </c>
      <c r="CB134" s="6" t="s">
        <v>136</v>
      </c>
      <c r="CC134" s="6">
        <v>0.57999999999999996</v>
      </c>
      <c r="CD134" s="6">
        <v>0.65</v>
      </c>
      <c r="CE134" s="6">
        <v>0.2</v>
      </c>
      <c r="CF134" s="6">
        <v>1.37</v>
      </c>
      <c r="CI134" s="6" t="s">
        <v>136</v>
      </c>
      <c r="CJ134" s="6">
        <v>0.53</v>
      </c>
      <c r="CK134" s="6">
        <v>0</v>
      </c>
      <c r="CL134" s="6">
        <v>0.1</v>
      </c>
      <c r="CM134" s="6">
        <v>2.57</v>
      </c>
      <c r="CP134" s="6" t="s">
        <v>136</v>
      </c>
      <c r="CQ134" s="6">
        <v>0</v>
      </c>
      <c r="CR134" s="6">
        <v>0</v>
      </c>
      <c r="CS134" s="6">
        <v>0</v>
      </c>
      <c r="CT134" s="6">
        <v>0</v>
      </c>
      <c r="CW134" s="6" t="s">
        <v>136</v>
      </c>
      <c r="CX134" s="6">
        <v>0</v>
      </c>
      <c r="CY134" s="6">
        <v>0</v>
      </c>
      <c r="CZ134" s="6">
        <v>0</v>
      </c>
      <c r="DA134" s="6">
        <v>0</v>
      </c>
      <c r="DD134" s="6" t="s">
        <v>136</v>
      </c>
      <c r="DE134" s="6">
        <v>0.04</v>
      </c>
      <c r="DF134" s="6">
        <v>0.15</v>
      </c>
      <c r="DG134" s="6">
        <v>0</v>
      </c>
      <c r="DH134" s="6">
        <v>0</v>
      </c>
      <c r="DK134" s="6" t="s">
        <v>136</v>
      </c>
      <c r="DL134" s="6">
        <v>0.1</v>
      </c>
      <c r="DM134" s="6">
        <v>0.2</v>
      </c>
      <c r="DN134" s="6">
        <v>0</v>
      </c>
      <c r="DO134" s="6">
        <v>0</v>
      </c>
      <c r="DR134" s="6" t="s">
        <v>136</v>
      </c>
      <c r="DS134" s="6">
        <v>0</v>
      </c>
      <c r="DT134" s="6">
        <v>0</v>
      </c>
      <c r="DU134" s="6">
        <v>0</v>
      </c>
      <c r="DV134" s="6">
        <v>0</v>
      </c>
      <c r="DY134" s="6" t="s">
        <v>136</v>
      </c>
      <c r="DZ134" s="6">
        <v>0.13</v>
      </c>
      <c r="EA134" s="6">
        <v>0.16</v>
      </c>
      <c r="EB134" s="6">
        <v>0.18</v>
      </c>
      <c r="EC134" s="6">
        <v>0</v>
      </c>
      <c r="EF134" s="6" t="s">
        <v>136</v>
      </c>
      <c r="EG134" s="6">
        <v>0</v>
      </c>
      <c r="EH134" s="6">
        <v>0</v>
      </c>
      <c r="EI134" s="6">
        <v>0</v>
      </c>
      <c r="EJ134" s="6">
        <v>0</v>
      </c>
      <c r="EM134" s="6" t="s">
        <v>136</v>
      </c>
      <c r="EN134" s="6">
        <v>0</v>
      </c>
      <c r="EO134" s="6">
        <v>0</v>
      </c>
      <c r="EP134" s="6">
        <v>0</v>
      </c>
      <c r="EQ134" s="6">
        <v>0</v>
      </c>
      <c r="ET134" s="6" t="s">
        <v>136</v>
      </c>
      <c r="EU134" s="6">
        <v>0.04</v>
      </c>
      <c r="EV134" s="6">
        <v>0.15</v>
      </c>
      <c r="EW134" s="6">
        <v>0</v>
      </c>
      <c r="EX134" s="6">
        <v>0</v>
      </c>
      <c r="FA134" s="6" t="s">
        <v>136</v>
      </c>
      <c r="FB134" s="6">
        <v>0</v>
      </c>
      <c r="FC134" s="6">
        <v>0</v>
      </c>
      <c r="FD134" s="6">
        <v>0</v>
      </c>
      <c r="FE134" s="6">
        <v>0</v>
      </c>
      <c r="FH134" s="6" t="s">
        <v>136</v>
      </c>
      <c r="FI134" s="6">
        <v>0.05</v>
      </c>
      <c r="FJ134" s="6">
        <v>0.17</v>
      </c>
      <c r="FK134" s="6">
        <v>0</v>
      </c>
      <c r="FL134" s="6">
        <v>0</v>
      </c>
      <c r="FO134" s="6" t="s">
        <v>136</v>
      </c>
      <c r="FP134" s="6">
        <v>0</v>
      </c>
      <c r="FQ134" s="6">
        <v>0</v>
      </c>
      <c r="FR134" s="6">
        <v>0</v>
      </c>
      <c r="FS134" s="6">
        <v>0</v>
      </c>
    </row>
    <row r="135" spans="1:175" x14ac:dyDescent="0.3">
      <c r="A135" s="1">
        <v>6.5</v>
      </c>
      <c r="B135" s="1">
        <v>6.55</v>
      </c>
      <c r="C135" s="1" t="s">
        <v>137</v>
      </c>
      <c r="D135" s="1">
        <v>0.17</v>
      </c>
      <c r="E135" s="1">
        <v>0.45</v>
      </c>
      <c r="F135" s="1">
        <v>0.11</v>
      </c>
      <c r="G135" s="1">
        <v>0</v>
      </c>
      <c r="H135" s="1"/>
      <c r="I135" s="1"/>
      <c r="J135" s="1" t="s">
        <v>137</v>
      </c>
      <c r="K135" s="1">
        <v>0</v>
      </c>
      <c r="L135" s="1">
        <v>0</v>
      </c>
      <c r="M135" s="1">
        <v>0</v>
      </c>
      <c r="N135" s="1">
        <v>0</v>
      </c>
      <c r="O135" s="1"/>
      <c r="P135" s="1"/>
      <c r="Q135" s="1" t="s">
        <v>137</v>
      </c>
      <c r="R135" s="1">
        <v>7.0000000000000007E-2</v>
      </c>
      <c r="S135" s="1">
        <v>0.14000000000000001</v>
      </c>
      <c r="T135" s="1">
        <v>0.08</v>
      </c>
      <c r="U135" s="1">
        <v>0</v>
      </c>
      <c r="V135" s="1"/>
      <c r="W135" s="1"/>
      <c r="X135" s="1" t="s">
        <v>137</v>
      </c>
      <c r="Y135" s="1">
        <v>0.08</v>
      </c>
      <c r="Z135" s="1">
        <v>0.35</v>
      </c>
      <c r="AA135" s="1">
        <v>0</v>
      </c>
      <c r="AB135" s="1">
        <v>0</v>
      </c>
      <c r="AC135" s="1"/>
      <c r="AD135" s="1"/>
      <c r="AE135" s="6" t="s">
        <v>137</v>
      </c>
      <c r="AF135" s="6">
        <v>0</v>
      </c>
      <c r="AG135" s="6">
        <v>0</v>
      </c>
      <c r="AH135" s="6">
        <v>0</v>
      </c>
      <c r="AI135" s="6">
        <v>0</v>
      </c>
      <c r="AJ135" s="1"/>
      <c r="AK135" s="1"/>
      <c r="AL135" s="6" t="s">
        <v>137</v>
      </c>
      <c r="AM135" s="6">
        <v>0.56000000000000005</v>
      </c>
      <c r="AN135" s="6">
        <v>1.32</v>
      </c>
      <c r="AO135" s="6">
        <v>0.46</v>
      </c>
      <c r="AP135" s="6">
        <v>0</v>
      </c>
      <c r="AQ135" s="1"/>
      <c r="AR135" s="1"/>
      <c r="AS135" s="6" t="s">
        <v>137</v>
      </c>
      <c r="AT135" s="6">
        <v>0.1</v>
      </c>
      <c r="AU135" s="6">
        <v>0.09</v>
      </c>
      <c r="AV135" s="6">
        <v>0</v>
      </c>
      <c r="AW135" s="6">
        <v>0.45</v>
      </c>
      <c r="AZ135" s="6" t="s">
        <v>137</v>
      </c>
      <c r="BA135" s="6">
        <v>0</v>
      </c>
      <c r="BB135" s="6">
        <v>0</v>
      </c>
      <c r="BC135" s="6">
        <v>0</v>
      </c>
      <c r="BD135" s="6">
        <v>0</v>
      </c>
      <c r="BG135" s="6" t="s">
        <v>137</v>
      </c>
      <c r="BH135" s="6">
        <v>0</v>
      </c>
      <c r="BI135" s="6">
        <v>0</v>
      </c>
      <c r="BJ135" s="6">
        <v>0</v>
      </c>
      <c r="BK135" s="6">
        <v>0</v>
      </c>
      <c r="BN135" s="6" t="s">
        <v>137</v>
      </c>
      <c r="BO135" s="6">
        <v>0</v>
      </c>
      <c r="BP135" s="6">
        <v>0</v>
      </c>
      <c r="BQ135" s="6">
        <v>0</v>
      </c>
      <c r="BR135" s="6">
        <v>0</v>
      </c>
      <c r="BU135" s="6" t="s">
        <v>137</v>
      </c>
      <c r="BV135" s="6">
        <v>0.19</v>
      </c>
      <c r="BW135" s="6">
        <v>0</v>
      </c>
      <c r="BX135" s="6">
        <v>0</v>
      </c>
      <c r="BY135" s="6">
        <v>0</v>
      </c>
      <c r="CB135" s="6" t="s">
        <v>137</v>
      </c>
      <c r="CC135" s="6">
        <v>0</v>
      </c>
      <c r="CD135" s="6">
        <v>0</v>
      </c>
      <c r="CE135" s="6">
        <v>0</v>
      </c>
      <c r="CF135" s="6">
        <v>0</v>
      </c>
      <c r="CI135" s="6" t="s">
        <v>137</v>
      </c>
      <c r="CJ135" s="6">
        <v>0</v>
      </c>
      <c r="CK135" s="6">
        <v>0</v>
      </c>
      <c r="CL135" s="6">
        <v>0</v>
      </c>
      <c r="CM135" s="6">
        <v>0</v>
      </c>
      <c r="CP135" s="6" t="s">
        <v>137</v>
      </c>
      <c r="CQ135" s="6">
        <v>0</v>
      </c>
      <c r="CR135" s="6">
        <v>0</v>
      </c>
      <c r="CS135" s="6">
        <v>0</v>
      </c>
      <c r="CT135" s="6">
        <v>0</v>
      </c>
      <c r="CW135" s="6" t="s">
        <v>137</v>
      </c>
      <c r="CX135" s="6">
        <v>0</v>
      </c>
      <c r="CY135" s="6">
        <v>0</v>
      </c>
      <c r="CZ135" s="6">
        <v>0</v>
      </c>
      <c r="DA135" s="6">
        <v>0</v>
      </c>
      <c r="DD135" s="6" t="s">
        <v>137</v>
      </c>
      <c r="DE135" s="6">
        <v>0</v>
      </c>
      <c r="DF135" s="6">
        <v>0</v>
      </c>
      <c r="DG135" s="6">
        <v>0</v>
      </c>
      <c r="DH135" s="6">
        <v>0</v>
      </c>
      <c r="DK135" s="6" t="s">
        <v>137</v>
      </c>
      <c r="DL135" s="6">
        <v>0</v>
      </c>
      <c r="DM135" s="6">
        <v>0</v>
      </c>
      <c r="DN135" s="6">
        <v>0</v>
      </c>
      <c r="DO135" s="6">
        <v>0</v>
      </c>
      <c r="DR135" s="6" t="s">
        <v>137</v>
      </c>
      <c r="DS135" s="6">
        <v>0</v>
      </c>
      <c r="DT135" s="6">
        <v>0</v>
      </c>
      <c r="DU135" s="6">
        <v>0</v>
      </c>
      <c r="DV135" s="6">
        <v>0</v>
      </c>
      <c r="DY135" s="6" t="s">
        <v>137</v>
      </c>
      <c r="DZ135" s="6">
        <v>0</v>
      </c>
      <c r="EA135" s="6">
        <v>0</v>
      </c>
      <c r="EB135" s="6">
        <v>0</v>
      </c>
      <c r="EC135" s="6">
        <v>0</v>
      </c>
      <c r="EF135" s="6" t="s">
        <v>137</v>
      </c>
      <c r="EG135" s="6">
        <v>0</v>
      </c>
      <c r="EH135" s="6">
        <v>0</v>
      </c>
      <c r="EI135" s="6">
        <v>0</v>
      </c>
      <c r="EJ135" s="6">
        <v>0</v>
      </c>
      <c r="EM135" s="6" t="s">
        <v>137</v>
      </c>
      <c r="EN135" s="6">
        <v>0.05</v>
      </c>
      <c r="EO135" s="6">
        <v>0</v>
      </c>
      <c r="EP135" s="6">
        <v>0.09</v>
      </c>
      <c r="EQ135" s="6">
        <v>0</v>
      </c>
      <c r="ET135" s="6" t="s">
        <v>137</v>
      </c>
      <c r="EU135" s="6">
        <v>0</v>
      </c>
      <c r="EV135" s="6">
        <v>0</v>
      </c>
      <c r="EW135" s="6">
        <v>0</v>
      </c>
      <c r="EX135" s="6">
        <v>0</v>
      </c>
      <c r="FA135" s="6" t="s">
        <v>137</v>
      </c>
      <c r="FB135" s="6">
        <v>0</v>
      </c>
      <c r="FC135" s="6">
        <v>0</v>
      </c>
      <c r="FD135" s="6">
        <v>0</v>
      </c>
      <c r="FE135" s="6">
        <v>0</v>
      </c>
      <c r="FH135" s="6" t="s">
        <v>137</v>
      </c>
      <c r="FI135" s="6">
        <v>0.16</v>
      </c>
      <c r="FJ135" s="6">
        <v>0.2</v>
      </c>
      <c r="FK135" s="6">
        <v>0</v>
      </c>
      <c r="FL135" s="6">
        <v>0</v>
      </c>
      <c r="FO135" s="6" t="s">
        <v>137</v>
      </c>
      <c r="FP135" s="6">
        <v>0</v>
      </c>
      <c r="FQ135" s="6">
        <v>0</v>
      </c>
      <c r="FR135" s="6">
        <v>0</v>
      </c>
      <c r="FS135" s="6">
        <v>0</v>
      </c>
    </row>
    <row r="136" spans="1:175" x14ac:dyDescent="0.3">
      <c r="A136" s="1">
        <v>6.55</v>
      </c>
      <c r="B136" s="1">
        <v>6.6</v>
      </c>
      <c r="C136" s="1" t="s">
        <v>138</v>
      </c>
      <c r="D136" s="1">
        <v>0</v>
      </c>
      <c r="E136" s="1">
        <v>0</v>
      </c>
      <c r="F136" s="1">
        <v>0</v>
      </c>
      <c r="G136" s="1">
        <v>0</v>
      </c>
      <c r="H136" s="1"/>
      <c r="I136" s="1"/>
      <c r="J136" s="1" t="s">
        <v>138</v>
      </c>
      <c r="K136" s="1">
        <v>0.37</v>
      </c>
      <c r="L136" s="1">
        <v>0</v>
      </c>
      <c r="M136" s="1">
        <v>0</v>
      </c>
      <c r="N136" s="1">
        <v>1.88</v>
      </c>
      <c r="O136" s="1"/>
      <c r="P136" s="1"/>
      <c r="Q136" s="1" t="s">
        <v>138</v>
      </c>
      <c r="R136" s="1">
        <v>0.08</v>
      </c>
      <c r="S136" s="1">
        <v>0</v>
      </c>
      <c r="T136" s="1">
        <v>0</v>
      </c>
      <c r="U136" s="1">
        <v>0.43</v>
      </c>
      <c r="V136" s="1"/>
      <c r="W136" s="1"/>
      <c r="X136" s="1" t="s">
        <v>138</v>
      </c>
      <c r="Y136" s="1">
        <v>7.0000000000000007E-2</v>
      </c>
      <c r="Z136" s="1">
        <v>0</v>
      </c>
      <c r="AA136" s="1">
        <v>0</v>
      </c>
      <c r="AB136" s="1">
        <v>0.39</v>
      </c>
      <c r="AC136" s="1"/>
      <c r="AD136" s="1"/>
      <c r="AE136" s="6" t="s">
        <v>138</v>
      </c>
      <c r="AF136" s="6">
        <v>0</v>
      </c>
      <c r="AG136" s="6">
        <v>0</v>
      </c>
      <c r="AH136" s="6">
        <v>0</v>
      </c>
      <c r="AI136" s="6">
        <v>0</v>
      </c>
      <c r="AJ136" s="1"/>
      <c r="AK136" s="1"/>
      <c r="AL136" s="6" t="s">
        <v>138</v>
      </c>
      <c r="AM136" s="6">
        <v>0.14000000000000001</v>
      </c>
      <c r="AN136" s="6">
        <v>0.15</v>
      </c>
      <c r="AO136" s="6">
        <v>0.05</v>
      </c>
      <c r="AP136" s="6">
        <v>0.42</v>
      </c>
      <c r="AQ136" s="1"/>
      <c r="AR136" s="1"/>
      <c r="AS136" s="6" t="s">
        <v>138</v>
      </c>
      <c r="AT136" s="6">
        <v>0.14000000000000001</v>
      </c>
      <c r="AU136" s="6">
        <v>0</v>
      </c>
      <c r="AV136" s="6">
        <v>0</v>
      </c>
      <c r="AW136" s="6">
        <v>0.83</v>
      </c>
      <c r="AZ136" s="6" t="s">
        <v>138</v>
      </c>
      <c r="BA136" s="6">
        <v>0.35</v>
      </c>
      <c r="BB136" s="6">
        <v>0.44</v>
      </c>
      <c r="BC136" s="6">
        <v>0</v>
      </c>
      <c r="BD136" s="6">
        <v>1.63</v>
      </c>
      <c r="BG136" s="6" t="s">
        <v>138</v>
      </c>
      <c r="BH136" s="6">
        <v>0.14000000000000001</v>
      </c>
      <c r="BI136" s="6">
        <v>0</v>
      </c>
      <c r="BJ136" s="6">
        <v>0</v>
      </c>
      <c r="BK136" s="6">
        <v>0.86</v>
      </c>
      <c r="BN136" s="6" t="s">
        <v>138</v>
      </c>
      <c r="BO136" s="6">
        <v>0.09</v>
      </c>
      <c r="BP136" s="6">
        <v>0</v>
      </c>
      <c r="BQ136" s="6">
        <v>0</v>
      </c>
      <c r="BR136" s="6">
        <v>0.59</v>
      </c>
      <c r="BU136" s="6" t="s">
        <v>138</v>
      </c>
      <c r="BV136" s="6">
        <v>0.21</v>
      </c>
      <c r="BW136" s="6">
        <v>0</v>
      </c>
      <c r="BX136" s="6">
        <v>0.21</v>
      </c>
      <c r="BY136" s="6">
        <v>0.62</v>
      </c>
      <c r="CB136" s="6" t="s">
        <v>138</v>
      </c>
      <c r="CC136" s="6">
        <v>0.1</v>
      </c>
      <c r="CD136" s="6">
        <v>0</v>
      </c>
      <c r="CE136" s="6">
        <v>0</v>
      </c>
      <c r="CF136" s="6">
        <v>0.62</v>
      </c>
      <c r="CI136" s="6" t="s">
        <v>138</v>
      </c>
      <c r="CJ136" s="6">
        <v>0.04</v>
      </c>
      <c r="CK136" s="6">
        <v>0</v>
      </c>
      <c r="CL136" s="6">
        <v>0</v>
      </c>
      <c r="CM136" s="6">
        <v>0.26</v>
      </c>
      <c r="CP136" s="6" t="s">
        <v>138</v>
      </c>
      <c r="CQ136" s="6">
        <v>0.04</v>
      </c>
      <c r="CR136" s="6">
        <v>0</v>
      </c>
      <c r="CS136" s="6">
        <v>0</v>
      </c>
      <c r="CT136" s="6">
        <v>0.28999999999999998</v>
      </c>
      <c r="CW136" s="6" t="s">
        <v>138</v>
      </c>
      <c r="CX136" s="6">
        <v>0.03</v>
      </c>
      <c r="CY136" s="6">
        <v>0</v>
      </c>
      <c r="CZ136" s="6">
        <v>0</v>
      </c>
      <c r="DA136" s="6">
        <v>0.23</v>
      </c>
      <c r="DD136" s="6" t="s">
        <v>138</v>
      </c>
      <c r="DE136" s="6">
        <v>0</v>
      </c>
      <c r="DF136" s="6">
        <v>0</v>
      </c>
      <c r="DG136" s="6">
        <v>0</v>
      </c>
      <c r="DH136" s="6">
        <v>0</v>
      </c>
      <c r="DK136" s="6" t="s">
        <v>138</v>
      </c>
      <c r="DL136" s="6">
        <v>0.03</v>
      </c>
      <c r="DM136" s="6">
        <v>0</v>
      </c>
      <c r="DN136" s="6">
        <v>0</v>
      </c>
      <c r="DO136" s="6">
        <v>0.21</v>
      </c>
      <c r="DR136" s="6" t="s">
        <v>138</v>
      </c>
      <c r="DS136" s="6">
        <v>0.08</v>
      </c>
      <c r="DT136" s="6">
        <v>0</v>
      </c>
      <c r="DU136" s="6">
        <v>0</v>
      </c>
      <c r="DV136" s="6">
        <v>0.53</v>
      </c>
      <c r="DY136" s="6" t="s">
        <v>138</v>
      </c>
      <c r="DZ136" s="6">
        <v>0.04</v>
      </c>
      <c r="EA136" s="6">
        <v>0.14000000000000001</v>
      </c>
      <c r="EB136" s="6">
        <v>0</v>
      </c>
      <c r="EC136" s="6">
        <v>0</v>
      </c>
      <c r="EF136" s="6" t="s">
        <v>138</v>
      </c>
      <c r="EG136" s="6">
        <v>0.14000000000000001</v>
      </c>
      <c r="EH136" s="6">
        <v>0</v>
      </c>
      <c r="EI136" s="6">
        <v>0</v>
      </c>
      <c r="EJ136" s="6">
        <v>1.19</v>
      </c>
      <c r="EM136" s="6" t="s">
        <v>138</v>
      </c>
      <c r="EN136" s="6">
        <v>0.16</v>
      </c>
      <c r="EO136" s="6">
        <v>0</v>
      </c>
      <c r="EP136" s="6">
        <v>0</v>
      </c>
      <c r="EQ136" s="6">
        <v>1.39</v>
      </c>
      <c r="ET136" s="6" t="s">
        <v>138</v>
      </c>
      <c r="EU136" s="6">
        <v>0</v>
      </c>
      <c r="EV136" s="6">
        <v>0</v>
      </c>
      <c r="EW136" s="6">
        <v>0</v>
      </c>
      <c r="EX136" s="6">
        <v>0</v>
      </c>
      <c r="FA136" s="6" t="s">
        <v>138</v>
      </c>
      <c r="FB136" s="6">
        <v>0.11</v>
      </c>
      <c r="FC136" s="6">
        <v>0</v>
      </c>
      <c r="FD136" s="6">
        <v>0.23</v>
      </c>
      <c r="FE136" s="6">
        <v>0</v>
      </c>
      <c r="FH136" s="6" t="s">
        <v>138</v>
      </c>
      <c r="FI136" s="6">
        <v>0.27</v>
      </c>
      <c r="FJ136" s="6">
        <v>0.64</v>
      </c>
      <c r="FK136" s="6">
        <v>0</v>
      </c>
      <c r="FL136" s="6">
        <v>0.78</v>
      </c>
      <c r="FO136" s="6" t="s">
        <v>138</v>
      </c>
      <c r="FP136" s="6">
        <v>0.2</v>
      </c>
      <c r="FQ136" s="6">
        <v>0</v>
      </c>
      <c r="FR136" s="6">
        <v>0.37</v>
      </c>
      <c r="FS136" s="6">
        <v>0</v>
      </c>
    </row>
    <row r="137" spans="1:175" x14ac:dyDescent="0.3">
      <c r="A137" s="1">
        <v>6.6</v>
      </c>
      <c r="B137" s="1">
        <v>6.65</v>
      </c>
      <c r="C137" s="1" t="s">
        <v>139</v>
      </c>
      <c r="D137" s="1">
        <v>0.46</v>
      </c>
      <c r="E137" s="1">
        <v>0</v>
      </c>
      <c r="F137" s="1">
        <v>0.56999999999999995</v>
      </c>
      <c r="G137" s="1">
        <v>0.28999999999999998</v>
      </c>
      <c r="H137" s="1"/>
      <c r="I137" s="1"/>
      <c r="J137" s="1" t="s">
        <v>139</v>
      </c>
      <c r="K137" s="1">
        <v>0.15</v>
      </c>
      <c r="L137" s="1">
        <v>0</v>
      </c>
      <c r="M137" s="1">
        <v>0.3</v>
      </c>
      <c r="N137" s="1">
        <v>0</v>
      </c>
      <c r="O137" s="1"/>
      <c r="P137" s="1"/>
      <c r="Q137" s="1" t="s">
        <v>139</v>
      </c>
      <c r="R137" s="1">
        <v>0.5</v>
      </c>
      <c r="S137" s="1">
        <v>1.56</v>
      </c>
      <c r="T137" s="1">
        <v>0.25</v>
      </c>
      <c r="U137" s="1">
        <v>0</v>
      </c>
      <c r="V137" s="1"/>
      <c r="W137" s="1"/>
      <c r="X137" s="1" t="s">
        <v>139</v>
      </c>
      <c r="Y137" s="1">
        <v>0.37</v>
      </c>
      <c r="Z137" s="1">
        <v>0.56000000000000005</v>
      </c>
      <c r="AA137" s="1">
        <v>0.44</v>
      </c>
      <c r="AB137" s="1">
        <v>0</v>
      </c>
      <c r="AC137" s="1"/>
      <c r="AD137" s="1"/>
      <c r="AE137" s="6" t="s">
        <v>139</v>
      </c>
      <c r="AF137" s="6">
        <v>0.28999999999999998</v>
      </c>
      <c r="AG137" s="6">
        <v>1.28</v>
      </c>
      <c r="AH137" s="6">
        <v>0</v>
      </c>
      <c r="AI137" s="6">
        <v>0</v>
      </c>
      <c r="AJ137" s="1"/>
      <c r="AK137" s="1"/>
      <c r="AL137" s="6" t="s">
        <v>139</v>
      </c>
      <c r="AM137" s="6">
        <v>0.51</v>
      </c>
      <c r="AN137" s="6">
        <v>0.26</v>
      </c>
      <c r="AO137" s="6">
        <v>0.8</v>
      </c>
      <c r="AP137" s="6">
        <v>0</v>
      </c>
      <c r="AQ137" s="1"/>
      <c r="AR137" s="1"/>
      <c r="AS137" s="6" t="s">
        <v>139</v>
      </c>
      <c r="AT137" s="6">
        <v>0.05</v>
      </c>
      <c r="AU137" s="6">
        <v>0.18</v>
      </c>
      <c r="AV137" s="6">
        <v>0</v>
      </c>
      <c r="AW137" s="6">
        <v>0</v>
      </c>
      <c r="AZ137" s="6" t="s">
        <v>139</v>
      </c>
      <c r="BA137" s="6">
        <v>0.12</v>
      </c>
      <c r="BB137" s="6">
        <v>0.23</v>
      </c>
      <c r="BC137" s="6">
        <v>0.1</v>
      </c>
      <c r="BD137" s="6">
        <v>0</v>
      </c>
      <c r="BG137" s="6" t="s">
        <v>139</v>
      </c>
      <c r="BH137" s="6">
        <v>0.27</v>
      </c>
      <c r="BI137" s="6">
        <v>0.28999999999999998</v>
      </c>
      <c r="BJ137" s="6">
        <v>0.1</v>
      </c>
      <c r="BK137" s="6">
        <v>0.49</v>
      </c>
      <c r="BN137" s="6" t="s">
        <v>139</v>
      </c>
      <c r="BO137" s="6">
        <v>0.36</v>
      </c>
      <c r="BP137" s="6">
        <v>0.09</v>
      </c>
      <c r="BQ137" s="6">
        <v>0.6</v>
      </c>
      <c r="BR137" s="6">
        <v>0</v>
      </c>
      <c r="BU137" s="6" t="s">
        <v>139</v>
      </c>
      <c r="BV137" s="6">
        <v>0.17</v>
      </c>
      <c r="BW137" s="6">
        <v>0.46</v>
      </c>
      <c r="BX137" s="6">
        <v>0.11</v>
      </c>
      <c r="BY137" s="6">
        <v>0</v>
      </c>
      <c r="CB137" s="6" t="s">
        <v>139</v>
      </c>
      <c r="CC137" s="6">
        <v>0.5</v>
      </c>
      <c r="CD137" s="6">
        <v>0</v>
      </c>
      <c r="CE137" s="6">
        <v>0.75</v>
      </c>
      <c r="CF137" s="6">
        <v>0</v>
      </c>
      <c r="CI137" s="6" t="s">
        <v>139</v>
      </c>
      <c r="CJ137" s="6">
        <v>0.21</v>
      </c>
      <c r="CK137" s="6">
        <v>0.1</v>
      </c>
      <c r="CL137" s="6">
        <v>0.37</v>
      </c>
      <c r="CM137" s="6">
        <v>0</v>
      </c>
      <c r="CP137" s="6" t="s">
        <v>139</v>
      </c>
      <c r="CQ137" s="6">
        <v>0.38</v>
      </c>
      <c r="CR137" s="6">
        <v>1.33</v>
      </c>
      <c r="CS137" s="6">
        <v>0</v>
      </c>
      <c r="CT137" s="6">
        <v>0</v>
      </c>
      <c r="CW137" s="6" t="s">
        <v>139</v>
      </c>
      <c r="CX137" s="6">
        <v>0.09</v>
      </c>
      <c r="CY137" s="6">
        <v>0</v>
      </c>
      <c r="CZ137" s="6">
        <v>0.16</v>
      </c>
      <c r="DA137" s="6">
        <v>0</v>
      </c>
      <c r="DD137" s="6" t="s">
        <v>139</v>
      </c>
      <c r="DE137" s="6">
        <v>0.47</v>
      </c>
      <c r="DF137" s="6">
        <v>0.95</v>
      </c>
      <c r="DG137" s="6">
        <v>0.18</v>
      </c>
      <c r="DH137" s="6">
        <v>0.78</v>
      </c>
      <c r="DK137" s="6" t="s">
        <v>139</v>
      </c>
      <c r="DL137" s="6">
        <v>0.35</v>
      </c>
      <c r="DM137" s="6">
        <v>0</v>
      </c>
      <c r="DN137" s="6">
        <v>0.49</v>
      </c>
      <c r="DO137" s="6">
        <v>0</v>
      </c>
      <c r="DR137" s="6" t="s">
        <v>139</v>
      </c>
      <c r="DS137" s="6">
        <v>7.0000000000000007E-2</v>
      </c>
      <c r="DT137" s="6">
        <v>0</v>
      </c>
      <c r="DU137" s="6">
        <v>0.14000000000000001</v>
      </c>
      <c r="DV137" s="6">
        <v>0</v>
      </c>
      <c r="DY137" s="6" t="s">
        <v>139</v>
      </c>
      <c r="DZ137" s="6">
        <v>0.15</v>
      </c>
      <c r="EA137" s="6">
        <v>0.49</v>
      </c>
      <c r="EB137" s="6">
        <v>0</v>
      </c>
      <c r="EC137" s="6">
        <v>0</v>
      </c>
      <c r="EF137" s="6" t="s">
        <v>139</v>
      </c>
      <c r="EG137" s="6">
        <v>7.0000000000000007E-2</v>
      </c>
      <c r="EH137" s="6">
        <v>0</v>
      </c>
      <c r="EI137" s="6">
        <v>0.15</v>
      </c>
      <c r="EJ137" s="6">
        <v>0</v>
      </c>
      <c r="EM137" s="6" t="s">
        <v>139</v>
      </c>
      <c r="EN137" s="6">
        <v>0.4</v>
      </c>
      <c r="EO137" s="6">
        <v>0.37</v>
      </c>
      <c r="EP137" s="6">
        <v>0.54</v>
      </c>
      <c r="EQ137" s="6">
        <v>0</v>
      </c>
      <c r="ET137" s="6" t="s">
        <v>139</v>
      </c>
      <c r="EU137" s="6">
        <v>0.19</v>
      </c>
      <c r="EV137" s="6">
        <v>0.69</v>
      </c>
      <c r="EW137" s="6">
        <v>0</v>
      </c>
      <c r="EX137" s="6">
        <v>0</v>
      </c>
      <c r="FA137" s="6" t="s">
        <v>139</v>
      </c>
      <c r="FB137" s="6">
        <v>0.52</v>
      </c>
      <c r="FC137" s="6">
        <v>0.76</v>
      </c>
      <c r="FD137" s="6">
        <v>0.46</v>
      </c>
      <c r="FE137" s="6">
        <v>0</v>
      </c>
      <c r="FH137" s="6" t="s">
        <v>139</v>
      </c>
      <c r="FI137" s="6">
        <v>0.43</v>
      </c>
      <c r="FJ137" s="6">
        <v>1.1000000000000001</v>
      </c>
      <c r="FK137" s="6">
        <v>0.24</v>
      </c>
      <c r="FL137" s="6">
        <v>0</v>
      </c>
      <c r="FO137" s="6" t="s">
        <v>139</v>
      </c>
      <c r="FP137" s="6">
        <v>0.4</v>
      </c>
      <c r="FQ137" s="6">
        <v>0.57999999999999996</v>
      </c>
      <c r="FR137" s="6">
        <v>0.46</v>
      </c>
      <c r="FS137" s="6">
        <v>0</v>
      </c>
    </row>
    <row r="138" spans="1:175" x14ac:dyDescent="0.3">
      <c r="A138" s="1">
        <v>6.65</v>
      </c>
      <c r="B138" s="1">
        <v>6.7</v>
      </c>
      <c r="C138" s="1" t="s">
        <v>140</v>
      </c>
      <c r="D138" s="1">
        <v>0.67</v>
      </c>
      <c r="E138" s="1">
        <v>1.69</v>
      </c>
      <c r="F138" s="1">
        <v>0.52</v>
      </c>
      <c r="G138" s="1">
        <v>0</v>
      </c>
      <c r="H138" s="1"/>
      <c r="I138" s="1"/>
      <c r="J138" s="1" t="s">
        <v>140</v>
      </c>
      <c r="K138" s="1">
        <v>0.62</v>
      </c>
      <c r="L138" s="1">
        <v>0.93</v>
      </c>
      <c r="M138" s="1">
        <v>0.67</v>
      </c>
      <c r="N138" s="1">
        <v>0.3</v>
      </c>
      <c r="O138" s="1"/>
      <c r="P138" s="1"/>
      <c r="Q138" s="1" t="s">
        <v>140</v>
      </c>
      <c r="R138" s="1">
        <v>0.14000000000000001</v>
      </c>
      <c r="S138" s="1">
        <v>0.32</v>
      </c>
      <c r="T138" s="1">
        <v>0</v>
      </c>
      <c r="U138" s="1">
        <v>0.38</v>
      </c>
      <c r="V138" s="1"/>
      <c r="W138" s="1"/>
      <c r="X138" s="1" t="s">
        <v>140</v>
      </c>
      <c r="Y138" s="1">
        <v>0.26</v>
      </c>
      <c r="Z138" s="1">
        <v>0.24</v>
      </c>
      <c r="AA138" s="1">
        <v>0.38</v>
      </c>
      <c r="AB138" s="1">
        <v>0</v>
      </c>
      <c r="AC138" s="1"/>
      <c r="AD138" s="1"/>
      <c r="AE138" s="6" t="s">
        <v>140</v>
      </c>
      <c r="AF138" s="6">
        <v>0.41</v>
      </c>
      <c r="AG138" s="6">
        <v>0.17</v>
      </c>
      <c r="AH138" s="6">
        <v>0.65</v>
      </c>
      <c r="AI138" s="6">
        <v>0</v>
      </c>
      <c r="AJ138" s="1"/>
      <c r="AK138" s="1"/>
      <c r="AL138" s="6" t="s">
        <v>140</v>
      </c>
      <c r="AM138" s="6">
        <v>0.76</v>
      </c>
      <c r="AN138" s="6">
        <v>0.38</v>
      </c>
      <c r="AO138" s="6">
        <v>1.21</v>
      </c>
      <c r="AP138" s="6">
        <v>0</v>
      </c>
      <c r="AQ138" s="1"/>
      <c r="AR138" s="1"/>
      <c r="AS138" s="6" t="s">
        <v>140</v>
      </c>
      <c r="AT138" s="6">
        <v>0.22</v>
      </c>
      <c r="AU138" s="6">
        <v>0.5</v>
      </c>
      <c r="AV138" s="6">
        <v>0.19</v>
      </c>
      <c r="AW138" s="6">
        <v>0</v>
      </c>
      <c r="AZ138" s="6" t="s">
        <v>140</v>
      </c>
      <c r="BA138" s="6">
        <v>0.73</v>
      </c>
      <c r="BB138" s="6">
        <v>0.71</v>
      </c>
      <c r="BC138" s="6">
        <v>1.04</v>
      </c>
      <c r="BD138" s="6">
        <v>0</v>
      </c>
      <c r="BG138" s="6" t="s">
        <v>140</v>
      </c>
      <c r="BH138" s="6">
        <v>0.5</v>
      </c>
      <c r="BI138" s="6">
        <v>0</v>
      </c>
      <c r="BJ138" s="6">
        <v>0.91</v>
      </c>
      <c r="BK138" s="6">
        <v>0</v>
      </c>
      <c r="BN138" s="6" t="s">
        <v>140</v>
      </c>
      <c r="BO138" s="6">
        <v>0.05</v>
      </c>
      <c r="BP138" s="6">
        <v>0</v>
      </c>
      <c r="BQ138" s="6">
        <v>0.1</v>
      </c>
      <c r="BR138" s="6">
        <v>0</v>
      </c>
      <c r="BU138" s="6" t="s">
        <v>140</v>
      </c>
      <c r="BV138" s="6">
        <v>1.19</v>
      </c>
      <c r="BW138" s="6">
        <v>0.93</v>
      </c>
      <c r="BX138" s="6">
        <v>0.9</v>
      </c>
      <c r="BY138" s="6">
        <v>2.88</v>
      </c>
      <c r="CB138" s="6" t="s">
        <v>140</v>
      </c>
      <c r="CC138" s="6">
        <v>0.12</v>
      </c>
      <c r="CD138" s="6">
        <v>0.14000000000000001</v>
      </c>
      <c r="CE138" s="6">
        <v>0.17</v>
      </c>
      <c r="CF138" s="6">
        <v>0</v>
      </c>
      <c r="CI138" s="6" t="s">
        <v>140</v>
      </c>
      <c r="CJ138" s="6">
        <v>0.2</v>
      </c>
      <c r="CK138" s="6">
        <v>0.41</v>
      </c>
      <c r="CL138" s="6">
        <v>0.16</v>
      </c>
      <c r="CM138" s="6">
        <v>0</v>
      </c>
      <c r="CP138" s="6" t="s">
        <v>140</v>
      </c>
      <c r="CQ138" s="6">
        <v>0.52</v>
      </c>
      <c r="CR138" s="6">
        <v>0.49</v>
      </c>
      <c r="CS138" s="6">
        <v>0.76</v>
      </c>
      <c r="CT138" s="6">
        <v>0</v>
      </c>
      <c r="CW138" s="6" t="s">
        <v>140</v>
      </c>
      <c r="CX138" s="6">
        <v>0.77</v>
      </c>
      <c r="CY138" s="6">
        <v>1.54</v>
      </c>
      <c r="CZ138" s="6">
        <v>0.43</v>
      </c>
      <c r="DA138" s="6">
        <v>0.8</v>
      </c>
      <c r="DD138" s="6" t="s">
        <v>140</v>
      </c>
      <c r="DE138" s="6">
        <v>0.35</v>
      </c>
      <c r="DF138" s="6">
        <v>0.39</v>
      </c>
      <c r="DG138" s="6">
        <v>0.38</v>
      </c>
      <c r="DH138" s="6">
        <v>0</v>
      </c>
      <c r="DK138" s="6" t="s">
        <v>140</v>
      </c>
      <c r="DL138" s="6">
        <v>0.55000000000000004</v>
      </c>
      <c r="DM138" s="6">
        <v>0.88</v>
      </c>
      <c r="DN138" s="6">
        <v>0.48</v>
      </c>
      <c r="DO138" s="6">
        <v>0.34</v>
      </c>
      <c r="DR138" s="6" t="s">
        <v>140</v>
      </c>
      <c r="DS138" s="6">
        <v>0.42</v>
      </c>
      <c r="DT138" s="6">
        <v>0.49</v>
      </c>
      <c r="DU138" s="6">
        <v>0.55000000000000004</v>
      </c>
      <c r="DV138" s="6">
        <v>0</v>
      </c>
      <c r="DY138" s="6" t="s">
        <v>140</v>
      </c>
      <c r="DZ138" s="6">
        <v>0.08</v>
      </c>
      <c r="EA138" s="6">
        <v>0.28000000000000003</v>
      </c>
      <c r="EB138" s="6">
        <v>0</v>
      </c>
      <c r="EC138" s="6">
        <v>0</v>
      </c>
      <c r="EF138" s="6" t="s">
        <v>140</v>
      </c>
      <c r="EG138" s="6">
        <v>0.34</v>
      </c>
      <c r="EH138" s="6">
        <v>0.24</v>
      </c>
      <c r="EI138" s="6">
        <v>0.54</v>
      </c>
      <c r="EJ138" s="6">
        <v>0</v>
      </c>
      <c r="EM138" s="6" t="s">
        <v>140</v>
      </c>
      <c r="EN138" s="6">
        <v>0.1</v>
      </c>
      <c r="EO138" s="6">
        <v>0.19</v>
      </c>
      <c r="EP138" s="6">
        <v>0.08</v>
      </c>
      <c r="EQ138" s="6">
        <v>0</v>
      </c>
      <c r="ET138" s="6" t="s">
        <v>140</v>
      </c>
      <c r="EU138" s="6">
        <v>0.18</v>
      </c>
      <c r="EV138" s="6">
        <v>0.3</v>
      </c>
      <c r="EW138" s="6">
        <v>0.17</v>
      </c>
      <c r="EX138" s="6">
        <v>0</v>
      </c>
      <c r="FA138" s="6" t="s">
        <v>140</v>
      </c>
      <c r="FB138" s="6">
        <v>0.11</v>
      </c>
      <c r="FC138" s="6">
        <v>0.23</v>
      </c>
      <c r="FD138" s="6">
        <v>0.09</v>
      </c>
      <c r="FE138" s="6">
        <v>0</v>
      </c>
      <c r="FH138" s="6" t="s">
        <v>140</v>
      </c>
      <c r="FI138" s="6">
        <v>0.08</v>
      </c>
      <c r="FJ138" s="6">
        <v>0</v>
      </c>
      <c r="FK138" s="6">
        <v>0.16</v>
      </c>
      <c r="FL138" s="6">
        <v>0</v>
      </c>
      <c r="FO138" s="6" t="s">
        <v>140</v>
      </c>
      <c r="FP138" s="6">
        <v>0.32</v>
      </c>
      <c r="FQ138" s="6">
        <v>0.22</v>
      </c>
      <c r="FR138" s="6">
        <v>0.48</v>
      </c>
      <c r="FS138" s="6">
        <v>0</v>
      </c>
    </row>
    <row r="139" spans="1:175" x14ac:dyDescent="0.3">
      <c r="A139" s="1">
        <v>6.7</v>
      </c>
      <c r="B139" s="1">
        <v>6.75</v>
      </c>
      <c r="C139" s="1" t="s">
        <v>141</v>
      </c>
      <c r="D139" s="1">
        <v>0</v>
      </c>
      <c r="E139" s="1">
        <v>0</v>
      </c>
      <c r="F139" s="1">
        <v>0</v>
      </c>
      <c r="G139" s="1">
        <v>0</v>
      </c>
      <c r="H139" s="1"/>
      <c r="I139" s="1"/>
      <c r="J139" s="1" t="s">
        <v>141</v>
      </c>
      <c r="K139" s="1">
        <v>0.05</v>
      </c>
      <c r="L139" s="1">
        <v>0</v>
      </c>
      <c r="M139" s="1">
        <v>0</v>
      </c>
      <c r="N139" s="1">
        <v>0</v>
      </c>
      <c r="O139" s="1"/>
      <c r="P139" s="1"/>
      <c r="Q139" s="1" t="s">
        <v>141</v>
      </c>
      <c r="R139" s="1">
        <v>0.04</v>
      </c>
      <c r="S139" s="1">
        <v>0.18</v>
      </c>
      <c r="T139" s="1">
        <v>0</v>
      </c>
      <c r="U139" s="1">
        <v>0</v>
      </c>
      <c r="V139" s="1"/>
      <c r="W139" s="1"/>
      <c r="X139" s="1" t="s">
        <v>141</v>
      </c>
      <c r="Y139" s="1">
        <v>0.19</v>
      </c>
      <c r="Z139" s="1">
        <v>0</v>
      </c>
      <c r="AA139" s="1">
        <v>0</v>
      </c>
      <c r="AB139" s="1">
        <v>0.55000000000000004</v>
      </c>
      <c r="AC139" s="1"/>
      <c r="AD139" s="1"/>
      <c r="AE139" s="6" t="s">
        <v>141</v>
      </c>
      <c r="AF139" s="6">
        <v>0.15</v>
      </c>
      <c r="AG139" s="6">
        <v>0</v>
      </c>
      <c r="AH139" s="6">
        <v>7.0000000000000007E-2</v>
      </c>
      <c r="AI139" s="6">
        <v>0.63</v>
      </c>
      <c r="AJ139" s="1"/>
      <c r="AK139" s="1"/>
      <c r="AL139" s="6" t="s">
        <v>141</v>
      </c>
      <c r="AM139" s="6">
        <v>0</v>
      </c>
      <c r="AN139" s="6">
        <v>0</v>
      </c>
      <c r="AO139" s="6">
        <v>0</v>
      </c>
      <c r="AP139" s="6">
        <v>0</v>
      </c>
      <c r="AQ139" s="1"/>
      <c r="AR139" s="1"/>
      <c r="AS139" s="6" t="s">
        <v>141</v>
      </c>
      <c r="AT139" s="6">
        <v>0.27</v>
      </c>
      <c r="AU139" s="6">
        <v>0</v>
      </c>
      <c r="AV139" s="6">
        <v>0</v>
      </c>
      <c r="AW139" s="6">
        <v>1.55</v>
      </c>
      <c r="AZ139" s="6" t="s">
        <v>141</v>
      </c>
      <c r="BA139" s="6">
        <v>0</v>
      </c>
      <c r="BB139" s="6">
        <v>0</v>
      </c>
      <c r="BC139" s="6">
        <v>0</v>
      </c>
      <c r="BD139" s="6">
        <v>0</v>
      </c>
      <c r="BG139" s="6" t="s">
        <v>141</v>
      </c>
      <c r="BH139" s="6">
        <v>0</v>
      </c>
      <c r="BI139" s="6">
        <v>0</v>
      </c>
      <c r="BJ139" s="6">
        <v>0</v>
      </c>
      <c r="BK139" s="6">
        <v>0</v>
      </c>
      <c r="BN139" s="6" t="s">
        <v>141</v>
      </c>
      <c r="BO139" s="6">
        <v>0</v>
      </c>
      <c r="BP139" s="6">
        <v>0</v>
      </c>
      <c r="BQ139" s="6">
        <v>0</v>
      </c>
      <c r="BR139" s="6">
        <v>0</v>
      </c>
      <c r="BU139" s="6" t="s">
        <v>141</v>
      </c>
      <c r="BV139" s="6">
        <v>0</v>
      </c>
      <c r="BW139" s="6">
        <v>0</v>
      </c>
      <c r="BX139" s="6">
        <v>0</v>
      </c>
      <c r="BY139" s="6">
        <v>0</v>
      </c>
      <c r="CB139" s="6" t="s">
        <v>141</v>
      </c>
      <c r="CC139" s="6">
        <v>0.17</v>
      </c>
      <c r="CD139" s="6">
        <v>0</v>
      </c>
      <c r="CE139" s="6">
        <v>0</v>
      </c>
      <c r="CF139" s="6">
        <v>1.03</v>
      </c>
      <c r="CI139" s="6" t="s">
        <v>141</v>
      </c>
      <c r="CJ139" s="6">
        <v>0</v>
      </c>
      <c r="CK139" s="6">
        <v>0</v>
      </c>
      <c r="CL139" s="6">
        <v>0</v>
      </c>
      <c r="CM139" s="6">
        <v>0</v>
      </c>
      <c r="CP139" s="6" t="s">
        <v>141</v>
      </c>
      <c r="CQ139" s="6">
        <v>7.0000000000000007E-2</v>
      </c>
      <c r="CR139" s="6">
        <v>0</v>
      </c>
      <c r="CS139" s="6">
        <v>0</v>
      </c>
      <c r="CT139" s="6">
        <v>0.49</v>
      </c>
      <c r="CW139" s="6" t="s">
        <v>141</v>
      </c>
      <c r="CX139" s="6">
        <v>0.06</v>
      </c>
      <c r="CY139" s="6">
        <v>0</v>
      </c>
      <c r="CZ139" s="6">
        <v>0</v>
      </c>
      <c r="DA139" s="6">
        <v>0.41</v>
      </c>
      <c r="DD139" s="6" t="s">
        <v>141</v>
      </c>
      <c r="DE139" s="6">
        <v>0</v>
      </c>
      <c r="DF139" s="6">
        <v>0</v>
      </c>
      <c r="DG139" s="6">
        <v>0</v>
      </c>
      <c r="DH139" s="6">
        <v>0</v>
      </c>
      <c r="DK139" s="6" t="s">
        <v>141</v>
      </c>
      <c r="DL139" s="6">
        <v>0</v>
      </c>
      <c r="DM139" s="6">
        <v>0</v>
      </c>
      <c r="DN139" s="6">
        <v>0</v>
      </c>
      <c r="DO139" s="6">
        <v>0</v>
      </c>
      <c r="DR139" s="6" t="s">
        <v>141</v>
      </c>
      <c r="DS139" s="6">
        <v>0.03</v>
      </c>
      <c r="DT139" s="6">
        <v>0.12</v>
      </c>
      <c r="DU139" s="6">
        <v>0</v>
      </c>
      <c r="DV139" s="6">
        <v>0</v>
      </c>
      <c r="DY139" s="6" t="s">
        <v>141</v>
      </c>
      <c r="DZ139" s="6">
        <v>0</v>
      </c>
      <c r="EA139" s="6">
        <v>0</v>
      </c>
      <c r="EB139" s="6">
        <v>0</v>
      </c>
      <c r="EC139" s="6">
        <v>0</v>
      </c>
      <c r="EF139" s="6" t="s">
        <v>141</v>
      </c>
      <c r="EG139" s="6">
        <v>0</v>
      </c>
      <c r="EH139" s="6">
        <v>0</v>
      </c>
      <c r="EI139" s="6">
        <v>0</v>
      </c>
      <c r="EJ139" s="6">
        <v>0</v>
      </c>
      <c r="EM139" s="6" t="s">
        <v>141</v>
      </c>
      <c r="EN139" s="6">
        <v>0</v>
      </c>
      <c r="EO139" s="6">
        <v>0</v>
      </c>
      <c r="EP139" s="6">
        <v>0</v>
      </c>
      <c r="EQ139" s="6">
        <v>0</v>
      </c>
      <c r="ET139" s="6" t="s">
        <v>141</v>
      </c>
      <c r="EU139" s="6">
        <v>0</v>
      </c>
      <c r="EV139" s="6">
        <v>0</v>
      </c>
      <c r="EW139" s="6">
        <v>0</v>
      </c>
      <c r="EX139" s="6">
        <v>0</v>
      </c>
      <c r="FA139" s="6" t="s">
        <v>141</v>
      </c>
      <c r="FB139" s="6">
        <v>7.0000000000000007E-2</v>
      </c>
      <c r="FC139" s="6">
        <v>0</v>
      </c>
      <c r="FD139" s="6">
        <v>0</v>
      </c>
      <c r="FE139" s="6">
        <v>0.5</v>
      </c>
      <c r="FH139" s="6" t="s">
        <v>141</v>
      </c>
      <c r="FI139" s="6">
        <v>0.23</v>
      </c>
      <c r="FJ139" s="6">
        <v>0</v>
      </c>
      <c r="FK139" s="6">
        <v>0.43</v>
      </c>
      <c r="FL139" s="6">
        <v>0</v>
      </c>
      <c r="FO139" s="6" t="s">
        <v>141</v>
      </c>
      <c r="FP139" s="6">
        <v>0</v>
      </c>
      <c r="FQ139" s="6">
        <v>0</v>
      </c>
      <c r="FR139" s="6">
        <v>0</v>
      </c>
      <c r="FS139" s="6">
        <v>0</v>
      </c>
    </row>
    <row r="140" spans="1:175" x14ac:dyDescent="0.3">
      <c r="A140" s="1">
        <v>6.75</v>
      </c>
      <c r="B140" s="1">
        <v>6.8</v>
      </c>
      <c r="C140" s="1" t="s">
        <v>142</v>
      </c>
      <c r="D140" s="1">
        <v>0.1</v>
      </c>
      <c r="E140" s="1">
        <v>0.25</v>
      </c>
      <c r="F140" s="1">
        <v>0.09</v>
      </c>
      <c r="G140" s="1">
        <v>0</v>
      </c>
      <c r="H140" s="1"/>
      <c r="I140" s="1"/>
      <c r="J140" s="1" t="s">
        <v>142</v>
      </c>
      <c r="K140" s="1">
        <v>0.09</v>
      </c>
      <c r="L140" s="1">
        <v>0.38</v>
      </c>
      <c r="M140" s="1">
        <v>0</v>
      </c>
      <c r="N140" s="1">
        <v>0</v>
      </c>
      <c r="O140" s="1"/>
      <c r="P140" s="1"/>
      <c r="Q140" s="1" t="s">
        <v>142</v>
      </c>
      <c r="R140" s="1">
        <v>0.25</v>
      </c>
      <c r="S140" s="1">
        <v>0.15</v>
      </c>
      <c r="T140" s="1">
        <v>0</v>
      </c>
      <c r="U140" s="1">
        <v>0</v>
      </c>
      <c r="V140" s="1"/>
      <c r="W140" s="1"/>
      <c r="X140" s="1" t="s">
        <v>142</v>
      </c>
      <c r="Y140" s="1">
        <v>0</v>
      </c>
      <c r="Z140" s="1">
        <v>0</v>
      </c>
      <c r="AA140" s="1">
        <v>0</v>
      </c>
      <c r="AB140" s="1">
        <v>0</v>
      </c>
      <c r="AC140" s="1"/>
      <c r="AD140" s="1"/>
      <c r="AE140" s="6" t="s">
        <v>142</v>
      </c>
      <c r="AF140" s="6">
        <v>0</v>
      </c>
      <c r="AG140" s="6">
        <v>0</v>
      </c>
      <c r="AH140" s="6">
        <v>0</v>
      </c>
      <c r="AI140" s="6">
        <v>0</v>
      </c>
      <c r="AJ140" s="1"/>
      <c r="AK140" s="1"/>
      <c r="AL140" s="6" t="s">
        <v>142</v>
      </c>
      <c r="AM140" s="6">
        <v>0</v>
      </c>
      <c r="AN140" s="6">
        <v>0</v>
      </c>
      <c r="AO140" s="6">
        <v>0</v>
      </c>
      <c r="AP140" s="6">
        <v>0</v>
      </c>
      <c r="AQ140" s="1"/>
      <c r="AR140" s="1"/>
      <c r="AS140" s="6" t="s">
        <v>142</v>
      </c>
      <c r="AT140" s="6">
        <v>0</v>
      </c>
      <c r="AU140" s="6">
        <v>0</v>
      </c>
      <c r="AV140" s="6">
        <v>0</v>
      </c>
      <c r="AW140" s="6">
        <v>0</v>
      </c>
      <c r="AZ140" s="6" t="s">
        <v>142</v>
      </c>
      <c r="BA140" s="6">
        <v>0</v>
      </c>
      <c r="BB140" s="6">
        <v>0</v>
      </c>
      <c r="BC140" s="6">
        <v>0</v>
      </c>
      <c r="BD140" s="6">
        <v>0</v>
      </c>
      <c r="BG140" s="6" t="s">
        <v>142</v>
      </c>
      <c r="BH140" s="6">
        <v>0</v>
      </c>
      <c r="BI140" s="6">
        <v>0</v>
      </c>
      <c r="BJ140" s="6">
        <v>0</v>
      </c>
      <c r="BK140" s="6">
        <v>0</v>
      </c>
      <c r="BN140" s="6" t="s">
        <v>142</v>
      </c>
      <c r="BO140" s="6">
        <v>0</v>
      </c>
      <c r="BP140" s="6">
        <v>0</v>
      </c>
      <c r="BQ140" s="6">
        <v>0</v>
      </c>
      <c r="BR140" s="6">
        <v>0</v>
      </c>
      <c r="BU140" s="6" t="s">
        <v>142</v>
      </c>
      <c r="BV140" s="6">
        <v>0.05</v>
      </c>
      <c r="BW140" s="6">
        <v>0</v>
      </c>
      <c r="BX140" s="6">
        <v>0.08</v>
      </c>
      <c r="BY140" s="6">
        <v>0</v>
      </c>
      <c r="CB140" s="6" t="s">
        <v>142</v>
      </c>
      <c r="CC140" s="6">
        <v>0</v>
      </c>
      <c r="CD140" s="6">
        <v>0</v>
      </c>
      <c r="CE140" s="6">
        <v>0</v>
      </c>
      <c r="CF140" s="6">
        <v>0</v>
      </c>
      <c r="CI140" s="6" t="s">
        <v>142</v>
      </c>
      <c r="CJ140" s="6">
        <v>0</v>
      </c>
      <c r="CK140" s="6">
        <v>0</v>
      </c>
      <c r="CL140" s="6">
        <v>0</v>
      </c>
      <c r="CM140" s="6">
        <v>0</v>
      </c>
      <c r="CP140" s="6" t="s">
        <v>142</v>
      </c>
      <c r="CQ140" s="6">
        <v>0.04</v>
      </c>
      <c r="CR140" s="6">
        <v>0</v>
      </c>
      <c r="CS140" s="6">
        <v>0.09</v>
      </c>
      <c r="CT140" s="6">
        <v>0</v>
      </c>
      <c r="CW140" s="6" t="s">
        <v>142</v>
      </c>
      <c r="CX140" s="6">
        <v>0</v>
      </c>
      <c r="CY140" s="6">
        <v>0</v>
      </c>
      <c r="CZ140" s="6">
        <v>0</v>
      </c>
      <c r="DA140" s="6">
        <v>0</v>
      </c>
      <c r="DD140" s="6" t="s">
        <v>142</v>
      </c>
      <c r="DE140" s="6">
        <v>0.22</v>
      </c>
      <c r="DF140" s="6">
        <v>0</v>
      </c>
      <c r="DG140" s="6">
        <v>0.1</v>
      </c>
      <c r="DH140" s="6">
        <v>1.23</v>
      </c>
      <c r="DK140" s="6" t="s">
        <v>142</v>
      </c>
      <c r="DL140" s="6">
        <v>0</v>
      </c>
      <c r="DM140" s="6">
        <v>0</v>
      </c>
      <c r="DN140" s="6">
        <v>0</v>
      </c>
      <c r="DO140" s="6">
        <v>0</v>
      </c>
      <c r="DR140" s="6" t="s">
        <v>142</v>
      </c>
      <c r="DS140" s="6">
        <v>0.05</v>
      </c>
      <c r="DT140" s="6">
        <v>0</v>
      </c>
      <c r="DU140" s="6">
        <v>0.09</v>
      </c>
      <c r="DV140" s="6">
        <v>0</v>
      </c>
      <c r="DY140" s="6" t="s">
        <v>142</v>
      </c>
      <c r="DZ140" s="6">
        <v>0.06</v>
      </c>
      <c r="EA140" s="6">
        <v>0</v>
      </c>
      <c r="EB140" s="6">
        <v>0.12</v>
      </c>
      <c r="EC140" s="6">
        <v>0</v>
      </c>
      <c r="EF140" s="6" t="s">
        <v>142</v>
      </c>
      <c r="EG140" s="6">
        <v>0.24</v>
      </c>
      <c r="EH140" s="6">
        <v>0.39</v>
      </c>
      <c r="EI140" s="6">
        <v>0.22</v>
      </c>
      <c r="EJ140" s="6">
        <v>0</v>
      </c>
      <c r="EM140" s="6" t="s">
        <v>142</v>
      </c>
      <c r="EN140" s="6">
        <v>0.03</v>
      </c>
      <c r="EO140" s="6">
        <v>0</v>
      </c>
      <c r="EP140" s="6">
        <v>0.06</v>
      </c>
      <c r="EQ140" s="6">
        <v>0</v>
      </c>
      <c r="ET140" s="6" t="s">
        <v>142</v>
      </c>
      <c r="EU140" s="6">
        <v>0</v>
      </c>
      <c r="EV140" s="6">
        <v>0</v>
      </c>
      <c r="EW140" s="6">
        <v>0</v>
      </c>
      <c r="EX140" s="6">
        <v>0</v>
      </c>
      <c r="FA140" s="6" t="s">
        <v>142</v>
      </c>
      <c r="FB140" s="6">
        <v>0</v>
      </c>
      <c r="FC140" s="6">
        <v>0</v>
      </c>
      <c r="FD140" s="6">
        <v>0</v>
      </c>
      <c r="FE140" s="6">
        <v>0</v>
      </c>
      <c r="FH140" s="6" t="s">
        <v>142</v>
      </c>
      <c r="FI140" s="6">
        <v>0</v>
      </c>
      <c r="FJ140" s="6">
        <v>0</v>
      </c>
      <c r="FK140" s="6">
        <v>0</v>
      </c>
      <c r="FL140" s="6">
        <v>0</v>
      </c>
      <c r="FO140" s="6" t="s">
        <v>142</v>
      </c>
      <c r="FP140" s="6">
        <v>0.33</v>
      </c>
      <c r="FQ140" s="6">
        <v>1.36</v>
      </c>
      <c r="FR140" s="6">
        <v>0</v>
      </c>
      <c r="FS140" s="6">
        <v>0</v>
      </c>
    </row>
    <row r="141" spans="1:175" x14ac:dyDescent="0.3">
      <c r="A141" s="1">
        <v>6.8</v>
      </c>
      <c r="B141" s="1">
        <v>6.85</v>
      </c>
      <c r="C141" s="1" t="s">
        <v>143</v>
      </c>
      <c r="D141" s="1">
        <v>0</v>
      </c>
      <c r="E141" s="1">
        <v>0</v>
      </c>
      <c r="F141" s="1">
        <v>0</v>
      </c>
      <c r="G141" s="1">
        <v>0</v>
      </c>
      <c r="H141" s="1"/>
      <c r="I141" s="1"/>
      <c r="J141" s="1" t="s">
        <v>143</v>
      </c>
      <c r="K141" s="1">
        <v>0</v>
      </c>
      <c r="L141" s="1">
        <v>0</v>
      </c>
      <c r="M141" s="1">
        <v>0</v>
      </c>
      <c r="N141" s="1">
        <v>0</v>
      </c>
      <c r="O141" s="1"/>
      <c r="P141" s="1"/>
      <c r="Q141" s="1" t="s">
        <v>143</v>
      </c>
      <c r="R141" s="1">
        <v>0</v>
      </c>
      <c r="S141" s="1">
        <v>0</v>
      </c>
      <c r="T141" s="1">
        <v>0</v>
      </c>
      <c r="U141" s="1">
        <v>0</v>
      </c>
      <c r="V141" s="1"/>
      <c r="W141" s="1"/>
      <c r="X141" s="1" t="s">
        <v>143</v>
      </c>
      <c r="Y141" s="1">
        <v>0</v>
      </c>
      <c r="Z141" s="1">
        <v>0</v>
      </c>
      <c r="AA141" s="1">
        <v>0</v>
      </c>
      <c r="AB141" s="1">
        <v>0</v>
      </c>
      <c r="AC141" s="1"/>
      <c r="AD141" s="1"/>
      <c r="AE141" s="6" t="s">
        <v>143</v>
      </c>
      <c r="AF141" s="6">
        <v>0</v>
      </c>
      <c r="AG141" s="6">
        <v>0</v>
      </c>
      <c r="AH141" s="6">
        <v>0</v>
      </c>
      <c r="AI141" s="6">
        <v>0</v>
      </c>
      <c r="AJ141" s="1"/>
      <c r="AK141" s="1"/>
      <c r="AL141" s="6" t="s">
        <v>143</v>
      </c>
      <c r="AM141" s="6">
        <v>0</v>
      </c>
      <c r="AN141" s="6">
        <v>0</v>
      </c>
      <c r="AO141" s="6">
        <v>0</v>
      </c>
      <c r="AP141" s="6">
        <v>0</v>
      </c>
      <c r="AQ141" s="1"/>
      <c r="AR141" s="1"/>
      <c r="AS141" s="6" t="s">
        <v>143</v>
      </c>
      <c r="AT141" s="6">
        <v>0.05</v>
      </c>
      <c r="AU141" s="6">
        <v>0</v>
      </c>
      <c r="AV141" s="6">
        <v>0</v>
      </c>
      <c r="AW141" s="6">
        <v>0</v>
      </c>
      <c r="AZ141" s="6" t="s">
        <v>143</v>
      </c>
      <c r="BA141" s="6">
        <v>0</v>
      </c>
      <c r="BB141" s="6">
        <v>0</v>
      </c>
      <c r="BC141" s="6">
        <v>0</v>
      </c>
      <c r="BD141" s="6">
        <v>0</v>
      </c>
      <c r="BG141" s="6" t="s">
        <v>143</v>
      </c>
      <c r="BH141" s="6">
        <v>0</v>
      </c>
      <c r="BI141" s="6">
        <v>0</v>
      </c>
      <c r="BJ141" s="6">
        <v>0</v>
      </c>
      <c r="BK141" s="6">
        <v>0</v>
      </c>
      <c r="BN141" s="6" t="s">
        <v>143</v>
      </c>
      <c r="BO141" s="6">
        <v>0.05</v>
      </c>
      <c r="BP141" s="6">
        <v>0</v>
      </c>
      <c r="BQ141" s="6">
        <v>0</v>
      </c>
      <c r="BR141" s="6">
        <v>0</v>
      </c>
      <c r="BU141" s="6" t="s">
        <v>143</v>
      </c>
      <c r="BV141" s="6">
        <v>0</v>
      </c>
      <c r="BW141" s="6">
        <v>0</v>
      </c>
      <c r="BX141" s="6">
        <v>0</v>
      </c>
      <c r="BY141" s="6">
        <v>0</v>
      </c>
      <c r="CB141" s="6" t="s">
        <v>143</v>
      </c>
      <c r="CC141" s="6">
        <v>0</v>
      </c>
      <c r="CD141" s="6">
        <v>0</v>
      </c>
      <c r="CE141" s="6">
        <v>0</v>
      </c>
      <c r="CF141" s="6">
        <v>0</v>
      </c>
      <c r="CI141" s="6" t="s">
        <v>143</v>
      </c>
      <c r="CJ141" s="6">
        <v>0</v>
      </c>
      <c r="CK141" s="6">
        <v>0</v>
      </c>
      <c r="CL141" s="6">
        <v>0</v>
      </c>
      <c r="CM141" s="6">
        <v>0</v>
      </c>
      <c r="CP141" s="6" t="s">
        <v>143</v>
      </c>
      <c r="CQ141" s="6">
        <v>0</v>
      </c>
      <c r="CR141" s="6">
        <v>0</v>
      </c>
      <c r="CS141" s="6">
        <v>0</v>
      </c>
      <c r="CT141" s="6">
        <v>0</v>
      </c>
      <c r="CW141" s="6" t="s">
        <v>143</v>
      </c>
      <c r="CX141" s="6">
        <v>0</v>
      </c>
      <c r="CY141" s="6">
        <v>0</v>
      </c>
      <c r="CZ141" s="6">
        <v>0</v>
      </c>
      <c r="DA141" s="6">
        <v>0</v>
      </c>
      <c r="DD141" s="6" t="s">
        <v>143</v>
      </c>
      <c r="DE141" s="6">
        <v>0</v>
      </c>
      <c r="DF141" s="6">
        <v>0</v>
      </c>
      <c r="DG141" s="6">
        <v>0</v>
      </c>
      <c r="DH141" s="6">
        <v>0</v>
      </c>
      <c r="DK141" s="6" t="s">
        <v>143</v>
      </c>
      <c r="DL141" s="6">
        <v>0</v>
      </c>
      <c r="DM141" s="6">
        <v>0</v>
      </c>
      <c r="DN141" s="6">
        <v>0</v>
      </c>
      <c r="DO141" s="6">
        <v>0</v>
      </c>
      <c r="DR141" s="6" t="s">
        <v>143</v>
      </c>
      <c r="DS141" s="6">
        <v>0</v>
      </c>
      <c r="DT141" s="6">
        <v>0</v>
      </c>
      <c r="DU141" s="6">
        <v>0</v>
      </c>
      <c r="DV141" s="6">
        <v>0</v>
      </c>
      <c r="DY141" s="6" t="s">
        <v>143</v>
      </c>
      <c r="DZ141" s="6">
        <v>0.03</v>
      </c>
      <c r="EA141" s="6">
        <v>0</v>
      </c>
      <c r="EB141" s="6">
        <v>0.06</v>
      </c>
      <c r="EC141" s="6">
        <v>0</v>
      </c>
      <c r="EF141" s="6" t="s">
        <v>143</v>
      </c>
      <c r="EG141" s="6">
        <v>0</v>
      </c>
      <c r="EH141" s="6">
        <v>0</v>
      </c>
      <c r="EI141" s="6">
        <v>0</v>
      </c>
      <c r="EJ141" s="6">
        <v>0</v>
      </c>
      <c r="EM141" s="6" t="s">
        <v>143</v>
      </c>
      <c r="EN141" s="6">
        <v>0</v>
      </c>
      <c r="EO141" s="6">
        <v>0</v>
      </c>
      <c r="EP141" s="6">
        <v>0</v>
      </c>
      <c r="EQ141" s="6">
        <v>0</v>
      </c>
      <c r="ET141" s="6" t="s">
        <v>143</v>
      </c>
      <c r="EU141" s="6">
        <v>0.08</v>
      </c>
      <c r="EV141" s="6">
        <v>0.28999999999999998</v>
      </c>
      <c r="EW141" s="6">
        <v>0</v>
      </c>
      <c r="EX141" s="6">
        <v>0</v>
      </c>
      <c r="FA141" s="6" t="s">
        <v>143</v>
      </c>
      <c r="FB141" s="6">
        <v>0</v>
      </c>
      <c r="FC141" s="6">
        <v>0</v>
      </c>
      <c r="FD141" s="6">
        <v>0</v>
      </c>
      <c r="FE141" s="6">
        <v>0</v>
      </c>
      <c r="FH141" s="6" t="s">
        <v>143</v>
      </c>
      <c r="FI141" s="6">
        <v>0</v>
      </c>
      <c r="FJ141" s="6">
        <v>0</v>
      </c>
      <c r="FK141" s="6">
        <v>0</v>
      </c>
      <c r="FL141" s="6">
        <v>0</v>
      </c>
      <c r="FO141" s="6" t="s">
        <v>143</v>
      </c>
      <c r="FP141" s="6">
        <v>0</v>
      </c>
      <c r="FQ141" s="6">
        <v>0</v>
      </c>
      <c r="FR141" s="6">
        <v>0</v>
      </c>
      <c r="FS141" s="6">
        <v>0</v>
      </c>
    </row>
    <row r="142" spans="1:175" x14ac:dyDescent="0.3">
      <c r="A142" s="1">
        <v>6.85</v>
      </c>
      <c r="B142" s="1">
        <v>6.9</v>
      </c>
      <c r="C142" s="1" t="s">
        <v>144</v>
      </c>
      <c r="D142" s="1">
        <v>0</v>
      </c>
      <c r="E142" s="1">
        <v>0</v>
      </c>
      <c r="F142" s="1">
        <v>0</v>
      </c>
      <c r="G142" s="1">
        <v>0</v>
      </c>
      <c r="H142" s="1"/>
      <c r="I142" s="1"/>
      <c r="J142" s="1" t="s">
        <v>144</v>
      </c>
      <c r="K142" s="1">
        <v>0</v>
      </c>
      <c r="L142" s="1">
        <v>0</v>
      </c>
      <c r="M142" s="1">
        <v>0</v>
      </c>
      <c r="N142" s="1">
        <v>0</v>
      </c>
      <c r="O142" s="1"/>
      <c r="P142" s="1"/>
      <c r="Q142" s="1" t="s">
        <v>144</v>
      </c>
      <c r="R142" s="1">
        <v>0</v>
      </c>
      <c r="S142" s="1">
        <v>0</v>
      </c>
      <c r="T142" s="1">
        <v>0</v>
      </c>
      <c r="U142" s="1">
        <v>0</v>
      </c>
      <c r="V142" s="1"/>
      <c r="W142" s="1"/>
      <c r="X142" s="1" t="s">
        <v>144</v>
      </c>
      <c r="Y142" s="1">
        <v>0</v>
      </c>
      <c r="Z142" s="1">
        <v>0</v>
      </c>
      <c r="AA142" s="1">
        <v>0</v>
      </c>
      <c r="AB142" s="1">
        <v>0</v>
      </c>
      <c r="AC142" s="1"/>
      <c r="AD142" s="1"/>
      <c r="AE142" s="6" t="s">
        <v>144</v>
      </c>
      <c r="AF142" s="6">
        <v>0</v>
      </c>
      <c r="AG142" s="6">
        <v>0</v>
      </c>
      <c r="AH142" s="6">
        <v>0</v>
      </c>
      <c r="AI142" s="6">
        <v>0</v>
      </c>
      <c r="AJ142" s="1"/>
      <c r="AK142" s="1"/>
      <c r="AL142" s="6" t="s">
        <v>144</v>
      </c>
      <c r="AM142" s="6">
        <v>0</v>
      </c>
      <c r="AN142" s="6">
        <v>0</v>
      </c>
      <c r="AO142" s="6">
        <v>0</v>
      </c>
      <c r="AP142" s="6">
        <v>0</v>
      </c>
      <c r="AQ142" s="1"/>
      <c r="AR142" s="1"/>
      <c r="AS142" s="6" t="s">
        <v>144</v>
      </c>
      <c r="AT142" s="6">
        <v>0</v>
      </c>
      <c r="AU142" s="6">
        <v>0</v>
      </c>
      <c r="AV142" s="6">
        <v>0</v>
      </c>
      <c r="AW142" s="6">
        <v>0</v>
      </c>
      <c r="AZ142" s="6" t="s">
        <v>144</v>
      </c>
      <c r="BA142" s="6">
        <v>0</v>
      </c>
      <c r="BB142" s="6">
        <v>0</v>
      </c>
      <c r="BC142" s="6">
        <v>0</v>
      </c>
      <c r="BD142" s="6">
        <v>0</v>
      </c>
      <c r="BG142" s="6" t="s">
        <v>144</v>
      </c>
      <c r="BH142" s="6">
        <v>0</v>
      </c>
      <c r="BI142" s="6">
        <v>0</v>
      </c>
      <c r="BJ142" s="6">
        <v>0</v>
      </c>
      <c r="BK142" s="6">
        <v>0</v>
      </c>
      <c r="BN142" s="6" t="s">
        <v>144</v>
      </c>
      <c r="BO142" s="6">
        <v>0</v>
      </c>
      <c r="BP142" s="6">
        <v>0</v>
      </c>
      <c r="BQ142" s="6">
        <v>0</v>
      </c>
      <c r="BR142" s="6">
        <v>0</v>
      </c>
      <c r="BU142" s="6" t="s">
        <v>144</v>
      </c>
      <c r="BV142" s="6">
        <v>0.09</v>
      </c>
      <c r="BW142" s="6">
        <v>0</v>
      </c>
      <c r="BX142" s="6">
        <v>0.16</v>
      </c>
      <c r="BY142" s="6">
        <v>0</v>
      </c>
      <c r="CB142" s="6" t="s">
        <v>144</v>
      </c>
      <c r="CC142" s="6">
        <v>0</v>
      </c>
      <c r="CD142" s="6">
        <v>0</v>
      </c>
      <c r="CE142" s="6">
        <v>0</v>
      </c>
      <c r="CF142" s="6">
        <v>0</v>
      </c>
      <c r="CI142" s="6" t="s">
        <v>144</v>
      </c>
      <c r="CJ142" s="6">
        <v>0.04</v>
      </c>
      <c r="CK142" s="6">
        <v>0</v>
      </c>
      <c r="CL142" s="6">
        <v>0</v>
      </c>
      <c r="CM142" s="6">
        <v>0.25</v>
      </c>
      <c r="CP142" s="6" t="s">
        <v>144</v>
      </c>
      <c r="CQ142" s="6">
        <v>0</v>
      </c>
      <c r="CR142" s="6">
        <v>0</v>
      </c>
      <c r="CS142" s="6">
        <v>0</v>
      </c>
      <c r="CT142" s="6">
        <v>0</v>
      </c>
      <c r="CW142" s="6" t="s">
        <v>144</v>
      </c>
      <c r="CX142" s="6">
        <v>0</v>
      </c>
      <c r="CY142" s="6">
        <v>0</v>
      </c>
      <c r="CZ142" s="6">
        <v>0</v>
      </c>
      <c r="DA142" s="6">
        <v>0</v>
      </c>
      <c r="DD142" s="6" t="s">
        <v>144</v>
      </c>
      <c r="DE142" s="6">
        <v>0</v>
      </c>
      <c r="DF142" s="6">
        <v>0</v>
      </c>
      <c r="DG142" s="6">
        <v>0</v>
      </c>
      <c r="DH142" s="6">
        <v>0</v>
      </c>
      <c r="DK142" s="6" t="s">
        <v>144</v>
      </c>
      <c r="DL142" s="6">
        <v>0.25</v>
      </c>
      <c r="DM142" s="6">
        <v>0.25</v>
      </c>
      <c r="DN142" s="6">
        <v>0.33</v>
      </c>
      <c r="DO142" s="6">
        <v>0</v>
      </c>
      <c r="DR142" s="6" t="s">
        <v>144</v>
      </c>
      <c r="DS142" s="6">
        <v>0</v>
      </c>
      <c r="DT142" s="6">
        <v>0</v>
      </c>
      <c r="DU142" s="6">
        <v>0</v>
      </c>
      <c r="DV142" s="6">
        <v>0</v>
      </c>
      <c r="DY142" s="6" t="s">
        <v>144</v>
      </c>
      <c r="DZ142" s="6">
        <v>0.08</v>
      </c>
      <c r="EA142" s="6">
        <v>0.25</v>
      </c>
      <c r="EB142" s="6">
        <v>0</v>
      </c>
      <c r="EC142" s="6">
        <v>0</v>
      </c>
      <c r="EF142" s="6" t="s">
        <v>144</v>
      </c>
      <c r="EG142" s="6">
        <v>0.08</v>
      </c>
      <c r="EH142" s="6">
        <v>0.25</v>
      </c>
      <c r="EI142" s="6">
        <v>0</v>
      </c>
      <c r="EJ142" s="6">
        <v>0</v>
      </c>
      <c r="EM142" s="6" t="s">
        <v>144</v>
      </c>
      <c r="EN142" s="6">
        <v>0</v>
      </c>
      <c r="EO142" s="6">
        <v>0</v>
      </c>
      <c r="EP142" s="6">
        <v>0</v>
      </c>
      <c r="EQ142" s="6">
        <v>0</v>
      </c>
      <c r="ET142" s="6" t="s">
        <v>144</v>
      </c>
      <c r="EU142" s="6">
        <v>0.08</v>
      </c>
      <c r="EV142" s="6">
        <v>0.27</v>
      </c>
      <c r="EW142" s="6">
        <v>0</v>
      </c>
      <c r="EX142" s="6">
        <v>0</v>
      </c>
      <c r="FA142" s="6" t="s">
        <v>144</v>
      </c>
      <c r="FB142" s="6">
        <v>0</v>
      </c>
      <c r="FC142" s="6">
        <v>0</v>
      </c>
      <c r="FD142" s="6">
        <v>0</v>
      </c>
      <c r="FE142" s="6">
        <v>0</v>
      </c>
      <c r="FH142" s="6" t="s">
        <v>144</v>
      </c>
      <c r="FI142" s="6">
        <v>0</v>
      </c>
      <c r="FJ142" s="6">
        <v>0</v>
      </c>
      <c r="FK142" s="6">
        <v>0</v>
      </c>
      <c r="FL142" s="6">
        <v>0</v>
      </c>
      <c r="FO142" s="6" t="s">
        <v>144</v>
      </c>
      <c r="FP142" s="6">
        <v>0</v>
      </c>
      <c r="FQ142" s="6">
        <v>0</v>
      </c>
      <c r="FR142" s="6">
        <v>0</v>
      </c>
      <c r="FS142" s="6">
        <v>0</v>
      </c>
    </row>
    <row r="143" spans="1:175" x14ac:dyDescent="0.3">
      <c r="A143" s="1">
        <v>6.9</v>
      </c>
      <c r="B143" s="1">
        <v>6.95</v>
      </c>
      <c r="C143" s="1" t="s">
        <v>145</v>
      </c>
      <c r="D143" s="1">
        <v>0</v>
      </c>
      <c r="E143" s="1">
        <v>0</v>
      </c>
      <c r="F143" s="1">
        <v>0</v>
      </c>
      <c r="G143" s="1">
        <v>0</v>
      </c>
      <c r="H143" s="1"/>
      <c r="I143" s="1"/>
      <c r="J143" s="1" t="s">
        <v>145</v>
      </c>
      <c r="K143" s="1">
        <v>0</v>
      </c>
      <c r="L143" s="1">
        <v>0</v>
      </c>
      <c r="M143" s="1">
        <v>0</v>
      </c>
      <c r="N143" s="1">
        <v>0</v>
      </c>
      <c r="O143" s="1"/>
      <c r="P143" s="1"/>
      <c r="Q143" s="1" t="s">
        <v>145</v>
      </c>
      <c r="R143" s="1">
        <v>0.03</v>
      </c>
      <c r="S143" s="1">
        <v>0</v>
      </c>
      <c r="T143" s="1">
        <v>0.05</v>
      </c>
      <c r="U143" s="1">
        <v>0</v>
      </c>
      <c r="V143" s="1"/>
      <c r="W143" s="1"/>
      <c r="X143" s="1" t="s">
        <v>145</v>
      </c>
      <c r="Y143" s="1">
        <v>0</v>
      </c>
      <c r="Z143" s="1">
        <v>0</v>
      </c>
      <c r="AA143" s="1">
        <v>0</v>
      </c>
      <c r="AB143" s="1">
        <v>0</v>
      </c>
      <c r="AC143" s="1"/>
      <c r="AD143" s="1"/>
      <c r="AE143" s="6" t="s">
        <v>145</v>
      </c>
      <c r="AF143" s="6">
        <v>0</v>
      </c>
      <c r="AG143" s="6">
        <v>0</v>
      </c>
      <c r="AH143" s="6">
        <v>0</v>
      </c>
      <c r="AI143" s="6">
        <v>0</v>
      </c>
      <c r="AJ143" s="1"/>
      <c r="AK143" s="1"/>
      <c r="AL143" s="6" t="s">
        <v>145</v>
      </c>
      <c r="AM143" s="6">
        <v>0.03</v>
      </c>
      <c r="AN143" s="6">
        <v>0.14000000000000001</v>
      </c>
      <c r="AO143" s="6">
        <v>0</v>
      </c>
      <c r="AP143" s="6">
        <v>0</v>
      </c>
      <c r="AQ143" s="1"/>
      <c r="AR143" s="1"/>
      <c r="AS143" s="6" t="s">
        <v>145</v>
      </c>
      <c r="AT143" s="6">
        <v>0.03</v>
      </c>
      <c r="AU143" s="6">
        <v>0</v>
      </c>
      <c r="AV143" s="6">
        <v>0</v>
      </c>
      <c r="AW143" s="6">
        <v>0</v>
      </c>
      <c r="AZ143" s="6" t="s">
        <v>145</v>
      </c>
      <c r="BA143" s="6">
        <v>0.18</v>
      </c>
      <c r="BB143" s="6">
        <v>0</v>
      </c>
      <c r="BC143" s="6">
        <v>0.36</v>
      </c>
      <c r="BD143" s="6">
        <v>0</v>
      </c>
      <c r="BG143" s="6" t="s">
        <v>145</v>
      </c>
      <c r="BH143" s="6">
        <v>0.04</v>
      </c>
      <c r="BI143" s="6">
        <v>0.16</v>
      </c>
      <c r="BJ143" s="6">
        <v>0</v>
      </c>
      <c r="BK143" s="6">
        <v>0</v>
      </c>
      <c r="BN143" s="6" t="s">
        <v>145</v>
      </c>
      <c r="BO143" s="6">
        <v>0</v>
      </c>
      <c r="BP143" s="6">
        <v>0</v>
      </c>
      <c r="BQ143" s="6">
        <v>0</v>
      </c>
      <c r="BR143" s="6">
        <v>0</v>
      </c>
      <c r="BU143" s="6" t="s">
        <v>145</v>
      </c>
      <c r="BV143" s="6">
        <v>0.13</v>
      </c>
      <c r="BW143" s="6">
        <v>0</v>
      </c>
      <c r="BX143" s="6">
        <v>0.23</v>
      </c>
      <c r="BY143" s="6">
        <v>0</v>
      </c>
      <c r="CB143" s="6" t="s">
        <v>145</v>
      </c>
      <c r="CC143" s="6">
        <v>0.05</v>
      </c>
      <c r="CD143" s="6">
        <v>0</v>
      </c>
      <c r="CE143" s="6">
        <v>0.09</v>
      </c>
      <c r="CF143" s="6">
        <v>0</v>
      </c>
      <c r="CI143" s="6" t="s">
        <v>145</v>
      </c>
      <c r="CJ143" s="6">
        <v>0</v>
      </c>
      <c r="CK143" s="6">
        <v>0</v>
      </c>
      <c r="CL143" s="6">
        <v>0</v>
      </c>
      <c r="CM143" s="6">
        <v>0</v>
      </c>
      <c r="CP143" s="6" t="s">
        <v>145</v>
      </c>
      <c r="CQ143" s="6">
        <v>0.08</v>
      </c>
      <c r="CR143" s="6">
        <v>0.12</v>
      </c>
      <c r="CS143" s="6">
        <v>0.09</v>
      </c>
      <c r="CT143" s="6">
        <v>0</v>
      </c>
      <c r="CW143" s="6" t="s">
        <v>145</v>
      </c>
      <c r="CX143" s="6">
        <v>0</v>
      </c>
      <c r="CY143" s="6">
        <v>0</v>
      </c>
      <c r="CZ143" s="6">
        <v>0</v>
      </c>
      <c r="DA143" s="6">
        <v>0</v>
      </c>
      <c r="DD143" s="6" t="s">
        <v>145</v>
      </c>
      <c r="DE143" s="6">
        <v>0</v>
      </c>
      <c r="DF143" s="6">
        <v>0</v>
      </c>
      <c r="DG143" s="6">
        <v>0</v>
      </c>
      <c r="DH143" s="6">
        <v>0</v>
      </c>
      <c r="DK143" s="6" t="s">
        <v>145</v>
      </c>
      <c r="DL143" s="6">
        <v>0</v>
      </c>
      <c r="DM143" s="6">
        <v>0</v>
      </c>
      <c r="DN143" s="6">
        <v>0</v>
      </c>
      <c r="DO143" s="6">
        <v>0</v>
      </c>
      <c r="DR143" s="6" t="s">
        <v>145</v>
      </c>
      <c r="DS143" s="6">
        <v>7.0000000000000007E-2</v>
      </c>
      <c r="DT143" s="6">
        <v>0.25</v>
      </c>
      <c r="DU143" s="6">
        <v>0</v>
      </c>
      <c r="DV143" s="6">
        <v>0</v>
      </c>
      <c r="DY143" s="6" t="s">
        <v>145</v>
      </c>
      <c r="DZ143" s="6">
        <v>0</v>
      </c>
      <c r="EA143" s="6">
        <v>0</v>
      </c>
      <c r="EB143" s="6">
        <v>0</v>
      </c>
      <c r="EC143" s="6">
        <v>0</v>
      </c>
      <c r="EF143" s="6" t="s">
        <v>145</v>
      </c>
      <c r="EG143" s="6">
        <v>0</v>
      </c>
      <c r="EH143" s="6">
        <v>0</v>
      </c>
      <c r="EI143" s="6">
        <v>0</v>
      </c>
      <c r="EJ143" s="6">
        <v>0</v>
      </c>
      <c r="EM143" s="6" t="s">
        <v>145</v>
      </c>
      <c r="EN143" s="6">
        <v>0.3</v>
      </c>
      <c r="EO143" s="6">
        <v>0</v>
      </c>
      <c r="EP143" s="6">
        <v>0.55000000000000004</v>
      </c>
      <c r="EQ143" s="6">
        <v>0</v>
      </c>
      <c r="ET143" s="6" t="s">
        <v>145</v>
      </c>
      <c r="EU143" s="6">
        <v>0.09</v>
      </c>
      <c r="EV143" s="6">
        <v>0</v>
      </c>
      <c r="EW143" s="6">
        <v>0.17</v>
      </c>
      <c r="EX143" s="6">
        <v>0</v>
      </c>
      <c r="FA143" s="6" t="s">
        <v>145</v>
      </c>
      <c r="FB143" s="6">
        <v>0</v>
      </c>
      <c r="FC143" s="6">
        <v>0</v>
      </c>
      <c r="FD143" s="6">
        <v>0</v>
      </c>
      <c r="FE143" s="6">
        <v>0</v>
      </c>
      <c r="FH143" s="6" t="s">
        <v>145</v>
      </c>
      <c r="FI143" s="6">
        <v>0</v>
      </c>
      <c r="FJ143" s="6">
        <v>0</v>
      </c>
      <c r="FK143" s="6">
        <v>0</v>
      </c>
      <c r="FL143" s="6">
        <v>0</v>
      </c>
      <c r="FO143" s="6" t="s">
        <v>145</v>
      </c>
      <c r="FP143" s="6">
        <v>0.27</v>
      </c>
      <c r="FQ143" s="6">
        <v>0</v>
      </c>
      <c r="FR143" s="6">
        <v>0.49</v>
      </c>
      <c r="FS143" s="6">
        <v>0</v>
      </c>
    </row>
    <row r="144" spans="1:175" x14ac:dyDescent="0.3">
      <c r="A144" s="1">
        <v>6.95</v>
      </c>
      <c r="B144" s="1">
        <v>7</v>
      </c>
      <c r="C144" s="1" t="s">
        <v>146</v>
      </c>
      <c r="D144" s="1">
        <v>0.04</v>
      </c>
      <c r="E144" s="1">
        <v>0</v>
      </c>
      <c r="F144" s="1">
        <v>0</v>
      </c>
      <c r="G144" s="1">
        <v>0</v>
      </c>
      <c r="H144" s="1"/>
      <c r="I144" s="1"/>
      <c r="J144" s="1" t="s">
        <v>146</v>
      </c>
      <c r="K144" s="1">
        <v>0.12</v>
      </c>
      <c r="L144" s="1">
        <v>0.32</v>
      </c>
      <c r="M144" s="1">
        <v>0</v>
      </c>
      <c r="N144" s="1">
        <v>0</v>
      </c>
      <c r="O144" s="1"/>
      <c r="P144" s="1"/>
      <c r="Q144" s="1" t="s">
        <v>146</v>
      </c>
      <c r="R144" s="1">
        <v>0</v>
      </c>
      <c r="S144" s="1">
        <v>0</v>
      </c>
      <c r="T144" s="1">
        <v>0</v>
      </c>
      <c r="U144" s="1">
        <v>0</v>
      </c>
      <c r="V144" s="1"/>
      <c r="W144" s="1"/>
      <c r="X144" s="1" t="s">
        <v>146</v>
      </c>
      <c r="Y144" s="1">
        <v>0.4</v>
      </c>
      <c r="Z144" s="1">
        <v>1.06</v>
      </c>
      <c r="AA144" s="1">
        <v>0.21</v>
      </c>
      <c r="AB144" s="1">
        <v>0.25</v>
      </c>
      <c r="AC144" s="1"/>
      <c r="AD144" s="1"/>
      <c r="AE144" s="6" t="s">
        <v>146</v>
      </c>
      <c r="AF144" s="6">
        <v>0.45</v>
      </c>
      <c r="AG144" s="6">
        <v>0.79</v>
      </c>
      <c r="AH144" s="6">
        <v>0.49</v>
      </c>
      <c r="AI144" s="6">
        <v>0</v>
      </c>
      <c r="AJ144" s="1"/>
      <c r="AK144" s="1"/>
      <c r="AL144" s="6" t="s">
        <v>146</v>
      </c>
      <c r="AM144" s="6">
        <v>0</v>
      </c>
      <c r="AN144" s="6">
        <v>0</v>
      </c>
      <c r="AO144" s="6">
        <v>0</v>
      </c>
      <c r="AP144" s="6">
        <v>0</v>
      </c>
      <c r="AQ144" s="1"/>
      <c r="AR144" s="1"/>
      <c r="AS144" s="6" t="s">
        <v>146</v>
      </c>
      <c r="AT144" s="6">
        <v>0.17</v>
      </c>
      <c r="AU144" s="6">
        <v>0.5</v>
      </c>
      <c r="AV144" s="6">
        <v>0</v>
      </c>
      <c r="AW144" s="6">
        <v>0.23</v>
      </c>
      <c r="AZ144" s="6" t="s">
        <v>146</v>
      </c>
      <c r="BA144" s="6">
        <v>0.22</v>
      </c>
      <c r="BB144" s="6">
        <v>0.51</v>
      </c>
      <c r="BC144" s="6">
        <v>0</v>
      </c>
      <c r="BD144" s="6">
        <v>0.56999999999999995</v>
      </c>
      <c r="BG144" s="6" t="s">
        <v>146</v>
      </c>
      <c r="BH144" s="6">
        <v>0</v>
      </c>
      <c r="BI144" s="6">
        <v>0</v>
      </c>
      <c r="BJ144" s="6">
        <v>0</v>
      </c>
      <c r="BK144" s="6">
        <v>0</v>
      </c>
      <c r="BN144" s="6" t="s">
        <v>146</v>
      </c>
      <c r="BO144" s="6">
        <v>0.5</v>
      </c>
      <c r="BP144" s="6">
        <v>0.57999999999999996</v>
      </c>
      <c r="BQ144" s="6">
        <v>0.11</v>
      </c>
      <c r="BR144" s="6">
        <v>1.72</v>
      </c>
      <c r="BU144" s="6" t="s">
        <v>146</v>
      </c>
      <c r="BV144" s="6">
        <v>0.38</v>
      </c>
      <c r="BW144" s="6">
        <v>0.94</v>
      </c>
      <c r="BX144" s="6">
        <v>0.3</v>
      </c>
      <c r="BY144" s="6">
        <v>0</v>
      </c>
      <c r="CB144" s="6" t="s">
        <v>146</v>
      </c>
      <c r="CC144" s="6">
        <v>0.16</v>
      </c>
      <c r="CD144" s="6">
        <v>0.23</v>
      </c>
      <c r="CE144" s="6">
        <v>0</v>
      </c>
      <c r="CF144" s="6">
        <v>0.59</v>
      </c>
      <c r="CI144" s="6" t="s">
        <v>146</v>
      </c>
      <c r="CJ144" s="6">
        <v>0.15</v>
      </c>
      <c r="CK144" s="6">
        <v>0</v>
      </c>
      <c r="CL144" s="6">
        <v>0.06</v>
      </c>
      <c r="CM144" s="6">
        <v>0.43</v>
      </c>
      <c r="CP144" s="6" t="s">
        <v>146</v>
      </c>
      <c r="CQ144" s="6">
        <v>0.11</v>
      </c>
      <c r="CR144" s="6">
        <v>0.37</v>
      </c>
      <c r="CS144" s="6">
        <v>0</v>
      </c>
      <c r="CT144" s="6">
        <v>0</v>
      </c>
      <c r="CW144" s="6" t="s">
        <v>146</v>
      </c>
      <c r="CX144" s="6">
        <v>0.2</v>
      </c>
      <c r="CY144" s="6">
        <v>0.23</v>
      </c>
      <c r="CZ144" s="6">
        <v>0.14000000000000001</v>
      </c>
      <c r="DA144" s="6">
        <v>0.44</v>
      </c>
      <c r="DD144" s="6" t="s">
        <v>146</v>
      </c>
      <c r="DE144" s="6">
        <v>0.05</v>
      </c>
      <c r="DF144" s="6">
        <v>0.16</v>
      </c>
      <c r="DG144" s="6">
        <v>0</v>
      </c>
      <c r="DH144" s="6">
        <v>0</v>
      </c>
      <c r="DK144" s="6" t="s">
        <v>146</v>
      </c>
      <c r="DL144" s="6">
        <v>0</v>
      </c>
      <c r="DM144" s="6">
        <v>0</v>
      </c>
      <c r="DN144" s="6">
        <v>0</v>
      </c>
      <c r="DO144" s="6">
        <v>0</v>
      </c>
      <c r="DR144" s="6" t="s">
        <v>146</v>
      </c>
      <c r="DS144" s="6">
        <v>0.16</v>
      </c>
      <c r="DT144" s="6">
        <v>0.4</v>
      </c>
      <c r="DU144" s="6">
        <v>0.1</v>
      </c>
      <c r="DV144" s="6">
        <v>0</v>
      </c>
      <c r="DY144" s="6" t="s">
        <v>146</v>
      </c>
      <c r="DZ144" s="6">
        <v>0.13</v>
      </c>
      <c r="EA144" s="6">
        <v>0.32</v>
      </c>
      <c r="EB144" s="6">
        <v>0</v>
      </c>
      <c r="EC144" s="6">
        <v>0.21</v>
      </c>
      <c r="EF144" s="6" t="s">
        <v>146</v>
      </c>
      <c r="EG144" s="6">
        <v>0.08</v>
      </c>
      <c r="EH144" s="6">
        <v>0.23</v>
      </c>
      <c r="EI144" s="6">
        <v>0</v>
      </c>
      <c r="EJ144" s="6">
        <v>0</v>
      </c>
      <c r="EM144" s="6" t="s">
        <v>146</v>
      </c>
      <c r="EN144" s="6">
        <v>0.1</v>
      </c>
      <c r="EO144" s="6">
        <v>0.34</v>
      </c>
      <c r="EP144" s="6">
        <v>0</v>
      </c>
      <c r="EQ144" s="6">
        <v>0</v>
      </c>
      <c r="ET144" s="6" t="s">
        <v>146</v>
      </c>
      <c r="EU144" s="6">
        <v>0.1</v>
      </c>
      <c r="EV144" s="6">
        <v>0.34</v>
      </c>
      <c r="EW144" s="6">
        <v>0</v>
      </c>
      <c r="EX144" s="6">
        <v>0</v>
      </c>
      <c r="FA144" s="6" t="s">
        <v>146</v>
      </c>
      <c r="FB144" s="6">
        <v>0.19</v>
      </c>
      <c r="FC144" s="6">
        <v>0.54</v>
      </c>
      <c r="FD144" s="6">
        <v>0.05</v>
      </c>
      <c r="FE144" s="6">
        <v>0</v>
      </c>
      <c r="FH144" s="6" t="s">
        <v>146</v>
      </c>
      <c r="FI144" s="6">
        <v>0.25</v>
      </c>
      <c r="FJ144" s="6">
        <v>0.39</v>
      </c>
      <c r="FK144" s="6">
        <v>0.18</v>
      </c>
      <c r="FL144" s="6">
        <v>0</v>
      </c>
      <c r="FO144" s="6" t="s">
        <v>146</v>
      </c>
      <c r="FP144" s="6">
        <v>0</v>
      </c>
      <c r="FQ144" s="6">
        <v>0</v>
      </c>
      <c r="FR144" s="6">
        <v>0</v>
      </c>
      <c r="FS144" s="6">
        <v>0</v>
      </c>
    </row>
    <row r="145" spans="1:175" x14ac:dyDescent="0.3">
      <c r="A145" s="1">
        <v>7</v>
      </c>
      <c r="B145" s="1">
        <v>7.05</v>
      </c>
      <c r="C145" s="1" t="s">
        <v>147</v>
      </c>
      <c r="D145" s="1">
        <v>0.26</v>
      </c>
      <c r="E145" s="1">
        <v>0</v>
      </c>
      <c r="F145" s="1">
        <v>0.22</v>
      </c>
      <c r="G145" s="1">
        <v>0.4</v>
      </c>
      <c r="H145" s="1"/>
      <c r="I145" s="1"/>
      <c r="J145" s="1" t="s">
        <v>147</v>
      </c>
      <c r="K145" s="1">
        <v>0</v>
      </c>
      <c r="L145" s="1">
        <v>0</v>
      </c>
      <c r="M145" s="1">
        <v>0</v>
      </c>
      <c r="N145" s="1">
        <v>0</v>
      </c>
      <c r="O145" s="1"/>
      <c r="P145" s="1"/>
      <c r="Q145" s="1" t="s">
        <v>147</v>
      </c>
      <c r="R145" s="1">
        <v>0.1</v>
      </c>
      <c r="S145" s="1">
        <v>0.43</v>
      </c>
      <c r="T145" s="1">
        <v>0</v>
      </c>
      <c r="U145" s="1">
        <v>0</v>
      </c>
      <c r="V145" s="1"/>
      <c r="W145" s="1"/>
      <c r="X145" s="1" t="s">
        <v>147</v>
      </c>
      <c r="Y145" s="1">
        <v>0</v>
      </c>
      <c r="Z145" s="1">
        <v>0</v>
      </c>
      <c r="AA145" s="1">
        <v>0</v>
      </c>
      <c r="AB145" s="1">
        <v>0</v>
      </c>
      <c r="AC145" s="1"/>
      <c r="AD145" s="1"/>
      <c r="AE145" s="6" t="s">
        <v>147</v>
      </c>
      <c r="AF145" s="6">
        <v>0.05</v>
      </c>
      <c r="AG145" s="6">
        <v>0</v>
      </c>
      <c r="AH145" s="6">
        <v>0</v>
      </c>
      <c r="AI145" s="6">
        <v>0</v>
      </c>
      <c r="AJ145" s="1"/>
      <c r="AK145" s="1"/>
      <c r="AL145" s="6" t="s">
        <v>147</v>
      </c>
      <c r="AM145" s="6">
        <v>0</v>
      </c>
      <c r="AN145" s="6">
        <v>0</v>
      </c>
      <c r="AO145" s="6">
        <v>0</v>
      </c>
      <c r="AP145" s="6">
        <v>0</v>
      </c>
      <c r="AQ145" s="1"/>
      <c r="AR145" s="1"/>
      <c r="AS145" s="6" t="s">
        <v>147</v>
      </c>
      <c r="AT145" s="6">
        <v>0.15</v>
      </c>
      <c r="AU145" s="6">
        <v>0.17</v>
      </c>
      <c r="AV145" s="6">
        <v>0.23</v>
      </c>
      <c r="AW145" s="6">
        <v>0</v>
      </c>
      <c r="AZ145" s="6" t="s">
        <v>147</v>
      </c>
      <c r="BA145" s="6">
        <v>0.03</v>
      </c>
      <c r="BB145" s="6">
        <v>0.1</v>
      </c>
      <c r="BC145" s="6">
        <v>0</v>
      </c>
      <c r="BD145" s="6">
        <v>0</v>
      </c>
      <c r="BG145" s="6" t="s">
        <v>147</v>
      </c>
      <c r="BH145" s="6">
        <v>0.23</v>
      </c>
      <c r="BI145" s="6">
        <v>0</v>
      </c>
      <c r="BJ145" s="6">
        <v>0.28999999999999998</v>
      </c>
      <c r="BK145" s="6">
        <v>0</v>
      </c>
      <c r="BN145" s="6" t="s">
        <v>147</v>
      </c>
      <c r="BO145" s="6">
        <v>0.05</v>
      </c>
      <c r="BP145" s="6">
        <v>0.15</v>
      </c>
      <c r="BQ145" s="6">
        <v>0</v>
      </c>
      <c r="BR145" s="6">
        <v>0</v>
      </c>
      <c r="BU145" s="6" t="s">
        <v>147</v>
      </c>
      <c r="BV145" s="6">
        <v>0</v>
      </c>
      <c r="BW145" s="6">
        <v>0</v>
      </c>
      <c r="BX145" s="6">
        <v>0</v>
      </c>
      <c r="BY145" s="6">
        <v>0</v>
      </c>
      <c r="CB145" s="6" t="s">
        <v>147</v>
      </c>
      <c r="CC145" s="6">
        <v>0</v>
      </c>
      <c r="CD145" s="6">
        <v>0</v>
      </c>
      <c r="CE145" s="6">
        <v>0</v>
      </c>
      <c r="CF145" s="6">
        <v>0</v>
      </c>
      <c r="CI145" s="6" t="s">
        <v>147</v>
      </c>
      <c r="CJ145" s="6">
        <v>0</v>
      </c>
      <c r="CK145" s="6">
        <v>0</v>
      </c>
      <c r="CL145" s="6">
        <v>0</v>
      </c>
      <c r="CM145" s="6">
        <v>0</v>
      </c>
      <c r="CP145" s="6" t="s">
        <v>147</v>
      </c>
      <c r="CQ145" s="6">
        <v>0.02</v>
      </c>
      <c r="CR145" s="6">
        <v>0</v>
      </c>
      <c r="CS145" s="6">
        <v>0.05</v>
      </c>
      <c r="CT145" s="6">
        <v>0</v>
      </c>
      <c r="CW145" s="6" t="s">
        <v>147</v>
      </c>
      <c r="CX145" s="6">
        <v>0.12</v>
      </c>
      <c r="CY145" s="6">
        <v>0</v>
      </c>
      <c r="CZ145" s="6">
        <v>0.05</v>
      </c>
      <c r="DA145" s="6">
        <v>0.35</v>
      </c>
      <c r="DD145" s="6" t="s">
        <v>147</v>
      </c>
      <c r="DE145" s="6">
        <v>0.49</v>
      </c>
      <c r="DF145" s="6">
        <v>0.33</v>
      </c>
      <c r="DG145" s="6">
        <v>0.59</v>
      </c>
      <c r="DH145" s="6">
        <v>0</v>
      </c>
      <c r="DK145" s="6" t="s">
        <v>147</v>
      </c>
      <c r="DL145" s="6">
        <v>0.1</v>
      </c>
      <c r="DM145" s="6">
        <v>0</v>
      </c>
      <c r="DN145" s="6">
        <v>0</v>
      </c>
      <c r="DO145" s="6">
        <v>0</v>
      </c>
      <c r="DR145" s="6" t="s">
        <v>147</v>
      </c>
      <c r="DS145" s="6">
        <v>0.13</v>
      </c>
      <c r="DT145" s="6">
        <v>0</v>
      </c>
      <c r="DU145" s="6">
        <v>0.1</v>
      </c>
      <c r="DV145" s="6">
        <v>0</v>
      </c>
      <c r="DY145" s="6" t="s">
        <v>147</v>
      </c>
      <c r="DZ145" s="6">
        <v>1.27</v>
      </c>
      <c r="EA145" s="6">
        <v>0.13</v>
      </c>
      <c r="EB145" s="6">
        <v>0.77</v>
      </c>
      <c r="EC145" s="6">
        <v>0</v>
      </c>
      <c r="EF145" s="6" t="s">
        <v>147</v>
      </c>
      <c r="EG145" s="6">
        <v>0</v>
      </c>
      <c r="EH145" s="6">
        <v>0</v>
      </c>
      <c r="EI145" s="6">
        <v>0</v>
      </c>
      <c r="EJ145" s="6">
        <v>0</v>
      </c>
      <c r="EM145" s="6" t="s">
        <v>147</v>
      </c>
      <c r="EN145" s="6">
        <v>0.42</v>
      </c>
      <c r="EO145" s="6">
        <v>0</v>
      </c>
      <c r="EP145" s="6">
        <v>0.78</v>
      </c>
      <c r="EQ145" s="6">
        <v>0</v>
      </c>
      <c r="ET145" s="6" t="s">
        <v>147</v>
      </c>
      <c r="EU145" s="6">
        <v>0.11</v>
      </c>
      <c r="EV145" s="6">
        <v>0.21</v>
      </c>
      <c r="EW145" s="6">
        <v>0.1</v>
      </c>
      <c r="EX145" s="6">
        <v>0</v>
      </c>
      <c r="FA145" s="6" t="s">
        <v>147</v>
      </c>
      <c r="FB145" s="6">
        <v>0.24</v>
      </c>
      <c r="FC145" s="6">
        <v>0.16</v>
      </c>
      <c r="FD145" s="6">
        <v>0.11</v>
      </c>
      <c r="FE145" s="6">
        <v>1.06</v>
      </c>
      <c r="FH145" s="6" t="s">
        <v>147</v>
      </c>
      <c r="FI145" s="6">
        <v>0.2</v>
      </c>
      <c r="FJ145" s="6">
        <v>0.3</v>
      </c>
      <c r="FK145" s="6">
        <v>0.1</v>
      </c>
      <c r="FL145" s="6">
        <v>0</v>
      </c>
      <c r="FO145" s="6" t="s">
        <v>147</v>
      </c>
      <c r="FP145" s="6">
        <v>0</v>
      </c>
      <c r="FQ145" s="6">
        <v>0</v>
      </c>
      <c r="FR145" s="6">
        <v>0</v>
      </c>
      <c r="FS145" s="6">
        <v>0</v>
      </c>
    </row>
    <row r="146" spans="1:175" x14ac:dyDescent="0.3">
      <c r="A146" s="1">
        <v>7.05</v>
      </c>
      <c r="B146" s="1">
        <v>7.1</v>
      </c>
      <c r="C146" s="1" t="s">
        <v>148</v>
      </c>
      <c r="D146" s="1">
        <v>0</v>
      </c>
      <c r="E146" s="1">
        <v>0</v>
      </c>
      <c r="F146" s="1">
        <v>0</v>
      </c>
      <c r="G146" s="1">
        <v>0</v>
      </c>
      <c r="H146" s="1"/>
      <c r="I146" s="1"/>
      <c r="J146" s="1" t="s">
        <v>148</v>
      </c>
      <c r="K146" s="1">
        <v>0.05</v>
      </c>
      <c r="L146" s="1">
        <v>0.21</v>
      </c>
      <c r="M146" s="1">
        <v>0</v>
      </c>
      <c r="N146" s="1">
        <v>0</v>
      </c>
      <c r="O146" s="1"/>
      <c r="P146" s="1"/>
      <c r="Q146" s="1" t="s">
        <v>148</v>
      </c>
      <c r="R146" s="1">
        <v>0</v>
      </c>
      <c r="S146" s="1">
        <v>0</v>
      </c>
      <c r="T146" s="1">
        <v>0</v>
      </c>
      <c r="U146" s="1">
        <v>0</v>
      </c>
      <c r="V146" s="1"/>
      <c r="W146" s="1"/>
      <c r="X146" s="1" t="s">
        <v>148</v>
      </c>
      <c r="Y146" s="1">
        <v>0.04</v>
      </c>
      <c r="Z146" s="1">
        <v>0.17</v>
      </c>
      <c r="AA146" s="1">
        <v>0</v>
      </c>
      <c r="AB146" s="1">
        <v>0</v>
      </c>
      <c r="AC146" s="1"/>
      <c r="AD146" s="1"/>
      <c r="AE146" s="6" t="s">
        <v>148</v>
      </c>
      <c r="AF146" s="6">
        <v>0</v>
      </c>
      <c r="AG146" s="6">
        <v>0</v>
      </c>
      <c r="AH146" s="6">
        <v>0</v>
      </c>
      <c r="AI146" s="6">
        <v>0</v>
      </c>
      <c r="AJ146" s="1"/>
      <c r="AK146" s="1"/>
      <c r="AL146" s="6" t="s">
        <v>148</v>
      </c>
      <c r="AM146" s="6">
        <v>0</v>
      </c>
      <c r="AN146" s="6">
        <v>0</v>
      </c>
      <c r="AO146" s="6">
        <v>0</v>
      </c>
      <c r="AP146" s="6">
        <v>0</v>
      </c>
      <c r="AQ146" s="1"/>
      <c r="AR146" s="1"/>
      <c r="AS146" s="6" t="s">
        <v>148</v>
      </c>
      <c r="AT146" s="6">
        <v>0</v>
      </c>
      <c r="AU146" s="6">
        <v>0</v>
      </c>
      <c r="AV146" s="6">
        <v>0</v>
      </c>
      <c r="AW146" s="6">
        <v>0</v>
      </c>
      <c r="AZ146" s="6" t="s">
        <v>148</v>
      </c>
      <c r="BA146" s="6">
        <v>0</v>
      </c>
      <c r="BB146" s="6">
        <v>0</v>
      </c>
      <c r="BC146" s="6">
        <v>0</v>
      </c>
      <c r="BD146" s="6">
        <v>0</v>
      </c>
      <c r="BG146" s="6" t="s">
        <v>148</v>
      </c>
      <c r="BH146" s="6">
        <v>0</v>
      </c>
      <c r="BI146" s="6">
        <v>0</v>
      </c>
      <c r="BJ146" s="6">
        <v>0</v>
      </c>
      <c r="BK146" s="6">
        <v>0</v>
      </c>
      <c r="BN146" s="6" t="s">
        <v>148</v>
      </c>
      <c r="BO146" s="6">
        <v>0</v>
      </c>
      <c r="BP146" s="6">
        <v>0</v>
      </c>
      <c r="BQ146" s="6">
        <v>0</v>
      </c>
      <c r="BR146" s="6">
        <v>0</v>
      </c>
      <c r="BU146" s="6" t="s">
        <v>148</v>
      </c>
      <c r="BV146" s="6">
        <v>0</v>
      </c>
      <c r="BW146" s="6">
        <v>0</v>
      </c>
      <c r="BX146" s="6">
        <v>0</v>
      </c>
      <c r="BY146" s="6">
        <v>0</v>
      </c>
      <c r="CB146" s="6" t="s">
        <v>148</v>
      </c>
      <c r="CC146" s="6">
        <v>0</v>
      </c>
      <c r="CD146" s="6">
        <v>0</v>
      </c>
      <c r="CE146" s="6">
        <v>0</v>
      </c>
      <c r="CF146" s="6">
        <v>0</v>
      </c>
      <c r="CI146" s="6" t="s">
        <v>148</v>
      </c>
      <c r="CJ146" s="6">
        <v>0</v>
      </c>
      <c r="CK146" s="6">
        <v>0</v>
      </c>
      <c r="CL146" s="6">
        <v>0</v>
      </c>
      <c r="CM146" s="6">
        <v>0</v>
      </c>
      <c r="CP146" s="6" t="s">
        <v>148</v>
      </c>
      <c r="CQ146" s="6">
        <v>0</v>
      </c>
      <c r="CR146" s="6">
        <v>0</v>
      </c>
      <c r="CS146" s="6">
        <v>0</v>
      </c>
      <c r="CT146" s="6">
        <v>0</v>
      </c>
      <c r="CW146" s="6" t="s">
        <v>148</v>
      </c>
      <c r="CX146" s="6">
        <v>0.12</v>
      </c>
      <c r="CY146" s="6">
        <v>0.28999999999999998</v>
      </c>
      <c r="CZ146" s="6">
        <v>0.09</v>
      </c>
      <c r="DA146" s="6">
        <v>0</v>
      </c>
      <c r="DD146" s="6" t="s">
        <v>148</v>
      </c>
      <c r="DE146" s="6">
        <v>0.23</v>
      </c>
      <c r="DF146" s="6">
        <v>0.24</v>
      </c>
      <c r="DG146" s="6">
        <v>0.31</v>
      </c>
      <c r="DH146" s="6">
        <v>0</v>
      </c>
      <c r="DK146" s="6" t="s">
        <v>148</v>
      </c>
      <c r="DL146" s="6">
        <v>0</v>
      </c>
      <c r="DM146" s="6">
        <v>0</v>
      </c>
      <c r="DN146" s="6">
        <v>0</v>
      </c>
      <c r="DO146" s="6">
        <v>0</v>
      </c>
      <c r="DR146" s="6" t="s">
        <v>148</v>
      </c>
      <c r="DS146" s="6">
        <v>0</v>
      </c>
      <c r="DT146" s="6">
        <v>0</v>
      </c>
      <c r="DU146" s="6">
        <v>0</v>
      </c>
      <c r="DV146" s="6">
        <v>0</v>
      </c>
      <c r="DY146" s="6" t="s">
        <v>148</v>
      </c>
      <c r="DZ146" s="6">
        <v>0</v>
      </c>
      <c r="EA146" s="6">
        <v>0</v>
      </c>
      <c r="EB146" s="6">
        <v>0</v>
      </c>
      <c r="EC146" s="6">
        <v>0</v>
      </c>
      <c r="EF146" s="6" t="s">
        <v>148</v>
      </c>
      <c r="EG146" s="6">
        <v>0</v>
      </c>
      <c r="EH146" s="6">
        <v>0</v>
      </c>
      <c r="EI146" s="6">
        <v>0</v>
      </c>
      <c r="EJ146" s="6">
        <v>0</v>
      </c>
      <c r="EM146" s="6" t="s">
        <v>148</v>
      </c>
      <c r="EN146" s="6">
        <v>0</v>
      </c>
      <c r="EO146" s="6">
        <v>0</v>
      </c>
      <c r="EP146" s="6">
        <v>0</v>
      </c>
      <c r="EQ146" s="6">
        <v>0</v>
      </c>
      <c r="ET146" s="6" t="s">
        <v>148</v>
      </c>
      <c r="EU146" s="6">
        <v>0</v>
      </c>
      <c r="EV146" s="6">
        <v>0</v>
      </c>
      <c r="EW146" s="6">
        <v>0</v>
      </c>
      <c r="EX146" s="6">
        <v>0</v>
      </c>
      <c r="FA146" s="6" t="s">
        <v>148</v>
      </c>
      <c r="FB146" s="6">
        <v>0.06</v>
      </c>
      <c r="FC146" s="6">
        <v>0.18</v>
      </c>
      <c r="FD146" s="6">
        <v>0</v>
      </c>
      <c r="FE146" s="6">
        <v>0</v>
      </c>
      <c r="FH146" s="6" t="s">
        <v>148</v>
      </c>
      <c r="FI146" s="6">
        <v>0.06</v>
      </c>
      <c r="FJ146" s="6">
        <v>0.21</v>
      </c>
      <c r="FK146" s="6">
        <v>0</v>
      </c>
      <c r="FL146" s="6">
        <v>0</v>
      </c>
      <c r="FO146" s="6" t="s">
        <v>148</v>
      </c>
      <c r="FP146" s="6">
        <v>0.19</v>
      </c>
      <c r="FQ146" s="6">
        <v>0</v>
      </c>
      <c r="FR146" s="6">
        <v>0.34</v>
      </c>
      <c r="FS146" s="6">
        <v>0</v>
      </c>
    </row>
    <row r="147" spans="1:175" x14ac:dyDescent="0.3">
      <c r="A147" s="1">
        <v>7.1</v>
      </c>
      <c r="B147" s="1">
        <v>7.15</v>
      </c>
      <c r="C147" s="1" t="s">
        <v>149</v>
      </c>
      <c r="D147" s="1">
        <v>0</v>
      </c>
      <c r="E147" s="1">
        <v>0</v>
      </c>
      <c r="F147" s="1">
        <v>0</v>
      </c>
      <c r="G147" s="1">
        <v>0</v>
      </c>
      <c r="H147" s="1"/>
      <c r="I147" s="1"/>
      <c r="J147" s="1" t="s">
        <v>149</v>
      </c>
      <c r="K147" s="1">
        <v>0.17</v>
      </c>
      <c r="L147" s="1">
        <v>0</v>
      </c>
      <c r="M147" s="1">
        <v>0.34</v>
      </c>
      <c r="N147" s="1">
        <v>0</v>
      </c>
      <c r="O147" s="1"/>
      <c r="P147" s="1"/>
      <c r="Q147" s="1" t="s">
        <v>149</v>
      </c>
      <c r="R147" s="1">
        <v>0.17</v>
      </c>
      <c r="S147" s="1">
        <v>0.21</v>
      </c>
      <c r="T147" s="1">
        <v>0.23</v>
      </c>
      <c r="U147" s="1">
        <v>0</v>
      </c>
      <c r="V147" s="1"/>
      <c r="W147" s="1"/>
      <c r="X147" s="1" t="s">
        <v>149</v>
      </c>
      <c r="Y147" s="1">
        <v>0</v>
      </c>
      <c r="Z147" s="1">
        <v>0</v>
      </c>
      <c r="AA147" s="1">
        <v>0</v>
      </c>
      <c r="AB147" s="1">
        <v>0</v>
      </c>
      <c r="AC147" s="1"/>
      <c r="AD147" s="1"/>
      <c r="AE147" s="6" t="s">
        <v>149</v>
      </c>
      <c r="AF147" s="6">
        <v>0</v>
      </c>
      <c r="AG147" s="6">
        <v>0</v>
      </c>
      <c r="AH147" s="6">
        <v>0</v>
      </c>
      <c r="AI147" s="6">
        <v>0</v>
      </c>
      <c r="AJ147" s="1"/>
      <c r="AK147" s="1"/>
      <c r="AL147" s="6" t="s">
        <v>149</v>
      </c>
      <c r="AM147" s="6">
        <v>0.03</v>
      </c>
      <c r="AN147" s="6">
        <v>0.14000000000000001</v>
      </c>
      <c r="AO147" s="6">
        <v>0</v>
      </c>
      <c r="AP147" s="6">
        <v>0</v>
      </c>
      <c r="AQ147" s="1"/>
      <c r="AR147" s="1"/>
      <c r="AS147" s="6" t="s">
        <v>149</v>
      </c>
      <c r="AT147" s="6">
        <v>0.24</v>
      </c>
      <c r="AU147" s="6">
        <v>0.3</v>
      </c>
      <c r="AV147" s="6">
        <v>0.34</v>
      </c>
      <c r="AW147" s="6">
        <v>0</v>
      </c>
      <c r="AZ147" s="6" t="s">
        <v>149</v>
      </c>
      <c r="BA147" s="6">
        <v>0</v>
      </c>
      <c r="BB147" s="6">
        <v>0</v>
      </c>
      <c r="BC147" s="6">
        <v>0</v>
      </c>
      <c r="BD147" s="6">
        <v>0</v>
      </c>
      <c r="BG147" s="6" t="s">
        <v>149</v>
      </c>
      <c r="BH147" s="6">
        <v>0.24</v>
      </c>
      <c r="BI147" s="6">
        <v>0.69</v>
      </c>
      <c r="BJ147" s="6">
        <v>0.14000000000000001</v>
      </c>
      <c r="BK147" s="6">
        <v>0</v>
      </c>
      <c r="BN147" s="6" t="s">
        <v>149</v>
      </c>
      <c r="BO147" s="6">
        <v>0.18</v>
      </c>
      <c r="BP147" s="6">
        <v>0.12</v>
      </c>
      <c r="BQ147" s="6">
        <v>0.31</v>
      </c>
      <c r="BR147" s="6">
        <v>0</v>
      </c>
      <c r="BU147" s="6" t="s">
        <v>149</v>
      </c>
      <c r="BV147" s="6">
        <v>0</v>
      </c>
      <c r="BW147" s="6">
        <v>0</v>
      </c>
      <c r="BX147" s="6">
        <v>0</v>
      </c>
      <c r="BY147" s="6">
        <v>0</v>
      </c>
      <c r="CB147" s="6" t="s">
        <v>149</v>
      </c>
      <c r="CC147" s="6">
        <v>7.0000000000000007E-2</v>
      </c>
      <c r="CD147" s="6">
        <v>0.16</v>
      </c>
      <c r="CE147" s="6">
        <v>0.06</v>
      </c>
      <c r="CF147" s="6">
        <v>0</v>
      </c>
      <c r="CI147" s="6" t="s">
        <v>149</v>
      </c>
      <c r="CJ147" s="6">
        <v>0.32</v>
      </c>
      <c r="CK147" s="6">
        <v>0.36</v>
      </c>
      <c r="CL147" s="6">
        <v>0.36</v>
      </c>
      <c r="CM147" s="6">
        <v>0</v>
      </c>
      <c r="CP147" s="6" t="s">
        <v>149</v>
      </c>
      <c r="CQ147" s="6">
        <v>0.12</v>
      </c>
      <c r="CR147" s="6">
        <v>0.42</v>
      </c>
      <c r="CS147" s="6">
        <v>0</v>
      </c>
      <c r="CT147" s="6">
        <v>0</v>
      </c>
      <c r="CW147" s="6" t="s">
        <v>149</v>
      </c>
      <c r="CX147" s="6">
        <v>0.04</v>
      </c>
      <c r="CY147" s="6">
        <v>0</v>
      </c>
      <c r="CZ147" s="6">
        <v>7.0000000000000007E-2</v>
      </c>
      <c r="DA147" s="6">
        <v>0</v>
      </c>
      <c r="DD147" s="6" t="s">
        <v>149</v>
      </c>
      <c r="DE147" s="6">
        <v>0</v>
      </c>
      <c r="DF147" s="6">
        <v>0</v>
      </c>
      <c r="DG147" s="6">
        <v>0</v>
      </c>
      <c r="DH147" s="6">
        <v>0</v>
      </c>
      <c r="DK147" s="6" t="s">
        <v>149</v>
      </c>
      <c r="DL147" s="6">
        <v>0.38</v>
      </c>
      <c r="DM147" s="6">
        <v>0.14000000000000001</v>
      </c>
      <c r="DN147" s="6">
        <v>0.63</v>
      </c>
      <c r="DO147" s="6">
        <v>0</v>
      </c>
      <c r="DR147" s="6" t="s">
        <v>149</v>
      </c>
      <c r="DS147" s="6">
        <v>0.22</v>
      </c>
      <c r="DT147" s="6">
        <v>0.13</v>
      </c>
      <c r="DU147" s="6">
        <v>0.35</v>
      </c>
      <c r="DV147" s="6">
        <v>0</v>
      </c>
      <c r="DY147" s="6" t="s">
        <v>149</v>
      </c>
      <c r="DZ147" s="6">
        <v>0</v>
      </c>
      <c r="EA147" s="6">
        <v>0</v>
      </c>
      <c r="EB147" s="6">
        <v>0</v>
      </c>
      <c r="EC147" s="6">
        <v>0</v>
      </c>
      <c r="EF147" s="6" t="s">
        <v>149</v>
      </c>
      <c r="EG147" s="6">
        <v>0.27</v>
      </c>
      <c r="EH147" s="6">
        <v>0.34</v>
      </c>
      <c r="EI147" s="6">
        <v>0.33</v>
      </c>
      <c r="EJ147" s="6">
        <v>0</v>
      </c>
      <c r="EM147" s="6" t="s">
        <v>149</v>
      </c>
      <c r="EN147" s="6">
        <v>0.2</v>
      </c>
      <c r="EO147" s="6">
        <v>0</v>
      </c>
      <c r="EP147" s="6">
        <v>0.16</v>
      </c>
      <c r="EQ147" s="6">
        <v>0.64</v>
      </c>
      <c r="ET147" s="6" t="s">
        <v>149</v>
      </c>
      <c r="EU147" s="6">
        <v>0.03</v>
      </c>
      <c r="EV147" s="6">
        <v>0.11</v>
      </c>
      <c r="EW147" s="6">
        <v>0</v>
      </c>
      <c r="EX147" s="6">
        <v>0</v>
      </c>
      <c r="FA147" s="6" t="s">
        <v>149</v>
      </c>
      <c r="FB147" s="6">
        <v>0.11</v>
      </c>
      <c r="FC147" s="6">
        <v>0.35</v>
      </c>
      <c r="FD147" s="6">
        <v>0</v>
      </c>
      <c r="FE147" s="6">
        <v>0</v>
      </c>
      <c r="FH147" s="6" t="s">
        <v>149</v>
      </c>
      <c r="FI147" s="6">
        <v>0.43</v>
      </c>
      <c r="FJ147" s="6">
        <v>0.92</v>
      </c>
      <c r="FK147" s="6">
        <v>0.33</v>
      </c>
      <c r="FL147" s="6">
        <v>0</v>
      </c>
      <c r="FO147" s="6" t="s">
        <v>149</v>
      </c>
      <c r="FP147" s="6">
        <v>0.24</v>
      </c>
      <c r="FQ147" s="6">
        <v>0.4</v>
      </c>
      <c r="FR147" s="6">
        <v>0.19</v>
      </c>
      <c r="FS147" s="6">
        <v>0</v>
      </c>
    </row>
    <row r="148" spans="1:175" x14ac:dyDescent="0.3">
      <c r="A148" s="1">
        <v>7.15</v>
      </c>
      <c r="B148" s="1">
        <v>7.2</v>
      </c>
      <c r="C148" s="1" t="s">
        <v>150</v>
      </c>
      <c r="D148" s="1">
        <v>0.19</v>
      </c>
      <c r="E148" s="1">
        <v>0.12</v>
      </c>
      <c r="F148" s="1">
        <v>0.33</v>
      </c>
      <c r="G148" s="1">
        <v>0</v>
      </c>
      <c r="H148" s="1"/>
      <c r="I148" s="1"/>
      <c r="J148" s="1" t="s">
        <v>150</v>
      </c>
      <c r="K148" s="1">
        <v>0.27</v>
      </c>
      <c r="L148" s="1">
        <v>0</v>
      </c>
      <c r="M148" s="1">
        <v>0.53</v>
      </c>
      <c r="N148" s="1">
        <v>0</v>
      </c>
      <c r="O148" s="1"/>
      <c r="P148" s="1"/>
      <c r="Q148" s="1" t="s">
        <v>150</v>
      </c>
      <c r="R148" s="1">
        <v>0.35</v>
      </c>
      <c r="S148" s="1">
        <v>0</v>
      </c>
      <c r="T148" s="1">
        <v>0.67</v>
      </c>
      <c r="U148" s="1">
        <v>0</v>
      </c>
      <c r="V148" s="1"/>
      <c r="W148" s="1"/>
      <c r="X148" s="1" t="s">
        <v>150</v>
      </c>
      <c r="Y148" s="1">
        <v>0.69</v>
      </c>
      <c r="Z148" s="1">
        <v>0.36</v>
      </c>
      <c r="AA148" s="1">
        <v>0.44</v>
      </c>
      <c r="AB148" s="1">
        <v>0</v>
      </c>
      <c r="AC148" s="1"/>
      <c r="AD148" s="1"/>
      <c r="AE148" s="6" t="s">
        <v>150</v>
      </c>
      <c r="AF148" s="6">
        <v>0.51</v>
      </c>
      <c r="AG148" s="6">
        <v>0</v>
      </c>
      <c r="AH148" s="6">
        <v>0.94</v>
      </c>
      <c r="AI148" s="6">
        <v>0</v>
      </c>
      <c r="AJ148" s="1"/>
      <c r="AK148" s="1"/>
      <c r="AL148" s="6" t="s">
        <v>150</v>
      </c>
      <c r="AM148" s="6">
        <v>0.1</v>
      </c>
      <c r="AN148" s="6">
        <v>0</v>
      </c>
      <c r="AO148" s="6">
        <v>7.0000000000000007E-2</v>
      </c>
      <c r="AP148" s="6">
        <v>0.37</v>
      </c>
      <c r="AQ148" s="1"/>
      <c r="AR148" s="1"/>
      <c r="AS148" s="6" t="s">
        <v>150</v>
      </c>
      <c r="AT148" s="6">
        <v>0.09</v>
      </c>
      <c r="AU148" s="6">
        <v>0</v>
      </c>
      <c r="AV148" s="6">
        <v>0</v>
      </c>
      <c r="AW148" s="6">
        <v>0.55000000000000004</v>
      </c>
      <c r="AZ148" s="6" t="s">
        <v>150</v>
      </c>
      <c r="BA148" s="6">
        <v>7.0000000000000007E-2</v>
      </c>
      <c r="BB148" s="6">
        <v>0.16</v>
      </c>
      <c r="BC148" s="6">
        <v>0.05</v>
      </c>
      <c r="BD148" s="6">
        <v>0</v>
      </c>
      <c r="BG148" s="6" t="s">
        <v>150</v>
      </c>
      <c r="BH148" s="6">
        <v>0.25</v>
      </c>
      <c r="BI148" s="6">
        <v>0.19</v>
      </c>
      <c r="BJ148" s="6">
        <v>0.37</v>
      </c>
      <c r="BK148" s="6">
        <v>0</v>
      </c>
      <c r="BN148" s="6" t="s">
        <v>150</v>
      </c>
      <c r="BO148" s="6">
        <v>0.03</v>
      </c>
      <c r="BP148" s="6">
        <v>0</v>
      </c>
      <c r="BQ148" s="6">
        <v>0.06</v>
      </c>
      <c r="BR148" s="6">
        <v>0</v>
      </c>
      <c r="BU148" s="6" t="s">
        <v>150</v>
      </c>
      <c r="BV148" s="6">
        <v>0.24</v>
      </c>
      <c r="BW148" s="6">
        <v>0</v>
      </c>
      <c r="BX148" s="6">
        <v>0.44</v>
      </c>
      <c r="BY148" s="6">
        <v>0</v>
      </c>
      <c r="CB148" s="6" t="s">
        <v>150</v>
      </c>
      <c r="CC148" s="6">
        <v>0.08</v>
      </c>
      <c r="CD148" s="6">
        <v>0</v>
      </c>
      <c r="CE148" s="6">
        <v>0.15</v>
      </c>
      <c r="CF148" s="6">
        <v>0</v>
      </c>
      <c r="CI148" s="6" t="s">
        <v>150</v>
      </c>
      <c r="CJ148" s="6">
        <v>0.24</v>
      </c>
      <c r="CK148" s="6">
        <v>0.36</v>
      </c>
      <c r="CL148" s="6">
        <v>0.17</v>
      </c>
      <c r="CM148" s="6">
        <v>0</v>
      </c>
      <c r="CP148" s="6" t="s">
        <v>150</v>
      </c>
      <c r="CQ148" s="6">
        <v>0.05</v>
      </c>
      <c r="CR148" s="6">
        <v>0</v>
      </c>
      <c r="CS148" s="6">
        <v>0.11</v>
      </c>
      <c r="CT148" s="6">
        <v>0</v>
      </c>
      <c r="CW148" s="6" t="s">
        <v>150</v>
      </c>
      <c r="CX148" s="6">
        <v>0</v>
      </c>
      <c r="CY148" s="6">
        <v>0</v>
      </c>
      <c r="CZ148" s="6">
        <v>0</v>
      </c>
      <c r="DA148" s="6">
        <v>0</v>
      </c>
      <c r="DD148" s="6" t="s">
        <v>150</v>
      </c>
      <c r="DE148" s="6">
        <v>0</v>
      </c>
      <c r="DF148" s="6">
        <v>0</v>
      </c>
      <c r="DG148" s="6">
        <v>0</v>
      </c>
      <c r="DH148" s="6">
        <v>0</v>
      </c>
      <c r="DK148" s="6" t="s">
        <v>150</v>
      </c>
      <c r="DL148" s="6">
        <v>0</v>
      </c>
      <c r="DM148" s="6">
        <v>0</v>
      </c>
      <c r="DN148" s="6">
        <v>0</v>
      </c>
      <c r="DO148" s="6">
        <v>0</v>
      </c>
      <c r="DR148" s="6" t="s">
        <v>150</v>
      </c>
      <c r="DS148" s="6">
        <v>0.28999999999999998</v>
      </c>
      <c r="DT148" s="6">
        <v>0</v>
      </c>
      <c r="DU148" s="6">
        <v>0.56999999999999995</v>
      </c>
      <c r="DV148" s="6">
        <v>0</v>
      </c>
      <c r="DY148" s="6" t="s">
        <v>150</v>
      </c>
      <c r="DZ148" s="6">
        <v>0.09</v>
      </c>
      <c r="EA148" s="6">
        <v>0</v>
      </c>
      <c r="EB148" s="6">
        <v>0.19</v>
      </c>
      <c r="EC148" s="6">
        <v>0</v>
      </c>
      <c r="EF148" s="6" t="s">
        <v>150</v>
      </c>
      <c r="EG148" s="6">
        <v>7.0000000000000007E-2</v>
      </c>
      <c r="EH148" s="6">
        <v>0</v>
      </c>
      <c r="EI148" s="6">
        <v>0.15</v>
      </c>
      <c r="EJ148" s="6">
        <v>0</v>
      </c>
      <c r="EM148" s="6" t="s">
        <v>150</v>
      </c>
      <c r="EN148" s="6">
        <v>0.16</v>
      </c>
      <c r="EO148" s="6">
        <v>0</v>
      </c>
      <c r="EP148" s="6">
        <v>0.28999999999999998</v>
      </c>
      <c r="EQ148" s="6">
        <v>0</v>
      </c>
      <c r="ET148" s="6" t="s">
        <v>150</v>
      </c>
      <c r="EU148" s="6">
        <v>0.35</v>
      </c>
      <c r="EV148" s="6">
        <v>0</v>
      </c>
      <c r="EW148" s="6">
        <v>0.67</v>
      </c>
      <c r="EX148" s="6">
        <v>0</v>
      </c>
      <c r="FA148" s="6" t="s">
        <v>150</v>
      </c>
      <c r="FB148" s="6">
        <v>0.31</v>
      </c>
      <c r="FC148" s="6">
        <v>0</v>
      </c>
      <c r="FD148" s="6">
        <v>0.55000000000000004</v>
      </c>
      <c r="FE148" s="6">
        <v>0</v>
      </c>
      <c r="FH148" s="6" t="s">
        <v>150</v>
      </c>
      <c r="FI148" s="6">
        <v>0.15</v>
      </c>
      <c r="FJ148" s="6">
        <v>0.54</v>
      </c>
      <c r="FK148" s="6">
        <v>0</v>
      </c>
      <c r="FL148" s="6">
        <v>0</v>
      </c>
      <c r="FO148" s="6" t="s">
        <v>150</v>
      </c>
      <c r="FP148" s="6">
        <v>0.08</v>
      </c>
      <c r="FQ148" s="6">
        <v>0.34</v>
      </c>
      <c r="FR148" s="6">
        <v>0</v>
      </c>
      <c r="FS148" s="6">
        <v>0</v>
      </c>
    </row>
    <row r="149" spans="1:175" x14ac:dyDescent="0.3">
      <c r="A149" s="1">
        <v>7.2</v>
      </c>
      <c r="B149" s="1">
        <v>7.25</v>
      </c>
      <c r="C149" s="1" t="s">
        <v>151</v>
      </c>
      <c r="D149" s="1">
        <v>0.35</v>
      </c>
      <c r="E149" s="1">
        <v>0.15</v>
      </c>
      <c r="F149" s="1">
        <v>0.48</v>
      </c>
      <c r="G149" s="1">
        <v>0</v>
      </c>
      <c r="H149" s="1"/>
      <c r="I149" s="1"/>
      <c r="J149" s="1" t="s">
        <v>151</v>
      </c>
      <c r="K149" s="1">
        <v>0.43</v>
      </c>
      <c r="L149" s="1">
        <v>0.38</v>
      </c>
      <c r="M149" s="1">
        <v>0.67</v>
      </c>
      <c r="N149" s="1">
        <v>0</v>
      </c>
      <c r="O149" s="1"/>
      <c r="P149" s="1"/>
      <c r="Q149" s="1" t="s">
        <v>151</v>
      </c>
      <c r="R149" s="1">
        <v>0.18</v>
      </c>
      <c r="S149" s="1">
        <v>0</v>
      </c>
      <c r="T149" s="1">
        <v>0.34</v>
      </c>
      <c r="U149" s="1">
        <v>0</v>
      </c>
      <c r="V149" s="1"/>
      <c r="W149" s="1"/>
      <c r="X149" s="1" t="s">
        <v>151</v>
      </c>
      <c r="Y149" s="1">
        <v>0.21</v>
      </c>
      <c r="Z149" s="1">
        <v>0</v>
      </c>
      <c r="AA149" s="1">
        <v>0.38</v>
      </c>
      <c r="AB149" s="1">
        <v>0</v>
      </c>
      <c r="AC149" s="1"/>
      <c r="AD149" s="1"/>
      <c r="AE149" s="6" t="s">
        <v>151</v>
      </c>
      <c r="AF149" s="6">
        <v>0.19</v>
      </c>
      <c r="AG149" s="6">
        <v>0</v>
      </c>
      <c r="AH149" s="6">
        <v>0.35</v>
      </c>
      <c r="AI149" s="6">
        <v>0</v>
      </c>
      <c r="AJ149" s="1"/>
      <c r="AK149" s="1"/>
      <c r="AL149" s="6" t="s">
        <v>151</v>
      </c>
      <c r="AM149" s="6">
        <v>0.17</v>
      </c>
      <c r="AN149" s="6">
        <v>0</v>
      </c>
      <c r="AO149" s="6">
        <v>0.34</v>
      </c>
      <c r="AP149" s="6">
        <v>0</v>
      </c>
      <c r="AQ149" s="1"/>
      <c r="AR149" s="1"/>
      <c r="AS149" s="6" t="s">
        <v>151</v>
      </c>
      <c r="AT149" s="6">
        <v>0</v>
      </c>
      <c r="AU149" s="6">
        <v>0</v>
      </c>
      <c r="AV149" s="6">
        <v>0</v>
      </c>
      <c r="AW149" s="6">
        <v>0</v>
      </c>
      <c r="AZ149" s="6" t="s">
        <v>151</v>
      </c>
      <c r="BA149" s="6">
        <v>0.02</v>
      </c>
      <c r="BB149" s="6">
        <v>0.08</v>
      </c>
      <c r="BC149" s="6">
        <v>0</v>
      </c>
      <c r="BD149" s="6">
        <v>0</v>
      </c>
      <c r="BG149" s="6" t="s">
        <v>151</v>
      </c>
      <c r="BH149" s="6">
        <v>0.44</v>
      </c>
      <c r="BI149" s="6">
        <v>0</v>
      </c>
      <c r="BJ149" s="6">
        <v>0.81</v>
      </c>
      <c r="BK149" s="6">
        <v>0</v>
      </c>
      <c r="BN149" s="6" t="s">
        <v>151</v>
      </c>
      <c r="BO149" s="6">
        <v>0.09</v>
      </c>
      <c r="BP149" s="6">
        <v>0.14000000000000001</v>
      </c>
      <c r="BQ149" s="6">
        <v>0.1</v>
      </c>
      <c r="BR149" s="6">
        <v>0</v>
      </c>
      <c r="BU149" s="6" t="s">
        <v>151</v>
      </c>
      <c r="BV149" s="6">
        <v>0.14000000000000001</v>
      </c>
      <c r="BW149" s="6">
        <v>0.16</v>
      </c>
      <c r="BX149" s="6">
        <v>0.18</v>
      </c>
      <c r="BY149" s="6">
        <v>0</v>
      </c>
      <c r="CB149" s="6" t="s">
        <v>151</v>
      </c>
      <c r="CC149" s="6">
        <v>0.12</v>
      </c>
      <c r="CD149" s="6">
        <v>0</v>
      </c>
      <c r="CE149" s="6">
        <v>0.08</v>
      </c>
      <c r="CF149" s="6">
        <v>0</v>
      </c>
      <c r="CI149" s="6" t="s">
        <v>151</v>
      </c>
      <c r="CJ149" s="6">
        <v>0.04</v>
      </c>
      <c r="CK149" s="6">
        <v>0</v>
      </c>
      <c r="CL149" s="6">
        <v>0.08</v>
      </c>
      <c r="CM149" s="6">
        <v>0</v>
      </c>
      <c r="CP149" s="6" t="s">
        <v>151</v>
      </c>
      <c r="CQ149" s="6">
        <v>0.13</v>
      </c>
      <c r="CR149" s="6">
        <v>0.31</v>
      </c>
      <c r="CS149" s="6">
        <v>0.09</v>
      </c>
      <c r="CT149" s="6">
        <v>0</v>
      </c>
      <c r="CW149" s="6" t="s">
        <v>151</v>
      </c>
      <c r="CX149" s="6">
        <v>0.15</v>
      </c>
      <c r="CY149" s="6">
        <v>0</v>
      </c>
      <c r="CZ149" s="6">
        <v>0.15</v>
      </c>
      <c r="DA149" s="6">
        <v>0</v>
      </c>
      <c r="DD149" s="6" t="s">
        <v>151</v>
      </c>
      <c r="DE149" s="6">
        <v>7.0000000000000007E-2</v>
      </c>
      <c r="DF149" s="6">
        <v>0.24</v>
      </c>
      <c r="DG149" s="6">
        <v>0</v>
      </c>
      <c r="DH149" s="6">
        <v>0</v>
      </c>
      <c r="DK149" s="6" t="s">
        <v>151</v>
      </c>
      <c r="DL149" s="6">
        <v>0.4</v>
      </c>
      <c r="DM149" s="6">
        <v>1.28</v>
      </c>
      <c r="DN149" s="6">
        <v>0</v>
      </c>
      <c r="DO149" s="6">
        <v>0.32</v>
      </c>
      <c r="DR149" s="6" t="s">
        <v>151</v>
      </c>
      <c r="DS149" s="6">
        <v>0.04</v>
      </c>
      <c r="DT149" s="6">
        <v>0</v>
      </c>
      <c r="DU149" s="6">
        <v>0.08</v>
      </c>
      <c r="DV149" s="6">
        <v>0</v>
      </c>
      <c r="DY149" s="6" t="s">
        <v>151</v>
      </c>
      <c r="DZ149" s="6">
        <v>0.04</v>
      </c>
      <c r="EA149" s="6">
        <v>0</v>
      </c>
      <c r="EB149" s="6">
        <v>0.08</v>
      </c>
      <c r="EC149" s="6">
        <v>0</v>
      </c>
      <c r="EF149" s="6" t="s">
        <v>151</v>
      </c>
      <c r="EG149" s="6">
        <v>0.18</v>
      </c>
      <c r="EH149" s="6">
        <v>0.16</v>
      </c>
      <c r="EI149" s="6">
        <v>0.26</v>
      </c>
      <c r="EJ149" s="6">
        <v>0</v>
      </c>
      <c r="EM149" s="6" t="s">
        <v>151</v>
      </c>
      <c r="EN149" s="6">
        <v>0</v>
      </c>
      <c r="EO149" s="6">
        <v>0</v>
      </c>
      <c r="EP149" s="6">
        <v>0</v>
      </c>
      <c r="EQ149" s="6">
        <v>0</v>
      </c>
      <c r="ET149" s="6" t="s">
        <v>151</v>
      </c>
      <c r="EU149" s="6">
        <v>0</v>
      </c>
      <c r="EV149" s="6">
        <v>0</v>
      </c>
      <c r="EW149" s="6">
        <v>0</v>
      </c>
      <c r="EX149" s="6">
        <v>0</v>
      </c>
      <c r="FA149" s="6" t="s">
        <v>151</v>
      </c>
      <c r="FB149" s="6">
        <v>0</v>
      </c>
      <c r="FC149" s="6">
        <v>0</v>
      </c>
      <c r="FD149" s="6">
        <v>0</v>
      </c>
      <c r="FE149" s="6">
        <v>0</v>
      </c>
      <c r="FH149" s="6" t="s">
        <v>151</v>
      </c>
      <c r="FI149" s="6">
        <v>0</v>
      </c>
      <c r="FJ149" s="6">
        <v>0</v>
      </c>
      <c r="FK149" s="6">
        <v>0</v>
      </c>
      <c r="FL149" s="6">
        <v>0</v>
      </c>
      <c r="FO149" s="6" t="s">
        <v>151</v>
      </c>
      <c r="FP149" s="6">
        <v>0.05</v>
      </c>
      <c r="FQ149" s="6">
        <v>0</v>
      </c>
      <c r="FR149" s="6">
        <v>0.09</v>
      </c>
      <c r="FS149" s="6">
        <v>0</v>
      </c>
    </row>
    <row r="150" spans="1:175" x14ac:dyDescent="0.3">
      <c r="A150" s="1">
        <v>7.25</v>
      </c>
      <c r="B150" s="1">
        <v>7.3</v>
      </c>
      <c r="C150" s="1" t="s">
        <v>152</v>
      </c>
      <c r="D150" s="1">
        <v>0.16</v>
      </c>
      <c r="E150" s="1">
        <v>0</v>
      </c>
      <c r="F150" s="1">
        <v>0.24</v>
      </c>
      <c r="G150" s="1">
        <v>0</v>
      </c>
      <c r="H150" s="1"/>
      <c r="I150" s="1"/>
      <c r="J150" s="1" t="s">
        <v>152</v>
      </c>
      <c r="K150" s="1">
        <v>0.14000000000000001</v>
      </c>
      <c r="L150" s="1">
        <v>0</v>
      </c>
      <c r="M150" s="1">
        <v>0.28000000000000003</v>
      </c>
      <c r="N150" s="1">
        <v>0</v>
      </c>
      <c r="O150" s="1"/>
      <c r="P150" s="1"/>
      <c r="Q150" s="1" t="s">
        <v>152</v>
      </c>
      <c r="R150" s="1">
        <v>0.27</v>
      </c>
      <c r="S150" s="1">
        <v>0</v>
      </c>
      <c r="T150" s="1">
        <v>0.52</v>
      </c>
      <c r="U150" s="1">
        <v>0</v>
      </c>
      <c r="V150" s="1"/>
      <c r="W150" s="1"/>
      <c r="X150" s="1" t="s">
        <v>152</v>
      </c>
      <c r="Y150" s="1">
        <v>0.13</v>
      </c>
      <c r="Z150" s="1">
        <v>0.17</v>
      </c>
      <c r="AA150" s="1">
        <v>0.09</v>
      </c>
      <c r="AB150" s="1">
        <v>0</v>
      </c>
      <c r="AC150" s="1"/>
      <c r="AD150" s="1"/>
      <c r="AE150" s="6" t="s">
        <v>152</v>
      </c>
      <c r="AF150" s="6">
        <v>0.2</v>
      </c>
      <c r="AG150" s="6">
        <v>0</v>
      </c>
      <c r="AH150" s="6">
        <v>0</v>
      </c>
      <c r="AI150" s="6">
        <v>0</v>
      </c>
      <c r="AJ150" s="1"/>
      <c r="AK150" s="1"/>
      <c r="AL150" s="6" t="s">
        <v>152</v>
      </c>
      <c r="AM150" s="6">
        <v>0.19</v>
      </c>
      <c r="AN150" s="6">
        <v>0.13</v>
      </c>
      <c r="AO150" s="6">
        <v>0.22</v>
      </c>
      <c r="AP150" s="6">
        <v>0</v>
      </c>
      <c r="AQ150" s="1"/>
      <c r="AR150" s="1"/>
      <c r="AS150" s="6" t="s">
        <v>152</v>
      </c>
      <c r="AT150" s="6">
        <v>0.24</v>
      </c>
      <c r="AU150" s="6">
        <v>0</v>
      </c>
      <c r="AV150" s="6">
        <v>0.13</v>
      </c>
      <c r="AW150" s="6">
        <v>0</v>
      </c>
      <c r="AZ150" s="6" t="s">
        <v>152</v>
      </c>
      <c r="BA150" s="6">
        <v>0.21</v>
      </c>
      <c r="BB150" s="6">
        <v>0</v>
      </c>
      <c r="BC150" s="6">
        <v>7.0000000000000007E-2</v>
      </c>
      <c r="BD150" s="6">
        <v>0</v>
      </c>
      <c r="BG150" s="6" t="s">
        <v>152</v>
      </c>
      <c r="BH150" s="6">
        <v>0</v>
      </c>
      <c r="BI150" s="6">
        <v>0</v>
      </c>
      <c r="BJ150" s="6">
        <v>0</v>
      </c>
      <c r="BK150" s="6">
        <v>0</v>
      </c>
      <c r="BN150" s="6" t="s">
        <v>152</v>
      </c>
      <c r="BO150" s="6">
        <v>0</v>
      </c>
      <c r="BP150" s="6">
        <v>0</v>
      </c>
      <c r="BQ150" s="6">
        <v>0</v>
      </c>
      <c r="BR150" s="6">
        <v>0</v>
      </c>
      <c r="BU150" s="6" t="s">
        <v>152</v>
      </c>
      <c r="BV150" s="6">
        <v>0</v>
      </c>
      <c r="BW150" s="6">
        <v>0</v>
      </c>
      <c r="BX150" s="6">
        <v>0</v>
      </c>
      <c r="BY150" s="6">
        <v>0</v>
      </c>
      <c r="CB150" s="6" t="s">
        <v>152</v>
      </c>
      <c r="CC150" s="6">
        <v>0.11</v>
      </c>
      <c r="CD150" s="6">
        <v>0.44</v>
      </c>
      <c r="CE150" s="6">
        <v>0</v>
      </c>
      <c r="CF150" s="6">
        <v>0</v>
      </c>
      <c r="CI150" s="6" t="s">
        <v>152</v>
      </c>
      <c r="CJ150" s="6">
        <v>0</v>
      </c>
      <c r="CK150" s="6">
        <v>0</v>
      </c>
      <c r="CL150" s="6">
        <v>0</v>
      </c>
      <c r="CM150" s="6">
        <v>0</v>
      </c>
      <c r="CP150" s="6" t="s">
        <v>152</v>
      </c>
      <c r="CQ150" s="6">
        <v>0</v>
      </c>
      <c r="CR150" s="6">
        <v>0</v>
      </c>
      <c r="CS150" s="6">
        <v>0</v>
      </c>
      <c r="CT150" s="6">
        <v>0</v>
      </c>
      <c r="CW150" s="6" t="s">
        <v>152</v>
      </c>
      <c r="CX150" s="6">
        <v>0</v>
      </c>
      <c r="CY150" s="6">
        <v>0</v>
      </c>
      <c r="CZ150" s="6">
        <v>0</v>
      </c>
      <c r="DA150" s="6">
        <v>0</v>
      </c>
      <c r="DD150" s="6" t="s">
        <v>152</v>
      </c>
      <c r="DE150" s="6">
        <v>0</v>
      </c>
      <c r="DF150" s="6">
        <v>0</v>
      </c>
      <c r="DG150" s="6">
        <v>0</v>
      </c>
      <c r="DH150" s="6">
        <v>0</v>
      </c>
      <c r="DK150" s="6" t="s">
        <v>152</v>
      </c>
      <c r="DL150" s="6">
        <v>0</v>
      </c>
      <c r="DM150" s="6">
        <v>0</v>
      </c>
      <c r="DN150" s="6">
        <v>0</v>
      </c>
      <c r="DO150" s="6">
        <v>0</v>
      </c>
      <c r="DR150" s="6" t="s">
        <v>152</v>
      </c>
      <c r="DS150" s="6">
        <v>0.06</v>
      </c>
      <c r="DT150" s="6">
        <v>0</v>
      </c>
      <c r="DU150" s="6">
        <v>0.12</v>
      </c>
      <c r="DV150" s="6">
        <v>0</v>
      </c>
      <c r="DY150" s="6" t="s">
        <v>152</v>
      </c>
      <c r="DZ150" s="6">
        <v>0.04</v>
      </c>
      <c r="EA150" s="6">
        <v>0</v>
      </c>
      <c r="EB150" s="6">
        <v>0.08</v>
      </c>
      <c r="EC150" s="6">
        <v>0</v>
      </c>
      <c r="EF150" s="6" t="s">
        <v>152</v>
      </c>
      <c r="EG150" s="6">
        <v>0.44</v>
      </c>
      <c r="EH150" s="6">
        <v>0.23</v>
      </c>
      <c r="EI150" s="6">
        <v>0.1</v>
      </c>
      <c r="EJ150" s="6">
        <v>0.76</v>
      </c>
      <c r="EM150" s="6" t="s">
        <v>152</v>
      </c>
      <c r="EN150" s="6">
        <v>0.14000000000000001</v>
      </c>
      <c r="EO150" s="6">
        <v>0</v>
      </c>
      <c r="EP150" s="6">
        <v>0.26</v>
      </c>
      <c r="EQ150" s="6">
        <v>0</v>
      </c>
      <c r="ET150" s="6" t="s">
        <v>152</v>
      </c>
      <c r="EU150" s="6">
        <v>0.28999999999999998</v>
      </c>
      <c r="EV150" s="6">
        <v>0</v>
      </c>
      <c r="EW150" s="6">
        <v>0</v>
      </c>
      <c r="EX150" s="6">
        <v>0</v>
      </c>
      <c r="FA150" s="6" t="s">
        <v>152</v>
      </c>
      <c r="FB150" s="6">
        <v>0.16</v>
      </c>
      <c r="FC150" s="6">
        <v>0</v>
      </c>
      <c r="FD150" s="6">
        <v>0</v>
      </c>
      <c r="FE150" s="6">
        <v>0</v>
      </c>
      <c r="FH150" s="6" t="s">
        <v>152</v>
      </c>
      <c r="FI150" s="6">
        <v>0</v>
      </c>
      <c r="FJ150" s="6">
        <v>0</v>
      </c>
      <c r="FK150" s="6">
        <v>0</v>
      </c>
      <c r="FL150" s="6">
        <v>0</v>
      </c>
      <c r="FO150" s="6" t="s">
        <v>152</v>
      </c>
      <c r="FP150" s="6">
        <v>0.16</v>
      </c>
      <c r="FQ150" s="6">
        <v>0</v>
      </c>
      <c r="FR150" s="6">
        <v>0.28000000000000003</v>
      </c>
      <c r="FS150" s="6">
        <v>0</v>
      </c>
    </row>
    <row r="151" spans="1:175" x14ac:dyDescent="0.3">
      <c r="A151" s="1">
        <v>7.3</v>
      </c>
      <c r="B151" s="1">
        <v>7.35</v>
      </c>
      <c r="C151" s="1" t="s">
        <v>153</v>
      </c>
      <c r="D151" s="1">
        <v>0.53</v>
      </c>
      <c r="E151" s="1">
        <v>0</v>
      </c>
      <c r="F151" s="1">
        <v>0</v>
      </c>
      <c r="G151" s="1">
        <v>2.39</v>
      </c>
      <c r="H151" s="1"/>
      <c r="I151" s="1"/>
      <c r="J151" s="1" t="s">
        <v>153</v>
      </c>
      <c r="K151" s="1">
        <v>1</v>
      </c>
      <c r="L151" s="1">
        <v>0</v>
      </c>
      <c r="M151" s="1">
        <v>0.87</v>
      </c>
      <c r="N151" s="1">
        <v>2.63</v>
      </c>
      <c r="O151" s="1"/>
      <c r="P151" s="1"/>
      <c r="Q151" s="1" t="s">
        <v>153</v>
      </c>
      <c r="R151" s="1">
        <v>0.57999999999999996</v>
      </c>
      <c r="S151" s="1">
        <v>0.65</v>
      </c>
      <c r="T151" s="1">
        <v>0.57999999999999996</v>
      </c>
      <c r="U151" s="1">
        <v>0.67</v>
      </c>
      <c r="V151" s="1"/>
      <c r="W151" s="1"/>
      <c r="X151" s="1" t="s">
        <v>153</v>
      </c>
      <c r="Y151" s="1">
        <v>0.56999999999999995</v>
      </c>
      <c r="Z151" s="1">
        <v>0.66</v>
      </c>
      <c r="AA151" s="1">
        <v>0.38</v>
      </c>
      <c r="AB151" s="1">
        <v>1.21</v>
      </c>
      <c r="AC151" s="1"/>
      <c r="AD151" s="1"/>
      <c r="AE151" s="6" t="s">
        <v>153</v>
      </c>
      <c r="AF151" s="6">
        <v>0.04</v>
      </c>
      <c r="AG151" s="6">
        <v>0</v>
      </c>
      <c r="AH151" s="6">
        <v>0.08</v>
      </c>
      <c r="AI151" s="6">
        <v>0</v>
      </c>
      <c r="AJ151" s="1"/>
      <c r="AK151" s="1"/>
      <c r="AL151" s="6" t="s">
        <v>153</v>
      </c>
      <c r="AM151" s="6">
        <v>0.32</v>
      </c>
      <c r="AN151" s="6">
        <v>0.12</v>
      </c>
      <c r="AO151" s="6">
        <v>0.13</v>
      </c>
      <c r="AP151" s="6">
        <v>1.18</v>
      </c>
      <c r="AQ151" s="1"/>
      <c r="AR151" s="1"/>
      <c r="AS151" s="6" t="s">
        <v>153</v>
      </c>
      <c r="AT151" s="6">
        <v>1.03</v>
      </c>
      <c r="AU151" s="6">
        <v>0.37</v>
      </c>
      <c r="AV151" s="6">
        <v>1.02</v>
      </c>
      <c r="AW151" s="6">
        <v>2.66</v>
      </c>
      <c r="AZ151" s="6" t="s">
        <v>153</v>
      </c>
      <c r="BA151" s="6">
        <v>0.72</v>
      </c>
      <c r="BB151" s="6">
        <v>0</v>
      </c>
      <c r="BC151" s="6">
        <v>1.1000000000000001</v>
      </c>
      <c r="BD151" s="6">
        <v>1.17</v>
      </c>
      <c r="BG151" s="6" t="s">
        <v>153</v>
      </c>
      <c r="BH151" s="6">
        <v>0.28000000000000003</v>
      </c>
      <c r="BI151" s="6">
        <v>0</v>
      </c>
      <c r="BJ151" s="6">
        <v>0.23</v>
      </c>
      <c r="BK151" s="6">
        <v>0.76</v>
      </c>
      <c r="BN151" s="6" t="s">
        <v>153</v>
      </c>
      <c r="BO151" s="6">
        <v>0.65</v>
      </c>
      <c r="BP151" s="6">
        <v>0</v>
      </c>
      <c r="BQ151" s="6">
        <v>0.5</v>
      </c>
      <c r="BR151" s="6">
        <v>2.11</v>
      </c>
      <c r="BU151" s="6" t="s">
        <v>153</v>
      </c>
      <c r="BV151" s="6">
        <v>0.09</v>
      </c>
      <c r="BW151" s="6">
        <v>0</v>
      </c>
      <c r="BX151" s="6">
        <v>0</v>
      </c>
      <c r="BY151" s="6">
        <v>0</v>
      </c>
      <c r="CB151" s="6" t="s">
        <v>153</v>
      </c>
      <c r="CC151" s="6">
        <v>0.06</v>
      </c>
      <c r="CD151" s="6">
        <v>0</v>
      </c>
      <c r="CE151" s="6">
        <v>0.08</v>
      </c>
      <c r="CF151" s="6">
        <v>0.1</v>
      </c>
      <c r="CI151" s="6" t="s">
        <v>153</v>
      </c>
      <c r="CJ151" s="6">
        <v>0.43</v>
      </c>
      <c r="CK151" s="6">
        <v>0.33</v>
      </c>
      <c r="CL151" s="6">
        <v>0.05</v>
      </c>
      <c r="CM151" s="6">
        <v>1.98</v>
      </c>
      <c r="CP151" s="6" t="s">
        <v>153</v>
      </c>
      <c r="CQ151" s="6">
        <v>0.16</v>
      </c>
      <c r="CR151" s="6">
        <v>0</v>
      </c>
      <c r="CS151" s="6">
        <v>0</v>
      </c>
      <c r="CT151" s="6">
        <v>1.1100000000000001</v>
      </c>
      <c r="CW151" s="6" t="s">
        <v>153</v>
      </c>
      <c r="CX151" s="6">
        <v>0</v>
      </c>
      <c r="CY151" s="6">
        <v>0</v>
      </c>
      <c r="CZ151" s="6">
        <v>0</v>
      </c>
      <c r="DA151" s="6">
        <v>0</v>
      </c>
      <c r="DD151" s="6" t="s">
        <v>153</v>
      </c>
      <c r="DE151" s="6">
        <v>0.14000000000000001</v>
      </c>
      <c r="DF151" s="6">
        <v>0.09</v>
      </c>
      <c r="DG151" s="6">
        <v>0.21</v>
      </c>
      <c r="DH151" s="6">
        <v>0</v>
      </c>
      <c r="DK151" s="6" t="s">
        <v>153</v>
      </c>
      <c r="DL151" s="6">
        <v>0.11</v>
      </c>
      <c r="DM151" s="6">
        <v>0.4</v>
      </c>
      <c r="DN151" s="6">
        <v>0</v>
      </c>
      <c r="DO151" s="6">
        <v>0</v>
      </c>
      <c r="DR151" s="6" t="s">
        <v>153</v>
      </c>
      <c r="DS151" s="6">
        <v>0</v>
      </c>
      <c r="DT151" s="6">
        <v>0</v>
      </c>
      <c r="DU151" s="6">
        <v>0</v>
      </c>
      <c r="DV151" s="6">
        <v>0</v>
      </c>
      <c r="DY151" s="6" t="s">
        <v>153</v>
      </c>
      <c r="DZ151" s="6">
        <v>0</v>
      </c>
      <c r="EA151" s="6">
        <v>0</v>
      </c>
      <c r="EB151" s="6">
        <v>0</v>
      </c>
      <c r="EC151" s="6">
        <v>0</v>
      </c>
      <c r="EF151" s="6" t="s">
        <v>153</v>
      </c>
      <c r="EG151" s="6">
        <v>0.08</v>
      </c>
      <c r="EH151" s="6">
        <v>0</v>
      </c>
      <c r="EI151" s="6">
        <v>0</v>
      </c>
      <c r="EJ151" s="6">
        <v>0.67</v>
      </c>
      <c r="EM151" s="6" t="s">
        <v>153</v>
      </c>
      <c r="EN151" s="6">
        <v>0</v>
      </c>
      <c r="EO151" s="6">
        <v>0</v>
      </c>
      <c r="EP151" s="6">
        <v>0</v>
      </c>
      <c r="EQ151" s="6">
        <v>0</v>
      </c>
      <c r="ET151" s="6" t="s">
        <v>153</v>
      </c>
      <c r="EU151" s="6">
        <v>0.4</v>
      </c>
      <c r="EV151" s="6">
        <v>0</v>
      </c>
      <c r="EW151" s="6">
        <v>0.17</v>
      </c>
      <c r="EX151" s="6">
        <v>0.96</v>
      </c>
      <c r="FA151" s="6" t="s">
        <v>153</v>
      </c>
      <c r="FB151" s="6">
        <v>0</v>
      </c>
      <c r="FC151" s="6">
        <v>0</v>
      </c>
      <c r="FD151" s="6">
        <v>0</v>
      </c>
      <c r="FE151" s="6">
        <v>0</v>
      </c>
      <c r="FH151" s="6" t="s">
        <v>153</v>
      </c>
      <c r="FI151" s="6">
        <v>0.49</v>
      </c>
      <c r="FJ151" s="6">
        <v>1.44</v>
      </c>
      <c r="FK151" s="6">
        <v>0.18</v>
      </c>
      <c r="FL151" s="6">
        <v>0</v>
      </c>
      <c r="FO151" s="6" t="s">
        <v>153</v>
      </c>
      <c r="FP151" s="6">
        <v>0.27</v>
      </c>
      <c r="FQ151" s="6">
        <v>0</v>
      </c>
      <c r="FR151" s="6">
        <v>0.49</v>
      </c>
      <c r="FS151" s="6">
        <v>0</v>
      </c>
    </row>
    <row r="152" spans="1:175" x14ac:dyDescent="0.3">
      <c r="A152" s="1">
        <v>7.35</v>
      </c>
      <c r="B152" s="1">
        <v>7.4</v>
      </c>
      <c r="C152" s="1" t="s">
        <v>154</v>
      </c>
      <c r="D152" s="1">
        <v>0</v>
      </c>
      <c r="E152" s="1">
        <v>0</v>
      </c>
      <c r="F152" s="1">
        <v>0</v>
      </c>
      <c r="G152" s="1">
        <v>0</v>
      </c>
      <c r="H152" s="1"/>
      <c r="I152" s="1"/>
      <c r="J152" s="1" t="s">
        <v>154</v>
      </c>
      <c r="K152" s="1">
        <v>0</v>
      </c>
      <c r="L152" s="1">
        <v>0</v>
      </c>
      <c r="M152" s="1">
        <v>0</v>
      </c>
      <c r="N152" s="1">
        <v>0</v>
      </c>
      <c r="O152" s="1"/>
      <c r="P152" s="1"/>
      <c r="Q152" s="1" t="s">
        <v>154</v>
      </c>
      <c r="R152" s="1">
        <v>0</v>
      </c>
      <c r="S152" s="1">
        <v>0</v>
      </c>
      <c r="T152" s="1">
        <v>0</v>
      </c>
      <c r="U152" s="1">
        <v>0</v>
      </c>
      <c r="V152" s="1"/>
      <c r="W152" s="1"/>
      <c r="X152" s="1" t="s">
        <v>154</v>
      </c>
      <c r="Y152" s="1">
        <v>0</v>
      </c>
      <c r="Z152" s="1">
        <v>0</v>
      </c>
      <c r="AA152" s="1">
        <v>0</v>
      </c>
      <c r="AB152" s="1">
        <v>0</v>
      </c>
      <c r="AC152" s="1"/>
      <c r="AD152" s="1"/>
      <c r="AE152" s="6" t="s">
        <v>154</v>
      </c>
      <c r="AF152" s="6">
        <v>0</v>
      </c>
      <c r="AG152" s="6">
        <v>0</v>
      </c>
      <c r="AH152" s="6">
        <v>0</v>
      </c>
      <c r="AI152" s="6">
        <v>0</v>
      </c>
      <c r="AJ152" s="1"/>
      <c r="AK152" s="1"/>
      <c r="AL152" s="6" t="s">
        <v>154</v>
      </c>
      <c r="AM152" s="6">
        <v>0</v>
      </c>
      <c r="AN152" s="6">
        <v>0</v>
      </c>
      <c r="AO152" s="6">
        <v>0</v>
      </c>
      <c r="AP152" s="6">
        <v>0</v>
      </c>
      <c r="AQ152" s="1"/>
      <c r="AR152" s="1"/>
      <c r="AS152" s="6" t="s">
        <v>154</v>
      </c>
      <c r="AT152" s="6">
        <v>0</v>
      </c>
      <c r="AU152" s="6">
        <v>0</v>
      </c>
      <c r="AV152" s="6">
        <v>0</v>
      </c>
      <c r="AW152" s="6">
        <v>0</v>
      </c>
      <c r="AZ152" s="6" t="s">
        <v>154</v>
      </c>
      <c r="BA152" s="6">
        <v>0</v>
      </c>
      <c r="BB152" s="6">
        <v>0</v>
      </c>
      <c r="BC152" s="6">
        <v>0</v>
      </c>
      <c r="BD152" s="6">
        <v>0</v>
      </c>
      <c r="BG152" s="6" t="s">
        <v>154</v>
      </c>
      <c r="BH152" s="6">
        <v>0</v>
      </c>
      <c r="BI152" s="6">
        <v>0</v>
      </c>
      <c r="BJ152" s="6">
        <v>0</v>
      </c>
      <c r="BK152" s="6">
        <v>0</v>
      </c>
      <c r="BN152" s="6" t="s">
        <v>154</v>
      </c>
      <c r="BO152" s="6">
        <v>0.03</v>
      </c>
      <c r="BP152" s="6">
        <v>0.1</v>
      </c>
      <c r="BQ152" s="6">
        <v>0</v>
      </c>
      <c r="BR152" s="6">
        <v>0</v>
      </c>
      <c r="BU152" s="6" t="s">
        <v>154</v>
      </c>
      <c r="BV152" s="6">
        <v>0.15</v>
      </c>
      <c r="BW152" s="6">
        <v>0</v>
      </c>
      <c r="BX152" s="6">
        <v>0.27</v>
      </c>
      <c r="BY152" s="6">
        <v>0</v>
      </c>
      <c r="CB152" s="6" t="s">
        <v>154</v>
      </c>
      <c r="CC152" s="6">
        <v>0</v>
      </c>
      <c r="CD152" s="6">
        <v>0</v>
      </c>
      <c r="CE152" s="6">
        <v>0</v>
      </c>
      <c r="CF152" s="6">
        <v>0</v>
      </c>
      <c r="CI152" s="6" t="s">
        <v>154</v>
      </c>
      <c r="CJ152" s="6">
        <v>0</v>
      </c>
      <c r="CK152" s="6">
        <v>0</v>
      </c>
      <c r="CL152" s="6">
        <v>0</v>
      </c>
      <c r="CM152" s="6">
        <v>0</v>
      </c>
      <c r="CP152" s="6" t="s">
        <v>154</v>
      </c>
      <c r="CQ152" s="6">
        <v>0</v>
      </c>
      <c r="CR152" s="6">
        <v>0</v>
      </c>
      <c r="CS152" s="6">
        <v>0</v>
      </c>
      <c r="CT152" s="6">
        <v>0</v>
      </c>
      <c r="CW152" s="6" t="s">
        <v>154</v>
      </c>
      <c r="CX152" s="6">
        <v>0</v>
      </c>
      <c r="CY152" s="6">
        <v>0</v>
      </c>
      <c r="CZ152" s="6">
        <v>0</v>
      </c>
      <c r="DA152" s="6">
        <v>0</v>
      </c>
      <c r="DD152" s="6" t="s">
        <v>154</v>
      </c>
      <c r="DE152" s="6">
        <v>0</v>
      </c>
      <c r="DF152" s="6">
        <v>0</v>
      </c>
      <c r="DG152" s="6">
        <v>0</v>
      </c>
      <c r="DH152" s="6">
        <v>0</v>
      </c>
      <c r="DK152" s="6" t="s">
        <v>154</v>
      </c>
      <c r="DL152" s="6">
        <v>0</v>
      </c>
      <c r="DM152" s="6">
        <v>0</v>
      </c>
      <c r="DN152" s="6">
        <v>0</v>
      </c>
      <c r="DO152" s="6">
        <v>0</v>
      </c>
      <c r="DR152" s="6" t="s">
        <v>154</v>
      </c>
      <c r="DS152" s="6">
        <v>0</v>
      </c>
      <c r="DT152" s="6">
        <v>0</v>
      </c>
      <c r="DU152" s="6">
        <v>0</v>
      </c>
      <c r="DV152" s="6">
        <v>0</v>
      </c>
      <c r="DY152" s="6" t="s">
        <v>154</v>
      </c>
      <c r="DZ152" s="6">
        <v>0</v>
      </c>
      <c r="EA152" s="6">
        <v>0</v>
      </c>
      <c r="EB152" s="6">
        <v>0</v>
      </c>
      <c r="EC152" s="6">
        <v>0</v>
      </c>
      <c r="EF152" s="6" t="s">
        <v>154</v>
      </c>
      <c r="EG152" s="6">
        <v>0</v>
      </c>
      <c r="EH152" s="6">
        <v>0</v>
      </c>
      <c r="EI152" s="6">
        <v>0</v>
      </c>
      <c r="EJ152" s="6">
        <v>0</v>
      </c>
      <c r="EM152" s="6" t="s">
        <v>154</v>
      </c>
      <c r="EN152" s="6">
        <v>0</v>
      </c>
      <c r="EO152" s="6">
        <v>0</v>
      </c>
      <c r="EP152" s="6">
        <v>0</v>
      </c>
      <c r="EQ152" s="6">
        <v>0</v>
      </c>
      <c r="ET152" s="6" t="s">
        <v>154</v>
      </c>
      <c r="EU152" s="6">
        <v>0</v>
      </c>
      <c r="EV152" s="6">
        <v>0</v>
      </c>
      <c r="EW152" s="6">
        <v>0</v>
      </c>
      <c r="EX152" s="6">
        <v>0</v>
      </c>
      <c r="FA152" s="6" t="s">
        <v>154</v>
      </c>
      <c r="FB152" s="6">
        <v>0</v>
      </c>
      <c r="FC152" s="6">
        <v>0</v>
      </c>
      <c r="FD152" s="6">
        <v>0</v>
      </c>
      <c r="FE152" s="6">
        <v>0</v>
      </c>
      <c r="FH152" s="6" t="s">
        <v>154</v>
      </c>
      <c r="FI152" s="6">
        <v>0</v>
      </c>
      <c r="FJ152" s="6">
        <v>0</v>
      </c>
      <c r="FK152" s="6">
        <v>0</v>
      </c>
      <c r="FL152" s="6">
        <v>0</v>
      </c>
      <c r="FO152" s="6" t="s">
        <v>154</v>
      </c>
      <c r="FP152" s="6">
        <v>0</v>
      </c>
      <c r="FQ152" s="6">
        <v>0</v>
      </c>
      <c r="FR152" s="6">
        <v>0</v>
      </c>
      <c r="FS152" s="6">
        <v>0</v>
      </c>
    </row>
    <row r="153" spans="1:175" x14ac:dyDescent="0.3">
      <c r="A153" s="1">
        <v>7.4</v>
      </c>
      <c r="B153" s="1">
        <v>7.45</v>
      </c>
      <c r="C153" s="1" t="s">
        <v>155</v>
      </c>
      <c r="D153" s="1">
        <v>0</v>
      </c>
      <c r="E153" s="1">
        <v>0</v>
      </c>
      <c r="F153" s="1">
        <v>0</v>
      </c>
      <c r="G153" s="1">
        <v>0</v>
      </c>
      <c r="H153" s="1"/>
      <c r="I153" s="1"/>
      <c r="J153" s="1" t="s">
        <v>155</v>
      </c>
      <c r="K153" s="1">
        <v>0.08</v>
      </c>
      <c r="L153" s="1">
        <v>0</v>
      </c>
      <c r="M153" s="1">
        <v>0.16</v>
      </c>
      <c r="N153" s="1">
        <v>0</v>
      </c>
      <c r="O153" s="1"/>
      <c r="P153" s="1"/>
      <c r="Q153" s="1" t="s">
        <v>155</v>
      </c>
      <c r="R153" s="1">
        <v>0</v>
      </c>
      <c r="S153" s="1">
        <v>0</v>
      </c>
      <c r="T153" s="1">
        <v>0</v>
      </c>
      <c r="U153" s="1">
        <v>0</v>
      </c>
      <c r="V153" s="1"/>
      <c r="W153" s="1"/>
      <c r="X153" s="1" t="s">
        <v>155</v>
      </c>
      <c r="Y153" s="1">
        <v>0</v>
      </c>
      <c r="Z153" s="1">
        <v>0</v>
      </c>
      <c r="AA153" s="1">
        <v>0</v>
      </c>
      <c r="AB153" s="1">
        <v>0</v>
      </c>
      <c r="AC153" s="1"/>
      <c r="AD153" s="1"/>
      <c r="AE153" s="6" t="s">
        <v>155</v>
      </c>
      <c r="AF153" s="6">
        <v>0</v>
      </c>
      <c r="AG153" s="6">
        <v>0</v>
      </c>
      <c r="AH153" s="6">
        <v>0</v>
      </c>
      <c r="AI153" s="6">
        <v>0</v>
      </c>
      <c r="AJ153" s="1"/>
      <c r="AK153" s="1"/>
      <c r="AL153" s="6" t="s">
        <v>155</v>
      </c>
      <c r="AM153" s="6">
        <v>0</v>
      </c>
      <c r="AN153" s="6">
        <v>0</v>
      </c>
      <c r="AO153" s="6">
        <v>0</v>
      </c>
      <c r="AP153" s="6">
        <v>0</v>
      </c>
      <c r="AQ153" s="1"/>
      <c r="AR153" s="1"/>
      <c r="AS153" s="6" t="s">
        <v>155</v>
      </c>
      <c r="AT153" s="6">
        <v>0.13</v>
      </c>
      <c r="AU153" s="6">
        <v>0.5</v>
      </c>
      <c r="AV153" s="6">
        <v>0</v>
      </c>
      <c r="AW153" s="6">
        <v>0</v>
      </c>
      <c r="AZ153" s="6" t="s">
        <v>155</v>
      </c>
      <c r="BA153" s="6">
        <v>0</v>
      </c>
      <c r="BB153" s="6">
        <v>0</v>
      </c>
      <c r="BC153" s="6">
        <v>0</v>
      </c>
      <c r="BD153" s="6">
        <v>0</v>
      </c>
      <c r="BG153" s="6" t="s">
        <v>155</v>
      </c>
      <c r="BH153" s="6">
        <v>0</v>
      </c>
      <c r="BI153" s="6">
        <v>0</v>
      </c>
      <c r="BJ153" s="6">
        <v>0</v>
      </c>
      <c r="BK153" s="6">
        <v>0</v>
      </c>
      <c r="BN153" s="6" t="s">
        <v>155</v>
      </c>
      <c r="BO153" s="6">
        <v>0</v>
      </c>
      <c r="BP153" s="6">
        <v>0</v>
      </c>
      <c r="BQ153" s="6">
        <v>0</v>
      </c>
      <c r="BR153" s="6">
        <v>0</v>
      </c>
      <c r="BU153" s="6" t="s">
        <v>155</v>
      </c>
      <c r="BV153" s="6">
        <v>0</v>
      </c>
      <c r="BW153" s="6">
        <v>0</v>
      </c>
      <c r="BX153" s="6">
        <v>0</v>
      </c>
      <c r="BY153" s="6">
        <v>0</v>
      </c>
      <c r="CB153" s="6" t="s">
        <v>155</v>
      </c>
      <c r="CC153" s="6">
        <v>0</v>
      </c>
      <c r="CD153" s="6">
        <v>0</v>
      </c>
      <c r="CE153" s="6">
        <v>0</v>
      </c>
      <c r="CF153" s="6">
        <v>0</v>
      </c>
      <c r="CI153" s="6" t="s">
        <v>155</v>
      </c>
      <c r="CJ153" s="6">
        <v>0</v>
      </c>
      <c r="CK153" s="6">
        <v>0</v>
      </c>
      <c r="CL153" s="6">
        <v>0</v>
      </c>
      <c r="CM153" s="6">
        <v>0</v>
      </c>
      <c r="CP153" s="6" t="s">
        <v>155</v>
      </c>
      <c r="CQ153" s="6">
        <v>0</v>
      </c>
      <c r="CR153" s="6">
        <v>0</v>
      </c>
      <c r="CS153" s="6">
        <v>0</v>
      </c>
      <c r="CT153" s="6">
        <v>0</v>
      </c>
      <c r="CW153" s="6" t="s">
        <v>155</v>
      </c>
      <c r="CX153" s="6">
        <v>0.33</v>
      </c>
      <c r="CY153" s="6">
        <v>0</v>
      </c>
      <c r="CZ153" s="6">
        <v>0.6</v>
      </c>
      <c r="DA153" s="6">
        <v>0</v>
      </c>
      <c r="DD153" s="6" t="s">
        <v>155</v>
      </c>
      <c r="DE153" s="6">
        <v>0</v>
      </c>
      <c r="DF153" s="6">
        <v>0</v>
      </c>
      <c r="DG153" s="6">
        <v>0</v>
      </c>
      <c r="DH153" s="6">
        <v>0</v>
      </c>
      <c r="DK153" s="6" t="s">
        <v>155</v>
      </c>
      <c r="DL153" s="6">
        <v>0</v>
      </c>
      <c r="DM153" s="6">
        <v>0</v>
      </c>
      <c r="DN153" s="6">
        <v>0</v>
      </c>
      <c r="DO153" s="6">
        <v>0</v>
      </c>
      <c r="DR153" s="6" t="s">
        <v>155</v>
      </c>
      <c r="DS153" s="6">
        <v>0</v>
      </c>
      <c r="DT153" s="6">
        <v>0</v>
      </c>
      <c r="DU153" s="6">
        <v>0</v>
      </c>
      <c r="DV153" s="6">
        <v>0</v>
      </c>
      <c r="DY153" s="6" t="s">
        <v>155</v>
      </c>
      <c r="DZ153" s="6">
        <v>0.22</v>
      </c>
      <c r="EA153" s="6">
        <v>0</v>
      </c>
      <c r="EB153" s="6">
        <v>0.47</v>
      </c>
      <c r="EC153" s="6">
        <v>0</v>
      </c>
      <c r="EF153" s="6" t="s">
        <v>155</v>
      </c>
      <c r="EG153" s="6">
        <v>0</v>
      </c>
      <c r="EH153" s="6">
        <v>0</v>
      </c>
      <c r="EI153" s="6">
        <v>0</v>
      </c>
      <c r="EJ153" s="6">
        <v>0</v>
      </c>
      <c r="EM153" s="6" t="s">
        <v>155</v>
      </c>
      <c r="EN153" s="6">
        <v>0</v>
      </c>
      <c r="EO153" s="6">
        <v>0</v>
      </c>
      <c r="EP153" s="6">
        <v>0</v>
      </c>
      <c r="EQ153" s="6">
        <v>0</v>
      </c>
      <c r="ET153" s="6" t="s">
        <v>155</v>
      </c>
      <c r="EU153" s="6">
        <v>0.26</v>
      </c>
      <c r="EV153" s="6">
        <v>0</v>
      </c>
      <c r="EW153" s="6">
        <v>0.5</v>
      </c>
      <c r="EX153" s="6">
        <v>0</v>
      </c>
      <c r="FA153" s="6" t="s">
        <v>155</v>
      </c>
      <c r="FB153" s="6">
        <v>0.03</v>
      </c>
      <c r="FC153" s="6">
        <v>0</v>
      </c>
      <c r="FD153" s="6">
        <v>0.05</v>
      </c>
      <c r="FE153" s="6">
        <v>0</v>
      </c>
      <c r="FH153" s="6" t="s">
        <v>155</v>
      </c>
      <c r="FI153" s="6">
        <v>0</v>
      </c>
      <c r="FJ153" s="6">
        <v>0</v>
      </c>
      <c r="FK153" s="6">
        <v>0</v>
      </c>
      <c r="FL153" s="6">
        <v>0</v>
      </c>
      <c r="FO153" s="6" t="s">
        <v>155</v>
      </c>
      <c r="FP153" s="6">
        <v>0</v>
      </c>
      <c r="FQ153" s="6">
        <v>0</v>
      </c>
      <c r="FR153" s="6">
        <v>0</v>
      </c>
      <c r="FS153" s="6">
        <v>0</v>
      </c>
    </row>
    <row r="154" spans="1:175" x14ac:dyDescent="0.3">
      <c r="A154" s="1">
        <v>7.45</v>
      </c>
      <c r="B154" s="1">
        <v>7.5</v>
      </c>
      <c r="C154" s="1" t="s">
        <v>156</v>
      </c>
      <c r="D154" s="1">
        <v>0.04</v>
      </c>
      <c r="E154" s="1">
        <v>0</v>
      </c>
      <c r="F154" s="1">
        <v>0</v>
      </c>
      <c r="G154" s="1">
        <v>0.19</v>
      </c>
      <c r="H154" s="1"/>
      <c r="I154" s="1"/>
      <c r="J154" s="1" t="s">
        <v>156</v>
      </c>
      <c r="K154" s="1">
        <v>0</v>
      </c>
      <c r="L154" s="1">
        <v>0</v>
      </c>
      <c r="M154" s="1">
        <v>0</v>
      </c>
      <c r="N154" s="1">
        <v>0</v>
      </c>
      <c r="O154" s="1"/>
      <c r="P154" s="1"/>
      <c r="Q154" s="1" t="s">
        <v>156</v>
      </c>
      <c r="R154" s="1">
        <v>7.0000000000000007E-2</v>
      </c>
      <c r="S154" s="1">
        <v>0</v>
      </c>
      <c r="T154" s="1">
        <v>0</v>
      </c>
      <c r="U154" s="1">
        <v>0.38</v>
      </c>
      <c r="V154" s="1"/>
      <c r="W154" s="1"/>
      <c r="X154" s="1" t="s">
        <v>156</v>
      </c>
      <c r="Y154" s="1">
        <v>0.11</v>
      </c>
      <c r="Z154" s="1">
        <v>0.14000000000000001</v>
      </c>
      <c r="AA154" s="1">
        <v>0</v>
      </c>
      <c r="AB154" s="1">
        <v>0.44</v>
      </c>
      <c r="AC154" s="1"/>
      <c r="AD154" s="1"/>
      <c r="AE154" s="6" t="s">
        <v>156</v>
      </c>
      <c r="AF154" s="6">
        <v>0.66</v>
      </c>
      <c r="AG154" s="6">
        <v>0.2</v>
      </c>
      <c r="AH154" s="6">
        <v>0.25</v>
      </c>
      <c r="AI154" s="6">
        <v>2.7</v>
      </c>
      <c r="AJ154" s="1"/>
      <c r="AK154" s="1"/>
      <c r="AL154" s="6" t="s">
        <v>156</v>
      </c>
      <c r="AM154" s="6">
        <v>0.03</v>
      </c>
      <c r="AN154" s="6">
        <v>0.12</v>
      </c>
      <c r="AO154" s="6">
        <v>0</v>
      </c>
      <c r="AP154" s="6">
        <v>0</v>
      </c>
      <c r="AQ154" s="1"/>
      <c r="AR154" s="1"/>
      <c r="AS154" s="6" t="s">
        <v>156</v>
      </c>
      <c r="AT154" s="6">
        <v>0.06</v>
      </c>
      <c r="AU154" s="6">
        <v>0.22</v>
      </c>
      <c r="AV154" s="6">
        <v>0</v>
      </c>
      <c r="AW154" s="6">
        <v>0</v>
      </c>
      <c r="AZ154" s="6" t="s">
        <v>156</v>
      </c>
      <c r="BA154" s="6">
        <v>0.21</v>
      </c>
      <c r="BB154" s="6">
        <v>0.18</v>
      </c>
      <c r="BC154" s="6">
        <v>0.31</v>
      </c>
      <c r="BD154" s="6">
        <v>0</v>
      </c>
      <c r="BG154" s="6" t="s">
        <v>156</v>
      </c>
      <c r="BH154" s="6">
        <v>0.19</v>
      </c>
      <c r="BI154" s="6">
        <v>0</v>
      </c>
      <c r="BJ154" s="6">
        <v>0.11</v>
      </c>
      <c r="BK154" s="6">
        <v>0</v>
      </c>
      <c r="BN154" s="6" t="s">
        <v>156</v>
      </c>
      <c r="BO154" s="6">
        <v>0.04</v>
      </c>
      <c r="BP154" s="6">
        <v>0</v>
      </c>
      <c r="BQ154" s="6">
        <v>0.09</v>
      </c>
      <c r="BR154" s="6">
        <v>0</v>
      </c>
      <c r="BU154" s="6" t="s">
        <v>156</v>
      </c>
      <c r="BV154" s="6">
        <v>0.12</v>
      </c>
      <c r="BW154" s="6">
        <v>0.26</v>
      </c>
      <c r="BX154" s="6">
        <v>0.1</v>
      </c>
      <c r="BY154" s="6">
        <v>0</v>
      </c>
      <c r="CB154" s="6" t="s">
        <v>156</v>
      </c>
      <c r="CC154" s="6">
        <v>0.12</v>
      </c>
      <c r="CD154" s="6">
        <v>0</v>
      </c>
      <c r="CE154" s="6">
        <v>0</v>
      </c>
      <c r="CF154" s="6">
        <v>0.75</v>
      </c>
      <c r="CI154" s="6" t="s">
        <v>156</v>
      </c>
      <c r="CJ154" s="6">
        <v>0</v>
      </c>
      <c r="CK154" s="6">
        <v>0</v>
      </c>
      <c r="CL154" s="6">
        <v>0</v>
      </c>
      <c r="CM154" s="6">
        <v>0</v>
      </c>
      <c r="CP154" s="6" t="s">
        <v>156</v>
      </c>
      <c r="CQ154" s="6">
        <v>0</v>
      </c>
      <c r="CR154" s="6">
        <v>0</v>
      </c>
      <c r="CS154" s="6">
        <v>0</v>
      </c>
      <c r="CT154" s="6">
        <v>0</v>
      </c>
      <c r="CW154" s="6" t="s">
        <v>156</v>
      </c>
      <c r="CX154" s="6">
        <v>0</v>
      </c>
      <c r="CY154" s="6">
        <v>0</v>
      </c>
      <c r="CZ154" s="6">
        <v>0</v>
      </c>
      <c r="DA154" s="6">
        <v>0</v>
      </c>
      <c r="DD154" s="6" t="s">
        <v>156</v>
      </c>
      <c r="DE154" s="6">
        <v>0.2</v>
      </c>
      <c r="DF154" s="6">
        <v>0</v>
      </c>
      <c r="DG154" s="6">
        <v>0</v>
      </c>
      <c r="DH154" s="6">
        <v>1.47</v>
      </c>
      <c r="DK154" s="6" t="s">
        <v>156</v>
      </c>
      <c r="DL154" s="6">
        <v>0.05</v>
      </c>
      <c r="DM154" s="6">
        <v>0</v>
      </c>
      <c r="DN154" s="6">
        <v>0</v>
      </c>
      <c r="DO154" s="6">
        <v>0.42</v>
      </c>
      <c r="DR154" s="6" t="s">
        <v>156</v>
      </c>
      <c r="DS154" s="6">
        <v>0</v>
      </c>
      <c r="DT154" s="6">
        <v>0</v>
      </c>
      <c r="DU154" s="6">
        <v>0</v>
      </c>
      <c r="DV154" s="6">
        <v>0</v>
      </c>
      <c r="DY154" s="6" t="s">
        <v>156</v>
      </c>
      <c r="DZ154" s="6">
        <v>0.1</v>
      </c>
      <c r="EA154" s="6">
        <v>0</v>
      </c>
      <c r="EB154" s="6">
        <v>0.2</v>
      </c>
      <c r="EC154" s="6">
        <v>0</v>
      </c>
      <c r="EF154" s="6" t="s">
        <v>156</v>
      </c>
      <c r="EG154" s="6">
        <v>0</v>
      </c>
      <c r="EH154" s="6">
        <v>0</v>
      </c>
      <c r="EI154" s="6">
        <v>0</v>
      </c>
      <c r="EJ154" s="6">
        <v>0</v>
      </c>
      <c r="EM154" s="6" t="s">
        <v>156</v>
      </c>
      <c r="EN154" s="6">
        <v>0.06</v>
      </c>
      <c r="EO154" s="6">
        <v>0</v>
      </c>
      <c r="EP154" s="6">
        <v>0.1</v>
      </c>
      <c r="EQ154" s="6">
        <v>0</v>
      </c>
      <c r="ET154" s="6" t="s">
        <v>156</v>
      </c>
      <c r="EU154" s="6">
        <v>0.48</v>
      </c>
      <c r="EV154" s="6">
        <v>1.26</v>
      </c>
      <c r="EW154" s="6">
        <v>0</v>
      </c>
      <c r="EX154" s="6">
        <v>0.91</v>
      </c>
      <c r="FA154" s="6" t="s">
        <v>156</v>
      </c>
      <c r="FB154" s="6">
        <v>0.19</v>
      </c>
      <c r="FC154" s="6">
        <v>0.28000000000000003</v>
      </c>
      <c r="FD154" s="6">
        <v>0.2</v>
      </c>
      <c r="FE154" s="6">
        <v>0</v>
      </c>
      <c r="FH154" s="6" t="s">
        <v>156</v>
      </c>
      <c r="FI154" s="6">
        <v>0.04</v>
      </c>
      <c r="FJ154" s="6">
        <v>0</v>
      </c>
      <c r="FK154" s="6">
        <v>0</v>
      </c>
      <c r="FL154" s="6">
        <v>0.37</v>
      </c>
      <c r="FO154" s="6" t="s">
        <v>156</v>
      </c>
      <c r="FP154" s="6">
        <v>0</v>
      </c>
      <c r="FQ154" s="6">
        <v>0</v>
      </c>
      <c r="FR154" s="6">
        <v>0</v>
      </c>
      <c r="FS154" s="6">
        <v>0</v>
      </c>
    </row>
    <row r="155" spans="1:175" x14ac:dyDescent="0.3">
      <c r="A155" s="1">
        <v>7.5</v>
      </c>
      <c r="B155" s="1">
        <v>7.55</v>
      </c>
      <c r="C155" s="1" t="s">
        <v>157</v>
      </c>
      <c r="D155" s="1">
        <v>0.09</v>
      </c>
      <c r="E155" s="1">
        <v>0.34</v>
      </c>
      <c r="F155" s="1">
        <v>0</v>
      </c>
      <c r="G155" s="1">
        <v>0</v>
      </c>
      <c r="H155" s="1"/>
      <c r="I155" s="1"/>
      <c r="J155" s="1" t="s">
        <v>157</v>
      </c>
      <c r="K155" s="1">
        <v>0.26</v>
      </c>
      <c r="L155" s="1">
        <v>0</v>
      </c>
      <c r="M155" s="1">
        <v>0.3</v>
      </c>
      <c r="N155" s="1">
        <v>0</v>
      </c>
      <c r="O155" s="1"/>
      <c r="P155" s="1"/>
      <c r="Q155" s="1" t="s">
        <v>157</v>
      </c>
      <c r="R155" s="1">
        <v>0.2</v>
      </c>
      <c r="S155" s="1">
        <v>0</v>
      </c>
      <c r="T155" s="1">
        <v>0</v>
      </c>
      <c r="U155" s="1">
        <v>0.43</v>
      </c>
      <c r="V155" s="1"/>
      <c r="W155" s="1"/>
      <c r="X155" s="1" t="s">
        <v>157</v>
      </c>
      <c r="Y155" s="1">
        <v>0.15</v>
      </c>
      <c r="Z155" s="1">
        <v>0</v>
      </c>
      <c r="AA155" s="1">
        <v>0.28000000000000003</v>
      </c>
      <c r="AB155" s="1">
        <v>0</v>
      </c>
      <c r="AC155" s="1"/>
      <c r="AD155" s="1"/>
      <c r="AE155" s="6" t="s">
        <v>157</v>
      </c>
      <c r="AF155" s="6">
        <v>0.09</v>
      </c>
      <c r="AG155" s="6">
        <v>0.08</v>
      </c>
      <c r="AH155" s="6">
        <v>0.13</v>
      </c>
      <c r="AI155" s="6">
        <v>0</v>
      </c>
      <c r="AJ155" s="1"/>
      <c r="AK155" s="1"/>
      <c r="AL155" s="6" t="s">
        <v>157</v>
      </c>
      <c r="AM155" s="6">
        <v>0.22</v>
      </c>
      <c r="AN155" s="6">
        <v>0.91</v>
      </c>
      <c r="AO155" s="6">
        <v>0</v>
      </c>
      <c r="AP155" s="6">
        <v>0</v>
      </c>
      <c r="AQ155" s="1"/>
      <c r="AR155" s="1"/>
      <c r="AS155" s="6" t="s">
        <v>157</v>
      </c>
      <c r="AT155" s="6">
        <v>0</v>
      </c>
      <c r="AU155" s="6">
        <v>0</v>
      </c>
      <c r="AV155" s="6">
        <v>0</v>
      </c>
      <c r="AW155" s="6">
        <v>0</v>
      </c>
      <c r="AZ155" s="6" t="s">
        <v>157</v>
      </c>
      <c r="BA155" s="6">
        <v>0</v>
      </c>
      <c r="BB155" s="6">
        <v>0</v>
      </c>
      <c r="BC155" s="6">
        <v>0</v>
      </c>
      <c r="BD155" s="6">
        <v>0</v>
      </c>
      <c r="BG155" s="6" t="s">
        <v>157</v>
      </c>
      <c r="BH155" s="6">
        <v>0</v>
      </c>
      <c r="BI155" s="6">
        <v>0</v>
      </c>
      <c r="BJ155" s="6">
        <v>0</v>
      </c>
      <c r="BK155" s="6">
        <v>0</v>
      </c>
      <c r="BN155" s="6" t="s">
        <v>157</v>
      </c>
      <c r="BO155" s="6">
        <v>0</v>
      </c>
      <c r="BP155" s="6">
        <v>0</v>
      </c>
      <c r="BQ155" s="6">
        <v>0</v>
      </c>
      <c r="BR155" s="6">
        <v>0</v>
      </c>
      <c r="BU155" s="6" t="s">
        <v>157</v>
      </c>
      <c r="BV155" s="6">
        <v>0.18</v>
      </c>
      <c r="BW155" s="6">
        <v>0.76</v>
      </c>
      <c r="BX155" s="6">
        <v>0</v>
      </c>
      <c r="BY155" s="6">
        <v>0</v>
      </c>
      <c r="CB155" s="6" t="s">
        <v>157</v>
      </c>
      <c r="CC155" s="6">
        <v>0.14000000000000001</v>
      </c>
      <c r="CD155" s="6">
        <v>0.25</v>
      </c>
      <c r="CE155" s="6">
        <v>0</v>
      </c>
      <c r="CF155" s="6">
        <v>0</v>
      </c>
      <c r="CI155" s="6" t="s">
        <v>157</v>
      </c>
      <c r="CJ155" s="6">
        <v>0</v>
      </c>
      <c r="CK155" s="6">
        <v>0</v>
      </c>
      <c r="CL155" s="6">
        <v>0</v>
      </c>
      <c r="CM155" s="6">
        <v>0</v>
      </c>
      <c r="CP155" s="6" t="s">
        <v>157</v>
      </c>
      <c r="CQ155" s="6">
        <v>0.03</v>
      </c>
      <c r="CR155" s="6">
        <v>0.12</v>
      </c>
      <c r="CS155" s="6">
        <v>0</v>
      </c>
      <c r="CT155" s="6">
        <v>0</v>
      </c>
      <c r="CW155" s="6" t="s">
        <v>157</v>
      </c>
      <c r="CX155" s="6">
        <v>0.12</v>
      </c>
      <c r="CY155" s="6">
        <v>0</v>
      </c>
      <c r="CZ155" s="6">
        <v>0</v>
      </c>
      <c r="DA155" s="6">
        <v>0</v>
      </c>
      <c r="DD155" s="6" t="s">
        <v>157</v>
      </c>
      <c r="DE155" s="6">
        <v>0</v>
      </c>
      <c r="DF155" s="6">
        <v>0</v>
      </c>
      <c r="DG155" s="6">
        <v>0</v>
      </c>
      <c r="DH155" s="6">
        <v>0</v>
      </c>
      <c r="DK155" s="6" t="s">
        <v>157</v>
      </c>
      <c r="DL155" s="6">
        <v>0</v>
      </c>
      <c r="DM155" s="6">
        <v>0</v>
      </c>
      <c r="DN155" s="6">
        <v>0</v>
      </c>
      <c r="DO155" s="6">
        <v>0</v>
      </c>
      <c r="DR155" s="6" t="s">
        <v>157</v>
      </c>
      <c r="DS155" s="6">
        <v>0</v>
      </c>
      <c r="DT155" s="6">
        <v>0</v>
      </c>
      <c r="DU155" s="6">
        <v>0</v>
      </c>
      <c r="DV155" s="6">
        <v>0</v>
      </c>
      <c r="DY155" s="6" t="s">
        <v>157</v>
      </c>
      <c r="DZ155" s="6">
        <v>0</v>
      </c>
      <c r="EA155" s="6">
        <v>0</v>
      </c>
      <c r="EB155" s="6">
        <v>0</v>
      </c>
      <c r="EC155" s="6">
        <v>0</v>
      </c>
      <c r="EF155" s="6" t="s">
        <v>157</v>
      </c>
      <c r="EG155" s="6">
        <v>0</v>
      </c>
      <c r="EH155" s="6">
        <v>0</v>
      </c>
      <c r="EI155" s="6">
        <v>0</v>
      </c>
      <c r="EJ155" s="6">
        <v>0</v>
      </c>
      <c r="EM155" s="6" t="s">
        <v>157</v>
      </c>
      <c r="EN155" s="6">
        <v>0</v>
      </c>
      <c r="EO155" s="6">
        <v>0</v>
      </c>
      <c r="EP155" s="6">
        <v>0</v>
      </c>
      <c r="EQ155" s="6">
        <v>0</v>
      </c>
      <c r="ET155" s="6" t="s">
        <v>157</v>
      </c>
      <c r="EU155" s="6">
        <v>0</v>
      </c>
      <c r="EV155" s="6">
        <v>0</v>
      </c>
      <c r="EW155" s="6">
        <v>0</v>
      </c>
      <c r="EX155" s="6">
        <v>0</v>
      </c>
      <c r="FA155" s="6" t="s">
        <v>157</v>
      </c>
      <c r="FB155" s="6">
        <v>0</v>
      </c>
      <c r="FC155" s="6">
        <v>0</v>
      </c>
      <c r="FD155" s="6">
        <v>0</v>
      </c>
      <c r="FE155" s="6">
        <v>0</v>
      </c>
      <c r="FH155" s="6" t="s">
        <v>157</v>
      </c>
      <c r="FI155" s="6">
        <v>0.03</v>
      </c>
      <c r="FJ155" s="6">
        <v>0</v>
      </c>
      <c r="FK155" s="6">
        <v>0.06</v>
      </c>
      <c r="FL155" s="6">
        <v>0</v>
      </c>
      <c r="FO155" s="6" t="s">
        <v>157</v>
      </c>
      <c r="FP155" s="6">
        <v>0</v>
      </c>
      <c r="FQ155" s="6">
        <v>0</v>
      </c>
      <c r="FR155" s="6">
        <v>0</v>
      </c>
      <c r="FS155" s="6">
        <v>0</v>
      </c>
    </row>
    <row r="156" spans="1:175" x14ac:dyDescent="0.3">
      <c r="A156" s="1">
        <v>7.55</v>
      </c>
      <c r="B156" s="1">
        <v>7.6</v>
      </c>
      <c r="C156" s="1" t="s">
        <v>158</v>
      </c>
      <c r="D156" s="1">
        <v>0.19</v>
      </c>
      <c r="E156" s="1">
        <v>0</v>
      </c>
      <c r="F156" s="1">
        <v>0.32</v>
      </c>
      <c r="G156" s="1">
        <v>0.17</v>
      </c>
      <c r="H156" s="1"/>
      <c r="I156" s="1"/>
      <c r="J156" s="1" t="s">
        <v>158</v>
      </c>
      <c r="K156" s="1">
        <v>0.16</v>
      </c>
      <c r="L156" s="1">
        <v>0</v>
      </c>
      <c r="M156" s="1">
        <v>0</v>
      </c>
      <c r="N156" s="1">
        <v>0.8</v>
      </c>
      <c r="O156" s="1"/>
      <c r="P156" s="1"/>
      <c r="Q156" s="1" t="s">
        <v>158</v>
      </c>
      <c r="R156" s="1">
        <v>0.19</v>
      </c>
      <c r="S156" s="1">
        <v>0</v>
      </c>
      <c r="T156" s="1">
        <v>0</v>
      </c>
      <c r="U156" s="1">
        <v>1.06</v>
      </c>
      <c r="V156" s="1"/>
      <c r="W156" s="1"/>
      <c r="X156" s="1" t="s">
        <v>158</v>
      </c>
      <c r="Y156" s="1">
        <v>0.26</v>
      </c>
      <c r="Z156" s="1">
        <v>0</v>
      </c>
      <c r="AA156" s="1">
        <v>0.14000000000000001</v>
      </c>
      <c r="AB156" s="1">
        <v>1.04</v>
      </c>
      <c r="AC156" s="1"/>
      <c r="AD156" s="1"/>
      <c r="AE156" s="6" t="s">
        <v>158</v>
      </c>
      <c r="AF156" s="6">
        <v>0.32</v>
      </c>
      <c r="AG156" s="6">
        <v>0</v>
      </c>
      <c r="AH156" s="6">
        <v>0.39</v>
      </c>
      <c r="AI156" s="6">
        <v>0.57999999999999996</v>
      </c>
      <c r="AJ156" s="1"/>
      <c r="AK156" s="1"/>
      <c r="AL156" s="6" t="s">
        <v>158</v>
      </c>
      <c r="AM156" s="6">
        <v>0.23</v>
      </c>
      <c r="AN156" s="6">
        <v>0</v>
      </c>
      <c r="AO156" s="6">
        <v>0.15</v>
      </c>
      <c r="AP156" s="6">
        <v>0.78</v>
      </c>
      <c r="AQ156" s="1"/>
      <c r="AR156" s="1"/>
      <c r="AS156" s="6" t="s">
        <v>158</v>
      </c>
      <c r="AT156" s="6">
        <v>0.03</v>
      </c>
      <c r="AU156" s="6">
        <v>0</v>
      </c>
      <c r="AV156" s="6">
        <v>0</v>
      </c>
      <c r="AW156" s="6">
        <v>0.17</v>
      </c>
      <c r="AZ156" s="6" t="s">
        <v>158</v>
      </c>
      <c r="BA156" s="6">
        <v>0.1</v>
      </c>
      <c r="BB156" s="6">
        <v>0.09</v>
      </c>
      <c r="BC156" s="6">
        <v>0</v>
      </c>
      <c r="BD156" s="6">
        <v>0</v>
      </c>
      <c r="BG156" s="6" t="s">
        <v>158</v>
      </c>
      <c r="BH156" s="6">
        <v>0.13</v>
      </c>
      <c r="BI156" s="6">
        <v>0</v>
      </c>
      <c r="BJ156" s="6">
        <v>0</v>
      </c>
      <c r="BK156" s="6">
        <v>0.82</v>
      </c>
      <c r="BN156" s="6" t="s">
        <v>158</v>
      </c>
      <c r="BO156" s="6">
        <v>0.31</v>
      </c>
      <c r="BP156" s="6">
        <v>0.26</v>
      </c>
      <c r="BQ156" s="6">
        <v>0.34</v>
      </c>
      <c r="BR156" s="6">
        <v>0</v>
      </c>
      <c r="BU156" s="6" t="s">
        <v>158</v>
      </c>
      <c r="BV156" s="6">
        <v>0.43</v>
      </c>
      <c r="BW156" s="6">
        <v>1.1200000000000001</v>
      </c>
      <c r="BX156" s="6">
        <v>0.32</v>
      </c>
      <c r="BY156" s="6">
        <v>0</v>
      </c>
      <c r="CB156" s="6" t="s">
        <v>158</v>
      </c>
      <c r="CC156" s="6">
        <v>0.08</v>
      </c>
      <c r="CD156" s="6">
        <v>0.13</v>
      </c>
      <c r="CE156" s="6">
        <v>0.1</v>
      </c>
      <c r="CF156" s="6">
        <v>0</v>
      </c>
      <c r="CI156" s="6" t="s">
        <v>158</v>
      </c>
      <c r="CJ156" s="6">
        <v>7.0000000000000007E-2</v>
      </c>
      <c r="CK156" s="6">
        <v>0</v>
      </c>
      <c r="CL156" s="6">
        <v>0.15</v>
      </c>
      <c r="CM156" s="6">
        <v>0</v>
      </c>
      <c r="CP156" s="6" t="s">
        <v>158</v>
      </c>
      <c r="CQ156" s="6">
        <v>0.11</v>
      </c>
      <c r="CR156" s="6">
        <v>0</v>
      </c>
      <c r="CS156" s="6">
        <v>0</v>
      </c>
      <c r="CT156" s="6">
        <v>0</v>
      </c>
      <c r="CW156" s="6" t="s">
        <v>158</v>
      </c>
      <c r="CX156" s="6">
        <v>0.09</v>
      </c>
      <c r="CY156" s="6">
        <v>0.09</v>
      </c>
      <c r="CZ156" s="6">
        <v>0.13</v>
      </c>
      <c r="DA156" s="6">
        <v>0</v>
      </c>
      <c r="DD156" s="6" t="s">
        <v>158</v>
      </c>
      <c r="DE156" s="6">
        <v>0.13</v>
      </c>
      <c r="DF156" s="6">
        <v>0</v>
      </c>
      <c r="DG156" s="6">
        <v>0.09</v>
      </c>
      <c r="DH156" s="6">
        <v>0</v>
      </c>
      <c r="DK156" s="6" t="s">
        <v>158</v>
      </c>
      <c r="DL156" s="6">
        <v>0.54</v>
      </c>
      <c r="DM156" s="6">
        <v>0</v>
      </c>
      <c r="DN156" s="6">
        <v>0.94</v>
      </c>
      <c r="DO156" s="6">
        <v>0.28000000000000003</v>
      </c>
      <c r="DR156" s="6" t="s">
        <v>158</v>
      </c>
      <c r="DS156" s="6">
        <v>0.08</v>
      </c>
      <c r="DT156" s="6">
        <v>0.15</v>
      </c>
      <c r="DU156" s="6">
        <v>7.0000000000000007E-2</v>
      </c>
      <c r="DV156" s="6">
        <v>0</v>
      </c>
      <c r="DY156" s="6" t="s">
        <v>158</v>
      </c>
      <c r="DZ156" s="6">
        <v>0.03</v>
      </c>
      <c r="EA156" s="6">
        <v>0</v>
      </c>
      <c r="EB156" s="6">
        <v>7.0000000000000007E-2</v>
      </c>
      <c r="EC156" s="6">
        <v>0</v>
      </c>
      <c r="EF156" s="6" t="s">
        <v>158</v>
      </c>
      <c r="EG156" s="6">
        <v>0.06</v>
      </c>
      <c r="EH156" s="6">
        <v>0</v>
      </c>
      <c r="EI156" s="6">
        <v>0</v>
      </c>
      <c r="EJ156" s="6">
        <v>0.47</v>
      </c>
      <c r="EM156" s="6" t="s">
        <v>158</v>
      </c>
      <c r="EN156" s="6">
        <v>0.19</v>
      </c>
      <c r="EO156" s="6">
        <v>0</v>
      </c>
      <c r="EP156" s="6">
        <v>0.26</v>
      </c>
      <c r="EQ156" s="6">
        <v>0.41</v>
      </c>
      <c r="ET156" s="6" t="s">
        <v>158</v>
      </c>
      <c r="EU156" s="6">
        <v>0.04</v>
      </c>
      <c r="EV156" s="6">
        <v>0</v>
      </c>
      <c r="EW156" s="6">
        <v>0</v>
      </c>
      <c r="EX156" s="6">
        <v>0.31</v>
      </c>
      <c r="FA156" s="6" t="s">
        <v>158</v>
      </c>
      <c r="FB156" s="6">
        <v>0</v>
      </c>
      <c r="FC156" s="6">
        <v>0</v>
      </c>
      <c r="FD156" s="6">
        <v>0</v>
      </c>
      <c r="FE156" s="6">
        <v>0</v>
      </c>
      <c r="FH156" s="6" t="s">
        <v>158</v>
      </c>
      <c r="FI156" s="6">
        <v>0</v>
      </c>
      <c r="FJ156" s="6">
        <v>0</v>
      </c>
      <c r="FK156" s="6">
        <v>0</v>
      </c>
      <c r="FL156" s="6">
        <v>0</v>
      </c>
      <c r="FO156" s="6" t="s">
        <v>158</v>
      </c>
      <c r="FP156" s="6">
        <v>0.12</v>
      </c>
      <c r="FQ156" s="6">
        <v>0</v>
      </c>
      <c r="FR156" s="6">
        <v>0</v>
      </c>
      <c r="FS156" s="6">
        <v>0.51</v>
      </c>
    </row>
    <row r="157" spans="1:175" x14ac:dyDescent="0.3">
      <c r="A157" s="1">
        <v>7.6</v>
      </c>
      <c r="B157" s="1">
        <v>7.65</v>
      </c>
      <c r="C157" s="1" t="s">
        <v>159</v>
      </c>
      <c r="D157" s="1">
        <v>0.04</v>
      </c>
      <c r="E157" s="1">
        <v>0.16</v>
      </c>
      <c r="F157" s="1">
        <v>0</v>
      </c>
      <c r="G157" s="1">
        <v>0</v>
      </c>
      <c r="H157" s="1"/>
      <c r="I157" s="1"/>
      <c r="J157" s="1" t="s">
        <v>159</v>
      </c>
      <c r="K157" s="1">
        <v>0</v>
      </c>
      <c r="L157" s="1">
        <v>0</v>
      </c>
      <c r="M157" s="1">
        <v>0</v>
      </c>
      <c r="N157" s="1">
        <v>0</v>
      </c>
      <c r="O157" s="1"/>
      <c r="P157" s="1"/>
      <c r="Q157" s="1" t="s">
        <v>159</v>
      </c>
      <c r="R157" s="1">
        <v>0.12</v>
      </c>
      <c r="S157" s="1">
        <v>0.49</v>
      </c>
      <c r="T157" s="1">
        <v>0</v>
      </c>
      <c r="U157" s="1">
        <v>0</v>
      </c>
      <c r="V157" s="1"/>
      <c r="W157" s="1"/>
      <c r="X157" s="1" t="s">
        <v>159</v>
      </c>
      <c r="Y157" s="1">
        <v>0.11</v>
      </c>
      <c r="Z157" s="1">
        <v>0.49</v>
      </c>
      <c r="AA157" s="1">
        <v>0</v>
      </c>
      <c r="AB157" s="1">
        <v>0</v>
      </c>
      <c r="AC157" s="1"/>
      <c r="AD157" s="1"/>
      <c r="AE157" s="6" t="s">
        <v>159</v>
      </c>
      <c r="AF157" s="6">
        <v>0.06</v>
      </c>
      <c r="AG157" s="6">
        <v>0.26</v>
      </c>
      <c r="AH157" s="6">
        <v>0</v>
      </c>
      <c r="AI157" s="6">
        <v>0</v>
      </c>
      <c r="AJ157" s="1"/>
      <c r="AK157" s="1"/>
      <c r="AL157" s="6" t="s">
        <v>159</v>
      </c>
      <c r="AM157" s="6">
        <v>0</v>
      </c>
      <c r="AN157" s="6">
        <v>0</v>
      </c>
      <c r="AO157" s="6">
        <v>0</v>
      </c>
      <c r="AP157" s="6">
        <v>0</v>
      </c>
      <c r="AQ157" s="1"/>
      <c r="AR157" s="1"/>
      <c r="AS157" s="6" t="s">
        <v>159</v>
      </c>
      <c r="AT157" s="6">
        <v>0</v>
      </c>
      <c r="AU157" s="6">
        <v>0</v>
      </c>
      <c r="AV157" s="6">
        <v>0</v>
      </c>
      <c r="AW157" s="6">
        <v>0</v>
      </c>
      <c r="AZ157" s="6" t="s">
        <v>159</v>
      </c>
      <c r="BA157" s="6">
        <v>0</v>
      </c>
      <c r="BB157" s="6">
        <v>0</v>
      </c>
      <c r="BC157" s="6">
        <v>0</v>
      </c>
      <c r="BD157" s="6">
        <v>0</v>
      </c>
      <c r="BG157" s="6" t="s">
        <v>159</v>
      </c>
      <c r="BH157" s="6">
        <v>0</v>
      </c>
      <c r="BI157" s="6">
        <v>0</v>
      </c>
      <c r="BJ157" s="6">
        <v>0</v>
      </c>
      <c r="BK157" s="6">
        <v>0</v>
      </c>
      <c r="BN157" s="6" t="s">
        <v>159</v>
      </c>
      <c r="BO157" s="6">
        <v>0</v>
      </c>
      <c r="BP157" s="6">
        <v>0</v>
      </c>
      <c r="BQ157" s="6">
        <v>0</v>
      </c>
      <c r="BR157" s="6">
        <v>0</v>
      </c>
      <c r="BU157" s="6" t="s">
        <v>159</v>
      </c>
      <c r="BV157" s="6">
        <v>0.23</v>
      </c>
      <c r="BW157" s="6">
        <v>0.59</v>
      </c>
      <c r="BX157" s="6">
        <v>0.16</v>
      </c>
      <c r="BY157" s="6">
        <v>0</v>
      </c>
      <c r="CB157" s="6" t="s">
        <v>159</v>
      </c>
      <c r="CC157" s="6">
        <v>0.09</v>
      </c>
      <c r="CD157" s="6">
        <v>0</v>
      </c>
      <c r="CE157" s="6">
        <v>0.17</v>
      </c>
      <c r="CF157" s="6">
        <v>0</v>
      </c>
      <c r="CI157" s="6" t="s">
        <v>159</v>
      </c>
      <c r="CJ157" s="6">
        <v>7.0000000000000007E-2</v>
      </c>
      <c r="CK157" s="6">
        <v>0.23</v>
      </c>
      <c r="CL157" s="6">
        <v>0</v>
      </c>
      <c r="CM157" s="6">
        <v>0</v>
      </c>
      <c r="CP157" s="6" t="s">
        <v>159</v>
      </c>
      <c r="CQ157" s="6">
        <v>0.11</v>
      </c>
      <c r="CR157" s="6">
        <v>0.4</v>
      </c>
      <c r="CS157" s="6">
        <v>0</v>
      </c>
      <c r="CT157" s="6">
        <v>0</v>
      </c>
      <c r="CW157" s="6" t="s">
        <v>159</v>
      </c>
      <c r="CX157" s="6">
        <v>0.1</v>
      </c>
      <c r="CY157" s="6">
        <v>0.41</v>
      </c>
      <c r="CZ157" s="6">
        <v>0</v>
      </c>
      <c r="DA157" s="6">
        <v>0</v>
      </c>
      <c r="DD157" s="6" t="s">
        <v>159</v>
      </c>
      <c r="DE157" s="6">
        <v>0</v>
      </c>
      <c r="DF157" s="6">
        <v>0</v>
      </c>
      <c r="DG157" s="6">
        <v>0</v>
      </c>
      <c r="DH157" s="6">
        <v>0</v>
      </c>
      <c r="DK157" s="6" t="s">
        <v>159</v>
      </c>
      <c r="DL157" s="6">
        <v>0</v>
      </c>
      <c r="DM157" s="6">
        <v>0</v>
      </c>
      <c r="DN157" s="6">
        <v>0</v>
      </c>
      <c r="DO157" s="6">
        <v>0</v>
      </c>
      <c r="DR157" s="6" t="s">
        <v>159</v>
      </c>
      <c r="DS157" s="6">
        <v>0.11</v>
      </c>
      <c r="DT157" s="6">
        <v>0.38</v>
      </c>
      <c r="DU157" s="6">
        <v>0</v>
      </c>
      <c r="DV157" s="6">
        <v>0</v>
      </c>
      <c r="DY157" s="6" t="s">
        <v>159</v>
      </c>
      <c r="DZ157" s="6">
        <v>0.18</v>
      </c>
      <c r="EA157" s="6">
        <v>0</v>
      </c>
      <c r="EB157" s="6">
        <v>0.18</v>
      </c>
      <c r="EC157" s="6">
        <v>0</v>
      </c>
      <c r="EF157" s="6" t="s">
        <v>159</v>
      </c>
      <c r="EG157" s="6">
        <v>0.03</v>
      </c>
      <c r="EH157" s="6">
        <v>0.08</v>
      </c>
      <c r="EI157" s="6">
        <v>0</v>
      </c>
      <c r="EJ157" s="6">
        <v>0</v>
      </c>
      <c r="EM157" s="6" t="s">
        <v>159</v>
      </c>
      <c r="EN157" s="6">
        <v>0</v>
      </c>
      <c r="EO157" s="6">
        <v>0</v>
      </c>
      <c r="EP157" s="6">
        <v>0</v>
      </c>
      <c r="EQ157" s="6">
        <v>0</v>
      </c>
      <c r="ET157" s="6" t="s">
        <v>159</v>
      </c>
      <c r="EU157" s="6">
        <v>0</v>
      </c>
      <c r="EV157" s="6">
        <v>0</v>
      </c>
      <c r="EW157" s="6">
        <v>0</v>
      </c>
      <c r="EX157" s="6">
        <v>0</v>
      </c>
      <c r="FA157" s="6" t="s">
        <v>159</v>
      </c>
      <c r="FB157" s="6">
        <v>0.05</v>
      </c>
      <c r="FC157" s="6">
        <v>0.17</v>
      </c>
      <c r="FD157" s="6">
        <v>0</v>
      </c>
      <c r="FE157" s="6">
        <v>0</v>
      </c>
      <c r="FH157" s="6" t="s">
        <v>159</v>
      </c>
      <c r="FI157" s="6">
        <v>0</v>
      </c>
      <c r="FJ157" s="6">
        <v>0</v>
      </c>
      <c r="FK157" s="6">
        <v>0</v>
      </c>
      <c r="FL157" s="6">
        <v>0</v>
      </c>
      <c r="FO157" s="6" t="s">
        <v>159</v>
      </c>
      <c r="FP157" s="6">
        <v>0</v>
      </c>
      <c r="FQ157" s="6">
        <v>0</v>
      </c>
      <c r="FR157" s="6">
        <v>0</v>
      </c>
      <c r="FS157" s="6">
        <v>0</v>
      </c>
    </row>
    <row r="158" spans="1:175" x14ac:dyDescent="0.3">
      <c r="A158" s="1">
        <v>7.65</v>
      </c>
      <c r="B158" s="1">
        <v>7.7</v>
      </c>
      <c r="C158" s="1" t="s">
        <v>160</v>
      </c>
      <c r="D158" s="1">
        <v>0</v>
      </c>
      <c r="E158" s="1">
        <v>0</v>
      </c>
      <c r="F158" s="1">
        <v>0</v>
      </c>
      <c r="G158" s="1">
        <v>0</v>
      </c>
      <c r="H158" s="1"/>
      <c r="I158" s="1"/>
      <c r="J158" s="1" t="s">
        <v>160</v>
      </c>
      <c r="K158" s="1">
        <v>0.19</v>
      </c>
      <c r="L158" s="1">
        <v>0</v>
      </c>
      <c r="M158" s="1">
        <v>0.37</v>
      </c>
      <c r="N158" s="1">
        <v>0</v>
      </c>
      <c r="O158" s="1"/>
      <c r="P158" s="1"/>
      <c r="Q158" s="1" t="s">
        <v>160</v>
      </c>
      <c r="R158" s="1">
        <v>0.04</v>
      </c>
      <c r="S158" s="1">
        <v>0</v>
      </c>
      <c r="T158" s="1">
        <v>7.0000000000000007E-2</v>
      </c>
      <c r="U158" s="1">
        <v>0</v>
      </c>
      <c r="V158" s="1"/>
      <c r="W158" s="1"/>
      <c r="X158" s="1" t="s">
        <v>160</v>
      </c>
      <c r="Y158" s="1">
        <v>0</v>
      </c>
      <c r="Z158" s="1">
        <v>0</v>
      </c>
      <c r="AA158" s="1">
        <v>0</v>
      </c>
      <c r="AB158" s="1">
        <v>0</v>
      </c>
      <c r="AC158" s="1"/>
      <c r="AD158" s="1"/>
      <c r="AE158" s="6" t="s">
        <v>160</v>
      </c>
      <c r="AF158" s="6">
        <v>0.2</v>
      </c>
      <c r="AG158" s="6">
        <v>0</v>
      </c>
      <c r="AH158" s="6">
        <v>0</v>
      </c>
      <c r="AI158" s="6">
        <v>0</v>
      </c>
      <c r="AJ158" s="1"/>
      <c r="AK158" s="1"/>
      <c r="AL158" s="6" t="s">
        <v>160</v>
      </c>
      <c r="AM158" s="6">
        <v>0.04</v>
      </c>
      <c r="AN158" s="6">
        <v>0.18</v>
      </c>
      <c r="AO158" s="6">
        <v>0</v>
      </c>
      <c r="AP158" s="6">
        <v>0</v>
      </c>
      <c r="AQ158" s="1"/>
      <c r="AR158" s="1"/>
      <c r="AS158" s="6" t="s">
        <v>160</v>
      </c>
      <c r="AT158" s="6">
        <v>0.21</v>
      </c>
      <c r="AU158" s="6">
        <v>0.27</v>
      </c>
      <c r="AV158" s="6">
        <v>0.28999999999999998</v>
      </c>
      <c r="AW158" s="6">
        <v>0</v>
      </c>
      <c r="AZ158" s="6" t="s">
        <v>160</v>
      </c>
      <c r="BA158" s="6">
        <v>0.04</v>
      </c>
      <c r="BB158" s="6">
        <v>0.14000000000000001</v>
      </c>
      <c r="BC158" s="6">
        <v>0</v>
      </c>
      <c r="BD158" s="6">
        <v>0</v>
      </c>
      <c r="BG158" s="6" t="s">
        <v>160</v>
      </c>
      <c r="BH158" s="6">
        <v>0</v>
      </c>
      <c r="BI158" s="6">
        <v>0</v>
      </c>
      <c r="BJ158" s="6">
        <v>0</v>
      </c>
      <c r="BK158" s="6">
        <v>0</v>
      </c>
      <c r="BN158" s="6" t="s">
        <v>160</v>
      </c>
      <c r="BO158" s="6">
        <v>0</v>
      </c>
      <c r="BP158" s="6">
        <v>0</v>
      </c>
      <c r="BQ158" s="6">
        <v>0</v>
      </c>
      <c r="BR158" s="6">
        <v>0</v>
      </c>
      <c r="BU158" s="6" t="s">
        <v>160</v>
      </c>
      <c r="BV158" s="6">
        <v>0</v>
      </c>
      <c r="BW158" s="6">
        <v>0</v>
      </c>
      <c r="BX158" s="6">
        <v>0</v>
      </c>
      <c r="BY158" s="6">
        <v>0</v>
      </c>
      <c r="CB158" s="6" t="s">
        <v>160</v>
      </c>
      <c r="CC158" s="6">
        <v>0</v>
      </c>
      <c r="CD158" s="6">
        <v>0</v>
      </c>
      <c r="CE158" s="6">
        <v>0</v>
      </c>
      <c r="CF158" s="6">
        <v>0</v>
      </c>
      <c r="CI158" s="6" t="s">
        <v>160</v>
      </c>
      <c r="CJ158" s="6">
        <v>0.14000000000000001</v>
      </c>
      <c r="CK158" s="6">
        <v>0</v>
      </c>
      <c r="CL158" s="6">
        <v>0.28999999999999998</v>
      </c>
      <c r="CM158" s="6">
        <v>0</v>
      </c>
      <c r="CP158" s="6" t="s">
        <v>160</v>
      </c>
      <c r="CQ158" s="6">
        <v>0.06</v>
      </c>
      <c r="CR158" s="6">
        <v>0.22</v>
      </c>
      <c r="CS158" s="6">
        <v>0</v>
      </c>
      <c r="CT158" s="6">
        <v>0</v>
      </c>
      <c r="CW158" s="6" t="s">
        <v>160</v>
      </c>
      <c r="CX158" s="6">
        <v>0</v>
      </c>
      <c r="CY158" s="6">
        <v>0</v>
      </c>
      <c r="CZ158" s="6">
        <v>0</v>
      </c>
      <c r="DA158" s="6">
        <v>0</v>
      </c>
      <c r="DD158" s="6" t="s">
        <v>160</v>
      </c>
      <c r="DE158" s="6">
        <v>0</v>
      </c>
      <c r="DF158" s="6">
        <v>0</v>
      </c>
      <c r="DG158" s="6">
        <v>0</v>
      </c>
      <c r="DH158" s="6">
        <v>0</v>
      </c>
      <c r="DK158" s="6" t="s">
        <v>160</v>
      </c>
      <c r="DL158" s="6">
        <v>0.04</v>
      </c>
      <c r="DM158" s="6">
        <v>0.14000000000000001</v>
      </c>
      <c r="DN158" s="6">
        <v>0</v>
      </c>
      <c r="DO158" s="6">
        <v>0</v>
      </c>
      <c r="DR158" s="6" t="s">
        <v>160</v>
      </c>
      <c r="DS158" s="6">
        <v>0</v>
      </c>
      <c r="DT158" s="6">
        <v>0</v>
      </c>
      <c r="DU158" s="6">
        <v>0</v>
      </c>
      <c r="DV158" s="6">
        <v>0</v>
      </c>
      <c r="DY158" s="6" t="s">
        <v>160</v>
      </c>
      <c r="DZ158" s="6">
        <v>0</v>
      </c>
      <c r="EA158" s="6">
        <v>0</v>
      </c>
      <c r="EB158" s="6">
        <v>0</v>
      </c>
      <c r="EC158" s="6">
        <v>0</v>
      </c>
      <c r="EF158" s="6" t="s">
        <v>160</v>
      </c>
      <c r="EG158" s="6">
        <v>0</v>
      </c>
      <c r="EH158" s="6">
        <v>0</v>
      </c>
      <c r="EI158" s="6">
        <v>0</v>
      </c>
      <c r="EJ158" s="6">
        <v>0</v>
      </c>
      <c r="EM158" s="6" t="s">
        <v>160</v>
      </c>
      <c r="EN158" s="6">
        <v>0.11</v>
      </c>
      <c r="EO158" s="6">
        <v>0.37</v>
      </c>
      <c r="EP158" s="6">
        <v>0</v>
      </c>
      <c r="EQ158" s="6">
        <v>0</v>
      </c>
      <c r="ET158" s="6" t="s">
        <v>160</v>
      </c>
      <c r="EU158" s="6">
        <v>0</v>
      </c>
      <c r="EV158" s="6">
        <v>0</v>
      </c>
      <c r="EW158" s="6">
        <v>0</v>
      </c>
      <c r="EX158" s="6">
        <v>0</v>
      </c>
      <c r="FA158" s="6" t="s">
        <v>160</v>
      </c>
      <c r="FB158" s="6">
        <v>0.15</v>
      </c>
      <c r="FC158" s="6">
        <v>0</v>
      </c>
      <c r="FD158" s="6">
        <v>0.31</v>
      </c>
      <c r="FE158" s="6">
        <v>0</v>
      </c>
      <c r="FH158" s="6" t="s">
        <v>160</v>
      </c>
      <c r="FI158" s="6">
        <v>0.09</v>
      </c>
      <c r="FJ158" s="6">
        <v>0.34</v>
      </c>
      <c r="FK158" s="6">
        <v>0</v>
      </c>
      <c r="FL158" s="6">
        <v>0</v>
      </c>
      <c r="FO158" s="6" t="s">
        <v>160</v>
      </c>
      <c r="FP158" s="6">
        <v>0</v>
      </c>
      <c r="FQ158" s="6">
        <v>0</v>
      </c>
      <c r="FR158" s="6">
        <v>0</v>
      </c>
      <c r="FS158" s="6">
        <v>0</v>
      </c>
    </row>
    <row r="159" spans="1:175" x14ac:dyDescent="0.3">
      <c r="A159" s="1">
        <v>7.7</v>
      </c>
      <c r="B159" s="1">
        <v>7.75</v>
      </c>
      <c r="C159" s="1" t="s">
        <v>161</v>
      </c>
      <c r="D159" s="1">
        <v>0.16</v>
      </c>
      <c r="E159" s="1">
        <v>0.45</v>
      </c>
      <c r="F159" s="1">
        <v>0</v>
      </c>
      <c r="G159" s="1">
        <v>0.19</v>
      </c>
      <c r="H159" s="1"/>
      <c r="I159" s="1"/>
      <c r="J159" s="1" t="s">
        <v>161</v>
      </c>
      <c r="K159" s="1">
        <v>0</v>
      </c>
      <c r="L159" s="1">
        <v>0</v>
      </c>
      <c r="M159" s="1">
        <v>0</v>
      </c>
      <c r="N159" s="1">
        <v>0</v>
      </c>
      <c r="O159" s="1"/>
      <c r="P159" s="1"/>
      <c r="Q159" s="1" t="s">
        <v>161</v>
      </c>
      <c r="R159" s="1">
        <v>0</v>
      </c>
      <c r="S159" s="1">
        <v>0</v>
      </c>
      <c r="T159" s="1">
        <v>0</v>
      </c>
      <c r="U159" s="1">
        <v>0</v>
      </c>
      <c r="V159" s="1"/>
      <c r="W159" s="1"/>
      <c r="X159" s="1" t="s">
        <v>161</v>
      </c>
      <c r="Y159" s="1">
        <v>0</v>
      </c>
      <c r="Z159" s="1">
        <v>0</v>
      </c>
      <c r="AA159" s="1">
        <v>0</v>
      </c>
      <c r="AB159" s="1">
        <v>0</v>
      </c>
      <c r="AC159" s="1"/>
      <c r="AD159" s="1"/>
      <c r="AE159" s="6" t="s">
        <v>161</v>
      </c>
      <c r="AF159" s="6">
        <v>7.0000000000000007E-2</v>
      </c>
      <c r="AG159" s="6">
        <v>0</v>
      </c>
      <c r="AH159" s="6">
        <v>0.13</v>
      </c>
      <c r="AI159" s="6">
        <v>0</v>
      </c>
      <c r="AJ159" s="1"/>
      <c r="AK159" s="1"/>
      <c r="AL159" s="6" t="s">
        <v>161</v>
      </c>
      <c r="AM159" s="6">
        <v>0.08</v>
      </c>
      <c r="AN159" s="6">
        <v>0</v>
      </c>
      <c r="AO159" s="6">
        <v>0.17</v>
      </c>
      <c r="AP159" s="6">
        <v>0</v>
      </c>
      <c r="AQ159" s="1"/>
      <c r="AR159" s="1"/>
      <c r="AS159" s="6" t="s">
        <v>161</v>
      </c>
      <c r="AT159" s="6">
        <v>0</v>
      </c>
      <c r="AU159" s="6">
        <v>0</v>
      </c>
      <c r="AV159" s="6">
        <v>0</v>
      </c>
      <c r="AW159" s="6">
        <v>0</v>
      </c>
      <c r="AZ159" s="6" t="s">
        <v>161</v>
      </c>
      <c r="BA159" s="6">
        <v>0</v>
      </c>
      <c r="BB159" s="6">
        <v>0</v>
      </c>
      <c r="BC159" s="6">
        <v>0</v>
      </c>
      <c r="BD159" s="6">
        <v>0</v>
      </c>
      <c r="BG159" s="6" t="s">
        <v>161</v>
      </c>
      <c r="BH159" s="6">
        <v>0</v>
      </c>
      <c r="BI159" s="6">
        <v>0</v>
      </c>
      <c r="BJ159" s="6">
        <v>0</v>
      </c>
      <c r="BK159" s="6">
        <v>0</v>
      </c>
      <c r="BN159" s="6" t="s">
        <v>161</v>
      </c>
      <c r="BO159" s="6">
        <v>0</v>
      </c>
      <c r="BP159" s="6">
        <v>0</v>
      </c>
      <c r="BQ159" s="6">
        <v>0</v>
      </c>
      <c r="BR159" s="6">
        <v>0</v>
      </c>
      <c r="BU159" s="6" t="s">
        <v>161</v>
      </c>
      <c r="BV159" s="6">
        <v>0</v>
      </c>
      <c r="BW159" s="6">
        <v>0</v>
      </c>
      <c r="BX159" s="6">
        <v>0</v>
      </c>
      <c r="BY159" s="6">
        <v>0</v>
      </c>
      <c r="CB159" s="6" t="s">
        <v>161</v>
      </c>
      <c r="CC159" s="6">
        <v>7.0000000000000007E-2</v>
      </c>
      <c r="CD159" s="6">
        <v>0.28999999999999998</v>
      </c>
      <c r="CE159" s="6">
        <v>0</v>
      </c>
      <c r="CF159" s="6">
        <v>0</v>
      </c>
      <c r="CI159" s="6" t="s">
        <v>161</v>
      </c>
      <c r="CJ159" s="6">
        <v>0</v>
      </c>
      <c r="CK159" s="6">
        <v>0</v>
      </c>
      <c r="CL159" s="6">
        <v>0</v>
      </c>
      <c r="CM159" s="6">
        <v>0</v>
      </c>
      <c r="CP159" s="6" t="s">
        <v>161</v>
      </c>
      <c r="CQ159" s="6">
        <v>0</v>
      </c>
      <c r="CR159" s="6">
        <v>0</v>
      </c>
      <c r="CS159" s="6">
        <v>0</v>
      </c>
      <c r="CT159" s="6">
        <v>0</v>
      </c>
      <c r="CW159" s="6" t="s">
        <v>161</v>
      </c>
      <c r="CX159" s="6">
        <v>0</v>
      </c>
      <c r="CY159" s="6">
        <v>0</v>
      </c>
      <c r="CZ159" s="6">
        <v>0</v>
      </c>
      <c r="DA159" s="6">
        <v>0</v>
      </c>
      <c r="DD159" s="6" t="s">
        <v>161</v>
      </c>
      <c r="DE159" s="6">
        <v>0</v>
      </c>
      <c r="DF159" s="6">
        <v>0</v>
      </c>
      <c r="DG159" s="6">
        <v>0</v>
      </c>
      <c r="DH159" s="6">
        <v>0</v>
      </c>
      <c r="DK159" s="6" t="s">
        <v>161</v>
      </c>
      <c r="DL159" s="6">
        <v>0</v>
      </c>
      <c r="DM159" s="6">
        <v>0</v>
      </c>
      <c r="DN159" s="6">
        <v>0</v>
      </c>
      <c r="DO159" s="6">
        <v>0</v>
      </c>
      <c r="DR159" s="6" t="s">
        <v>161</v>
      </c>
      <c r="DS159" s="6">
        <v>0.04</v>
      </c>
      <c r="DT159" s="6">
        <v>0.15</v>
      </c>
      <c r="DU159" s="6">
        <v>0</v>
      </c>
      <c r="DV159" s="6">
        <v>0</v>
      </c>
      <c r="DY159" s="6" t="s">
        <v>161</v>
      </c>
      <c r="DZ159" s="6">
        <v>0</v>
      </c>
      <c r="EA159" s="6">
        <v>0</v>
      </c>
      <c r="EB159" s="6">
        <v>0</v>
      </c>
      <c r="EC159" s="6">
        <v>0</v>
      </c>
      <c r="EF159" s="6" t="s">
        <v>161</v>
      </c>
      <c r="EG159" s="6">
        <v>0.05</v>
      </c>
      <c r="EH159" s="6">
        <v>0</v>
      </c>
      <c r="EI159" s="6">
        <v>0</v>
      </c>
      <c r="EJ159" s="6">
        <v>0.38</v>
      </c>
      <c r="EM159" s="6" t="s">
        <v>161</v>
      </c>
      <c r="EN159" s="6">
        <v>0</v>
      </c>
      <c r="EO159" s="6">
        <v>0</v>
      </c>
      <c r="EP159" s="6">
        <v>0</v>
      </c>
      <c r="EQ159" s="6">
        <v>0</v>
      </c>
      <c r="ET159" s="6" t="s">
        <v>161</v>
      </c>
      <c r="EU159" s="6">
        <v>0</v>
      </c>
      <c r="EV159" s="6">
        <v>0</v>
      </c>
      <c r="EW159" s="6">
        <v>0</v>
      </c>
      <c r="EX159" s="6">
        <v>0</v>
      </c>
      <c r="FA159" s="6" t="s">
        <v>161</v>
      </c>
      <c r="FB159" s="6">
        <v>0.03</v>
      </c>
      <c r="FC159" s="6">
        <v>0.11</v>
      </c>
      <c r="FD159" s="6">
        <v>0</v>
      </c>
      <c r="FE159" s="6">
        <v>0</v>
      </c>
      <c r="FH159" s="6" t="s">
        <v>161</v>
      </c>
      <c r="FI159" s="6">
        <v>0</v>
      </c>
      <c r="FJ159" s="6">
        <v>0</v>
      </c>
      <c r="FK159" s="6">
        <v>0</v>
      </c>
      <c r="FL159" s="6">
        <v>0</v>
      </c>
      <c r="FO159" s="6" t="s">
        <v>161</v>
      </c>
      <c r="FP159" s="6">
        <v>0</v>
      </c>
      <c r="FQ159" s="6">
        <v>0</v>
      </c>
      <c r="FR159" s="6">
        <v>0</v>
      </c>
      <c r="FS159" s="6">
        <v>0</v>
      </c>
    </row>
    <row r="160" spans="1:175" x14ac:dyDescent="0.3">
      <c r="A160" s="1">
        <v>7.75</v>
      </c>
      <c r="B160" s="1">
        <v>7.8</v>
      </c>
      <c r="C160" s="1" t="s">
        <v>162</v>
      </c>
      <c r="D160" s="1">
        <v>0</v>
      </c>
      <c r="E160" s="1">
        <v>0</v>
      </c>
      <c r="F160" s="1">
        <v>0</v>
      </c>
      <c r="G160" s="1">
        <v>0</v>
      </c>
      <c r="H160" s="1"/>
      <c r="I160" s="1"/>
      <c r="J160" s="1" t="s">
        <v>162</v>
      </c>
      <c r="K160" s="1">
        <v>0</v>
      </c>
      <c r="L160" s="1">
        <v>0</v>
      </c>
      <c r="M160" s="1">
        <v>0</v>
      </c>
      <c r="N160" s="1">
        <v>0</v>
      </c>
      <c r="O160" s="1"/>
      <c r="P160" s="1"/>
      <c r="Q160" s="1" t="s">
        <v>162</v>
      </c>
      <c r="R160" s="1">
        <v>0</v>
      </c>
      <c r="S160" s="1">
        <v>0</v>
      </c>
      <c r="T160" s="1">
        <v>0</v>
      </c>
      <c r="U160" s="1">
        <v>0</v>
      </c>
      <c r="V160" s="1"/>
      <c r="W160" s="1"/>
      <c r="X160" s="1" t="s">
        <v>162</v>
      </c>
      <c r="Y160" s="1">
        <v>0.04</v>
      </c>
      <c r="Z160" s="1">
        <v>0.2</v>
      </c>
      <c r="AA160" s="1">
        <v>0</v>
      </c>
      <c r="AB160" s="1">
        <v>0</v>
      </c>
      <c r="AC160" s="1"/>
      <c r="AD160" s="1"/>
      <c r="AE160" s="6" t="s">
        <v>162</v>
      </c>
      <c r="AF160" s="6">
        <v>0.11</v>
      </c>
      <c r="AG160" s="6">
        <v>0</v>
      </c>
      <c r="AH160" s="6">
        <v>0.2</v>
      </c>
      <c r="AI160" s="6">
        <v>0</v>
      </c>
      <c r="AJ160" s="1"/>
      <c r="AK160" s="1"/>
      <c r="AL160" s="6" t="s">
        <v>162</v>
      </c>
      <c r="AM160" s="6">
        <v>0</v>
      </c>
      <c r="AN160" s="6">
        <v>0</v>
      </c>
      <c r="AO160" s="6">
        <v>0</v>
      </c>
      <c r="AP160" s="6">
        <v>0</v>
      </c>
      <c r="AQ160" s="1"/>
      <c r="AR160" s="1"/>
      <c r="AS160" s="6" t="s">
        <v>162</v>
      </c>
      <c r="AT160" s="6">
        <v>0.02</v>
      </c>
      <c r="AU160" s="6">
        <v>0.09</v>
      </c>
      <c r="AV160" s="6">
        <v>0</v>
      </c>
      <c r="AW160" s="6">
        <v>0</v>
      </c>
      <c r="AZ160" s="6" t="s">
        <v>162</v>
      </c>
      <c r="BA160" s="6">
        <v>0.04</v>
      </c>
      <c r="BB160" s="6">
        <v>0.14000000000000001</v>
      </c>
      <c r="BC160" s="6">
        <v>0</v>
      </c>
      <c r="BD160" s="6">
        <v>0</v>
      </c>
      <c r="BG160" s="6" t="s">
        <v>162</v>
      </c>
      <c r="BH160" s="6">
        <v>0.03</v>
      </c>
      <c r="BI160" s="6">
        <v>0</v>
      </c>
      <c r="BJ160" s="6">
        <v>0</v>
      </c>
      <c r="BK160" s="6">
        <v>0</v>
      </c>
      <c r="BN160" s="6" t="s">
        <v>162</v>
      </c>
      <c r="BO160" s="6">
        <v>0.09</v>
      </c>
      <c r="BP160" s="6">
        <v>0</v>
      </c>
      <c r="BQ160" s="6">
        <v>0.19</v>
      </c>
      <c r="BR160" s="6">
        <v>0</v>
      </c>
      <c r="BU160" s="6" t="s">
        <v>162</v>
      </c>
      <c r="BV160" s="6">
        <v>0.33</v>
      </c>
      <c r="BW160" s="6">
        <v>1.44</v>
      </c>
      <c r="BX160" s="6">
        <v>0</v>
      </c>
      <c r="BY160" s="6">
        <v>0</v>
      </c>
      <c r="CB160" s="6" t="s">
        <v>162</v>
      </c>
      <c r="CC160" s="6">
        <v>0.17</v>
      </c>
      <c r="CD160" s="6">
        <v>0</v>
      </c>
      <c r="CE160" s="6">
        <v>0.33</v>
      </c>
      <c r="CF160" s="6">
        <v>0</v>
      </c>
      <c r="CI160" s="6" t="s">
        <v>162</v>
      </c>
      <c r="CJ160" s="6">
        <v>7.0000000000000007E-2</v>
      </c>
      <c r="CK160" s="6">
        <v>0</v>
      </c>
      <c r="CL160" s="6">
        <v>0</v>
      </c>
      <c r="CM160" s="6">
        <v>0.46</v>
      </c>
      <c r="CP160" s="6" t="s">
        <v>162</v>
      </c>
      <c r="CQ160" s="6">
        <v>0</v>
      </c>
      <c r="CR160" s="6">
        <v>0</v>
      </c>
      <c r="CS160" s="6">
        <v>0</v>
      </c>
      <c r="CT160" s="6">
        <v>0</v>
      </c>
      <c r="CW160" s="6" t="s">
        <v>162</v>
      </c>
      <c r="CX160" s="6">
        <v>0</v>
      </c>
      <c r="CY160" s="6">
        <v>0</v>
      </c>
      <c r="CZ160" s="6">
        <v>0</v>
      </c>
      <c r="DA160" s="6">
        <v>0</v>
      </c>
      <c r="DD160" s="6" t="s">
        <v>162</v>
      </c>
      <c r="DE160" s="6">
        <v>0</v>
      </c>
      <c r="DF160" s="6">
        <v>0</v>
      </c>
      <c r="DG160" s="6">
        <v>0</v>
      </c>
      <c r="DH160" s="6">
        <v>0</v>
      </c>
      <c r="DK160" s="6" t="s">
        <v>162</v>
      </c>
      <c r="DL160" s="6">
        <v>0.04</v>
      </c>
      <c r="DM160" s="6">
        <v>0.14000000000000001</v>
      </c>
      <c r="DN160" s="6">
        <v>0</v>
      </c>
      <c r="DO160" s="6">
        <v>0</v>
      </c>
      <c r="DR160" s="6" t="s">
        <v>162</v>
      </c>
      <c r="DS160" s="6">
        <v>0</v>
      </c>
      <c r="DT160" s="6">
        <v>0</v>
      </c>
      <c r="DU160" s="6">
        <v>0</v>
      </c>
      <c r="DV160" s="6">
        <v>0</v>
      </c>
      <c r="DY160" s="6" t="s">
        <v>162</v>
      </c>
      <c r="DZ160" s="6">
        <v>0</v>
      </c>
      <c r="EA160" s="6">
        <v>0</v>
      </c>
      <c r="EB160" s="6">
        <v>0</v>
      </c>
      <c r="EC160" s="6">
        <v>0</v>
      </c>
      <c r="EF160" s="6" t="s">
        <v>162</v>
      </c>
      <c r="EG160" s="6">
        <v>0</v>
      </c>
      <c r="EH160" s="6">
        <v>0</v>
      </c>
      <c r="EI160" s="6">
        <v>0</v>
      </c>
      <c r="EJ160" s="6">
        <v>0</v>
      </c>
      <c r="EM160" s="6" t="s">
        <v>162</v>
      </c>
      <c r="EN160" s="6">
        <v>0</v>
      </c>
      <c r="EO160" s="6">
        <v>0</v>
      </c>
      <c r="EP160" s="6">
        <v>0</v>
      </c>
      <c r="EQ160" s="6">
        <v>0</v>
      </c>
      <c r="ET160" s="6" t="s">
        <v>162</v>
      </c>
      <c r="EU160" s="6">
        <v>0</v>
      </c>
      <c r="EV160" s="6">
        <v>0</v>
      </c>
      <c r="EW160" s="6">
        <v>0</v>
      </c>
      <c r="EX160" s="6">
        <v>0</v>
      </c>
      <c r="FA160" s="6" t="s">
        <v>162</v>
      </c>
      <c r="FB160" s="6">
        <v>0</v>
      </c>
      <c r="FC160" s="6">
        <v>0</v>
      </c>
      <c r="FD160" s="6">
        <v>0</v>
      </c>
      <c r="FE160" s="6">
        <v>0</v>
      </c>
      <c r="FH160" s="6" t="s">
        <v>162</v>
      </c>
      <c r="FI160" s="6">
        <v>0</v>
      </c>
      <c r="FJ160" s="6">
        <v>0</v>
      </c>
      <c r="FK160" s="6">
        <v>0</v>
      </c>
      <c r="FL160" s="6">
        <v>0</v>
      </c>
      <c r="FO160" s="6" t="s">
        <v>162</v>
      </c>
      <c r="FP160" s="6">
        <v>0</v>
      </c>
      <c r="FQ160" s="6">
        <v>0</v>
      </c>
      <c r="FR160" s="6">
        <v>0</v>
      </c>
      <c r="FS160" s="6">
        <v>0</v>
      </c>
    </row>
    <row r="161" spans="1:175" x14ac:dyDescent="0.3">
      <c r="A161" s="1">
        <v>7.8</v>
      </c>
      <c r="B161" s="1">
        <v>7.85</v>
      </c>
      <c r="C161" s="1" t="s">
        <v>163</v>
      </c>
      <c r="D161" s="1">
        <v>0.19</v>
      </c>
      <c r="E161" s="1">
        <v>0</v>
      </c>
      <c r="F161" s="1">
        <v>0.4</v>
      </c>
      <c r="G161" s="1">
        <v>0</v>
      </c>
      <c r="H161" s="1"/>
      <c r="I161" s="1"/>
      <c r="J161" s="1" t="s">
        <v>163</v>
      </c>
      <c r="K161" s="1">
        <v>0</v>
      </c>
      <c r="L161" s="1">
        <v>0</v>
      </c>
      <c r="M161" s="1">
        <v>0</v>
      </c>
      <c r="N161" s="1">
        <v>0</v>
      </c>
      <c r="O161" s="1"/>
      <c r="P161" s="1"/>
      <c r="Q161" s="1" t="s">
        <v>163</v>
      </c>
      <c r="R161" s="1">
        <v>0.22</v>
      </c>
      <c r="S161" s="1">
        <v>0</v>
      </c>
      <c r="T161" s="1">
        <v>0.42</v>
      </c>
      <c r="U161" s="1">
        <v>0</v>
      </c>
      <c r="V161" s="1"/>
      <c r="W161" s="1"/>
      <c r="X161" s="1" t="s">
        <v>163</v>
      </c>
      <c r="Y161" s="1">
        <v>0.02</v>
      </c>
      <c r="Z161" s="1">
        <v>0</v>
      </c>
      <c r="AA161" s="1">
        <v>0</v>
      </c>
      <c r="AB161" s="1">
        <v>0</v>
      </c>
      <c r="AC161" s="1"/>
      <c r="AD161" s="1"/>
      <c r="AE161" s="6" t="s">
        <v>163</v>
      </c>
      <c r="AF161" s="6">
        <v>0</v>
      </c>
      <c r="AG161" s="6">
        <v>0</v>
      </c>
      <c r="AH161" s="6">
        <v>0</v>
      </c>
      <c r="AI161" s="6">
        <v>0</v>
      </c>
      <c r="AJ161" s="1"/>
      <c r="AK161" s="1"/>
      <c r="AL161" s="6" t="s">
        <v>163</v>
      </c>
      <c r="AM161" s="6">
        <v>0.13</v>
      </c>
      <c r="AN161" s="6">
        <v>0</v>
      </c>
      <c r="AO161" s="6">
        <v>0.25</v>
      </c>
      <c r="AP161" s="6">
        <v>0</v>
      </c>
      <c r="AQ161" s="1"/>
      <c r="AR161" s="1"/>
      <c r="AS161" s="6" t="s">
        <v>163</v>
      </c>
      <c r="AT161" s="6">
        <v>0.31</v>
      </c>
      <c r="AU161" s="6">
        <v>0.54</v>
      </c>
      <c r="AV161" s="6">
        <v>0.34</v>
      </c>
      <c r="AW161" s="6">
        <v>0</v>
      </c>
      <c r="AZ161" s="6" t="s">
        <v>163</v>
      </c>
      <c r="BA161" s="6">
        <v>0.12</v>
      </c>
      <c r="BB161" s="6">
        <v>0</v>
      </c>
      <c r="BC161" s="6">
        <v>0.23</v>
      </c>
      <c r="BD161" s="6">
        <v>0</v>
      </c>
      <c r="BG161" s="6" t="s">
        <v>163</v>
      </c>
      <c r="BH161" s="6">
        <v>0.02</v>
      </c>
      <c r="BI161" s="6">
        <v>0</v>
      </c>
      <c r="BJ161" s="6">
        <v>0</v>
      </c>
      <c r="BK161" s="6">
        <v>0</v>
      </c>
      <c r="BN161" s="6" t="s">
        <v>163</v>
      </c>
      <c r="BO161" s="6">
        <v>0.04</v>
      </c>
      <c r="BP161" s="6">
        <v>0</v>
      </c>
      <c r="BQ161" s="6">
        <v>0.08</v>
      </c>
      <c r="BR161" s="6">
        <v>0</v>
      </c>
      <c r="BU161" s="6" t="s">
        <v>163</v>
      </c>
      <c r="BV161" s="6">
        <v>0</v>
      </c>
      <c r="BW161" s="6">
        <v>0</v>
      </c>
      <c r="BX161" s="6">
        <v>0</v>
      </c>
      <c r="BY161" s="6">
        <v>0</v>
      </c>
      <c r="CB161" s="6" t="s">
        <v>163</v>
      </c>
      <c r="CC161" s="6">
        <v>0.3</v>
      </c>
      <c r="CD161" s="6">
        <v>0</v>
      </c>
      <c r="CE161" s="6">
        <v>0.57999999999999996</v>
      </c>
      <c r="CF161" s="6">
        <v>0</v>
      </c>
      <c r="CI161" s="6" t="s">
        <v>163</v>
      </c>
      <c r="CJ161" s="6">
        <v>0</v>
      </c>
      <c r="CK161" s="6">
        <v>0</v>
      </c>
      <c r="CL161" s="6">
        <v>0</v>
      </c>
      <c r="CM161" s="6">
        <v>0</v>
      </c>
      <c r="CP161" s="6" t="s">
        <v>163</v>
      </c>
      <c r="CQ161" s="6">
        <v>0</v>
      </c>
      <c r="CR161" s="6">
        <v>0</v>
      </c>
      <c r="CS161" s="6">
        <v>0</v>
      </c>
      <c r="CT161" s="6">
        <v>0</v>
      </c>
      <c r="CW161" s="6" t="s">
        <v>163</v>
      </c>
      <c r="CX161" s="6">
        <v>0</v>
      </c>
      <c r="CY161" s="6">
        <v>0</v>
      </c>
      <c r="CZ161" s="6">
        <v>0</v>
      </c>
      <c r="DA161" s="6">
        <v>0</v>
      </c>
      <c r="DD161" s="6" t="s">
        <v>163</v>
      </c>
      <c r="DE161" s="6">
        <v>0</v>
      </c>
      <c r="DF161" s="6">
        <v>0</v>
      </c>
      <c r="DG161" s="6">
        <v>0</v>
      </c>
      <c r="DH161" s="6">
        <v>0</v>
      </c>
      <c r="DK161" s="6" t="s">
        <v>163</v>
      </c>
      <c r="DL161" s="6">
        <v>0</v>
      </c>
      <c r="DM161" s="6">
        <v>0</v>
      </c>
      <c r="DN161" s="6">
        <v>0</v>
      </c>
      <c r="DO161" s="6">
        <v>0</v>
      </c>
      <c r="DR161" s="6" t="s">
        <v>163</v>
      </c>
      <c r="DS161" s="6">
        <v>0</v>
      </c>
      <c r="DT161" s="6">
        <v>0</v>
      </c>
      <c r="DU161" s="6">
        <v>0</v>
      </c>
      <c r="DV161" s="6">
        <v>0</v>
      </c>
      <c r="DY161" s="6" t="s">
        <v>163</v>
      </c>
      <c r="DZ161" s="6">
        <v>0</v>
      </c>
      <c r="EA161" s="6">
        <v>0</v>
      </c>
      <c r="EB161" s="6">
        <v>0</v>
      </c>
      <c r="EC161" s="6">
        <v>0</v>
      </c>
      <c r="EF161" s="6" t="s">
        <v>163</v>
      </c>
      <c r="EG161" s="6">
        <v>0.04</v>
      </c>
      <c r="EH161" s="6">
        <v>0.11</v>
      </c>
      <c r="EI161" s="6">
        <v>0</v>
      </c>
      <c r="EJ161" s="6">
        <v>0</v>
      </c>
      <c r="EM161" s="6" t="s">
        <v>163</v>
      </c>
      <c r="EN161" s="6">
        <v>0.12</v>
      </c>
      <c r="EO161" s="6">
        <v>0</v>
      </c>
      <c r="EP161" s="6">
        <v>0.23</v>
      </c>
      <c r="EQ161" s="6">
        <v>0</v>
      </c>
      <c r="ET161" s="6" t="s">
        <v>163</v>
      </c>
      <c r="EU161" s="6">
        <v>0.21</v>
      </c>
      <c r="EV161" s="6">
        <v>0</v>
      </c>
      <c r="EW161" s="6">
        <v>0.41</v>
      </c>
      <c r="EX161" s="6">
        <v>0</v>
      </c>
      <c r="FA161" s="6" t="s">
        <v>163</v>
      </c>
      <c r="FB161" s="6">
        <v>0.11</v>
      </c>
      <c r="FC161" s="6">
        <v>0</v>
      </c>
      <c r="FD161" s="6">
        <v>0.21</v>
      </c>
      <c r="FE161" s="6">
        <v>0</v>
      </c>
      <c r="FH161" s="6" t="s">
        <v>163</v>
      </c>
      <c r="FI161" s="6">
        <v>0.04</v>
      </c>
      <c r="FJ161" s="6">
        <v>0.16</v>
      </c>
      <c r="FK161" s="6">
        <v>0</v>
      </c>
      <c r="FL161" s="6">
        <v>0</v>
      </c>
      <c r="FO161" s="6" t="s">
        <v>163</v>
      </c>
      <c r="FP161" s="6">
        <v>0.05</v>
      </c>
      <c r="FQ161" s="6">
        <v>0</v>
      </c>
      <c r="FR161" s="6">
        <v>0.08</v>
      </c>
      <c r="FS161" s="6">
        <v>0</v>
      </c>
    </row>
    <row r="162" spans="1:175" x14ac:dyDescent="0.3">
      <c r="A162" s="1">
        <v>7.85</v>
      </c>
      <c r="B162" s="1">
        <v>7.9</v>
      </c>
      <c r="C162" s="1" t="s">
        <v>164</v>
      </c>
      <c r="D162" s="1">
        <v>0</v>
      </c>
      <c r="E162" s="1">
        <v>0</v>
      </c>
      <c r="F162" s="1">
        <v>0</v>
      </c>
      <c r="G162" s="1">
        <v>0</v>
      </c>
      <c r="H162" s="1"/>
      <c r="I162" s="1"/>
      <c r="J162" s="1" t="s">
        <v>164</v>
      </c>
      <c r="K162" s="1">
        <v>0</v>
      </c>
      <c r="L162" s="1">
        <v>0</v>
      </c>
      <c r="M162" s="1">
        <v>0</v>
      </c>
      <c r="N162" s="1">
        <v>0</v>
      </c>
      <c r="O162" s="1"/>
      <c r="P162" s="1"/>
      <c r="Q162" s="1" t="s">
        <v>164</v>
      </c>
      <c r="R162" s="1">
        <v>0.21</v>
      </c>
      <c r="S162" s="1">
        <v>0.88</v>
      </c>
      <c r="T162" s="1">
        <v>0</v>
      </c>
      <c r="U162" s="1">
        <v>0</v>
      </c>
      <c r="V162" s="1"/>
      <c r="W162" s="1"/>
      <c r="X162" s="1" t="s">
        <v>164</v>
      </c>
      <c r="Y162" s="1">
        <v>0</v>
      </c>
      <c r="Z162" s="1">
        <v>0</v>
      </c>
      <c r="AA162" s="1">
        <v>0</v>
      </c>
      <c r="AB162" s="1">
        <v>0</v>
      </c>
      <c r="AC162" s="1"/>
      <c r="AD162" s="1"/>
      <c r="AE162" s="6" t="s">
        <v>164</v>
      </c>
      <c r="AF162" s="6">
        <v>0.17</v>
      </c>
      <c r="AG162" s="6">
        <v>0.74</v>
      </c>
      <c r="AH162" s="6">
        <v>0</v>
      </c>
      <c r="AI162" s="6">
        <v>0</v>
      </c>
      <c r="AJ162" s="1"/>
      <c r="AK162" s="1"/>
      <c r="AL162" s="6" t="s">
        <v>164</v>
      </c>
      <c r="AM162" s="6">
        <v>0.04</v>
      </c>
      <c r="AN162" s="6">
        <v>0.15</v>
      </c>
      <c r="AO162" s="6">
        <v>0</v>
      </c>
      <c r="AP162" s="6">
        <v>0</v>
      </c>
      <c r="AQ162" s="1"/>
      <c r="AR162" s="1"/>
      <c r="AS162" s="6" t="s">
        <v>164</v>
      </c>
      <c r="AT162" s="6">
        <v>0.08</v>
      </c>
      <c r="AU162" s="6">
        <v>0.3</v>
      </c>
      <c r="AV162" s="6">
        <v>0</v>
      </c>
      <c r="AW162" s="6">
        <v>0</v>
      </c>
      <c r="AZ162" s="6" t="s">
        <v>164</v>
      </c>
      <c r="BA162" s="6">
        <v>0</v>
      </c>
      <c r="BB162" s="6">
        <v>0</v>
      </c>
      <c r="BC162" s="6">
        <v>0</v>
      </c>
      <c r="BD162" s="6">
        <v>0</v>
      </c>
      <c r="BG162" s="6" t="s">
        <v>164</v>
      </c>
      <c r="BH162" s="6">
        <v>0</v>
      </c>
      <c r="BI162" s="6">
        <v>0</v>
      </c>
      <c r="BJ162" s="6">
        <v>0</v>
      </c>
      <c r="BK162" s="6">
        <v>0</v>
      </c>
      <c r="BN162" s="6" t="s">
        <v>164</v>
      </c>
      <c r="BO162" s="6">
        <v>0.16</v>
      </c>
      <c r="BP162" s="6">
        <v>0.51</v>
      </c>
      <c r="BQ162" s="6">
        <v>0</v>
      </c>
      <c r="BR162" s="6">
        <v>0</v>
      </c>
      <c r="BU162" s="6" t="s">
        <v>164</v>
      </c>
      <c r="BV162" s="6">
        <v>0</v>
      </c>
      <c r="BW162" s="6">
        <v>0</v>
      </c>
      <c r="BX162" s="6">
        <v>0</v>
      </c>
      <c r="BY162" s="6">
        <v>0</v>
      </c>
      <c r="CB162" s="6" t="s">
        <v>164</v>
      </c>
      <c r="CC162" s="6">
        <v>0</v>
      </c>
      <c r="CD162" s="6">
        <v>0</v>
      </c>
      <c r="CE162" s="6">
        <v>0</v>
      </c>
      <c r="CF162" s="6">
        <v>0</v>
      </c>
      <c r="CI162" s="6" t="s">
        <v>164</v>
      </c>
      <c r="CJ162" s="6">
        <v>0</v>
      </c>
      <c r="CK162" s="6">
        <v>0</v>
      </c>
      <c r="CL162" s="6">
        <v>0</v>
      </c>
      <c r="CM162" s="6">
        <v>0</v>
      </c>
      <c r="CP162" s="6" t="s">
        <v>164</v>
      </c>
      <c r="CQ162" s="6">
        <v>0</v>
      </c>
      <c r="CR162" s="6">
        <v>0</v>
      </c>
      <c r="CS162" s="6">
        <v>0</v>
      </c>
      <c r="CT162" s="6">
        <v>0</v>
      </c>
      <c r="CW162" s="6" t="s">
        <v>164</v>
      </c>
      <c r="CX162" s="6">
        <v>0</v>
      </c>
      <c r="CY162" s="6">
        <v>0</v>
      </c>
      <c r="CZ162" s="6">
        <v>0</v>
      </c>
      <c r="DA162" s="6">
        <v>0</v>
      </c>
      <c r="DD162" s="6" t="s">
        <v>164</v>
      </c>
      <c r="DE162" s="6">
        <v>0</v>
      </c>
      <c r="DF162" s="6">
        <v>0</v>
      </c>
      <c r="DG162" s="6">
        <v>0</v>
      </c>
      <c r="DH162" s="6">
        <v>0</v>
      </c>
      <c r="DK162" s="6" t="s">
        <v>164</v>
      </c>
      <c r="DL162" s="6">
        <v>0</v>
      </c>
      <c r="DM162" s="6">
        <v>0</v>
      </c>
      <c r="DN162" s="6">
        <v>0</v>
      </c>
      <c r="DO162" s="6">
        <v>0</v>
      </c>
      <c r="DR162" s="6" t="s">
        <v>164</v>
      </c>
      <c r="DS162" s="6">
        <v>0</v>
      </c>
      <c r="DT162" s="6">
        <v>0</v>
      </c>
      <c r="DU162" s="6">
        <v>0</v>
      </c>
      <c r="DV162" s="6">
        <v>0</v>
      </c>
      <c r="DY162" s="6" t="s">
        <v>164</v>
      </c>
      <c r="DZ162" s="6">
        <v>0</v>
      </c>
      <c r="EA162" s="6">
        <v>0</v>
      </c>
      <c r="EB162" s="6">
        <v>0</v>
      </c>
      <c r="EC162" s="6">
        <v>0</v>
      </c>
      <c r="EF162" s="6" t="s">
        <v>164</v>
      </c>
      <c r="EG162" s="6">
        <v>0</v>
      </c>
      <c r="EH162" s="6">
        <v>0</v>
      </c>
      <c r="EI162" s="6">
        <v>0</v>
      </c>
      <c r="EJ162" s="6">
        <v>0</v>
      </c>
      <c r="EM162" s="6" t="s">
        <v>164</v>
      </c>
      <c r="EN162" s="6">
        <v>0</v>
      </c>
      <c r="EO162" s="6">
        <v>0</v>
      </c>
      <c r="EP162" s="6">
        <v>0</v>
      </c>
      <c r="EQ162" s="6">
        <v>0</v>
      </c>
      <c r="ET162" s="6" t="s">
        <v>164</v>
      </c>
      <c r="EU162" s="6">
        <v>0</v>
      </c>
      <c r="EV162" s="6">
        <v>0</v>
      </c>
      <c r="EW162" s="6">
        <v>0</v>
      </c>
      <c r="EX162" s="6">
        <v>0</v>
      </c>
      <c r="FA162" s="6" t="s">
        <v>164</v>
      </c>
      <c r="FB162" s="6">
        <v>0</v>
      </c>
      <c r="FC162" s="6">
        <v>0</v>
      </c>
      <c r="FD162" s="6">
        <v>0</v>
      </c>
      <c r="FE162" s="6">
        <v>0</v>
      </c>
      <c r="FH162" s="6" t="s">
        <v>164</v>
      </c>
      <c r="FI162" s="6">
        <v>0.28999999999999998</v>
      </c>
      <c r="FJ162" s="6">
        <v>1.06</v>
      </c>
      <c r="FK162" s="6">
        <v>0</v>
      </c>
      <c r="FL162" s="6">
        <v>0</v>
      </c>
      <c r="FO162" s="6" t="s">
        <v>164</v>
      </c>
      <c r="FP162" s="6">
        <v>0</v>
      </c>
      <c r="FQ162" s="6">
        <v>0</v>
      </c>
      <c r="FR162" s="6">
        <v>0</v>
      </c>
      <c r="FS162" s="6">
        <v>0</v>
      </c>
    </row>
    <row r="163" spans="1:175" x14ac:dyDescent="0.3">
      <c r="A163" s="1">
        <v>7.9</v>
      </c>
      <c r="B163" s="1">
        <v>7.95</v>
      </c>
      <c r="C163" s="1" t="s">
        <v>165</v>
      </c>
      <c r="D163" s="1">
        <v>0.1</v>
      </c>
      <c r="E163" s="1">
        <v>0.38</v>
      </c>
      <c r="F163" s="1">
        <v>0</v>
      </c>
      <c r="G163" s="1">
        <v>0</v>
      </c>
      <c r="H163" s="1"/>
      <c r="I163" s="1"/>
      <c r="J163" s="1" t="s">
        <v>165</v>
      </c>
      <c r="K163" s="1">
        <v>0.2</v>
      </c>
      <c r="L163" s="1">
        <v>0.6</v>
      </c>
      <c r="M163" s="1">
        <v>0.1</v>
      </c>
      <c r="N163" s="1">
        <v>0</v>
      </c>
      <c r="O163" s="1"/>
      <c r="P163" s="1"/>
      <c r="Q163" s="1" t="s">
        <v>165</v>
      </c>
      <c r="R163" s="1">
        <v>0.26</v>
      </c>
      <c r="S163" s="1">
        <v>1.0900000000000001</v>
      </c>
      <c r="T163" s="1">
        <v>0</v>
      </c>
      <c r="U163" s="1">
        <v>0</v>
      </c>
      <c r="V163" s="1"/>
      <c r="W163" s="1"/>
      <c r="X163" s="1" t="s">
        <v>165</v>
      </c>
      <c r="Y163" s="1">
        <v>0.13</v>
      </c>
      <c r="Z163" s="1">
        <v>0.57999999999999996</v>
      </c>
      <c r="AA163" s="1">
        <v>0</v>
      </c>
      <c r="AB163" s="1">
        <v>0</v>
      </c>
      <c r="AC163" s="1"/>
      <c r="AD163" s="1"/>
      <c r="AE163" s="6" t="s">
        <v>165</v>
      </c>
      <c r="AF163" s="6">
        <v>0.3</v>
      </c>
      <c r="AG163" s="6">
        <v>0.87</v>
      </c>
      <c r="AH163" s="6">
        <v>0.18</v>
      </c>
      <c r="AI163" s="6">
        <v>0</v>
      </c>
      <c r="AJ163" s="1"/>
      <c r="AK163" s="1"/>
      <c r="AL163" s="6" t="s">
        <v>165</v>
      </c>
      <c r="AM163" s="6">
        <v>0.51</v>
      </c>
      <c r="AN163" s="6">
        <v>1.64</v>
      </c>
      <c r="AO163" s="6">
        <v>0.22</v>
      </c>
      <c r="AP163" s="6">
        <v>0</v>
      </c>
      <c r="AQ163" s="1"/>
      <c r="AR163" s="1"/>
      <c r="AS163" s="6" t="s">
        <v>165</v>
      </c>
      <c r="AT163" s="6">
        <v>0.38</v>
      </c>
      <c r="AU163" s="6">
        <v>1.3</v>
      </c>
      <c r="AV163" s="6">
        <v>7.0000000000000007E-2</v>
      </c>
      <c r="AW163" s="6">
        <v>0</v>
      </c>
      <c r="AZ163" s="6" t="s">
        <v>165</v>
      </c>
      <c r="BA163" s="6">
        <v>0.3</v>
      </c>
      <c r="BB163" s="6">
        <v>0.14000000000000001</v>
      </c>
      <c r="BC163" s="6">
        <v>0.17</v>
      </c>
      <c r="BD163" s="6">
        <v>0</v>
      </c>
      <c r="BG163" s="6" t="s">
        <v>165</v>
      </c>
      <c r="BH163" s="6">
        <v>0</v>
      </c>
      <c r="BI163" s="6">
        <v>0</v>
      </c>
      <c r="BJ163" s="6">
        <v>0</v>
      </c>
      <c r="BK163" s="6">
        <v>0</v>
      </c>
      <c r="BN163" s="6" t="s">
        <v>165</v>
      </c>
      <c r="BO163" s="6">
        <v>0.65</v>
      </c>
      <c r="BP163" s="6">
        <v>2.13</v>
      </c>
      <c r="BQ163" s="6">
        <v>0</v>
      </c>
      <c r="BR163" s="6">
        <v>0</v>
      </c>
      <c r="BU163" s="6" t="s">
        <v>165</v>
      </c>
      <c r="BV163" s="6">
        <v>0.3</v>
      </c>
      <c r="BW163" s="6">
        <v>0</v>
      </c>
      <c r="BX163" s="6">
        <v>0.47</v>
      </c>
      <c r="BY163" s="6">
        <v>0</v>
      </c>
      <c r="CB163" s="6" t="s">
        <v>165</v>
      </c>
      <c r="CC163" s="6">
        <v>0.06</v>
      </c>
      <c r="CD163" s="6">
        <v>0</v>
      </c>
      <c r="CE163" s="6">
        <v>0</v>
      </c>
      <c r="CF163" s="6">
        <v>0</v>
      </c>
      <c r="CI163" s="6" t="s">
        <v>165</v>
      </c>
      <c r="CJ163" s="6">
        <v>0.46</v>
      </c>
      <c r="CK163" s="6">
        <v>1.56</v>
      </c>
      <c r="CL163" s="6">
        <v>0</v>
      </c>
      <c r="CM163" s="6">
        <v>0</v>
      </c>
      <c r="CP163" s="6" t="s">
        <v>165</v>
      </c>
      <c r="CQ163" s="6">
        <v>0.13</v>
      </c>
      <c r="CR163" s="6">
        <v>0.47</v>
      </c>
      <c r="CS163" s="6">
        <v>0</v>
      </c>
      <c r="CT163" s="6">
        <v>0</v>
      </c>
      <c r="CW163" s="6" t="s">
        <v>165</v>
      </c>
      <c r="CX163" s="6">
        <v>0.13</v>
      </c>
      <c r="CY163" s="6">
        <v>0.15</v>
      </c>
      <c r="CZ163" s="6">
        <v>0</v>
      </c>
      <c r="DA163" s="6">
        <v>0.61</v>
      </c>
      <c r="DD163" s="6" t="s">
        <v>165</v>
      </c>
      <c r="DE163" s="6">
        <v>0.04</v>
      </c>
      <c r="DF163" s="6">
        <v>0.14000000000000001</v>
      </c>
      <c r="DG163" s="6">
        <v>0</v>
      </c>
      <c r="DH163" s="6">
        <v>0</v>
      </c>
      <c r="DK163" s="6" t="s">
        <v>165</v>
      </c>
      <c r="DL163" s="6">
        <v>0.08</v>
      </c>
      <c r="DM163" s="6">
        <v>0.28000000000000003</v>
      </c>
      <c r="DN163" s="6">
        <v>0</v>
      </c>
      <c r="DO163" s="6">
        <v>0</v>
      </c>
      <c r="DR163" s="6" t="s">
        <v>165</v>
      </c>
      <c r="DS163" s="6">
        <v>0</v>
      </c>
      <c r="DT163" s="6">
        <v>0</v>
      </c>
      <c r="DU163" s="6">
        <v>0</v>
      </c>
      <c r="DV163" s="6">
        <v>0</v>
      </c>
      <c r="DY163" s="6" t="s">
        <v>165</v>
      </c>
      <c r="DZ163" s="6">
        <v>0.15</v>
      </c>
      <c r="EA163" s="6">
        <v>0</v>
      </c>
      <c r="EB163" s="6">
        <v>0.31</v>
      </c>
      <c r="EC163" s="6">
        <v>0</v>
      </c>
      <c r="EF163" s="6" t="s">
        <v>165</v>
      </c>
      <c r="EG163" s="6">
        <v>0</v>
      </c>
      <c r="EH163" s="6">
        <v>0</v>
      </c>
      <c r="EI163" s="6">
        <v>0</v>
      </c>
      <c r="EJ163" s="6">
        <v>0</v>
      </c>
      <c r="EM163" s="6" t="s">
        <v>165</v>
      </c>
      <c r="EN163" s="6">
        <v>0.04</v>
      </c>
      <c r="EO163" s="6">
        <v>0.14000000000000001</v>
      </c>
      <c r="EP163" s="6">
        <v>0</v>
      </c>
      <c r="EQ163" s="6">
        <v>0</v>
      </c>
      <c r="ET163" s="6" t="s">
        <v>165</v>
      </c>
      <c r="EU163" s="6">
        <v>0.05</v>
      </c>
      <c r="EV163" s="6">
        <v>0.19</v>
      </c>
      <c r="EW163" s="6">
        <v>0</v>
      </c>
      <c r="EX163" s="6">
        <v>0</v>
      </c>
      <c r="FA163" s="6" t="s">
        <v>165</v>
      </c>
      <c r="FB163" s="6">
        <v>7.0000000000000007E-2</v>
      </c>
      <c r="FC163" s="6">
        <v>0</v>
      </c>
      <c r="FD163" s="6">
        <v>7.0000000000000007E-2</v>
      </c>
      <c r="FE163" s="6">
        <v>0</v>
      </c>
      <c r="FH163" s="6" t="s">
        <v>165</v>
      </c>
      <c r="FI163" s="6">
        <v>0.1</v>
      </c>
      <c r="FJ163" s="6">
        <v>0</v>
      </c>
      <c r="FK163" s="6">
        <v>0.18</v>
      </c>
      <c r="FL163" s="6">
        <v>0</v>
      </c>
      <c r="FO163" s="6" t="s">
        <v>165</v>
      </c>
      <c r="FP163" s="6">
        <v>0.23</v>
      </c>
      <c r="FQ163" s="6">
        <v>0</v>
      </c>
      <c r="FR163" s="6">
        <v>0.42</v>
      </c>
      <c r="FS163" s="6">
        <v>0</v>
      </c>
    </row>
    <row r="164" spans="1:175" x14ac:dyDescent="0.3">
      <c r="A164" s="1">
        <v>7.95</v>
      </c>
      <c r="B164" s="1">
        <v>8</v>
      </c>
      <c r="C164" s="1" t="s">
        <v>166</v>
      </c>
      <c r="D164" s="1">
        <v>1.03</v>
      </c>
      <c r="E164" s="1">
        <v>0</v>
      </c>
      <c r="F164" s="1">
        <v>0.74</v>
      </c>
      <c r="G164" s="1">
        <v>3.08</v>
      </c>
      <c r="H164" s="1"/>
      <c r="I164" s="1"/>
      <c r="J164" s="1" t="s">
        <v>166</v>
      </c>
      <c r="K164" s="1">
        <v>0.12</v>
      </c>
      <c r="L164" s="1">
        <v>0</v>
      </c>
      <c r="M164" s="1">
        <v>0</v>
      </c>
      <c r="N164" s="1">
        <v>0.6</v>
      </c>
      <c r="O164" s="1"/>
      <c r="P164" s="1"/>
      <c r="Q164" s="1" t="s">
        <v>166</v>
      </c>
      <c r="R164" s="1">
        <v>0.62</v>
      </c>
      <c r="S164" s="1">
        <v>1.44</v>
      </c>
      <c r="T164" s="1">
        <v>0.52</v>
      </c>
      <c r="U164" s="1">
        <v>0</v>
      </c>
      <c r="V164" s="1"/>
      <c r="W164" s="1"/>
      <c r="X164" s="1" t="s">
        <v>166</v>
      </c>
      <c r="Y164" s="1">
        <v>0.39</v>
      </c>
      <c r="Z164" s="1">
        <v>0</v>
      </c>
      <c r="AA164" s="1">
        <v>0.25</v>
      </c>
      <c r="AB164" s="1">
        <v>0.26</v>
      </c>
      <c r="AC164" s="1"/>
      <c r="AD164" s="1"/>
      <c r="AE164" s="6" t="s">
        <v>166</v>
      </c>
      <c r="AF164" s="6">
        <v>0.56000000000000005</v>
      </c>
      <c r="AG164" s="6">
        <v>1.1000000000000001</v>
      </c>
      <c r="AH164" s="6">
        <v>0.56000000000000005</v>
      </c>
      <c r="AI164" s="6">
        <v>0</v>
      </c>
      <c r="AJ164" s="1"/>
      <c r="AK164" s="1"/>
      <c r="AL164" s="6" t="s">
        <v>166</v>
      </c>
      <c r="AM164" s="6">
        <v>0</v>
      </c>
      <c r="AN164" s="6">
        <v>0</v>
      </c>
      <c r="AO164" s="6">
        <v>0</v>
      </c>
      <c r="AP164" s="6">
        <v>0</v>
      </c>
      <c r="AQ164" s="1"/>
      <c r="AR164" s="1"/>
      <c r="AS164" s="6" t="s">
        <v>166</v>
      </c>
      <c r="AT164" s="6">
        <v>0.57999999999999996</v>
      </c>
      <c r="AU164" s="6">
        <v>0.61</v>
      </c>
      <c r="AV164" s="6">
        <v>0.86</v>
      </c>
      <c r="AW164" s="6">
        <v>0</v>
      </c>
      <c r="AZ164" s="6" t="s">
        <v>166</v>
      </c>
      <c r="BA164" s="6">
        <v>0.08</v>
      </c>
      <c r="BB164" s="6">
        <v>0</v>
      </c>
      <c r="BC164" s="6">
        <v>0.1</v>
      </c>
      <c r="BD164" s="6">
        <v>0.19</v>
      </c>
      <c r="BG164" s="6" t="s">
        <v>166</v>
      </c>
      <c r="BH164" s="6">
        <v>0.63</v>
      </c>
      <c r="BI164" s="6">
        <v>0</v>
      </c>
      <c r="BJ164" s="6">
        <v>0</v>
      </c>
      <c r="BK164" s="6">
        <v>3.68</v>
      </c>
      <c r="BN164" s="6" t="s">
        <v>166</v>
      </c>
      <c r="BO164" s="6">
        <v>0.81</v>
      </c>
      <c r="BP164" s="6">
        <v>0.66</v>
      </c>
      <c r="BQ164" s="6">
        <v>0</v>
      </c>
      <c r="BR164" s="6">
        <v>3.9</v>
      </c>
      <c r="BU164" s="6" t="s">
        <v>166</v>
      </c>
      <c r="BV164" s="6">
        <v>0.56000000000000005</v>
      </c>
      <c r="BW164" s="6">
        <v>0</v>
      </c>
      <c r="BX164" s="6">
        <v>0.33</v>
      </c>
      <c r="BY164" s="6">
        <v>2.44</v>
      </c>
      <c r="CB164" s="6" t="s">
        <v>166</v>
      </c>
      <c r="CC164" s="6">
        <v>0.41</v>
      </c>
      <c r="CD164" s="6">
        <v>0.28999999999999998</v>
      </c>
      <c r="CE164" s="6">
        <v>0.6</v>
      </c>
      <c r="CF164" s="6">
        <v>0.19</v>
      </c>
      <c r="CI164" s="6" t="s">
        <v>166</v>
      </c>
      <c r="CJ164" s="6">
        <v>0.24</v>
      </c>
      <c r="CK164" s="6">
        <v>0.31</v>
      </c>
      <c r="CL164" s="6">
        <v>0.23</v>
      </c>
      <c r="CM164" s="6">
        <v>0.27</v>
      </c>
      <c r="CP164" s="6" t="s">
        <v>166</v>
      </c>
      <c r="CQ164" s="6">
        <v>0.18</v>
      </c>
      <c r="CR164" s="6">
        <v>0.64</v>
      </c>
      <c r="CS164" s="6">
        <v>0</v>
      </c>
      <c r="CT164" s="6">
        <v>0</v>
      </c>
      <c r="CW164" s="6" t="s">
        <v>166</v>
      </c>
      <c r="CX164" s="6">
        <v>0.4</v>
      </c>
      <c r="CY164" s="6">
        <v>0.95</v>
      </c>
      <c r="CZ164" s="6">
        <v>7.0000000000000007E-2</v>
      </c>
      <c r="DA164" s="6">
        <v>0.87</v>
      </c>
      <c r="DD164" s="6" t="s">
        <v>166</v>
      </c>
      <c r="DE164" s="6">
        <v>0.39</v>
      </c>
      <c r="DF164" s="6">
        <v>1.1499999999999999</v>
      </c>
      <c r="DG164" s="6">
        <v>0.13</v>
      </c>
      <c r="DH164" s="6">
        <v>0</v>
      </c>
      <c r="DK164" s="6" t="s">
        <v>166</v>
      </c>
      <c r="DL164" s="6">
        <v>0.26</v>
      </c>
      <c r="DM164" s="6">
        <v>0.83</v>
      </c>
      <c r="DN164" s="6">
        <v>0.06</v>
      </c>
      <c r="DO164" s="6">
        <v>0</v>
      </c>
      <c r="DR164" s="6" t="s">
        <v>166</v>
      </c>
      <c r="DS164" s="6">
        <v>0.12</v>
      </c>
      <c r="DT164" s="6">
        <v>0</v>
      </c>
      <c r="DU164" s="6">
        <v>0.23</v>
      </c>
      <c r="DV164" s="6">
        <v>0</v>
      </c>
      <c r="DY164" s="6" t="s">
        <v>166</v>
      </c>
      <c r="DZ164" s="6">
        <v>0.2</v>
      </c>
      <c r="EA164" s="6">
        <v>0.15</v>
      </c>
      <c r="EB164" s="6">
        <v>0.33</v>
      </c>
      <c r="EC164" s="6">
        <v>0</v>
      </c>
      <c r="EF164" s="6" t="s">
        <v>166</v>
      </c>
      <c r="EG164" s="6">
        <v>0.05</v>
      </c>
      <c r="EH164" s="6">
        <v>0</v>
      </c>
      <c r="EI164" s="6">
        <v>0.1</v>
      </c>
      <c r="EJ164" s="6">
        <v>0</v>
      </c>
      <c r="EM164" s="6" t="s">
        <v>166</v>
      </c>
      <c r="EN164" s="6">
        <v>0.36</v>
      </c>
      <c r="EO164" s="6">
        <v>1.03</v>
      </c>
      <c r="EP164" s="6">
        <v>0.11</v>
      </c>
      <c r="EQ164" s="6">
        <v>0</v>
      </c>
      <c r="ET164" s="6" t="s">
        <v>166</v>
      </c>
      <c r="EU164" s="6">
        <v>0.21</v>
      </c>
      <c r="EV164" s="6">
        <v>0.75</v>
      </c>
      <c r="EW164" s="6">
        <v>0</v>
      </c>
      <c r="EX164" s="6">
        <v>0</v>
      </c>
      <c r="FA164" s="6" t="s">
        <v>166</v>
      </c>
      <c r="FB164" s="6">
        <v>0.31</v>
      </c>
      <c r="FC164" s="6">
        <v>0.32</v>
      </c>
      <c r="FD164" s="6">
        <v>0.42</v>
      </c>
      <c r="FE164" s="6">
        <v>0</v>
      </c>
      <c r="FH164" s="6" t="s">
        <v>166</v>
      </c>
      <c r="FI164" s="6">
        <v>0.1</v>
      </c>
      <c r="FJ164" s="6">
        <v>0.37</v>
      </c>
      <c r="FK164" s="6">
        <v>0</v>
      </c>
      <c r="FL164" s="6">
        <v>0</v>
      </c>
      <c r="FO164" s="6" t="s">
        <v>166</v>
      </c>
      <c r="FP164" s="6">
        <v>0.3</v>
      </c>
      <c r="FQ164" s="6">
        <v>1.04</v>
      </c>
      <c r="FR164" s="6">
        <v>0.09</v>
      </c>
      <c r="FS164" s="6">
        <v>0</v>
      </c>
    </row>
    <row r="165" spans="1:175" x14ac:dyDescent="0.3">
      <c r="A165" s="1">
        <v>8</v>
      </c>
      <c r="B165" s="1">
        <v>8.0500000000000007</v>
      </c>
      <c r="C165" s="1" t="s">
        <v>167</v>
      </c>
      <c r="D165" s="1">
        <v>0</v>
      </c>
      <c r="E165" s="1">
        <v>0</v>
      </c>
      <c r="F165" s="1">
        <v>0</v>
      </c>
      <c r="G165" s="1">
        <v>0</v>
      </c>
      <c r="H165" s="1"/>
      <c r="I165" s="1"/>
      <c r="J165" s="1" t="s">
        <v>167</v>
      </c>
      <c r="K165" s="1">
        <v>0.17</v>
      </c>
      <c r="L165" s="1">
        <v>0.72</v>
      </c>
      <c r="M165" s="1">
        <v>0</v>
      </c>
      <c r="N165" s="1">
        <v>0</v>
      </c>
      <c r="O165" s="1"/>
      <c r="P165" s="1"/>
      <c r="Q165" s="1" t="s">
        <v>167</v>
      </c>
      <c r="R165" s="1">
        <v>0.04</v>
      </c>
      <c r="S165" s="1">
        <v>0</v>
      </c>
      <c r="T165" s="1">
        <v>0</v>
      </c>
      <c r="U165" s="1">
        <v>0</v>
      </c>
      <c r="V165" s="1"/>
      <c r="W165" s="1"/>
      <c r="X165" s="1" t="s">
        <v>167</v>
      </c>
      <c r="Y165" s="1">
        <v>0</v>
      </c>
      <c r="Z165" s="1">
        <v>0</v>
      </c>
      <c r="AA165" s="1">
        <v>0</v>
      </c>
      <c r="AB165" s="1">
        <v>0</v>
      </c>
      <c r="AC165" s="1"/>
      <c r="AD165" s="1"/>
      <c r="AE165" s="6" t="s">
        <v>167</v>
      </c>
      <c r="AF165" s="6">
        <v>0.06</v>
      </c>
      <c r="AG165" s="6">
        <v>0</v>
      </c>
      <c r="AH165" s="6">
        <v>0.11</v>
      </c>
      <c r="AI165" s="6">
        <v>0</v>
      </c>
      <c r="AJ165" s="1"/>
      <c r="AK165" s="1"/>
      <c r="AL165" s="6" t="s">
        <v>167</v>
      </c>
      <c r="AM165" s="6">
        <v>0</v>
      </c>
      <c r="AN165" s="6">
        <v>0</v>
      </c>
      <c r="AO165" s="6">
        <v>0</v>
      </c>
      <c r="AP165" s="6">
        <v>0</v>
      </c>
      <c r="AQ165" s="1"/>
      <c r="AR165" s="1"/>
      <c r="AS165" s="6" t="s">
        <v>167</v>
      </c>
      <c r="AT165" s="6">
        <v>7.0000000000000007E-2</v>
      </c>
      <c r="AU165" s="6">
        <v>0</v>
      </c>
      <c r="AV165" s="6">
        <v>0</v>
      </c>
      <c r="AW165" s="6">
        <v>0</v>
      </c>
      <c r="AZ165" s="6" t="s">
        <v>167</v>
      </c>
      <c r="BA165" s="6">
        <v>7.0000000000000007E-2</v>
      </c>
      <c r="BB165" s="6">
        <v>0.23</v>
      </c>
      <c r="BC165" s="6">
        <v>0</v>
      </c>
      <c r="BD165" s="6">
        <v>0</v>
      </c>
      <c r="BG165" s="6" t="s">
        <v>167</v>
      </c>
      <c r="BH165" s="6">
        <v>0</v>
      </c>
      <c r="BI165" s="6">
        <v>0</v>
      </c>
      <c r="BJ165" s="6">
        <v>0</v>
      </c>
      <c r="BK165" s="6">
        <v>0</v>
      </c>
      <c r="BN165" s="6" t="s">
        <v>167</v>
      </c>
      <c r="BO165" s="6">
        <v>0</v>
      </c>
      <c r="BP165" s="6">
        <v>0</v>
      </c>
      <c r="BQ165" s="6">
        <v>0</v>
      </c>
      <c r="BR165" s="6">
        <v>0</v>
      </c>
      <c r="BU165" s="6" t="s">
        <v>167</v>
      </c>
      <c r="BV165" s="6">
        <v>0.05</v>
      </c>
      <c r="BW165" s="6">
        <v>0</v>
      </c>
      <c r="BX165" s="6">
        <v>0</v>
      </c>
      <c r="BY165" s="6">
        <v>0</v>
      </c>
      <c r="CB165" s="6" t="s">
        <v>167</v>
      </c>
      <c r="CC165" s="6">
        <v>0.18</v>
      </c>
      <c r="CD165" s="6">
        <v>0.39</v>
      </c>
      <c r="CE165" s="6">
        <v>0.16</v>
      </c>
      <c r="CF165" s="6">
        <v>0</v>
      </c>
      <c r="CI165" s="6" t="s">
        <v>167</v>
      </c>
      <c r="CJ165" s="6">
        <v>0.25</v>
      </c>
      <c r="CK165" s="6">
        <v>0</v>
      </c>
      <c r="CL165" s="6">
        <v>0.33</v>
      </c>
      <c r="CM165" s="6">
        <v>0</v>
      </c>
      <c r="CP165" s="6" t="s">
        <v>167</v>
      </c>
      <c r="CQ165" s="6">
        <v>7.0000000000000007E-2</v>
      </c>
      <c r="CR165" s="6">
        <v>0</v>
      </c>
      <c r="CS165" s="6">
        <v>0.13</v>
      </c>
      <c r="CT165" s="6">
        <v>0</v>
      </c>
      <c r="CW165" s="6" t="s">
        <v>167</v>
      </c>
      <c r="CX165" s="6">
        <v>0.41</v>
      </c>
      <c r="CY165" s="6">
        <v>0</v>
      </c>
      <c r="CZ165" s="6">
        <v>0.66</v>
      </c>
      <c r="DA165" s="6">
        <v>0.34</v>
      </c>
      <c r="DD165" s="6" t="s">
        <v>167</v>
      </c>
      <c r="DE165" s="6">
        <v>0.1</v>
      </c>
      <c r="DF165" s="6">
        <v>0</v>
      </c>
      <c r="DG165" s="6">
        <v>0</v>
      </c>
      <c r="DH165" s="6">
        <v>0</v>
      </c>
      <c r="DK165" s="6" t="s">
        <v>167</v>
      </c>
      <c r="DL165" s="6">
        <v>0</v>
      </c>
      <c r="DM165" s="6">
        <v>0</v>
      </c>
      <c r="DN165" s="6">
        <v>0</v>
      </c>
      <c r="DO165" s="6">
        <v>0</v>
      </c>
      <c r="DR165" s="6" t="s">
        <v>167</v>
      </c>
      <c r="DS165" s="6">
        <v>0.03</v>
      </c>
      <c r="DT165" s="6">
        <v>0</v>
      </c>
      <c r="DU165" s="6">
        <v>0</v>
      </c>
      <c r="DV165" s="6">
        <v>0</v>
      </c>
      <c r="DY165" s="6" t="s">
        <v>167</v>
      </c>
      <c r="DZ165" s="6">
        <v>0.75</v>
      </c>
      <c r="EA165" s="6">
        <v>1.3</v>
      </c>
      <c r="EB165" s="6">
        <v>0.08</v>
      </c>
      <c r="EC165" s="6">
        <v>0</v>
      </c>
      <c r="EF165" s="6" t="s">
        <v>167</v>
      </c>
      <c r="EG165" s="6">
        <v>0.18</v>
      </c>
      <c r="EH165" s="6">
        <v>0.19</v>
      </c>
      <c r="EI165" s="6">
        <v>0</v>
      </c>
      <c r="EJ165" s="6">
        <v>0</v>
      </c>
      <c r="EM165" s="6" t="s">
        <v>167</v>
      </c>
      <c r="EN165" s="6">
        <v>0.15</v>
      </c>
      <c r="EO165" s="6">
        <v>0.25</v>
      </c>
      <c r="EP165" s="6">
        <v>0.15</v>
      </c>
      <c r="EQ165" s="6">
        <v>0</v>
      </c>
      <c r="ET165" s="6" t="s">
        <v>167</v>
      </c>
      <c r="EU165" s="6">
        <v>0.04</v>
      </c>
      <c r="EV165" s="6">
        <v>0</v>
      </c>
      <c r="EW165" s="6">
        <v>7.0000000000000007E-2</v>
      </c>
      <c r="EX165" s="6">
        <v>0</v>
      </c>
      <c r="FA165" s="6" t="s">
        <v>167</v>
      </c>
      <c r="FB165" s="6">
        <v>0.19</v>
      </c>
      <c r="FC165" s="6">
        <v>0.61</v>
      </c>
      <c r="FD165" s="6">
        <v>0</v>
      </c>
      <c r="FE165" s="6">
        <v>0</v>
      </c>
      <c r="FH165" s="6" t="s">
        <v>167</v>
      </c>
      <c r="FI165" s="6">
        <v>0</v>
      </c>
      <c r="FJ165" s="6">
        <v>0</v>
      </c>
      <c r="FK165" s="6">
        <v>0</v>
      </c>
      <c r="FL165" s="6">
        <v>0</v>
      </c>
      <c r="FO165" s="6" t="s">
        <v>167</v>
      </c>
      <c r="FP165" s="6">
        <v>0</v>
      </c>
      <c r="FQ165" s="6">
        <v>0</v>
      </c>
      <c r="FR165" s="6">
        <v>0</v>
      </c>
      <c r="FS165" s="6">
        <v>0</v>
      </c>
    </row>
    <row r="166" spans="1:175" x14ac:dyDescent="0.3">
      <c r="A166" s="1">
        <v>8.0500000000000007</v>
      </c>
      <c r="B166" s="1">
        <v>8.1</v>
      </c>
      <c r="C166" s="1" t="s">
        <v>168</v>
      </c>
      <c r="D166" s="1">
        <v>0</v>
      </c>
      <c r="E166" s="1">
        <v>0</v>
      </c>
      <c r="F166" s="1">
        <v>0</v>
      </c>
      <c r="G166" s="1">
        <v>0</v>
      </c>
      <c r="H166" s="1"/>
      <c r="I166" s="1"/>
      <c r="J166" s="1" t="s">
        <v>168</v>
      </c>
      <c r="K166" s="1">
        <v>0.19</v>
      </c>
      <c r="L166" s="1">
        <v>0</v>
      </c>
      <c r="M166" s="1">
        <v>0</v>
      </c>
      <c r="N166" s="1">
        <v>0</v>
      </c>
      <c r="O166" s="1"/>
      <c r="P166" s="1"/>
      <c r="Q166" s="1" t="s">
        <v>168</v>
      </c>
      <c r="R166" s="1">
        <v>0</v>
      </c>
      <c r="S166" s="1">
        <v>0</v>
      </c>
      <c r="T166" s="1">
        <v>0</v>
      </c>
      <c r="U166" s="1">
        <v>0</v>
      </c>
      <c r="V166" s="1"/>
      <c r="W166" s="1"/>
      <c r="X166" s="1" t="s">
        <v>168</v>
      </c>
      <c r="Y166" s="1">
        <v>0</v>
      </c>
      <c r="Z166" s="1">
        <v>0</v>
      </c>
      <c r="AA166" s="1">
        <v>0</v>
      </c>
      <c r="AB166" s="1">
        <v>0</v>
      </c>
      <c r="AC166" s="1"/>
      <c r="AD166" s="1"/>
      <c r="AE166" s="6" t="s">
        <v>168</v>
      </c>
      <c r="AF166" s="6">
        <v>0</v>
      </c>
      <c r="AG166" s="6">
        <v>0</v>
      </c>
      <c r="AH166" s="6">
        <v>0</v>
      </c>
      <c r="AI166" s="6">
        <v>0</v>
      </c>
      <c r="AJ166" s="1"/>
      <c r="AK166" s="1"/>
      <c r="AL166" s="6" t="s">
        <v>168</v>
      </c>
      <c r="AM166" s="6">
        <v>0</v>
      </c>
      <c r="AN166" s="6">
        <v>0</v>
      </c>
      <c r="AO166" s="6">
        <v>0</v>
      </c>
      <c r="AP166" s="6">
        <v>0</v>
      </c>
      <c r="AQ166" s="1"/>
      <c r="AR166" s="1"/>
      <c r="AS166" s="6" t="s">
        <v>168</v>
      </c>
      <c r="AT166" s="6">
        <v>0</v>
      </c>
      <c r="AU166" s="6">
        <v>0</v>
      </c>
      <c r="AV166" s="6">
        <v>0</v>
      </c>
      <c r="AW166" s="6">
        <v>0</v>
      </c>
      <c r="AZ166" s="6" t="s">
        <v>168</v>
      </c>
      <c r="BA166" s="6">
        <v>0</v>
      </c>
      <c r="BB166" s="6">
        <v>0</v>
      </c>
      <c r="BC166" s="6">
        <v>0</v>
      </c>
      <c r="BD166" s="6">
        <v>0</v>
      </c>
      <c r="BG166" s="6" t="s">
        <v>168</v>
      </c>
      <c r="BH166" s="6">
        <v>0</v>
      </c>
      <c r="BI166" s="6">
        <v>0</v>
      </c>
      <c r="BJ166" s="6">
        <v>0</v>
      </c>
      <c r="BK166" s="6">
        <v>0</v>
      </c>
      <c r="BN166" s="6" t="s">
        <v>168</v>
      </c>
      <c r="BO166" s="6">
        <v>0</v>
      </c>
      <c r="BP166" s="6">
        <v>0</v>
      </c>
      <c r="BQ166" s="6">
        <v>0</v>
      </c>
      <c r="BR166" s="6">
        <v>0</v>
      </c>
      <c r="BU166" s="6" t="s">
        <v>168</v>
      </c>
      <c r="BV166" s="6">
        <v>0</v>
      </c>
      <c r="BW166" s="6">
        <v>0</v>
      </c>
      <c r="BX166" s="6">
        <v>0</v>
      </c>
      <c r="BY166" s="6">
        <v>0</v>
      </c>
      <c r="CB166" s="6" t="s">
        <v>168</v>
      </c>
      <c r="CC166" s="6">
        <v>0</v>
      </c>
      <c r="CD166" s="6">
        <v>0</v>
      </c>
      <c r="CE166" s="6">
        <v>0</v>
      </c>
      <c r="CF166" s="6">
        <v>0</v>
      </c>
      <c r="CI166" s="6" t="s">
        <v>168</v>
      </c>
      <c r="CJ166" s="6">
        <v>0</v>
      </c>
      <c r="CK166" s="6">
        <v>0</v>
      </c>
      <c r="CL166" s="6">
        <v>0</v>
      </c>
      <c r="CM166" s="6">
        <v>0</v>
      </c>
      <c r="CP166" s="6" t="s">
        <v>168</v>
      </c>
      <c r="CQ166" s="6">
        <v>0</v>
      </c>
      <c r="CR166" s="6">
        <v>0</v>
      </c>
      <c r="CS166" s="6">
        <v>0</v>
      </c>
      <c r="CT166" s="6">
        <v>0</v>
      </c>
      <c r="CW166" s="6" t="s">
        <v>168</v>
      </c>
      <c r="CX166" s="6">
        <v>0</v>
      </c>
      <c r="CY166" s="6">
        <v>0</v>
      </c>
      <c r="CZ166" s="6">
        <v>0</v>
      </c>
      <c r="DA166" s="6">
        <v>0</v>
      </c>
      <c r="DD166" s="6" t="s">
        <v>168</v>
      </c>
      <c r="DE166" s="6">
        <v>0</v>
      </c>
      <c r="DF166" s="6">
        <v>0</v>
      </c>
      <c r="DG166" s="6">
        <v>0</v>
      </c>
      <c r="DH166" s="6">
        <v>0</v>
      </c>
      <c r="DK166" s="6" t="s">
        <v>168</v>
      </c>
      <c r="DL166" s="6">
        <v>0</v>
      </c>
      <c r="DM166" s="6">
        <v>0</v>
      </c>
      <c r="DN166" s="6">
        <v>0</v>
      </c>
      <c r="DO166" s="6">
        <v>0</v>
      </c>
      <c r="DR166" s="6" t="s">
        <v>168</v>
      </c>
      <c r="DS166" s="6">
        <v>0</v>
      </c>
      <c r="DT166" s="6">
        <v>0</v>
      </c>
      <c r="DU166" s="6">
        <v>0</v>
      </c>
      <c r="DV166" s="6">
        <v>0</v>
      </c>
      <c r="DY166" s="6" t="s">
        <v>168</v>
      </c>
      <c r="DZ166" s="6">
        <v>0</v>
      </c>
      <c r="EA166" s="6">
        <v>0</v>
      </c>
      <c r="EB166" s="6">
        <v>0</v>
      </c>
      <c r="EC166" s="6">
        <v>0</v>
      </c>
      <c r="EF166" s="6" t="s">
        <v>168</v>
      </c>
      <c r="EG166" s="6">
        <v>0</v>
      </c>
      <c r="EH166" s="6">
        <v>0</v>
      </c>
      <c r="EI166" s="6">
        <v>0</v>
      </c>
      <c r="EJ166" s="6">
        <v>0</v>
      </c>
      <c r="EM166" s="6" t="s">
        <v>168</v>
      </c>
      <c r="EN166" s="6">
        <v>0</v>
      </c>
      <c r="EO166" s="6">
        <v>0</v>
      </c>
      <c r="EP166" s="6">
        <v>0</v>
      </c>
      <c r="EQ166" s="6">
        <v>0</v>
      </c>
      <c r="ET166" s="6" t="s">
        <v>168</v>
      </c>
      <c r="EU166" s="6">
        <v>0</v>
      </c>
      <c r="EV166" s="6">
        <v>0</v>
      </c>
      <c r="EW166" s="6">
        <v>0</v>
      </c>
      <c r="EX166" s="6">
        <v>0</v>
      </c>
      <c r="FA166" s="6" t="s">
        <v>168</v>
      </c>
      <c r="FB166" s="6">
        <v>0</v>
      </c>
      <c r="FC166" s="6">
        <v>0</v>
      </c>
      <c r="FD166" s="6">
        <v>0</v>
      </c>
      <c r="FE166" s="6">
        <v>0</v>
      </c>
      <c r="FH166" s="6" t="s">
        <v>168</v>
      </c>
      <c r="FI166" s="6">
        <v>0</v>
      </c>
      <c r="FJ166" s="6">
        <v>0</v>
      </c>
      <c r="FK166" s="6">
        <v>0</v>
      </c>
      <c r="FL166" s="6">
        <v>0</v>
      </c>
      <c r="FO166" s="6" t="s">
        <v>168</v>
      </c>
      <c r="FP166" s="6">
        <v>0</v>
      </c>
      <c r="FQ166" s="6">
        <v>0</v>
      </c>
      <c r="FR166" s="6">
        <v>0</v>
      </c>
      <c r="FS166" s="6">
        <v>0</v>
      </c>
    </row>
    <row r="167" spans="1:175" x14ac:dyDescent="0.3">
      <c r="A167" s="1">
        <v>8.1</v>
      </c>
      <c r="B167" s="1">
        <v>8.15</v>
      </c>
      <c r="C167" s="1" t="s">
        <v>169</v>
      </c>
      <c r="D167" s="1">
        <v>0</v>
      </c>
      <c r="E167" s="1">
        <v>0</v>
      </c>
      <c r="F167" s="1">
        <v>0</v>
      </c>
      <c r="G167" s="1">
        <v>0</v>
      </c>
      <c r="H167" s="1"/>
      <c r="I167" s="1"/>
      <c r="J167" s="1" t="s">
        <v>169</v>
      </c>
      <c r="K167" s="1">
        <v>0</v>
      </c>
      <c r="L167" s="1">
        <v>0</v>
      </c>
      <c r="M167" s="1">
        <v>0</v>
      </c>
      <c r="N167" s="1">
        <v>0</v>
      </c>
      <c r="O167" s="1"/>
      <c r="P167" s="1"/>
      <c r="Q167" s="1" t="s">
        <v>169</v>
      </c>
      <c r="R167" s="1">
        <v>0</v>
      </c>
      <c r="S167" s="1">
        <v>0</v>
      </c>
      <c r="T167" s="1">
        <v>0</v>
      </c>
      <c r="U167" s="1">
        <v>0</v>
      </c>
      <c r="V167" s="1"/>
      <c r="W167" s="1"/>
      <c r="X167" s="1" t="s">
        <v>169</v>
      </c>
      <c r="Y167" s="1">
        <v>0</v>
      </c>
      <c r="Z167" s="1">
        <v>0</v>
      </c>
      <c r="AA167" s="1">
        <v>0</v>
      </c>
      <c r="AB167" s="1">
        <v>0</v>
      </c>
      <c r="AC167" s="1"/>
      <c r="AD167" s="1"/>
      <c r="AE167" s="6" t="s">
        <v>169</v>
      </c>
      <c r="AF167" s="6">
        <v>0</v>
      </c>
      <c r="AG167" s="6">
        <v>0</v>
      </c>
      <c r="AH167" s="6">
        <v>0</v>
      </c>
      <c r="AI167" s="6">
        <v>0</v>
      </c>
      <c r="AJ167" s="1"/>
      <c r="AK167" s="1"/>
      <c r="AL167" s="6" t="s">
        <v>169</v>
      </c>
      <c r="AM167" s="6">
        <v>0</v>
      </c>
      <c r="AN167" s="6">
        <v>0</v>
      </c>
      <c r="AO167" s="6">
        <v>0</v>
      </c>
      <c r="AP167" s="6">
        <v>0</v>
      </c>
      <c r="AQ167" s="1"/>
      <c r="AR167" s="1"/>
      <c r="AS167" s="6" t="s">
        <v>169</v>
      </c>
      <c r="AT167" s="6">
        <v>0</v>
      </c>
      <c r="AU167" s="6">
        <v>0</v>
      </c>
      <c r="AV167" s="6">
        <v>0</v>
      </c>
      <c r="AW167" s="6">
        <v>0</v>
      </c>
      <c r="AZ167" s="6" t="s">
        <v>169</v>
      </c>
      <c r="BA167" s="6">
        <v>0</v>
      </c>
      <c r="BB167" s="6">
        <v>0</v>
      </c>
      <c r="BC167" s="6">
        <v>0</v>
      </c>
      <c r="BD167" s="6">
        <v>0</v>
      </c>
      <c r="BG167" s="6" t="s">
        <v>169</v>
      </c>
      <c r="BH167" s="6">
        <v>0</v>
      </c>
      <c r="BI167" s="6">
        <v>0</v>
      </c>
      <c r="BJ167" s="6">
        <v>0</v>
      </c>
      <c r="BK167" s="6">
        <v>0</v>
      </c>
      <c r="BN167" s="6" t="s">
        <v>169</v>
      </c>
      <c r="BO167" s="6">
        <v>0</v>
      </c>
      <c r="BP167" s="6">
        <v>0</v>
      </c>
      <c r="BQ167" s="6">
        <v>0</v>
      </c>
      <c r="BR167" s="6">
        <v>0</v>
      </c>
      <c r="BU167" s="6" t="s">
        <v>169</v>
      </c>
      <c r="BV167" s="6">
        <v>0</v>
      </c>
      <c r="BW167" s="6">
        <v>0</v>
      </c>
      <c r="BX167" s="6">
        <v>0</v>
      </c>
      <c r="BY167" s="6">
        <v>0</v>
      </c>
      <c r="CB167" s="6" t="s">
        <v>169</v>
      </c>
      <c r="CC167" s="6">
        <v>0</v>
      </c>
      <c r="CD167" s="6">
        <v>0</v>
      </c>
      <c r="CE167" s="6">
        <v>0</v>
      </c>
      <c r="CF167" s="6">
        <v>0</v>
      </c>
      <c r="CI167" s="6" t="s">
        <v>169</v>
      </c>
      <c r="CJ167" s="6">
        <v>0</v>
      </c>
      <c r="CK167" s="6">
        <v>0</v>
      </c>
      <c r="CL167" s="6">
        <v>0</v>
      </c>
      <c r="CM167" s="6">
        <v>0</v>
      </c>
      <c r="CP167" s="6" t="s">
        <v>169</v>
      </c>
      <c r="CQ167" s="6">
        <v>0.09</v>
      </c>
      <c r="CR167" s="6">
        <v>0</v>
      </c>
      <c r="CS167" s="6">
        <v>0.17</v>
      </c>
      <c r="CT167" s="6">
        <v>0</v>
      </c>
      <c r="CW167" s="6" t="s">
        <v>169</v>
      </c>
      <c r="CX167" s="6">
        <v>0</v>
      </c>
      <c r="CY167" s="6">
        <v>0</v>
      </c>
      <c r="CZ167" s="6">
        <v>0</v>
      </c>
      <c r="DA167" s="6">
        <v>0</v>
      </c>
      <c r="DD167" s="6" t="s">
        <v>169</v>
      </c>
      <c r="DE167" s="6">
        <v>0</v>
      </c>
      <c r="DF167" s="6">
        <v>0</v>
      </c>
      <c r="DG167" s="6">
        <v>0</v>
      </c>
      <c r="DH167" s="6">
        <v>0</v>
      </c>
      <c r="DK167" s="6" t="s">
        <v>169</v>
      </c>
      <c r="DL167" s="6">
        <v>0</v>
      </c>
      <c r="DM167" s="6">
        <v>0</v>
      </c>
      <c r="DN167" s="6">
        <v>0</v>
      </c>
      <c r="DO167" s="6">
        <v>0</v>
      </c>
      <c r="DR167" s="6" t="s">
        <v>169</v>
      </c>
      <c r="DS167" s="6">
        <v>0</v>
      </c>
      <c r="DT167" s="6">
        <v>0</v>
      </c>
      <c r="DU167" s="6">
        <v>0</v>
      </c>
      <c r="DV167" s="6">
        <v>0</v>
      </c>
      <c r="DY167" s="6" t="s">
        <v>169</v>
      </c>
      <c r="DZ167" s="6">
        <v>0.05</v>
      </c>
      <c r="EA167" s="6">
        <v>0</v>
      </c>
      <c r="EB167" s="6">
        <v>0.11</v>
      </c>
      <c r="EC167" s="6">
        <v>0</v>
      </c>
      <c r="EF167" s="6" t="s">
        <v>169</v>
      </c>
      <c r="EG167" s="6">
        <v>0</v>
      </c>
      <c r="EH167" s="6">
        <v>0</v>
      </c>
      <c r="EI167" s="6">
        <v>0</v>
      </c>
      <c r="EJ167" s="6">
        <v>0</v>
      </c>
      <c r="EM167" s="6" t="s">
        <v>169</v>
      </c>
      <c r="EN167" s="6">
        <v>0</v>
      </c>
      <c r="EO167" s="6">
        <v>0</v>
      </c>
      <c r="EP167" s="6">
        <v>0</v>
      </c>
      <c r="EQ167" s="6">
        <v>0</v>
      </c>
      <c r="ET167" s="6" t="s">
        <v>169</v>
      </c>
      <c r="EU167" s="6">
        <v>0</v>
      </c>
      <c r="EV167" s="6">
        <v>0</v>
      </c>
      <c r="EW167" s="6">
        <v>0</v>
      </c>
      <c r="EX167" s="6">
        <v>0</v>
      </c>
      <c r="FA167" s="6" t="s">
        <v>169</v>
      </c>
      <c r="FB167" s="6">
        <v>0</v>
      </c>
      <c r="FC167" s="6">
        <v>0</v>
      </c>
      <c r="FD167" s="6">
        <v>0</v>
      </c>
      <c r="FE167" s="6">
        <v>0</v>
      </c>
      <c r="FH167" s="6" t="s">
        <v>169</v>
      </c>
      <c r="FI167" s="6">
        <v>0</v>
      </c>
      <c r="FJ167" s="6">
        <v>0</v>
      </c>
      <c r="FK167" s="6">
        <v>0</v>
      </c>
      <c r="FL167" s="6">
        <v>0</v>
      </c>
      <c r="FO167" s="6" t="s">
        <v>169</v>
      </c>
      <c r="FP167" s="6">
        <v>0</v>
      </c>
      <c r="FQ167" s="6">
        <v>0</v>
      </c>
      <c r="FR167" s="6">
        <v>0</v>
      </c>
      <c r="FS167" s="6">
        <v>0</v>
      </c>
    </row>
    <row r="168" spans="1:175" x14ac:dyDescent="0.3">
      <c r="A168" s="1">
        <v>8.15</v>
      </c>
      <c r="B168" s="1">
        <v>8.1999999999999993</v>
      </c>
      <c r="C168" s="1" t="s">
        <v>170</v>
      </c>
      <c r="D168" s="1">
        <v>0</v>
      </c>
      <c r="E168" s="1">
        <v>0</v>
      </c>
      <c r="F168" s="1">
        <v>0</v>
      </c>
      <c r="G168" s="1">
        <v>0</v>
      </c>
      <c r="H168" s="1"/>
      <c r="I168" s="1"/>
      <c r="J168" s="1" t="s">
        <v>170</v>
      </c>
      <c r="K168" s="1">
        <v>0</v>
      </c>
      <c r="L168" s="1">
        <v>0</v>
      </c>
      <c r="M168" s="1">
        <v>0</v>
      </c>
      <c r="N168" s="1">
        <v>0</v>
      </c>
      <c r="O168" s="1"/>
      <c r="P168" s="1"/>
      <c r="Q168" s="1" t="s">
        <v>170</v>
      </c>
      <c r="R168" s="1">
        <v>0</v>
      </c>
      <c r="S168" s="1">
        <v>0</v>
      </c>
      <c r="T168" s="1">
        <v>0</v>
      </c>
      <c r="U168" s="1">
        <v>0</v>
      </c>
      <c r="V168" s="1"/>
      <c r="W168" s="1"/>
      <c r="X168" s="1" t="s">
        <v>170</v>
      </c>
      <c r="Y168" s="1">
        <v>0</v>
      </c>
      <c r="Z168" s="1">
        <v>0</v>
      </c>
      <c r="AA168" s="1">
        <v>0</v>
      </c>
      <c r="AB168" s="1">
        <v>0</v>
      </c>
      <c r="AC168" s="1"/>
      <c r="AD168" s="1"/>
      <c r="AE168" s="6" t="s">
        <v>170</v>
      </c>
      <c r="AF168" s="6">
        <v>0</v>
      </c>
      <c r="AG168" s="6">
        <v>0</v>
      </c>
      <c r="AH168" s="6">
        <v>0</v>
      </c>
      <c r="AI168" s="6">
        <v>0</v>
      </c>
      <c r="AJ168" s="1"/>
      <c r="AK168" s="1"/>
      <c r="AL168" s="6" t="s">
        <v>170</v>
      </c>
      <c r="AM168" s="6">
        <v>0</v>
      </c>
      <c r="AN168" s="6">
        <v>0</v>
      </c>
      <c r="AO168" s="6">
        <v>0</v>
      </c>
      <c r="AP168" s="6">
        <v>0</v>
      </c>
      <c r="AQ168" s="1"/>
      <c r="AR168" s="1"/>
      <c r="AS168" s="6" t="s">
        <v>170</v>
      </c>
      <c r="AT168" s="6">
        <v>0.05</v>
      </c>
      <c r="AU168" s="6">
        <v>0.18</v>
      </c>
      <c r="AV168" s="6">
        <v>0</v>
      </c>
      <c r="AW168" s="6">
        <v>0</v>
      </c>
      <c r="AZ168" s="6" t="s">
        <v>170</v>
      </c>
      <c r="BA168" s="6">
        <v>0</v>
      </c>
      <c r="BB168" s="6">
        <v>0</v>
      </c>
      <c r="BC168" s="6">
        <v>0</v>
      </c>
      <c r="BD168" s="6">
        <v>0</v>
      </c>
      <c r="BG168" s="6" t="s">
        <v>170</v>
      </c>
      <c r="BH168" s="6">
        <v>0</v>
      </c>
      <c r="BI168" s="6">
        <v>0</v>
      </c>
      <c r="BJ168" s="6">
        <v>0</v>
      </c>
      <c r="BK168" s="6">
        <v>0</v>
      </c>
      <c r="BN168" s="6" t="s">
        <v>170</v>
      </c>
      <c r="BO168" s="6">
        <v>0</v>
      </c>
      <c r="BP168" s="6">
        <v>0</v>
      </c>
      <c r="BQ168" s="6">
        <v>0</v>
      </c>
      <c r="BR168" s="6">
        <v>0</v>
      </c>
      <c r="BU168" s="6" t="s">
        <v>170</v>
      </c>
      <c r="BV168" s="6">
        <v>0</v>
      </c>
      <c r="BW168" s="6">
        <v>0</v>
      </c>
      <c r="BX168" s="6">
        <v>0</v>
      </c>
      <c r="BY168" s="6">
        <v>0</v>
      </c>
      <c r="CB168" s="6" t="s">
        <v>170</v>
      </c>
      <c r="CC168" s="6">
        <v>0</v>
      </c>
      <c r="CD168" s="6">
        <v>0</v>
      </c>
      <c r="CE168" s="6">
        <v>0</v>
      </c>
      <c r="CF168" s="6">
        <v>0</v>
      </c>
      <c r="CI168" s="6" t="s">
        <v>170</v>
      </c>
      <c r="CJ168" s="6">
        <v>0</v>
      </c>
      <c r="CK168" s="6">
        <v>0</v>
      </c>
      <c r="CL168" s="6">
        <v>0</v>
      </c>
      <c r="CM168" s="6">
        <v>0</v>
      </c>
      <c r="CP168" s="6" t="s">
        <v>170</v>
      </c>
      <c r="CQ168" s="6">
        <v>0</v>
      </c>
      <c r="CR168" s="6">
        <v>0</v>
      </c>
      <c r="CS168" s="6">
        <v>0</v>
      </c>
      <c r="CT168" s="6">
        <v>0</v>
      </c>
      <c r="CW168" s="6" t="s">
        <v>170</v>
      </c>
      <c r="CX168" s="6">
        <v>0</v>
      </c>
      <c r="CY168" s="6">
        <v>0</v>
      </c>
      <c r="CZ168" s="6">
        <v>0</v>
      </c>
      <c r="DA168" s="6">
        <v>0</v>
      </c>
      <c r="DD168" s="6" t="s">
        <v>170</v>
      </c>
      <c r="DE168" s="6">
        <v>0</v>
      </c>
      <c r="DF168" s="6">
        <v>0</v>
      </c>
      <c r="DG168" s="6">
        <v>0</v>
      </c>
      <c r="DH168" s="6">
        <v>0</v>
      </c>
      <c r="DK168" s="6" t="s">
        <v>170</v>
      </c>
      <c r="DL168" s="6">
        <v>0</v>
      </c>
      <c r="DM168" s="6">
        <v>0</v>
      </c>
      <c r="DN168" s="6">
        <v>0</v>
      </c>
      <c r="DO168" s="6">
        <v>0</v>
      </c>
      <c r="DR168" s="6" t="s">
        <v>170</v>
      </c>
      <c r="DS168" s="6">
        <v>0</v>
      </c>
      <c r="DT168" s="6">
        <v>0</v>
      </c>
      <c r="DU168" s="6">
        <v>0</v>
      </c>
      <c r="DV168" s="6">
        <v>0</v>
      </c>
      <c r="DY168" s="6" t="s">
        <v>170</v>
      </c>
      <c r="DZ168" s="6">
        <v>0</v>
      </c>
      <c r="EA168" s="6">
        <v>0</v>
      </c>
      <c r="EB168" s="6">
        <v>0</v>
      </c>
      <c r="EC168" s="6">
        <v>0</v>
      </c>
      <c r="EF168" s="6" t="s">
        <v>170</v>
      </c>
      <c r="EG168" s="6">
        <v>0</v>
      </c>
      <c r="EH168" s="6">
        <v>0</v>
      </c>
      <c r="EI168" s="6">
        <v>0</v>
      </c>
      <c r="EJ168" s="6">
        <v>0</v>
      </c>
      <c r="EM168" s="6" t="s">
        <v>170</v>
      </c>
      <c r="EN168" s="6">
        <v>0</v>
      </c>
      <c r="EO168" s="6">
        <v>0</v>
      </c>
      <c r="EP168" s="6">
        <v>0</v>
      </c>
      <c r="EQ168" s="6">
        <v>0</v>
      </c>
      <c r="ET168" s="6" t="s">
        <v>170</v>
      </c>
      <c r="EU168" s="6">
        <v>0</v>
      </c>
      <c r="EV168" s="6">
        <v>0</v>
      </c>
      <c r="EW168" s="6">
        <v>0</v>
      </c>
      <c r="EX168" s="6">
        <v>0</v>
      </c>
      <c r="FA168" s="6" t="s">
        <v>170</v>
      </c>
      <c r="FB168" s="6">
        <v>0</v>
      </c>
      <c r="FC168" s="6">
        <v>0</v>
      </c>
      <c r="FD168" s="6">
        <v>0</v>
      </c>
      <c r="FE168" s="6">
        <v>0</v>
      </c>
      <c r="FH168" s="6" t="s">
        <v>170</v>
      </c>
      <c r="FI168" s="6">
        <v>0</v>
      </c>
      <c r="FJ168" s="6">
        <v>0</v>
      </c>
      <c r="FK168" s="6">
        <v>0</v>
      </c>
      <c r="FL168" s="6">
        <v>0</v>
      </c>
      <c r="FO168" s="6" t="s">
        <v>170</v>
      </c>
      <c r="FP168" s="6">
        <v>0</v>
      </c>
      <c r="FQ168" s="6">
        <v>0</v>
      </c>
      <c r="FR168" s="6">
        <v>0</v>
      </c>
      <c r="FS168" s="6">
        <v>0</v>
      </c>
    </row>
    <row r="169" spans="1:175" x14ac:dyDescent="0.3">
      <c r="A169" s="1">
        <v>8.1999999999999993</v>
      </c>
      <c r="B169" s="1">
        <v>8.25</v>
      </c>
      <c r="C169" s="1" t="s">
        <v>171</v>
      </c>
      <c r="D169" s="1">
        <v>0</v>
      </c>
      <c r="E169" s="1">
        <v>0</v>
      </c>
      <c r="F169" s="1">
        <v>0</v>
      </c>
      <c r="G169" s="1">
        <v>0</v>
      </c>
      <c r="H169" s="1"/>
      <c r="I169" s="1"/>
      <c r="J169" s="1" t="s">
        <v>171</v>
      </c>
      <c r="K169" s="1">
        <v>0.15</v>
      </c>
      <c r="L169" s="1">
        <v>0.43</v>
      </c>
      <c r="M169" s="1">
        <v>0.1</v>
      </c>
      <c r="N169" s="1">
        <v>0</v>
      </c>
      <c r="O169" s="1"/>
      <c r="P169" s="1"/>
      <c r="Q169" s="1" t="s">
        <v>171</v>
      </c>
      <c r="R169" s="1">
        <v>0.12</v>
      </c>
      <c r="S169" s="1">
        <v>0.52</v>
      </c>
      <c r="T169" s="1">
        <v>0</v>
      </c>
      <c r="U169" s="1">
        <v>0</v>
      </c>
      <c r="V169" s="1"/>
      <c r="W169" s="1"/>
      <c r="X169" s="1" t="s">
        <v>171</v>
      </c>
      <c r="Y169" s="1">
        <v>0</v>
      </c>
      <c r="Z169" s="1">
        <v>0</v>
      </c>
      <c r="AA169" s="1">
        <v>0</v>
      </c>
      <c r="AB169" s="1">
        <v>0</v>
      </c>
      <c r="AC169" s="1"/>
      <c r="AD169" s="1"/>
      <c r="AE169" s="6" t="s">
        <v>171</v>
      </c>
      <c r="AF169" s="6">
        <v>0</v>
      </c>
      <c r="AG169" s="6">
        <v>0</v>
      </c>
      <c r="AH169" s="6">
        <v>0</v>
      </c>
      <c r="AI169" s="6">
        <v>0</v>
      </c>
      <c r="AJ169" s="1"/>
      <c r="AK169" s="1"/>
      <c r="AL169" s="6" t="s">
        <v>171</v>
      </c>
      <c r="AM169" s="6">
        <v>0.46</v>
      </c>
      <c r="AN169" s="6">
        <v>0</v>
      </c>
      <c r="AO169" s="6">
        <v>0.38</v>
      </c>
      <c r="AP169" s="6">
        <v>1.41</v>
      </c>
      <c r="AQ169" s="1"/>
      <c r="AR169" s="1"/>
      <c r="AS169" s="6" t="s">
        <v>171</v>
      </c>
      <c r="AT169" s="6">
        <v>0.23</v>
      </c>
      <c r="AU169" s="6">
        <v>0.51</v>
      </c>
      <c r="AV169" s="6">
        <v>0.18</v>
      </c>
      <c r="AW169" s="6">
        <v>0</v>
      </c>
      <c r="AZ169" s="6" t="s">
        <v>171</v>
      </c>
      <c r="BA169" s="6">
        <v>0</v>
      </c>
      <c r="BB169" s="6">
        <v>0</v>
      </c>
      <c r="BC169" s="6">
        <v>0</v>
      </c>
      <c r="BD169" s="6">
        <v>0</v>
      </c>
      <c r="BG169" s="6" t="s">
        <v>171</v>
      </c>
      <c r="BH169" s="6">
        <v>0</v>
      </c>
      <c r="BI169" s="6">
        <v>0</v>
      </c>
      <c r="BJ169" s="6">
        <v>0</v>
      </c>
      <c r="BK169" s="6">
        <v>0</v>
      </c>
      <c r="BN169" s="6" t="s">
        <v>171</v>
      </c>
      <c r="BO169" s="6">
        <v>0</v>
      </c>
      <c r="BP169" s="6">
        <v>0</v>
      </c>
      <c r="BQ169" s="6">
        <v>0</v>
      </c>
      <c r="BR169" s="6">
        <v>0</v>
      </c>
      <c r="BU169" s="6" t="s">
        <v>171</v>
      </c>
      <c r="BV169" s="6">
        <v>0.06</v>
      </c>
      <c r="BW169" s="6">
        <v>0</v>
      </c>
      <c r="BX169" s="6">
        <v>0</v>
      </c>
      <c r="BY169" s="6">
        <v>0</v>
      </c>
      <c r="CB169" s="6" t="s">
        <v>171</v>
      </c>
      <c r="CC169" s="6">
        <v>0</v>
      </c>
      <c r="CD169" s="6">
        <v>0</v>
      </c>
      <c r="CE169" s="6">
        <v>0</v>
      </c>
      <c r="CF169" s="6">
        <v>0</v>
      </c>
      <c r="CI169" s="6" t="s">
        <v>171</v>
      </c>
      <c r="CJ169" s="6">
        <v>0</v>
      </c>
      <c r="CK169" s="6">
        <v>0</v>
      </c>
      <c r="CL169" s="6">
        <v>0</v>
      </c>
      <c r="CM169" s="6">
        <v>0</v>
      </c>
      <c r="CP169" s="6" t="s">
        <v>171</v>
      </c>
      <c r="CQ169" s="6">
        <v>0</v>
      </c>
      <c r="CR169" s="6">
        <v>0</v>
      </c>
      <c r="CS169" s="6">
        <v>0</v>
      </c>
      <c r="CT169" s="6">
        <v>0</v>
      </c>
      <c r="CW169" s="6" t="s">
        <v>171</v>
      </c>
      <c r="CX169" s="6">
        <v>0</v>
      </c>
      <c r="CY169" s="6">
        <v>0</v>
      </c>
      <c r="CZ169" s="6">
        <v>0</v>
      </c>
      <c r="DA169" s="6">
        <v>0</v>
      </c>
      <c r="DD169" s="6" t="s">
        <v>171</v>
      </c>
      <c r="DE169" s="6">
        <v>0</v>
      </c>
      <c r="DF169" s="6">
        <v>0</v>
      </c>
      <c r="DG169" s="6">
        <v>0</v>
      </c>
      <c r="DH169" s="6">
        <v>0</v>
      </c>
      <c r="DK169" s="6" t="s">
        <v>171</v>
      </c>
      <c r="DL169" s="6">
        <v>0</v>
      </c>
      <c r="DM169" s="6">
        <v>0</v>
      </c>
      <c r="DN169" s="6">
        <v>0</v>
      </c>
      <c r="DO169" s="6">
        <v>0</v>
      </c>
      <c r="DR169" s="6" t="s">
        <v>171</v>
      </c>
      <c r="DS169" s="6">
        <v>0</v>
      </c>
      <c r="DT169" s="6">
        <v>0</v>
      </c>
      <c r="DU169" s="6">
        <v>0</v>
      </c>
      <c r="DV169" s="6">
        <v>0</v>
      </c>
      <c r="DY169" s="6" t="s">
        <v>171</v>
      </c>
      <c r="DZ169" s="6">
        <v>0.04</v>
      </c>
      <c r="EA169" s="6">
        <v>0.13</v>
      </c>
      <c r="EB169" s="6">
        <v>0</v>
      </c>
      <c r="EC169" s="6">
        <v>0</v>
      </c>
      <c r="EF169" s="6" t="s">
        <v>171</v>
      </c>
      <c r="EG169" s="6">
        <v>0</v>
      </c>
      <c r="EH169" s="6">
        <v>0</v>
      </c>
      <c r="EI169" s="6">
        <v>0</v>
      </c>
      <c r="EJ169" s="6">
        <v>0</v>
      </c>
      <c r="EM169" s="6" t="s">
        <v>171</v>
      </c>
      <c r="EN169" s="6">
        <v>0</v>
      </c>
      <c r="EO169" s="6">
        <v>0</v>
      </c>
      <c r="EP169" s="6">
        <v>0</v>
      </c>
      <c r="EQ169" s="6">
        <v>0</v>
      </c>
      <c r="ET169" s="6" t="s">
        <v>171</v>
      </c>
      <c r="EU169" s="6">
        <v>0</v>
      </c>
      <c r="EV169" s="6">
        <v>0</v>
      </c>
      <c r="EW169" s="6">
        <v>0</v>
      </c>
      <c r="EX169" s="6">
        <v>0</v>
      </c>
      <c r="FA169" s="6" t="s">
        <v>171</v>
      </c>
      <c r="FB169" s="6">
        <v>0</v>
      </c>
      <c r="FC169" s="6">
        <v>0</v>
      </c>
      <c r="FD169" s="6">
        <v>0</v>
      </c>
      <c r="FE169" s="6">
        <v>0</v>
      </c>
      <c r="FH169" s="6" t="s">
        <v>171</v>
      </c>
      <c r="FI169" s="6">
        <v>0</v>
      </c>
      <c r="FJ169" s="6">
        <v>0</v>
      </c>
      <c r="FK169" s="6">
        <v>0</v>
      </c>
      <c r="FL169" s="6">
        <v>0</v>
      </c>
      <c r="FO169" s="6" t="s">
        <v>171</v>
      </c>
      <c r="FP169" s="6">
        <v>0</v>
      </c>
      <c r="FQ169" s="6">
        <v>0</v>
      </c>
      <c r="FR169" s="6">
        <v>0</v>
      </c>
      <c r="FS169" s="6">
        <v>0</v>
      </c>
    </row>
    <row r="170" spans="1:175" x14ac:dyDescent="0.3">
      <c r="A170" s="1">
        <v>8.25</v>
      </c>
      <c r="B170" s="1">
        <v>8.3000000000000007</v>
      </c>
      <c r="C170" s="1" t="s">
        <v>172</v>
      </c>
      <c r="D170" s="1">
        <v>0</v>
      </c>
      <c r="E170" s="1">
        <v>0</v>
      </c>
      <c r="F170" s="1">
        <v>0</v>
      </c>
      <c r="G170" s="1">
        <v>0</v>
      </c>
      <c r="H170" s="1"/>
      <c r="I170" s="1"/>
      <c r="J170" s="1" t="s">
        <v>172</v>
      </c>
      <c r="K170" s="1">
        <v>0</v>
      </c>
      <c r="L170" s="1">
        <v>0</v>
      </c>
      <c r="M170" s="1">
        <v>0</v>
      </c>
      <c r="N170" s="1">
        <v>0</v>
      </c>
      <c r="O170" s="1"/>
      <c r="P170" s="1"/>
      <c r="Q170" s="1" t="s">
        <v>172</v>
      </c>
      <c r="R170" s="1">
        <v>0</v>
      </c>
      <c r="S170" s="1">
        <v>0</v>
      </c>
      <c r="T170" s="1">
        <v>0</v>
      </c>
      <c r="U170" s="1">
        <v>0</v>
      </c>
      <c r="V170" s="1"/>
      <c r="W170" s="1"/>
      <c r="X170" s="1" t="s">
        <v>172</v>
      </c>
      <c r="Y170" s="1">
        <v>0</v>
      </c>
      <c r="Z170" s="1">
        <v>0</v>
      </c>
      <c r="AA170" s="1">
        <v>0</v>
      </c>
      <c r="AB170" s="1">
        <v>0</v>
      </c>
      <c r="AC170" s="1"/>
      <c r="AD170" s="1"/>
      <c r="AE170" s="6" t="s">
        <v>172</v>
      </c>
      <c r="AF170" s="6">
        <v>0</v>
      </c>
      <c r="AG170" s="6">
        <v>0</v>
      </c>
      <c r="AH170" s="6">
        <v>0</v>
      </c>
      <c r="AI170" s="6">
        <v>0</v>
      </c>
      <c r="AJ170" s="1"/>
      <c r="AK170" s="1"/>
      <c r="AL170" s="6" t="s">
        <v>172</v>
      </c>
      <c r="AM170" s="6">
        <v>0</v>
      </c>
      <c r="AN170" s="6">
        <v>0</v>
      </c>
      <c r="AO170" s="6">
        <v>0</v>
      </c>
      <c r="AP170" s="6">
        <v>0</v>
      </c>
      <c r="AQ170" s="1"/>
      <c r="AR170" s="1"/>
      <c r="AS170" s="6" t="s">
        <v>172</v>
      </c>
      <c r="AT170" s="6">
        <v>0</v>
      </c>
      <c r="AU170" s="6">
        <v>0</v>
      </c>
      <c r="AV170" s="6">
        <v>0</v>
      </c>
      <c r="AW170" s="6">
        <v>0</v>
      </c>
      <c r="AZ170" s="6" t="s">
        <v>172</v>
      </c>
      <c r="BA170" s="6">
        <v>0</v>
      </c>
      <c r="BB170" s="6">
        <v>0</v>
      </c>
      <c r="BC170" s="6">
        <v>0</v>
      </c>
      <c r="BD170" s="6">
        <v>0</v>
      </c>
      <c r="BG170" s="6" t="s">
        <v>172</v>
      </c>
      <c r="BH170" s="6">
        <v>0</v>
      </c>
      <c r="BI170" s="6">
        <v>0</v>
      </c>
      <c r="BJ170" s="6">
        <v>0</v>
      </c>
      <c r="BK170" s="6">
        <v>0</v>
      </c>
      <c r="BN170" s="6" t="s">
        <v>172</v>
      </c>
      <c r="BO170" s="6">
        <v>0</v>
      </c>
      <c r="BP170" s="6">
        <v>0</v>
      </c>
      <c r="BQ170" s="6">
        <v>0</v>
      </c>
      <c r="BR170" s="6">
        <v>0</v>
      </c>
      <c r="BU170" s="6" t="s">
        <v>172</v>
      </c>
      <c r="BV170" s="6">
        <v>0</v>
      </c>
      <c r="BW170" s="6">
        <v>0</v>
      </c>
      <c r="BX170" s="6">
        <v>0</v>
      </c>
      <c r="BY170" s="6">
        <v>0</v>
      </c>
      <c r="CB170" s="6" t="s">
        <v>172</v>
      </c>
      <c r="CC170" s="6">
        <v>0.03</v>
      </c>
      <c r="CD170" s="6">
        <v>0</v>
      </c>
      <c r="CE170" s="6">
        <v>7.0000000000000007E-2</v>
      </c>
      <c r="CF170" s="6">
        <v>0</v>
      </c>
      <c r="CI170" s="6" t="s">
        <v>172</v>
      </c>
      <c r="CJ170" s="6">
        <v>0.03</v>
      </c>
      <c r="CK170" s="6">
        <v>0</v>
      </c>
      <c r="CL170" s="6">
        <v>0.06</v>
      </c>
      <c r="CM170" s="6">
        <v>0</v>
      </c>
      <c r="CP170" s="6" t="s">
        <v>172</v>
      </c>
      <c r="CQ170" s="6">
        <v>0</v>
      </c>
      <c r="CR170" s="6">
        <v>0</v>
      </c>
      <c r="CS170" s="6">
        <v>0</v>
      </c>
      <c r="CT170" s="6">
        <v>0</v>
      </c>
      <c r="CW170" s="6" t="s">
        <v>172</v>
      </c>
      <c r="CX170" s="6">
        <v>0</v>
      </c>
      <c r="CY170" s="6">
        <v>0</v>
      </c>
      <c r="CZ170" s="6">
        <v>0</v>
      </c>
      <c r="DA170" s="6">
        <v>0</v>
      </c>
      <c r="DD170" s="6" t="s">
        <v>172</v>
      </c>
      <c r="DE170" s="6">
        <v>0.04</v>
      </c>
      <c r="DF170" s="6">
        <v>0</v>
      </c>
      <c r="DG170" s="6">
        <v>7.0000000000000007E-2</v>
      </c>
      <c r="DH170" s="6">
        <v>0</v>
      </c>
      <c r="DK170" s="6" t="s">
        <v>172</v>
      </c>
      <c r="DL170" s="6">
        <v>0.08</v>
      </c>
      <c r="DM170" s="6">
        <v>0.16</v>
      </c>
      <c r="DN170" s="6">
        <v>0</v>
      </c>
      <c r="DO170" s="6">
        <v>0</v>
      </c>
      <c r="DR170" s="6" t="s">
        <v>172</v>
      </c>
      <c r="DS170" s="6">
        <v>0</v>
      </c>
      <c r="DT170" s="6">
        <v>0</v>
      </c>
      <c r="DU170" s="6">
        <v>0</v>
      </c>
      <c r="DV170" s="6">
        <v>0</v>
      </c>
      <c r="DY170" s="6" t="s">
        <v>172</v>
      </c>
      <c r="DZ170" s="6">
        <v>0.06</v>
      </c>
      <c r="EA170" s="6">
        <v>0</v>
      </c>
      <c r="EB170" s="6">
        <v>0.13</v>
      </c>
      <c r="EC170" s="6">
        <v>0</v>
      </c>
      <c r="EF170" s="6" t="s">
        <v>172</v>
      </c>
      <c r="EG170" s="6">
        <v>0</v>
      </c>
      <c r="EH170" s="6">
        <v>0</v>
      </c>
      <c r="EI170" s="6">
        <v>0</v>
      </c>
      <c r="EJ170" s="6">
        <v>0</v>
      </c>
      <c r="EM170" s="6" t="s">
        <v>172</v>
      </c>
      <c r="EN170" s="6">
        <v>0.19</v>
      </c>
      <c r="EO170" s="6">
        <v>0</v>
      </c>
      <c r="EP170" s="6">
        <v>0.35</v>
      </c>
      <c r="EQ170" s="6">
        <v>0</v>
      </c>
      <c r="ET170" s="6" t="s">
        <v>172</v>
      </c>
      <c r="EU170" s="6">
        <v>0</v>
      </c>
      <c r="EV170" s="6">
        <v>0</v>
      </c>
      <c r="EW170" s="6">
        <v>0</v>
      </c>
      <c r="EX170" s="6">
        <v>0</v>
      </c>
      <c r="FA170" s="6" t="s">
        <v>172</v>
      </c>
      <c r="FB170" s="6">
        <v>0</v>
      </c>
      <c r="FC170" s="6">
        <v>0</v>
      </c>
      <c r="FD170" s="6">
        <v>0</v>
      </c>
      <c r="FE170" s="6">
        <v>0</v>
      </c>
      <c r="FH170" s="6" t="s">
        <v>172</v>
      </c>
      <c r="FI170" s="6">
        <v>0</v>
      </c>
      <c r="FJ170" s="6">
        <v>0</v>
      </c>
      <c r="FK170" s="6">
        <v>0</v>
      </c>
      <c r="FL170" s="6">
        <v>0</v>
      </c>
      <c r="FO170" s="6" t="s">
        <v>172</v>
      </c>
      <c r="FP170" s="6">
        <v>0</v>
      </c>
      <c r="FQ170" s="6">
        <v>0</v>
      </c>
      <c r="FR170" s="6">
        <v>0</v>
      </c>
      <c r="FS170" s="6">
        <v>0</v>
      </c>
    </row>
    <row r="171" spans="1:175" x14ac:dyDescent="0.3">
      <c r="A171" s="1">
        <v>8.3000000000000007</v>
      </c>
      <c r="B171" s="1">
        <v>8.35</v>
      </c>
      <c r="C171" s="1" t="s">
        <v>173</v>
      </c>
      <c r="D171" s="1">
        <v>0.03</v>
      </c>
      <c r="E171" s="1">
        <v>0.13</v>
      </c>
      <c r="F171" s="1">
        <v>0</v>
      </c>
      <c r="G171" s="1">
        <v>0</v>
      </c>
      <c r="H171" s="1"/>
      <c r="I171" s="1"/>
      <c r="J171" s="1" t="s">
        <v>173</v>
      </c>
      <c r="K171" s="1">
        <v>0</v>
      </c>
      <c r="L171" s="1">
        <v>0</v>
      </c>
      <c r="M171" s="1">
        <v>0</v>
      </c>
      <c r="N171" s="1">
        <v>0</v>
      </c>
      <c r="O171" s="1"/>
      <c r="P171" s="1"/>
      <c r="Q171" s="1" t="s">
        <v>173</v>
      </c>
      <c r="R171" s="1">
        <v>0.06</v>
      </c>
      <c r="S171" s="1">
        <v>0.27</v>
      </c>
      <c r="T171" s="1">
        <v>0</v>
      </c>
      <c r="U171" s="1">
        <v>0</v>
      </c>
      <c r="V171" s="1"/>
      <c r="W171" s="1"/>
      <c r="X171" s="1" t="s">
        <v>173</v>
      </c>
      <c r="Y171" s="1">
        <v>7.0000000000000007E-2</v>
      </c>
      <c r="Z171" s="1">
        <v>0</v>
      </c>
      <c r="AA171" s="1">
        <v>0</v>
      </c>
      <c r="AB171" s="1">
        <v>0</v>
      </c>
      <c r="AC171" s="1"/>
      <c r="AD171" s="1"/>
      <c r="AE171" s="6" t="s">
        <v>173</v>
      </c>
      <c r="AF171" s="6">
        <v>0.05</v>
      </c>
      <c r="AG171" s="6">
        <v>0.22</v>
      </c>
      <c r="AH171" s="6">
        <v>0</v>
      </c>
      <c r="AI171" s="6">
        <v>0</v>
      </c>
      <c r="AJ171" s="1"/>
      <c r="AK171" s="1"/>
      <c r="AL171" s="6" t="s">
        <v>173</v>
      </c>
      <c r="AM171" s="6">
        <v>0</v>
      </c>
      <c r="AN171" s="6">
        <v>0</v>
      </c>
      <c r="AO171" s="6">
        <v>0</v>
      </c>
      <c r="AP171" s="6">
        <v>0</v>
      </c>
      <c r="AQ171" s="1"/>
      <c r="AR171" s="1"/>
      <c r="AS171" s="6" t="s">
        <v>173</v>
      </c>
      <c r="AT171" s="6">
        <v>0</v>
      </c>
      <c r="AU171" s="6">
        <v>0</v>
      </c>
      <c r="AV171" s="6">
        <v>0</v>
      </c>
      <c r="AW171" s="6">
        <v>0</v>
      </c>
      <c r="AZ171" s="6" t="s">
        <v>173</v>
      </c>
      <c r="BA171" s="6">
        <v>0</v>
      </c>
      <c r="BB171" s="6">
        <v>0</v>
      </c>
      <c r="BC171" s="6">
        <v>0</v>
      </c>
      <c r="BD171" s="6">
        <v>0</v>
      </c>
      <c r="BG171" s="6" t="s">
        <v>173</v>
      </c>
      <c r="BH171" s="6">
        <v>0</v>
      </c>
      <c r="BI171" s="6">
        <v>0</v>
      </c>
      <c r="BJ171" s="6">
        <v>0</v>
      </c>
      <c r="BK171" s="6">
        <v>0</v>
      </c>
      <c r="BN171" s="6" t="s">
        <v>173</v>
      </c>
      <c r="BO171" s="6">
        <v>0</v>
      </c>
      <c r="BP171" s="6">
        <v>0</v>
      </c>
      <c r="BQ171" s="6">
        <v>0</v>
      </c>
      <c r="BR171" s="6">
        <v>0</v>
      </c>
      <c r="BU171" s="6" t="s">
        <v>173</v>
      </c>
      <c r="BV171" s="6">
        <v>0</v>
      </c>
      <c r="BW171" s="6">
        <v>0</v>
      </c>
      <c r="BX171" s="6">
        <v>0</v>
      </c>
      <c r="BY171" s="6">
        <v>0</v>
      </c>
      <c r="CB171" s="6" t="s">
        <v>173</v>
      </c>
      <c r="CC171" s="6">
        <v>0</v>
      </c>
      <c r="CD171" s="6">
        <v>0</v>
      </c>
      <c r="CE171" s="6">
        <v>0</v>
      </c>
      <c r="CF171" s="6">
        <v>0</v>
      </c>
      <c r="CI171" s="6" t="s">
        <v>173</v>
      </c>
      <c r="CJ171" s="6">
        <v>0</v>
      </c>
      <c r="CK171" s="6">
        <v>0</v>
      </c>
      <c r="CL171" s="6">
        <v>0</v>
      </c>
      <c r="CM171" s="6">
        <v>0</v>
      </c>
      <c r="CP171" s="6" t="s">
        <v>173</v>
      </c>
      <c r="CQ171" s="6">
        <v>0</v>
      </c>
      <c r="CR171" s="6">
        <v>0</v>
      </c>
      <c r="CS171" s="6">
        <v>0</v>
      </c>
      <c r="CT171" s="6">
        <v>0</v>
      </c>
      <c r="CW171" s="6" t="s">
        <v>173</v>
      </c>
      <c r="CX171" s="6">
        <v>0</v>
      </c>
      <c r="CY171" s="6">
        <v>0</v>
      </c>
      <c r="CZ171" s="6">
        <v>0</v>
      </c>
      <c r="DA171" s="6">
        <v>0</v>
      </c>
      <c r="DD171" s="6" t="s">
        <v>173</v>
      </c>
      <c r="DE171" s="6">
        <v>0.04</v>
      </c>
      <c r="DF171" s="6">
        <v>0.16</v>
      </c>
      <c r="DG171" s="6">
        <v>0</v>
      </c>
      <c r="DH171" s="6">
        <v>0</v>
      </c>
      <c r="DK171" s="6" t="s">
        <v>173</v>
      </c>
      <c r="DL171" s="6">
        <v>0.15</v>
      </c>
      <c r="DM171" s="6">
        <v>0</v>
      </c>
      <c r="DN171" s="6">
        <v>0.28000000000000003</v>
      </c>
      <c r="DO171" s="6">
        <v>0</v>
      </c>
      <c r="DR171" s="6" t="s">
        <v>173</v>
      </c>
      <c r="DS171" s="6">
        <v>0.06</v>
      </c>
      <c r="DT171" s="6">
        <v>0.21</v>
      </c>
      <c r="DU171" s="6">
        <v>0</v>
      </c>
      <c r="DV171" s="6">
        <v>0</v>
      </c>
      <c r="DY171" s="6" t="s">
        <v>173</v>
      </c>
      <c r="DZ171" s="6">
        <v>0</v>
      </c>
      <c r="EA171" s="6">
        <v>0</v>
      </c>
      <c r="EB171" s="6">
        <v>0</v>
      </c>
      <c r="EC171" s="6">
        <v>0</v>
      </c>
      <c r="EF171" s="6" t="s">
        <v>173</v>
      </c>
      <c r="EG171" s="6">
        <v>0.09</v>
      </c>
      <c r="EH171" s="6">
        <v>0</v>
      </c>
      <c r="EI171" s="6">
        <v>0.18</v>
      </c>
      <c r="EJ171" s="6">
        <v>0</v>
      </c>
      <c r="EM171" s="6" t="s">
        <v>173</v>
      </c>
      <c r="EN171" s="6">
        <v>0</v>
      </c>
      <c r="EO171" s="6">
        <v>0</v>
      </c>
      <c r="EP171" s="6">
        <v>0</v>
      </c>
      <c r="EQ171" s="6">
        <v>0</v>
      </c>
      <c r="ET171" s="6" t="s">
        <v>173</v>
      </c>
      <c r="EU171" s="6">
        <v>0.08</v>
      </c>
      <c r="EV171" s="6">
        <v>0</v>
      </c>
      <c r="EW171" s="6">
        <v>0.15</v>
      </c>
      <c r="EX171" s="6">
        <v>0</v>
      </c>
      <c r="FA171" s="6" t="s">
        <v>173</v>
      </c>
      <c r="FB171" s="6">
        <v>0</v>
      </c>
      <c r="FC171" s="6">
        <v>0</v>
      </c>
      <c r="FD171" s="6">
        <v>0</v>
      </c>
      <c r="FE171" s="6">
        <v>0</v>
      </c>
      <c r="FH171" s="6" t="s">
        <v>173</v>
      </c>
      <c r="FI171" s="6">
        <v>0.03</v>
      </c>
      <c r="FJ171" s="6">
        <v>0.1</v>
      </c>
      <c r="FK171" s="6">
        <v>0</v>
      </c>
      <c r="FL171" s="6">
        <v>0</v>
      </c>
      <c r="FO171" s="6" t="s">
        <v>173</v>
      </c>
      <c r="FP171" s="6">
        <v>0.04</v>
      </c>
      <c r="FQ171" s="6">
        <v>0.16</v>
      </c>
      <c r="FR171" s="6">
        <v>0</v>
      </c>
      <c r="FS171" s="6">
        <v>0</v>
      </c>
    </row>
    <row r="172" spans="1:175" x14ac:dyDescent="0.3">
      <c r="A172" s="1">
        <v>8.35</v>
      </c>
      <c r="B172" s="1">
        <v>8.4</v>
      </c>
      <c r="C172" s="1" t="s">
        <v>174</v>
      </c>
      <c r="D172" s="1">
        <v>0</v>
      </c>
      <c r="E172" s="1">
        <v>0</v>
      </c>
      <c r="F172" s="1">
        <v>0</v>
      </c>
      <c r="G172" s="1">
        <v>0</v>
      </c>
      <c r="H172" s="1"/>
      <c r="I172" s="1"/>
      <c r="J172" s="1" t="s">
        <v>174</v>
      </c>
      <c r="K172" s="1">
        <v>0</v>
      </c>
      <c r="L172" s="1">
        <v>0</v>
      </c>
      <c r="M172" s="1">
        <v>0</v>
      </c>
      <c r="N172" s="1">
        <v>0</v>
      </c>
      <c r="O172" s="1"/>
      <c r="P172" s="1"/>
      <c r="Q172" s="1" t="s">
        <v>174</v>
      </c>
      <c r="R172" s="1">
        <v>0</v>
      </c>
      <c r="S172" s="1">
        <v>0</v>
      </c>
      <c r="T172" s="1">
        <v>0</v>
      </c>
      <c r="U172" s="1">
        <v>0</v>
      </c>
      <c r="V172" s="1"/>
      <c r="W172" s="1"/>
      <c r="X172" s="1" t="s">
        <v>174</v>
      </c>
      <c r="Y172" s="1">
        <v>0</v>
      </c>
      <c r="Z172" s="1">
        <v>0</v>
      </c>
      <c r="AA172" s="1">
        <v>0</v>
      </c>
      <c r="AB172" s="1">
        <v>0</v>
      </c>
      <c r="AC172" s="1"/>
      <c r="AD172" s="1"/>
      <c r="AE172" s="6" t="s">
        <v>174</v>
      </c>
      <c r="AF172" s="6">
        <v>0</v>
      </c>
      <c r="AG172" s="6">
        <v>0</v>
      </c>
      <c r="AH172" s="6">
        <v>0</v>
      </c>
      <c r="AI172" s="6">
        <v>0</v>
      </c>
      <c r="AJ172" s="1"/>
      <c r="AK172" s="1"/>
      <c r="AL172" s="6" t="s">
        <v>174</v>
      </c>
      <c r="AM172" s="6">
        <v>0</v>
      </c>
      <c r="AN172" s="6">
        <v>0</v>
      </c>
      <c r="AO172" s="6">
        <v>0</v>
      </c>
      <c r="AP172" s="6">
        <v>0</v>
      </c>
      <c r="AQ172" s="1"/>
      <c r="AR172" s="1"/>
      <c r="AS172" s="6" t="s">
        <v>174</v>
      </c>
      <c r="AT172" s="6">
        <v>0</v>
      </c>
      <c r="AU172" s="6">
        <v>0</v>
      </c>
      <c r="AV172" s="6">
        <v>0</v>
      </c>
      <c r="AW172" s="6">
        <v>0</v>
      </c>
      <c r="AZ172" s="6" t="s">
        <v>174</v>
      </c>
      <c r="BA172" s="6">
        <v>0</v>
      </c>
      <c r="BB172" s="6">
        <v>0</v>
      </c>
      <c r="BC172" s="6">
        <v>0</v>
      </c>
      <c r="BD172" s="6">
        <v>0</v>
      </c>
      <c r="BG172" s="6" t="s">
        <v>174</v>
      </c>
      <c r="BH172" s="6">
        <v>0</v>
      </c>
      <c r="BI172" s="6">
        <v>0</v>
      </c>
      <c r="BJ172" s="6">
        <v>0</v>
      </c>
      <c r="BK172" s="6">
        <v>0</v>
      </c>
      <c r="BN172" s="6" t="s">
        <v>174</v>
      </c>
      <c r="BO172" s="6">
        <v>0</v>
      </c>
      <c r="BP172" s="6">
        <v>0</v>
      </c>
      <c r="BQ172" s="6">
        <v>0</v>
      </c>
      <c r="BR172" s="6">
        <v>0</v>
      </c>
      <c r="BU172" s="6" t="s">
        <v>174</v>
      </c>
      <c r="BV172" s="6">
        <v>0</v>
      </c>
      <c r="BW172" s="6">
        <v>0</v>
      </c>
      <c r="BX172" s="6">
        <v>0</v>
      </c>
      <c r="BY172" s="6">
        <v>0</v>
      </c>
      <c r="CB172" s="6" t="s">
        <v>174</v>
      </c>
      <c r="CC172" s="6">
        <v>0</v>
      </c>
      <c r="CD172" s="6">
        <v>0</v>
      </c>
      <c r="CE172" s="6">
        <v>0</v>
      </c>
      <c r="CF172" s="6">
        <v>0</v>
      </c>
      <c r="CI172" s="6" t="s">
        <v>174</v>
      </c>
      <c r="CJ172" s="6">
        <v>0</v>
      </c>
      <c r="CK172" s="6">
        <v>0</v>
      </c>
      <c r="CL172" s="6">
        <v>0</v>
      </c>
      <c r="CM172" s="6">
        <v>0</v>
      </c>
      <c r="CP172" s="6" t="s">
        <v>174</v>
      </c>
      <c r="CQ172" s="6">
        <v>0</v>
      </c>
      <c r="CR172" s="6">
        <v>0</v>
      </c>
      <c r="CS172" s="6">
        <v>0</v>
      </c>
      <c r="CT172" s="6">
        <v>0</v>
      </c>
      <c r="CW172" s="6" t="s">
        <v>174</v>
      </c>
      <c r="CX172" s="6">
        <v>0</v>
      </c>
      <c r="CY172" s="6">
        <v>0</v>
      </c>
      <c r="CZ172" s="6">
        <v>0</v>
      </c>
      <c r="DA172" s="6">
        <v>0</v>
      </c>
      <c r="DD172" s="6" t="s">
        <v>174</v>
      </c>
      <c r="DE172" s="6">
        <v>0</v>
      </c>
      <c r="DF172" s="6">
        <v>0</v>
      </c>
      <c r="DG172" s="6">
        <v>0</v>
      </c>
      <c r="DH172" s="6">
        <v>0</v>
      </c>
      <c r="DK172" s="6" t="s">
        <v>174</v>
      </c>
      <c r="DL172" s="6">
        <v>0.03</v>
      </c>
      <c r="DM172" s="6">
        <v>0.1</v>
      </c>
      <c r="DN172" s="6">
        <v>0</v>
      </c>
      <c r="DO172" s="6">
        <v>0</v>
      </c>
      <c r="DR172" s="6" t="s">
        <v>174</v>
      </c>
      <c r="DS172" s="6">
        <v>0</v>
      </c>
      <c r="DT172" s="6">
        <v>0</v>
      </c>
      <c r="DU172" s="6">
        <v>0</v>
      </c>
      <c r="DV172" s="6">
        <v>0</v>
      </c>
      <c r="DY172" s="6" t="s">
        <v>174</v>
      </c>
      <c r="DZ172" s="6">
        <v>0</v>
      </c>
      <c r="EA172" s="6">
        <v>0</v>
      </c>
      <c r="EB172" s="6">
        <v>0</v>
      </c>
      <c r="EC172" s="6">
        <v>0</v>
      </c>
      <c r="EF172" s="6" t="s">
        <v>174</v>
      </c>
      <c r="EG172" s="6">
        <v>0.19</v>
      </c>
      <c r="EH172" s="6">
        <v>0</v>
      </c>
      <c r="EI172" s="6">
        <v>0.28999999999999998</v>
      </c>
      <c r="EJ172" s="6">
        <v>0</v>
      </c>
      <c r="EM172" s="6" t="s">
        <v>174</v>
      </c>
      <c r="EN172" s="6">
        <v>0.05</v>
      </c>
      <c r="EO172" s="6">
        <v>0</v>
      </c>
      <c r="EP172" s="6">
        <v>0.1</v>
      </c>
      <c r="EQ172" s="6">
        <v>0</v>
      </c>
      <c r="ET172" s="6" t="s">
        <v>174</v>
      </c>
      <c r="EU172" s="6">
        <v>0</v>
      </c>
      <c r="EV172" s="6">
        <v>0</v>
      </c>
      <c r="EW172" s="6">
        <v>0</v>
      </c>
      <c r="EX172" s="6">
        <v>0</v>
      </c>
      <c r="FA172" s="6" t="s">
        <v>174</v>
      </c>
      <c r="FB172" s="6">
        <v>0</v>
      </c>
      <c r="FC172" s="6">
        <v>0</v>
      </c>
      <c r="FD172" s="6">
        <v>0</v>
      </c>
      <c r="FE172" s="6">
        <v>0</v>
      </c>
      <c r="FH172" s="6" t="s">
        <v>174</v>
      </c>
      <c r="FI172" s="6">
        <v>0</v>
      </c>
      <c r="FJ172" s="6">
        <v>0</v>
      </c>
      <c r="FK172" s="6">
        <v>0</v>
      </c>
      <c r="FL172" s="6">
        <v>0</v>
      </c>
      <c r="FO172" s="6" t="s">
        <v>174</v>
      </c>
      <c r="FP172" s="6">
        <v>0</v>
      </c>
      <c r="FQ172" s="6">
        <v>0</v>
      </c>
      <c r="FR172" s="6">
        <v>0</v>
      </c>
      <c r="FS172" s="6">
        <v>0</v>
      </c>
    </row>
    <row r="173" spans="1:175" x14ac:dyDescent="0.3">
      <c r="A173" s="1">
        <v>8.4</v>
      </c>
      <c r="B173" s="1">
        <v>8.4499999999999993</v>
      </c>
      <c r="C173" s="1" t="s">
        <v>175</v>
      </c>
      <c r="D173" s="1">
        <v>0</v>
      </c>
      <c r="E173" s="1">
        <v>0</v>
      </c>
      <c r="F173" s="1">
        <v>0</v>
      </c>
      <c r="G173" s="1">
        <v>0</v>
      </c>
      <c r="H173" s="1"/>
      <c r="I173" s="1"/>
      <c r="J173" s="1" t="s">
        <v>175</v>
      </c>
      <c r="K173" s="1">
        <v>0</v>
      </c>
      <c r="L173" s="1">
        <v>0</v>
      </c>
      <c r="M173" s="1">
        <v>0</v>
      </c>
      <c r="N173" s="1">
        <v>0</v>
      </c>
      <c r="O173" s="1"/>
      <c r="P173" s="1"/>
      <c r="Q173" s="1" t="s">
        <v>175</v>
      </c>
      <c r="R173" s="1">
        <v>0.04</v>
      </c>
      <c r="S173" s="1">
        <v>0.18</v>
      </c>
      <c r="T173" s="1">
        <v>0</v>
      </c>
      <c r="U173" s="1">
        <v>0</v>
      </c>
      <c r="V173" s="1"/>
      <c r="W173" s="1"/>
      <c r="X173" s="1" t="s">
        <v>175</v>
      </c>
      <c r="Y173" s="1">
        <v>0</v>
      </c>
      <c r="Z173" s="1">
        <v>0</v>
      </c>
      <c r="AA173" s="1">
        <v>0</v>
      </c>
      <c r="AB173" s="1">
        <v>0</v>
      </c>
      <c r="AC173" s="1"/>
      <c r="AD173" s="1"/>
      <c r="AE173" s="6" t="s">
        <v>175</v>
      </c>
      <c r="AF173" s="6">
        <v>0</v>
      </c>
      <c r="AG173" s="6">
        <v>0</v>
      </c>
      <c r="AH173" s="6">
        <v>0</v>
      </c>
      <c r="AI173" s="6">
        <v>0</v>
      </c>
      <c r="AJ173" s="1"/>
      <c r="AK173" s="1"/>
      <c r="AL173" s="6" t="s">
        <v>175</v>
      </c>
      <c r="AM173" s="6">
        <v>0</v>
      </c>
      <c r="AN173" s="6">
        <v>0</v>
      </c>
      <c r="AO173" s="6">
        <v>0</v>
      </c>
      <c r="AP173" s="6">
        <v>0</v>
      </c>
      <c r="AQ173" s="1"/>
      <c r="AR173" s="1"/>
      <c r="AS173" s="6" t="s">
        <v>175</v>
      </c>
      <c r="AT173" s="6">
        <v>0</v>
      </c>
      <c r="AU173" s="6">
        <v>0</v>
      </c>
      <c r="AV173" s="6">
        <v>0</v>
      </c>
      <c r="AW173" s="6">
        <v>0</v>
      </c>
      <c r="AZ173" s="6" t="s">
        <v>175</v>
      </c>
      <c r="BA173" s="6">
        <v>0</v>
      </c>
      <c r="BB173" s="6">
        <v>0</v>
      </c>
      <c r="BC173" s="6">
        <v>0</v>
      </c>
      <c r="BD173" s="6">
        <v>0</v>
      </c>
      <c r="BG173" s="6" t="s">
        <v>175</v>
      </c>
      <c r="BH173" s="6">
        <v>0</v>
      </c>
      <c r="BI173" s="6">
        <v>0</v>
      </c>
      <c r="BJ173" s="6">
        <v>0</v>
      </c>
      <c r="BK173" s="6">
        <v>0</v>
      </c>
      <c r="BN173" s="6" t="s">
        <v>175</v>
      </c>
      <c r="BO173" s="6">
        <v>0.03</v>
      </c>
      <c r="BP173" s="6">
        <v>0</v>
      </c>
      <c r="BQ173" s="6">
        <v>7.0000000000000007E-2</v>
      </c>
      <c r="BR173" s="6">
        <v>0</v>
      </c>
      <c r="BU173" s="6" t="s">
        <v>175</v>
      </c>
      <c r="BV173" s="6">
        <v>0</v>
      </c>
      <c r="BW173" s="6">
        <v>0</v>
      </c>
      <c r="BX173" s="6">
        <v>0</v>
      </c>
      <c r="BY173" s="6">
        <v>0</v>
      </c>
      <c r="CB173" s="6" t="s">
        <v>175</v>
      </c>
      <c r="CC173" s="6">
        <v>0</v>
      </c>
      <c r="CD173" s="6">
        <v>0</v>
      </c>
      <c r="CE173" s="6">
        <v>0</v>
      </c>
      <c r="CF173" s="6">
        <v>0</v>
      </c>
      <c r="CI173" s="6" t="s">
        <v>175</v>
      </c>
      <c r="CJ173" s="6">
        <v>0</v>
      </c>
      <c r="CK173" s="6">
        <v>0</v>
      </c>
      <c r="CL173" s="6">
        <v>0</v>
      </c>
      <c r="CM173" s="6">
        <v>0</v>
      </c>
      <c r="CP173" s="6" t="s">
        <v>175</v>
      </c>
      <c r="CQ173" s="6">
        <v>0</v>
      </c>
      <c r="CR173" s="6">
        <v>0</v>
      </c>
      <c r="CS173" s="6">
        <v>0</v>
      </c>
      <c r="CT173" s="6">
        <v>0</v>
      </c>
      <c r="CW173" s="6" t="s">
        <v>175</v>
      </c>
      <c r="CX173" s="6">
        <v>0</v>
      </c>
      <c r="CY173" s="6">
        <v>0</v>
      </c>
      <c r="CZ173" s="6">
        <v>0</v>
      </c>
      <c r="DA173" s="6">
        <v>0</v>
      </c>
      <c r="DD173" s="6" t="s">
        <v>175</v>
      </c>
      <c r="DE173" s="6">
        <v>0</v>
      </c>
      <c r="DF173" s="6">
        <v>0</v>
      </c>
      <c r="DG173" s="6">
        <v>0</v>
      </c>
      <c r="DH173" s="6">
        <v>0</v>
      </c>
      <c r="DK173" s="6" t="s">
        <v>175</v>
      </c>
      <c r="DL173" s="6">
        <v>0</v>
      </c>
      <c r="DM173" s="6">
        <v>0</v>
      </c>
      <c r="DN173" s="6">
        <v>0</v>
      </c>
      <c r="DO173" s="6">
        <v>0</v>
      </c>
      <c r="DR173" s="6" t="s">
        <v>175</v>
      </c>
      <c r="DS173" s="6">
        <v>0</v>
      </c>
      <c r="DT173" s="6">
        <v>0</v>
      </c>
      <c r="DU173" s="6">
        <v>0</v>
      </c>
      <c r="DV173" s="6">
        <v>0</v>
      </c>
      <c r="DY173" s="6" t="s">
        <v>175</v>
      </c>
      <c r="DZ173" s="6">
        <v>0</v>
      </c>
      <c r="EA173" s="6">
        <v>0</v>
      </c>
      <c r="EB173" s="6">
        <v>0</v>
      </c>
      <c r="EC173" s="6">
        <v>0</v>
      </c>
      <c r="EF173" s="6" t="s">
        <v>175</v>
      </c>
      <c r="EG173" s="6">
        <v>0</v>
      </c>
      <c r="EH173" s="6">
        <v>0</v>
      </c>
      <c r="EI173" s="6">
        <v>0</v>
      </c>
      <c r="EJ173" s="6">
        <v>0</v>
      </c>
      <c r="EM173" s="6" t="s">
        <v>175</v>
      </c>
      <c r="EN173" s="6">
        <v>0</v>
      </c>
      <c r="EO173" s="6">
        <v>0</v>
      </c>
      <c r="EP173" s="6">
        <v>0</v>
      </c>
      <c r="EQ173" s="6">
        <v>0</v>
      </c>
      <c r="ET173" s="6" t="s">
        <v>175</v>
      </c>
      <c r="EU173" s="6">
        <v>0</v>
      </c>
      <c r="EV173" s="6">
        <v>0</v>
      </c>
      <c r="EW173" s="6">
        <v>0</v>
      </c>
      <c r="EX173" s="6">
        <v>0</v>
      </c>
      <c r="FA173" s="6" t="s">
        <v>175</v>
      </c>
      <c r="FB173" s="6">
        <v>0</v>
      </c>
      <c r="FC173" s="6">
        <v>0</v>
      </c>
      <c r="FD173" s="6">
        <v>0</v>
      </c>
      <c r="FE173" s="6">
        <v>0</v>
      </c>
      <c r="FH173" s="6" t="s">
        <v>175</v>
      </c>
      <c r="FI173" s="6">
        <v>0</v>
      </c>
      <c r="FJ173" s="6">
        <v>0</v>
      </c>
      <c r="FK173" s="6">
        <v>0</v>
      </c>
      <c r="FL173" s="6">
        <v>0</v>
      </c>
      <c r="FO173" s="6" t="s">
        <v>175</v>
      </c>
      <c r="FP173" s="6">
        <v>0</v>
      </c>
      <c r="FQ173" s="6">
        <v>0</v>
      </c>
      <c r="FR173" s="6">
        <v>0</v>
      </c>
      <c r="FS173" s="6">
        <v>0</v>
      </c>
    </row>
    <row r="174" spans="1:175" x14ac:dyDescent="0.3">
      <c r="A174" s="1">
        <v>8.4499999999999993</v>
      </c>
      <c r="B174" s="1">
        <v>8.5</v>
      </c>
      <c r="C174" s="1" t="s">
        <v>176</v>
      </c>
      <c r="D174" s="1">
        <v>0</v>
      </c>
      <c r="E174" s="1">
        <v>0</v>
      </c>
      <c r="F174" s="1">
        <v>0</v>
      </c>
      <c r="G174" s="1">
        <v>0</v>
      </c>
      <c r="H174" s="1"/>
      <c r="I174" s="1"/>
      <c r="J174" s="1" t="s">
        <v>176</v>
      </c>
      <c r="K174" s="1">
        <v>0</v>
      </c>
      <c r="L174" s="1">
        <v>0</v>
      </c>
      <c r="M174" s="1">
        <v>0</v>
      </c>
      <c r="N174" s="1">
        <v>0</v>
      </c>
      <c r="O174" s="1"/>
      <c r="P174" s="1"/>
      <c r="Q174" s="1" t="s">
        <v>176</v>
      </c>
      <c r="R174" s="1">
        <v>0</v>
      </c>
      <c r="S174" s="1">
        <v>0</v>
      </c>
      <c r="T174" s="1">
        <v>0</v>
      </c>
      <c r="U174" s="1">
        <v>0</v>
      </c>
      <c r="V174" s="1"/>
      <c r="W174" s="1"/>
      <c r="X174" s="1" t="s">
        <v>176</v>
      </c>
      <c r="Y174" s="1">
        <v>0</v>
      </c>
      <c r="Z174" s="1">
        <v>0</v>
      </c>
      <c r="AA174" s="1">
        <v>0</v>
      </c>
      <c r="AB174" s="1">
        <v>0</v>
      </c>
      <c r="AC174" s="1"/>
      <c r="AD174" s="1"/>
      <c r="AE174" s="6" t="s">
        <v>176</v>
      </c>
      <c r="AF174" s="6">
        <v>0</v>
      </c>
      <c r="AG174" s="6">
        <v>0</v>
      </c>
      <c r="AH174" s="6">
        <v>0</v>
      </c>
      <c r="AI174" s="6">
        <v>0</v>
      </c>
      <c r="AJ174" s="1"/>
      <c r="AK174" s="1"/>
      <c r="AL174" s="6" t="s">
        <v>176</v>
      </c>
      <c r="AM174" s="6">
        <v>0.17</v>
      </c>
      <c r="AN174" s="6">
        <v>0</v>
      </c>
      <c r="AO174" s="6">
        <v>0.33</v>
      </c>
      <c r="AP174" s="6">
        <v>0</v>
      </c>
      <c r="AQ174" s="1"/>
      <c r="AR174" s="1"/>
      <c r="AS174" s="6" t="s">
        <v>176</v>
      </c>
      <c r="AT174" s="6">
        <v>0</v>
      </c>
      <c r="AU174" s="6">
        <v>0</v>
      </c>
      <c r="AV174" s="6">
        <v>0</v>
      </c>
      <c r="AW174" s="6">
        <v>0</v>
      </c>
      <c r="AZ174" s="6" t="s">
        <v>176</v>
      </c>
      <c r="BA174" s="6">
        <v>0</v>
      </c>
      <c r="BB174" s="6">
        <v>0</v>
      </c>
      <c r="BC174" s="6">
        <v>0</v>
      </c>
      <c r="BD174" s="6">
        <v>0</v>
      </c>
      <c r="BG174" s="6" t="s">
        <v>176</v>
      </c>
      <c r="BH174" s="6">
        <v>0</v>
      </c>
      <c r="BI174" s="6">
        <v>0</v>
      </c>
      <c r="BJ174" s="6">
        <v>0</v>
      </c>
      <c r="BK174" s="6">
        <v>0</v>
      </c>
      <c r="BN174" s="6" t="s">
        <v>176</v>
      </c>
      <c r="BO174" s="6">
        <v>0</v>
      </c>
      <c r="BP174" s="6">
        <v>0</v>
      </c>
      <c r="BQ174" s="6">
        <v>0</v>
      </c>
      <c r="BR174" s="6">
        <v>0</v>
      </c>
      <c r="BU174" s="6" t="s">
        <v>176</v>
      </c>
      <c r="BV174" s="6">
        <v>0</v>
      </c>
      <c r="BW174" s="6">
        <v>0</v>
      </c>
      <c r="BX174" s="6">
        <v>0</v>
      </c>
      <c r="BY174" s="6">
        <v>0</v>
      </c>
      <c r="CB174" s="6" t="s">
        <v>176</v>
      </c>
      <c r="CC174" s="6">
        <v>0</v>
      </c>
      <c r="CD174" s="6">
        <v>0</v>
      </c>
      <c r="CE174" s="6">
        <v>0</v>
      </c>
      <c r="CF174" s="6">
        <v>0</v>
      </c>
      <c r="CI174" s="6" t="s">
        <v>176</v>
      </c>
      <c r="CJ174" s="6">
        <v>0</v>
      </c>
      <c r="CK174" s="6">
        <v>0</v>
      </c>
      <c r="CL174" s="6">
        <v>0</v>
      </c>
      <c r="CM174" s="6">
        <v>0</v>
      </c>
      <c r="CP174" s="6" t="s">
        <v>176</v>
      </c>
      <c r="CQ174" s="6">
        <v>0</v>
      </c>
      <c r="CR174" s="6">
        <v>0</v>
      </c>
      <c r="CS174" s="6">
        <v>0</v>
      </c>
      <c r="CT174" s="6">
        <v>0</v>
      </c>
      <c r="CW174" s="6" t="s">
        <v>176</v>
      </c>
      <c r="CX174" s="6">
        <v>0</v>
      </c>
      <c r="CY174" s="6">
        <v>0</v>
      </c>
      <c r="CZ174" s="6">
        <v>0</v>
      </c>
      <c r="DA174" s="6">
        <v>0</v>
      </c>
      <c r="DD174" s="6" t="s">
        <v>176</v>
      </c>
      <c r="DE174" s="6">
        <v>0</v>
      </c>
      <c r="DF174" s="6">
        <v>0</v>
      </c>
      <c r="DG174" s="6">
        <v>0</v>
      </c>
      <c r="DH174" s="6">
        <v>0</v>
      </c>
      <c r="DK174" s="6" t="s">
        <v>176</v>
      </c>
      <c r="DL174" s="6">
        <v>0</v>
      </c>
      <c r="DM174" s="6">
        <v>0</v>
      </c>
      <c r="DN174" s="6">
        <v>0</v>
      </c>
      <c r="DO174" s="6">
        <v>0</v>
      </c>
      <c r="DR174" s="6" t="s">
        <v>176</v>
      </c>
      <c r="DS174" s="6">
        <v>0</v>
      </c>
      <c r="DT174" s="6">
        <v>0</v>
      </c>
      <c r="DU174" s="6">
        <v>0</v>
      </c>
      <c r="DV174" s="6">
        <v>0</v>
      </c>
      <c r="DY174" s="6" t="s">
        <v>176</v>
      </c>
      <c r="DZ174" s="6">
        <v>0</v>
      </c>
      <c r="EA174" s="6">
        <v>0</v>
      </c>
      <c r="EB174" s="6">
        <v>0</v>
      </c>
      <c r="EC174" s="6">
        <v>0</v>
      </c>
      <c r="EF174" s="6" t="s">
        <v>176</v>
      </c>
      <c r="EG174" s="6">
        <v>0</v>
      </c>
      <c r="EH174" s="6">
        <v>0</v>
      </c>
      <c r="EI174" s="6">
        <v>0</v>
      </c>
      <c r="EJ174" s="6">
        <v>0</v>
      </c>
      <c r="EM174" s="6" t="s">
        <v>176</v>
      </c>
      <c r="EN174" s="6">
        <v>0</v>
      </c>
      <c r="EO174" s="6">
        <v>0</v>
      </c>
      <c r="EP174" s="6">
        <v>0</v>
      </c>
      <c r="EQ174" s="6">
        <v>0</v>
      </c>
      <c r="ET174" s="6" t="s">
        <v>176</v>
      </c>
      <c r="EU174" s="6">
        <v>0</v>
      </c>
      <c r="EV174" s="6">
        <v>0</v>
      </c>
      <c r="EW174" s="6">
        <v>0</v>
      </c>
      <c r="EX174" s="6">
        <v>0</v>
      </c>
      <c r="FA174" s="6" t="s">
        <v>176</v>
      </c>
      <c r="FB174" s="6">
        <v>0</v>
      </c>
      <c r="FC174" s="6">
        <v>0</v>
      </c>
      <c r="FD174" s="6">
        <v>0</v>
      </c>
      <c r="FE174" s="6">
        <v>0</v>
      </c>
      <c r="FH174" s="6" t="s">
        <v>176</v>
      </c>
      <c r="FI174" s="6">
        <v>0</v>
      </c>
      <c r="FJ174" s="6">
        <v>0</v>
      </c>
      <c r="FK174" s="6">
        <v>0</v>
      </c>
      <c r="FL174" s="6">
        <v>0</v>
      </c>
      <c r="FO174" s="6" t="s">
        <v>176</v>
      </c>
      <c r="FP174" s="6">
        <v>0</v>
      </c>
      <c r="FQ174" s="6">
        <v>0</v>
      </c>
      <c r="FR174" s="6">
        <v>0</v>
      </c>
      <c r="FS174" s="6">
        <v>0</v>
      </c>
    </row>
    <row r="175" spans="1:175" x14ac:dyDescent="0.3">
      <c r="A175" s="1">
        <v>8.5</v>
      </c>
      <c r="B175" s="1">
        <v>8.5500000000000007</v>
      </c>
      <c r="C175" s="1" t="s">
        <v>177</v>
      </c>
      <c r="D175" s="1">
        <v>0</v>
      </c>
      <c r="E175" s="1">
        <v>0</v>
      </c>
      <c r="F175" s="1">
        <v>0</v>
      </c>
      <c r="G175" s="1">
        <v>0</v>
      </c>
      <c r="H175" s="1"/>
      <c r="I175" s="1"/>
      <c r="J175" s="1" t="s">
        <v>177</v>
      </c>
      <c r="K175" s="1">
        <v>0</v>
      </c>
      <c r="L175" s="1">
        <v>0</v>
      </c>
      <c r="M175" s="1">
        <v>0</v>
      </c>
      <c r="N175" s="1">
        <v>0</v>
      </c>
      <c r="O175" s="1"/>
      <c r="P175" s="1"/>
      <c r="Q175" s="1" t="s">
        <v>177</v>
      </c>
      <c r="R175" s="1">
        <v>0</v>
      </c>
      <c r="S175" s="1">
        <v>0</v>
      </c>
      <c r="T175" s="1">
        <v>0</v>
      </c>
      <c r="U175" s="1">
        <v>0</v>
      </c>
      <c r="V175" s="1"/>
      <c r="W175" s="1"/>
      <c r="X175" s="1" t="s">
        <v>177</v>
      </c>
      <c r="Y175" s="1">
        <v>0</v>
      </c>
      <c r="Z175" s="1">
        <v>0</v>
      </c>
      <c r="AA175" s="1">
        <v>0</v>
      </c>
      <c r="AB175" s="1">
        <v>0</v>
      </c>
      <c r="AC175" s="1"/>
      <c r="AD175" s="1"/>
      <c r="AE175" s="6" t="s">
        <v>177</v>
      </c>
      <c r="AF175" s="6">
        <v>0.04</v>
      </c>
      <c r="AG175" s="6">
        <v>0.17</v>
      </c>
      <c r="AH175" s="6">
        <v>0</v>
      </c>
      <c r="AI175" s="6">
        <v>0</v>
      </c>
      <c r="AJ175" s="1"/>
      <c r="AK175" s="1"/>
      <c r="AL175" s="6" t="s">
        <v>177</v>
      </c>
      <c r="AM175" s="6">
        <v>0</v>
      </c>
      <c r="AN175" s="6">
        <v>0</v>
      </c>
      <c r="AO175" s="6">
        <v>0</v>
      </c>
      <c r="AP175" s="6">
        <v>0</v>
      </c>
      <c r="AQ175" s="1"/>
      <c r="AR175" s="1"/>
      <c r="AS175" s="6" t="s">
        <v>177</v>
      </c>
      <c r="AT175" s="6">
        <v>0.09</v>
      </c>
      <c r="AU175" s="6">
        <v>0.35</v>
      </c>
      <c r="AV175" s="6">
        <v>0</v>
      </c>
      <c r="AW175" s="6">
        <v>0</v>
      </c>
      <c r="AZ175" s="6" t="s">
        <v>177</v>
      </c>
      <c r="BA175" s="6">
        <v>0.1</v>
      </c>
      <c r="BB175" s="6">
        <v>0</v>
      </c>
      <c r="BC175" s="6">
        <v>0.21</v>
      </c>
      <c r="BD175" s="6">
        <v>0</v>
      </c>
      <c r="BG175" s="6" t="s">
        <v>177</v>
      </c>
      <c r="BH175" s="6">
        <v>0.32</v>
      </c>
      <c r="BI175" s="6">
        <v>0</v>
      </c>
      <c r="BJ175" s="6">
        <v>0.57999999999999996</v>
      </c>
      <c r="BK175" s="6">
        <v>0</v>
      </c>
      <c r="BN175" s="6" t="s">
        <v>177</v>
      </c>
      <c r="BO175" s="6">
        <v>0.14000000000000001</v>
      </c>
      <c r="BP175" s="6">
        <v>0</v>
      </c>
      <c r="BQ175" s="6">
        <v>0.3</v>
      </c>
      <c r="BR175" s="6">
        <v>0</v>
      </c>
      <c r="BU175" s="6" t="s">
        <v>177</v>
      </c>
      <c r="BV175" s="6">
        <v>0</v>
      </c>
      <c r="BW175" s="6">
        <v>0</v>
      </c>
      <c r="BX175" s="6">
        <v>0</v>
      </c>
      <c r="BY175" s="6">
        <v>0</v>
      </c>
      <c r="CB175" s="6" t="s">
        <v>177</v>
      </c>
      <c r="CC175" s="6">
        <v>0.05</v>
      </c>
      <c r="CD175" s="6">
        <v>0</v>
      </c>
      <c r="CE175" s="6">
        <v>0</v>
      </c>
      <c r="CF175" s="6">
        <v>0</v>
      </c>
      <c r="CI175" s="6" t="s">
        <v>177</v>
      </c>
      <c r="CJ175" s="6">
        <v>0</v>
      </c>
      <c r="CK175" s="6">
        <v>0</v>
      </c>
      <c r="CL175" s="6">
        <v>0</v>
      </c>
      <c r="CM175" s="6">
        <v>0</v>
      </c>
      <c r="CP175" s="6" t="s">
        <v>177</v>
      </c>
      <c r="CQ175" s="6">
        <v>0</v>
      </c>
      <c r="CR175" s="6">
        <v>0</v>
      </c>
      <c r="CS175" s="6">
        <v>0</v>
      </c>
      <c r="CT175" s="6">
        <v>0</v>
      </c>
      <c r="CW175" s="6" t="s">
        <v>177</v>
      </c>
      <c r="CX175" s="6">
        <v>0</v>
      </c>
      <c r="CY175" s="6">
        <v>0</v>
      </c>
      <c r="CZ175" s="6">
        <v>0</v>
      </c>
      <c r="DA175" s="6">
        <v>0</v>
      </c>
      <c r="DD175" s="6" t="s">
        <v>177</v>
      </c>
      <c r="DE175" s="6">
        <v>0</v>
      </c>
      <c r="DF175" s="6">
        <v>0</v>
      </c>
      <c r="DG175" s="6">
        <v>0</v>
      </c>
      <c r="DH175" s="6">
        <v>0</v>
      </c>
      <c r="DK175" s="6" t="s">
        <v>177</v>
      </c>
      <c r="DL175" s="6">
        <v>0</v>
      </c>
      <c r="DM175" s="6">
        <v>0</v>
      </c>
      <c r="DN175" s="6">
        <v>0</v>
      </c>
      <c r="DO175" s="6">
        <v>0</v>
      </c>
      <c r="DR175" s="6" t="s">
        <v>177</v>
      </c>
      <c r="DS175" s="6">
        <v>0.03</v>
      </c>
      <c r="DT175" s="6">
        <v>0</v>
      </c>
      <c r="DU175" s="6">
        <v>7.0000000000000007E-2</v>
      </c>
      <c r="DV175" s="6">
        <v>0</v>
      </c>
      <c r="DY175" s="6" t="s">
        <v>177</v>
      </c>
      <c r="DZ175" s="6">
        <v>0</v>
      </c>
      <c r="EA175" s="6">
        <v>0</v>
      </c>
      <c r="EB175" s="6">
        <v>0</v>
      </c>
      <c r="EC175" s="6">
        <v>0</v>
      </c>
      <c r="EF175" s="6" t="s">
        <v>177</v>
      </c>
      <c r="EG175" s="6">
        <v>0</v>
      </c>
      <c r="EH175" s="6">
        <v>0</v>
      </c>
      <c r="EI175" s="6">
        <v>0</v>
      </c>
      <c r="EJ175" s="6">
        <v>0</v>
      </c>
      <c r="EM175" s="6" t="s">
        <v>177</v>
      </c>
      <c r="EN175" s="6">
        <v>0</v>
      </c>
      <c r="EO175" s="6">
        <v>0</v>
      </c>
      <c r="EP175" s="6">
        <v>0</v>
      </c>
      <c r="EQ175" s="6">
        <v>0</v>
      </c>
      <c r="ET175" s="6" t="s">
        <v>177</v>
      </c>
      <c r="EU175" s="6">
        <v>0</v>
      </c>
      <c r="EV175" s="6">
        <v>0</v>
      </c>
      <c r="EW175" s="6">
        <v>0</v>
      </c>
      <c r="EX175" s="6">
        <v>0</v>
      </c>
      <c r="FA175" s="6" t="s">
        <v>177</v>
      </c>
      <c r="FB175" s="6">
        <v>0</v>
      </c>
      <c r="FC175" s="6">
        <v>0</v>
      </c>
      <c r="FD175" s="6">
        <v>0</v>
      </c>
      <c r="FE175" s="6">
        <v>0</v>
      </c>
      <c r="FH175" s="6" t="s">
        <v>177</v>
      </c>
      <c r="FI175" s="6">
        <v>0.09</v>
      </c>
      <c r="FJ175" s="6">
        <v>0</v>
      </c>
      <c r="FK175" s="6">
        <v>0.17</v>
      </c>
      <c r="FL175" s="6">
        <v>0</v>
      </c>
      <c r="FO175" s="6" t="s">
        <v>177</v>
      </c>
      <c r="FP175" s="6">
        <v>0</v>
      </c>
      <c r="FQ175" s="6">
        <v>0</v>
      </c>
      <c r="FR175" s="6">
        <v>0</v>
      </c>
      <c r="FS175" s="6">
        <v>0</v>
      </c>
    </row>
    <row r="176" spans="1:175" x14ac:dyDescent="0.3">
      <c r="A176" s="1">
        <v>8.5500000000000007</v>
      </c>
      <c r="B176" s="1">
        <v>8.6</v>
      </c>
      <c r="C176" s="1" t="s">
        <v>178</v>
      </c>
      <c r="D176" s="1">
        <v>0</v>
      </c>
      <c r="E176" s="1">
        <v>0</v>
      </c>
      <c r="F176" s="1">
        <v>0</v>
      </c>
      <c r="G176" s="1">
        <v>0</v>
      </c>
      <c r="H176" s="1"/>
      <c r="I176" s="1"/>
      <c r="J176" s="1" t="s">
        <v>178</v>
      </c>
      <c r="K176" s="1">
        <v>0</v>
      </c>
      <c r="L176" s="1">
        <v>0</v>
      </c>
      <c r="M176" s="1">
        <v>0</v>
      </c>
      <c r="N176" s="1">
        <v>0</v>
      </c>
      <c r="O176" s="1"/>
      <c r="P176" s="1"/>
      <c r="Q176" s="1" t="s">
        <v>178</v>
      </c>
      <c r="R176" s="1">
        <v>0</v>
      </c>
      <c r="S176" s="1">
        <v>0</v>
      </c>
      <c r="T176" s="1">
        <v>0</v>
      </c>
      <c r="U176" s="1">
        <v>0</v>
      </c>
      <c r="V176" s="1"/>
      <c r="W176" s="1"/>
      <c r="X176" s="1" t="s">
        <v>178</v>
      </c>
      <c r="Y176" s="1">
        <v>0</v>
      </c>
      <c r="Z176" s="1">
        <v>0</v>
      </c>
      <c r="AA176" s="1">
        <v>0</v>
      </c>
      <c r="AB176" s="1">
        <v>0</v>
      </c>
      <c r="AC176" s="1"/>
      <c r="AD176" s="1"/>
      <c r="AE176" s="6" t="s">
        <v>178</v>
      </c>
      <c r="AF176" s="6">
        <v>0</v>
      </c>
      <c r="AG176" s="6">
        <v>0</v>
      </c>
      <c r="AH176" s="6">
        <v>0</v>
      </c>
      <c r="AI176" s="6">
        <v>0</v>
      </c>
      <c r="AJ176" s="1"/>
      <c r="AK176" s="1"/>
      <c r="AL176" s="6" t="s">
        <v>178</v>
      </c>
      <c r="AM176" s="6">
        <v>0</v>
      </c>
      <c r="AN176" s="6">
        <v>0</v>
      </c>
      <c r="AO176" s="6">
        <v>0</v>
      </c>
      <c r="AP176" s="6">
        <v>0</v>
      </c>
      <c r="AQ176" s="1"/>
      <c r="AR176" s="1"/>
      <c r="AS176" s="6" t="s">
        <v>178</v>
      </c>
      <c r="AT176" s="6">
        <v>0</v>
      </c>
      <c r="AU176" s="6">
        <v>0</v>
      </c>
      <c r="AV176" s="6">
        <v>0</v>
      </c>
      <c r="AW176" s="6">
        <v>0</v>
      </c>
      <c r="AZ176" s="6" t="s">
        <v>178</v>
      </c>
      <c r="BA176" s="6">
        <v>0</v>
      </c>
      <c r="BB176" s="6">
        <v>0</v>
      </c>
      <c r="BC176" s="6">
        <v>0</v>
      </c>
      <c r="BD176" s="6">
        <v>0</v>
      </c>
      <c r="BG176" s="6" t="s">
        <v>178</v>
      </c>
      <c r="BH176" s="6">
        <v>0</v>
      </c>
      <c r="BI176" s="6">
        <v>0</v>
      </c>
      <c r="BJ176" s="6">
        <v>0</v>
      </c>
      <c r="BK176" s="6">
        <v>0</v>
      </c>
      <c r="BN176" s="6" t="s">
        <v>178</v>
      </c>
      <c r="BO176" s="6">
        <v>0</v>
      </c>
      <c r="BP176" s="6">
        <v>0</v>
      </c>
      <c r="BQ176" s="6">
        <v>0</v>
      </c>
      <c r="BR176" s="6">
        <v>0</v>
      </c>
      <c r="BU176" s="6" t="s">
        <v>178</v>
      </c>
      <c r="BV176" s="6">
        <v>0</v>
      </c>
      <c r="BW176" s="6">
        <v>0</v>
      </c>
      <c r="BX176" s="6">
        <v>0</v>
      </c>
      <c r="BY176" s="6">
        <v>0</v>
      </c>
      <c r="CB176" s="6" t="s">
        <v>178</v>
      </c>
      <c r="CC176" s="6">
        <v>0</v>
      </c>
      <c r="CD176" s="6">
        <v>0</v>
      </c>
      <c r="CE176" s="6">
        <v>0</v>
      </c>
      <c r="CF176" s="6">
        <v>0</v>
      </c>
      <c r="CI176" s="6" t="s">
        <v>178</v>
      </c>
      <c r="CJ176" s="6">
        <v>0</v>
      </c>
      <c r="CK176" s="6">
        <v>0</v>
      </c>
      <c r="CL176" s="6">
        <v>0</v>
      </c>
      <c r="CM176" s="6">
        <v>0</v>
      </c>
      <c r="CP176" s="6" t="s">
        <v>178</v>
      </c>
      <c r="CQ176" s="6">
        <v>0</v>
      </c>
      <c r="CR176" s="6">
        <v>0</v>
      </c>
      <c r="CS176" s="6">
        <v>0</v>
      </c>
      <c r="CT176" s="6">
        <v>0</v>
      </c>
      <c r="CW176" s="6" t="s">
        <v>178</v>
      </c>
      <c r="CX176" s="6">
        <v>0</v>
      </c>
      <c r="CY176" s="6">
        <v>0</v>
      </c>
      <c r="CZ176" s="6">
        <v>0</v>
      </c>
      <c r="DA176" s="6">
        <v>0</v>
      </c>
      <c r="DD176" s="6" t="s">
        <v>178</v>
      </c>
      <c r="DE176" s="6">
        <v>0</v>
      </c>
      <c r="DF176" s="6">
        <v>0</v>
      </c>
      <c r="DG176" s="6">
        <v>0</v>
      </c>
      <c r="DH176" s="6">
        <v>0</v>
      </c>
      <c r="DK176" s="6" t="s">
        <v>178</v>
      </c>
      <c r="DL176" s="6">
        <v>0</v>
      </c>
      <c r="DM176" s="6">
        <v>0</v>
      </c>
      <c r="DN176" s="6">
        <v>0</v>
      </c>
      <c r="DO176" s="6">
        <v>0</v>
      </c>
      <c r="DR176" s="6" t="s">
        <v>178</v>
      </c>
      <c r="DS176" s="6">
        <v>0</v>
      </c>
      <c r="DT176" s="6">
        <v>0</v>
      </c>
      <c r="DU176" s="6">
        <v>0</v>
      </c>
      <c r="DV176" s="6">
        <v>0</v>
      </c>
      <c r="DY176" s="6" t="s">
        <v>178</v>
      </c>
      <c r="DZ176" s="6">
        <v>0</v>
      </c>
      <c r="EA176" s="6">
        <v>0</v>
      </c>
      <c r="EB176" s="6">
        <v>0</v>
      </c>
      <c r="EC176" s="6">
        <v>0</v>
      </c>
      <c r="EF176" s="6" t="s">
        <v>178</v>
      </c>
      <c r="EG176" s="6">
        <v>0</v>
      </c>
      <c r="EH176" s="6">
        <v>0</v>
      </c>
      <c r="EI176" s="6">
        <v>0</v>
      </c>
      <c r="EJ176" s="6">
        <v>0</v>
      </c>
      <c r="EM176" s="6" t="s">
        <v>178</v>
      </c>
      <c r="EN176" s="6">
        <v>0</v>
      </c>
      <c r="EO176" s="6">
        <v>0</v>
      </c>
      <c r="EP176" s="6">
        <v>0</v>
      </c>
      <c r="EQ176" s="6">
        <v>0</v>
      </c>
      <c r="ET176" s="6" t="s">
        <v>178</v>
      </c>
      <c r="EU176" s="6">
        <v>0</v>
      </c>
      <c r="EV176" s="6">
        <v>0</v>
      </c>
      <c r="EW176" s="6">
        <v>0</v>
      </c>
      <c r="EX176" s="6">
        <v>0</v>
      </c>
      <c r="FA176" s="6" t="s">
        <v>178</v>
      </c>
      <c r="FB176" s="6">
        <v>0</v>
      </c>
      <c r="FC176" s="6">
        <v>0</v>
      </c>
      <c r="FD176" s="6">
        <v>0</v>
      </c>
      <c r="FE176" s="6">
        <v>0</v>
      </c>
      <c r="FH176" s="6" t="s">
        <v>178</v>
      </c>
      <c r="FI176" s="6">
        <v>0</v>
      </c>
      <c r="FJ176" s="6">
        <v>0</v>
      </c>
      <c r="FK176" s="6">
        <v>0</v>
      </c>
      <c r="FL176" s="6">
        <v>0</v>
      </c>
      <c r="FO176" s="6" t="s">
        <v>178</v>
      </c>
      <c r="FP176" s="6">
        <v>0</v>
      </c>
      <c r="FQ176" s="6">
        <v>0</v>
      </c>
      <c r="FR176" s="6">
        <v>0</v>
      </c>
      <c r="FS176" s="6">
        <v>0</v>
      </c>
    </row>
    <row r="177" spans="1:175" x14ac:dyDescent="0.3">
      <c r="A177" s="1">
        <v>8.6</v>
      </c>
      <c r="B177" s="1">
        <v>8.65</v>
      </c>
      <c r="C177" s="1" t="s">
        <v>179</v>
      </c>
      <c r="D177" s="1">
        <v>0</v>
      </c>
      <c r="E177" s="1">
        <v>0</v>
      </c>
      <c r="F177" s="1">
        <v>0</v>
      </c>
      <c r="G177" s="1">
        <v>0</v>
      </c>
      <c r="H177" s="1"/>
      <c r="I177" s="1"/>
      <c r="J177" s="1" t="s">
        <v>179</v>
      </c>
      <c r="K177" s="1">
        <v>0</v>
      </c>
      <c r="L177" s="1">
        <v>0</v>
      </c>
      <c r="M177" s="1">
        <v>0</v>
      </c>
      <c r="N177" s="1">
        <v>0</v>
      </c>
      <c r="O177" s="1"/>
      <c r="P177" s="1"/>
      <c r="Q177" s="1" t="s">
        <v>179</v>
      </c>
      <c r="R177" s="1">
        <v>0</v>
      </c>
      <c r="S177" s="1">
        <v>0</v>
      </c>
      <c r="T177" s="1">
        <v>0</v>
      </c>
      <c r="U177" s="1">
        <v>0</v>
      </c>
      <c r="V177" s="1"/>
      <c r="W177" s="1"/>
      <c r="X177" s="1" t="s">
        <v>179</v>
      </c>
      <c r="Y177" s="1">
        <v>0</v>
      </c>
      <c r="Z177" s="1">
        <v>0</v>
      </c>
      <c r="AA177" s="1">
        <v>0</v>
      </c>
      <c r="AB177" s="1">
        <v>0</v>
      </c>
      <c r="AC177" s="1"/>
      <c r="AD177" s="1"/>
      <c r="AE177" s="6" t="s">
        <v>179</v>
      </c>
      <c r="AF177" s="6">
        <v>0</v>
      </c>
      <c r="AG177" s="6">
        <v>0</v>
      </c>
      <c r="AH177" s="6">
        <v>0</v>
      </c>
      <c r="AI177" s="6">
        <v>0</v>
      </c>
      <c r="AJ177" s="1"/>
      <c r="AK177" s="1"/>
      <c r="AL177" s="6" t="s">
        <v>179</v>
      </c>
      <c r="AM177" s="6">
        <v>0.03</v>
      </c>
      <c r="AN177" s="6">
        <v>0</v>
      </c>
      <c r="AO177" s="6">
        <v>7.0000000000000007E-2</v>
      </c>
      <c r="AP177" s="6">
        <v>0</v>
      </c>
      <c r="AQ177" s="1"/>
      <c r="AR177" s="1"/>
      <c r="AS177" s="6" t="s">
        <v>179</v>
      </c>
      <c r="AT177" s="6">
        <v>0.04</v>
      </c>
      <c r="AU177" s="6">
        <v>0.17</v>
      </c>
      <c r="AV177" s="6">
        <v>0</v>
      </c>
      <c r="AW177" s="6">
        <v>0</v>
      </c>
      <c r="AZ177" s="6" t="s">
        <v>179</v>
      </c>
      <c r="BA177" s="6">
        <v>0</v>
      </c>
      <c r="BB177" s="6">
        <v>0</v>
      </c>
      <c r="BC177" s="6">
        <v>0</v>
      </c>
      <c r="BD177" s="6">
        <v>0</v>
      </c>
      <c r="BG177" s="6" t="s">
        <v>179</v>
      </c>
      <c r="BH177" s="6">
        <v>0.11</v>
      </c>
      <c r="BI177" s="6">
        <v>0</v>
      </c>
      <c r="BJ177" s="6">
        <v>0.2</v>
      </c>
      <c r="BK177" s="6">
        <v>0</v>
      </c>
      <c r="BN177" s="6" t="s">
        <v>179</v>
      </c>
      <c r="BO177" s="6">
        <v>0</v>
      </c>
      <c r="BP177" s="6">
        <v>0</v>
      </c>
      <c r="BQ177" s="6">
        <v>0</v>
      </c>
      <c r="BR177" s="6">
        <v>0</v>
      </c>
      <c r="BU177" s="6" t="s">
        <v>179</v>
      </c>
      <c r="BV177" s="6">
        <v>0</v>
      </c>
      <c r="BW177" s="6">
        <v>0</v>
      </c>
      <c r="BX177" s="6">
        <v>0</v>
      </c>
      <c r="BY177" s="6">
        <v>0</v>
      </c>
      <c r="CB177" s="6" t="s">
        <v>179</v>
      </c>
      <c r="CC177" s="6">
        <v>0</v>
      </c>
      <c r="CD177" s="6">
        <v>0</v>
      </c>
      <c r="CE177" s="6">
        <v>0</v>
      </c>
      <c r="CF177" s="6">
        <v>0</v>
      </c>
      <c r="CI177" s="6" t="s">
        <v>179</v>
      </c>
      <c r="CJ177" s="6">
        <v>0</v>
      </c>
      <c r="CK177" s="6">
        <v>0</v>
      </c>
      <c r="CL177" s="6">
        <v>0</v>
      </c>
      <c r="CM177" s="6">
        <v>0</v>
      </c>
      <c r="CP177" s="6" t="s">
        <v>179</v>
      </c>
      <c r="CQ177" s="6">
        <v>0</v>
      </c>
      <c r="CR177" s="6">
        <v>0</v>
      </c>
      <c r="CS177" s="6">
        <v>0</v>
      </c>
      <c r="CT177" s="6">
        <v>0</v>
      </c>
      <c r="CW177" s="6" t="s">
        <v>179</v>
      </c>
      <c r="CX177" s="6">
        <v>0</v>
      </c>
      <c r="CY177" s="6">
        <v>0</v>
      </c>
      <c r="CZ177" s="6">
        <v>0</v>
      </c>
      <c r="DA177" s="6">
        <v>0</v>
      </c>
      <c r="DD177" s="6" t="s">
        <v>179</v>
      </c>
      <c r="DE177" s="6">
        <v>0</v>
      </c>
      <c r="DF177" s="6">
        <v>0</v>
      </c>
      <c r="DG177" s="6">
        <v>0</v>
      </c>
      <c r="DH177" s="6">
        <v>0</v>
      </c>
      <c r="DK177" s="6" t="s">
        <v>179</v>
      </c>
      <c r="DL177" s="6">
        <v>0</v>
      </c>
      <c r="DM177" s="6">
        <v>0</v>
      </c>
      <c r="DN177" s="6">
        <v>0</v>
      </c>
      <c r="DO177" s="6">
        <v>0</v>
      </c>
      <c r="DR177" s="6" t="s">
        <v>179</v>
      </c>
      <c r="DS177" s="6">
        <v>0</v>
      </c>
      <c r="DT177" s="6">
        <v>0</v>
      </c>
      <c r="DU177" s="6">
        <v>0</v>
      </c>
      <c r="DV177" s="6">
        <v>0</v>
      </c>
      <c r="DY177" s="6" t="s">
        <v>179</v>
      </c>
      <c r="DZ177" s="6">
        <v>0</v>
      </c>
      <c r="EA177" s="6">
        <v>0</v>
      </c>
      <c r="EB177" s="6">
        <v>0</v>
      </c>
      <c r="EC177" s="6">
        <v>0</v>
      </c>
      <c r="EF177" s="6" t="s">
        <v>179</v>
      </c>
      <c r="EG177" s="6">
        <v>0</v>
      </c>
      <c r="EH177" s="6">
        <v>0</v>
      </c>
      <c r="EI177" s="6">
        <v>0</v>
      </c>
      <c r="EJ177" s="6">
        <v>0</v>
      </c>
      <c r="EM177" s="6" t="s">
        <v>179</v>
      </c>
      <c r="EN177" s="6">
        <v>0.11</v>
      </c>
      <c r="EO177" s="6">
        <v>0</v>
      </c>
      <c r="EP177" s="6">
        <v>0.21</v>
      </c>
      <c r="EQ177" s="6">
        <v>0</v>
      </c>
      <c r="ET177" s="6" t="s">
        <v>179</v>
      </c>
      <c r="EU177" s="6">
        <v>0</v>
      </c>
      <c r="EV177" s="6">
        <v>0</v>
      </c>
      <c r="EW177" s="6">
        <v>0</v>
      </c>
      <c r="EX177" s="6">
        <v>0</v>
      </c>
      <c r="FA177" s="6" t="s">
        <v>179</v>
      </c>
      <c r="FB177" s="6">
        <v>0</v>
      </c>
      <c r="FC177" s="6">
        <v>0</v>
      </c>
      <c r="FD177" s="6">
        <v>0</v>
      </c>
      <c r="FE177" s="6">
        <v>0</v>
      </c>
      <c r="FH177" s="6" t="s">
        <v>179</v>
      </c>
      <c r="FI177" s="6">
        <v>0</v>
      </c>
      <c r="FJ177" s="6">
        <v>0</v>
      </c>
      <c r="FK177" s="6">
        <v>0</v>
      </c>
      <c r="FL177" s="6">
        <v>0</v>
      </c>
      <c r="FO177" s="6" t="s">
        <v>179</v>
      </c>
      <c r="FP177" s="6">
        <v>0</v>
      </c>
      <c r="FQ177" s="6">
        <v>0</v>
      </c>
      <c r="FR177" s="6">
        <v>0</v>
      </c>
      <c r="FS177" s="6">
        <v>0</v>
      </c>
    </row>
    <row r="178" spans="1:175" x14ac:dyDescent="0.3">
      <c r="A178" s="1">
        <v>8.649999999999995</v>
      </c>
      <c r="B178" s="1">
        <v>8.6999999999999993</v>
      </c>
      <c r="C178" s="1" t="s">
        <v>180</v>
      </c>
      <c r="D178" s="1">
        <v>0</v>
      </c>
      <c r="E178" s="1">
        <v>0</v>
      </c>
      <c r="F178" s="1">
        <v>0</v>
      </c>
      <c r="G178" s="1">
        <v>0</v>
      </c>
      <c r="H178" s="1"/>
      <c r="I178" s="1"/>
      <c r="J178" s="1" t="s">
        <v>180</v>
      </c>
      <c r="K178" s="1">
        <v>0.12</v>
      </c>
      <c r="L178" s="1">
        <v>0.51</v>
      </c>
      <c r="M178" s="1">
        <v>0</v>
      </c>
      <c r="N178" s="1">
        <v>0</v>
      </c>
      <c r="O178" s="1"/>
      <c r="P178" s="1"/>
      <c r="Q178" s="1" t="s">
        <v>180</v>
      </c>
      <c r="R178" s="1">
        <v>0.05</v>
      </c>
      <c r="S178" s="1">
        <v>0</v>
      </c>
      <c r="T178" s="1">
        <v>0.09</v>
      </c>
      <c r="U178" s="1">
        <v>0</v>
      </c>
      <c r="V178" s="1"/>
      <c r="W178" s="1"/>
      <c r="X178" s="1" t="s">
        <v>180</v>
      </c>
      <c r="Y178" s="1">
        <v>0</v>
      </c>
      <c r="Z178" s="1">
        <v>0</v>
      </c>
      <c r="AA178" s="1">
        <v>0</v>
      </c>
      <c r="AB178" s="1">
        <v>0</v>
      </c>
      <c r="AC178" s="1"/>
      <c r="AD178" s="1"/>
      <c r="AE178" s="6" t="s">
        <v>180</v>
      </c>
      <c r="AF178" s="6">
        <v>0</v>
      </c>
      <c r="AG178" s="6">
        <v>0</v>
      </c>
      <c r="AH178" s="6">
        <v>0</v>
      </c>
      <c r="AI178" s="6">
        <v>0</v>
      </c>
      <c r="AJ178" s="1"/>
      <c r="AK178" s="1"/>
      <c r="AL178" s="6" t="s">
        <v>180</v>
      </c>
      <c r="AM178" s="6">
        <v>0.04</v>
      </c>
      <c r="AN178" s="6">
        <v>0</v>
      </c>
      <c r="AO178" s="6">
        <v>7.0000000000000007E-2</v>
      </c>
      <c r="AP178" s="6">
        <v>0</v>
      </c>
      <c r="AQ178" s="1"/>
      <c r="AR178" s="1"/>
      <c r="AS178" s="6" t="s">
        <v>180</v>
      </c>
      <c r="AT178" s="6">
        <v>0</v>
      </c>
      <c r="AU178" s="6">
        <v>0</v>
      </c>
      <c r="AV178" s="6">
        <v>0</v>
      </c>
      <c r="AW178" s="6">
        <v>0</v>
      </c>
      <c r="AZ178" s="6" t="s">
        <v>180</v>
      </c>
      <c r="BA178" s="6">
        <v>0</v>
      </c>
      <c r="BB178" s="6">
        <v>0</v>
      </c>
      <c r="BC178" s="6">
        <v>0</v>
      </c>
      <c r="BD178" s="6">
        <v>0</v>
      </c>
      <c r="BG178" s="6" t="s">
        <v>180</v>
      </c>
      <c r="BH178" s="6">
        <v>0</v>
      </c>
      <c r="BI178" s="6">
        <v>0</v>
      </c>
      <c r="BJ178" s="6">
        <v>0</v>
      </c>
      <c r="BK178" s="6">
        <v>0</v>
      </c>
      <c r="BN178" s="6" t="s">
        <v>180</v>
      </c>
      <c r="BO178" s="6">
        <v>0</v>
      </c>
      <c r="BP178" s="6">
        <v>0</v>
      </c>
      <c r="BQ178" s="6">
        <v>0</v>
      </c>
      <c r="BR178" s="6">
        <v>0</v>
      </c>
      <c r="BU178" s="6" t="s">
        <v>180</v>
      </c>
      <c r="BV178" s="6">
        <v>0.04</v>
      </c>
      <c r="BW178" s="6">
        <v>0.16</v>
      </c>
      <c r="BX178" s="6">
        <v>0</v>
      </c>
      <c r="BY178" s="6">
        <v>0</v>
      </c>
      <c r="CB178" s="6" t="s">
        <v>180</v>
      </c>
      <c r="CC178" s="6">
        <v>0</v>
      </c>
      <c r="CD178" s="6">
        <v>0</v>
      </c>
      <c r="CE178" s="6">
        <v>0</v>
      </c>
      <c r="CF178" s="6">
        <v>0</v>
      </c>
      <c r="CI178" s="6" t="s">
        <v>180</v>
      </c>
      <c r="CJ178" s="6">
        <v>0.03</v>
      </c>
      <c r="CK178" s="6">
        <v>0.11</v>
      </c>
      <c r="CL178" s="6">
        <v>0</v>
      </c>
      <c r="CM178" s="6">
        <v>0</v>
      </c>
      <c r="CP178" s="6" t="s">
        <v>180</v>
      </c>
      <c r="CQ178" s="6">
        <v>0</v>
      </c>
      <c r="CR178" s="6">
        <v>0</v>
      </c>
      <c r="CS178" s="6">
        <v>0</v>
      </c>
      <c r="CT178" s="6">
        <v>0</v>
      </c>
      <c r="CW178" s="6" t="s">
        <v>180</v>
      </c>
      <c r="CX178" s="6">
        <v>0.04</v>
      </c>
      <c r="CY178" s="6">
        <v>0</v>
      </c>
      <c r="CZ178" s="6">
        <v>0.08</v>
      </c>
      <c r="DA178" s="6">
        <v>0</v>
      </c>
      <c r="DD178" s="6" t="s">
        <v>180</v>
      </c>
      <c r="DE178" s="6">
        <v>0</v>
      </c>
      <c r="DF178" s="6">
        <v>0</v>
      </c>
      <c r="DG178" s="6">
        <v>0</v>
      </c>
      <c r="DH178" s="6">
        <v>0</v>
      </c>
      <c r="DK178" s="6" t="s">
        <v>180</v>
      </c>
      <c r="DL178" s="6">
        <v>0</v>
      </c>
      <c r="DM178" s="6">
        <v>0</v>
      </c>
      <c r="DN178" s="6">
        <v>0</v>
      </c>
      <c r="DO178" s="6">
        <v>0</v>
      </c>
      <c r="DR178" s="6" t="s">
        <v>180</v>
      </c>
      <c r="DS178" s="6">
        <v>0.12</v>
      </c>
      <c r="DT178" s="6">
        <v>0</v>
      </c>
      <c r="DU178" s="6">
        <v>0.24</v>
      </c>
      <c r="DV178" s="6">
        <v>0</v>
      </c>
      <c r="DY178" s="6" t="s">
        <v>180</v>
      </c>
      <c r="DZ178" s="6">
        <v>0</v>
      </c>
      <c r="EA178" s="6">
        <v>0</v>
      </c>
      <c r="EB178" s="6">
        <v>0</v>
      </c>
      <c r="EC178" s="6">
        <v>0</v>
      </c>
      <c r="EF178" s="6" t="s">
        <v>180</v>
      </c>
      <c r="EG178" s="6">
        <v>0</v>
      </c>
      <c r="EH178" s="6">
        <v>0</v>
      </c>
      <c r="EI178" s="6">
        <v>0</v>
      </c>
      <c r="EJ178" s="6">
        <v>0</v>
      </c>
      <c r="EM178" s="6" t="s">
        <v>180</v>
      </c>
      <c r="EN178" s="6">
        <v>0</v>
      </c>
      <c r="EO178" s="6">
        <v>0</v>
      </c>
      <c r="EP178" s="6">
        <v>0</v>
      </c>
      <c r="EQ178" s="6">
        <v>0</v>
      </c>
      <c r="ET178" s="6" t="s">
        <v>180</v>
      </c>
      <c r="EU178" s="6">
        <v>0.48</v>
      </c>
      <c r="EV178" s="6">
        <v>0</v>
      </c>
      <c r="EW178" s="6">
        <v>0.87</v>
      </c>
      <c r="EX178" s="6">
        <v>0.2</v>
      </c>
      <c r="FA178" s="6" t="s">
        <v>180</v>
      </c>
      <c r="FB178" s="6">
        <v>0</v>
      </c>
      <c r="FC178" s="6">
        <v>0</v>
      </c>
      <c r="FD178" s="6">
        <v>0</v>
      </c>
      <c r="FE178" s="6">
        <v>0</v>
      </c>
      <c r="FH178" s="6" t="s">
        <v>180</v>
      </c>
      <c r="FI178" s="6">
        <v>0</v>
      </c>
      <c r="FJ178" s="6">
        <v>0</v>
      </c>
      <c r="FK178" s="6">
        <v>0</v>
      </c>
      <c r="FL178" s="6">
        <v>0</v>
      </c>
      <c r="FO178" s="6" t="s">
        <v>180</v>
      </c>
      <c r="FP178" s="6">
        <v>0</v>
      </c>
      <c r="FQ178" s="6">
        <v>0</v>
      </c>
      <c r="FR178" s="6">
        <v>0</v>
      </c>
      <c r="FS178" s="6">
        <v>0</v>
      </c>
    </row>
    <row r="179" spans="1:175" x14ac:dyDescent="0.3">
      <c r="A179" s="1">
        <v>8.6999999999999957</v>
      </c>
      <c r="B179" s="1">
        <v>8.75</v>
      </c>
      <c r="C179" s="1" t="s">
        <v>181</v>
      </c>
      <c r="D179" s="1">
        <v>0</v>
      </c>
      <c r="E179" s="1">
        <v>0</v>
      </c>
      <c r="F179" s="1">
        <v>0</v>
      </c>
      <c r="G179" s="1">
        <v>0</v>
      </c>
      <c r="H179" s="1"/>
      <c r="I179" s="1"/>
      <c r="J179" s="1" t="s">
        <v>181</v>
      </c>
      <c r="K179" s="1">
        <v>0</v>
      </c>
      <c r="L179" s="1">
        <v>0</v>
      </c>
      <c r="M179" s="1">
        <v>0</v>
      </c>
      <c r="N179" s="1">
        <v>0</v>
      </c>
      <c r="O179" s="1"/>
      <c r="P179" s="1"/>
      <c r="Q179" s="1" t="s">
        <v>181</v>
      </c>
      <c r="R179" s="1">
        <v>0</v>
      </c>
      <c r="S179" s="1">
        <v>0</v>
      </c>
      <c r="T179" s="1">
        <v>0</v>
      </c>
      <c r="U179" s="1">
        <v>0</v>
      </c>
      <c r="V179" s="1"/>
      <c r="W179" s="1"/>
      <c r="X179" s="1" t="s">
        <v>181</v>
      </c>
      <c r="Y179" s="1">
        <v>0</v>
      </c>
      <c r="Z179" s="1">
        <v>0</v>
      </c>
      <c r="AA179" s="1">
        <v>0</v>
      </c>
      <c r="AB179" s="1">
        <v>0</v>
      </c>
      <c r="AC179" s="1"/>
      <c r="AD179" s="1"/>
      <c r="AE179" s="6" t="s">
        <v>181</v>
      </c>
      <c r="AF179" s="6">
        <v>0</v>
      </c>
      <c r="AG179" s="6">
        <v>0</v>
      </c>
      <c r="AH179" s="6">
        <v>0</v>
      </c>
      <c r="AI179" s="6">
        <v>0</v>
      </c>
      <c r="AJ179" s="1"/>
      <c r="AK179" s="1"/>
      <c r="AL179" s="6" t="s">
        <v>181</v>
      </c>
      <c r="AM179" s="6">
        <v>0</v>
      </c>
      <c r="AN179" s="6">
        <v>0</v>
      </c>
      <c r="AO179" s="6">
        <v>0</v>
      </c>
      <c r="AP179" s="6">
        <v>0</v>
      </c>
      <c r="AQ179" s="1"/>
      <c r="AR179" s="1"/>
      <c r="AS179" s="6" t="s">
        <v>181</v>
      </c>
      <c r="AT179" s="6">
        <v>0</v>
      </c>
      <c r="AU179" s="6">
        <v>0</v>
      </c>
      <c r="AV179" s="6">
        <v>0</v>
      </c>
      <c r="AW179" s="6">
        <v>0</v>
      </c>
      <c r="AZ179" s="6" t="s">
        <v>181</v>
      </c>
      <c r="BA179" s="6">
        <v>0</v>
      </c>
      <c r="BB179" s="6">
        <v>0</v>
      </c>
      <c r="BC179" s="6">
        <v>0</v>
      </c>
      <c r="BD179" s="6">
        <v>0</v>
      </c>
      <c r="BG179" s="6" t="s">
        <v>181</v>
      </c>
      <c r="BH179" s="6">
        <v>0</v>
      </c>
      <c r="BI179" s="6">
        <v>0</v>
      </c>
      <c r="BJ179" s="6">
        <v>0</v>
      </c>
      <c r="BK179" s="6">
        <v>0</v>
      </c>
      <c r="BN179" s="6" t="s">
        <v>181</v>
      </c>
      <c r="BO179" s="6">
        <v>0</v>
      </c>
      <c r="BP179" s="6">
        <v>0</v>
      </c>
      <c r="BQ179" s="6">
        <v>0</v>
      </c>
      <c r="BR179" s="6">
        <v>0</v>
      </c>
      <c r="BU179" s="6" t="s">
        <v>181</v>
      </c>
      <c r="BV179" s="6">
        <v>0</v>
      </c>
      <c r="BW179" s="6">
        <v>0</v>
      </c>
      <c r="BX179" s="6">
        <v>0</v>
      </c>
      <c r="BY179" s="6">
        <v>0</v>
      </c>
      <c r="CB179" s="6" t="s">
        <v>181</v>
      </c>
      <c r="CC179" s="6">
        <v>0.06</v>
      </c>
      <c r="CD179" s="6">
        <v>0.12</v>
      </c>
      <c r="CE179" s="6">
        <v>0.05</v>
      </c>
      <c r="CF179" s="6">
        <v>0</v>
      </c>
      <c r="CI179" s="6" t="s">
        <v>181</v>
      </c>
      <c r="CJ179" s="6">
        <v>0</v>
      </c>
      <c r="CK179" s="6">
        <v>0</v>
      </c>
      <c r="CL179" s="6">
        <v>0</v>
      </c>
      <c r="CM179" s="6">
        <v>0</v>
      </c>
      <c r="CP179" s="6" t="s">
        <v>181</v>
      </c>
      <c r="CQ179" s="6">
        <v>0</v>
      </c>
      <c r="CR179" s="6">
        <v>0</v>
      </c>
      <c r="CS179" s="6">
        <v>0</v>
      </c>
      <c r="CT179" s="6">
        <v>0</v>
      </c>
      <c r="CW179" s="6" t="s">
        <v>181</v>
      </c>
      <c r="CX179" s="6">
        <v>0</v>
      </c>
      <c r="CY179" s="6">
        <v>0</v>
      </c>
      <c r="CZ179" s="6">
        <v>0</v>
      </c>
      <c r="DA179" s="6">
        <v>0</v>
      </c>
      <c r="DD179" s="6" t="s">
        <v>181</v>
      </c>
      <c r="DE179" s="6">
        <v>0.32</v>
      </c>
      <c r="DF179" s="6">
        <v>0</v>
      </c>
      <c r="DG179" s="6">
        <v>0</v>
      </c>
      <c r="DH179" s="6">
        <v>0</v>
      </c>
      <c r="DK179" s="6" t="s">
        <v>181</v>
      </c>
      <c r="DL179" s="6">
        <v>0</v>
      </c>
      <c r="DM179" s="6">
        <v>0</v>
      </c>
      <c r="DN179" s="6">
        <v>0</v>
      </c>
      <c r="DO179" s="6">
        <v>0</v>
      </c>
      <c r="DR179" s="6" t="s">
        <v>181</v>
      </c>
      <c r="DS179" s="6">
        <v>0</v>
      </c>
      <c r="DT179" s="6">
        <v>0</v>
      </c>
      <c r="DU179" s="6">
        <v>0</v>
      </c>
      <c r="DV179" s="6">
        <v>0</v>
      </c>
      <c r="DY179" s="6" t="s">
        <v>181</v>
      </c>
      <c r="DZ179" s="6">
        <v>0</v>
      </c>
      <c r="EA179" s="6">
        <v>0</v>
      </c>
      <c r="EB179" s="6">
        <v>0</v>
      </c>
      <c r="EC179" s="6">
        <v>0</v>
      </c>
      <c r="EF179" s="6" t="s">
        <v>181</v>
      </c>
      <c r="EG179" s="6">
        <v>0.32</v>
      </c>
      <c r="EH179" s="6">
        <v>0.95</v>
      </c>
      <c r="EI179" s="6">
        <v>0</v>
      </c>
      <c r="EJ179" s="6">
        <v>0</v>
      </c>
      <c r="EM179" s="6" t="s">
        <v>181</v>
      </c>
      <c r="EN179" s="6">
        <v>0</v>
      </c>
      <c r="EO179" s="6">
        <v>0</v>
      </c>
      <c r="EP179" s="6">
        <v>0</v>
      </c>
      <c r="EQ179" s="6">
        <v>0</v>
      </c>
      <c r="ET179" s="6" t="s">
        <v>181</v>
      </c>
      <c r="EU179" s="6">
        <v>0</v>
      </c>
      <c r="EV179" s="6">
        <v>0</v>
      </c>
      <c r="EW179" s="6">
        <v>0</v>
      </c>
      <c r="EX179" s="6">
        <v>0</v>
      </c>
      <c r="FA179" s="6" t="s">
        <v>181</v>
      </c>
      <c r="FB179" s="6">
        <v>0</v>
      </c>
      <c r="FC179" s="6">
        <v>0</v>
      </c>
      <c r="FD179" s="6">
        <v>0</v>
      </c>
      <c r="FE179" s="6">
        <v>0</v>
      </c>
      <c r="FH179" s="6" t="s">
        <v>181</v>
      </c>
      <c r="FI179" s="6">
        <v>0</v>
      </c>
      <c r="FJ179" s="6">
        <v>0</v>
      </c>
      <c r="FK179" s="6">
        <v>0</v>
      </c>
      <c r="FL179" s="6">
        <v>0</v>
      </c>
      <c r="FO179" s="6" t="s">
        <v>181</v>
      </c>
      <c r="FP179" s="6">
        <v>0</v>
      </c>
      <c r="FQ179" s="6">
        <v>0</v>
      </c>
      <c r="FR179" s="6">
        <v>0</v>
      </c>
      <c r="FS179" s="6">
        <v>0</v>
      </c>
    </row>
    <row r="180" spans="1:175" x14ac:dyDescent="0.3">
      <c r="A180" s="1">
        <v>8.7499999999999964</v>
      </c>
      <c r="B180" s="1">
        <v>8.8000000000000007</v>
      </c>
      <c r="C180" s="1" t="s">
        <v>182</v>
      </c>
      <c r="D180" s="1">
        <v>0.38</v>
      </c>
      <c r="E180" s="1">
        <v>0</v>
      </c>
      <c r="F180" s="1">
        <v>0</v>
      </c>
      <c r="G180" s="1">
        <v>1.71</v>
      </c>
      <c r="H180" s="1"/>
      <c r="I180" s="1"/>
      <c r="J180" s="1" t="s">
        <v>182</v>
      </c>
      <c r="K180" s="1">
        <v>0</v>
      </c>
      <c r="L180" s="1">
        <v>0</v>
      </c>
      <c r="M180" s="1">
        <v>0</v>
      </c>
      <c r="N180" s="1">
        <v>0</v>
      </c>
      <c r="O180" s="1"/>
      <c r="P180" s="1"/>
      <c r="Q180" s="1" t="s">
        <v>182</v>
      </c>
      <c r="R180" s="1">
        <v>0.27</v>
      </c>
      <c r="S180" s="1">
        <v>0</v>
      </c>
      <c r="T180" s="1">
        <v>0.51</v>
      </c>
      <c r="U180" s="1">
        <v>0</v>
      </c>
      <c r="V180" s="1"/>
      <c r="W180" s="1"/>
      <c r="X180" s="1" t="s">
        <v>182</v>
      </c>
      <c r="Y180" s="1">
        <v>7.0000000000000007E-2</v>
      </c>
      <c r="Z180" s="1">
        <v>0.32</v>
      </c>
      <c r="AA180" s="1">
        <v>0</v>
      </c>
      <c r="AB180" s="1">
        <v>0</v>
      </c>
      <c r="AC180" s="1"/>
      <c r="AD180" s="1"/>
      <c r="AE180" s="6" t="s">
        <v>182</v>
      </c>
      <c r="AF180" s="6">
        <v>0.08</v>
      </c>
      <c r="AG180" s="6">
        <v>0</v>
      </c>
      <c r="AH180" s="6">
        <v>0.14000000000000001</v>
      </c>
      <c r="AI180" s="6">
        <v>0</v>
      </c>
      <c r="AJ180" s="1"/>
      <c r="AK180" s="1"/>
      <c r="AL180" s="6" t="s">
        <v>182</v>
      </c>
      <c r="AM180" s="6">
        <v>0.09</v>
      </c>
      <c r="AN180" s="6">
        <v>0.35</v>
      </c>
      <c r="AO180" s="6">
        <v>0</v>
      </c>
      <c r="AP180" s="6">
        <v>0</v>
      </c>
      <c r="AQ180" s="1"/>
      <c r="AR180" s="1"/>
      <c r="AS180" s="6" t="s">
        <v>182</v>
      </c>
      <c r="AT180" s="6">
        <v>0.08</v>
      </c>
      <c r="AU180" s="6">
        <v>0.17</v>
      </c>
      <c r="AV180" s="6">
        <v>0.06</v>
      </c>
      <c r="AW180" s="6">
        <v>0</v>
      </c>
      <c r="AZ180" s="6" t="s">
        <v>182</v>
      </c>
      <c r="BA180" s="6">
        <v>0.14000000000000001</v>
      </c>
      <c r="BB180" s="6">
        <v>0.47</v>
      </c>
      <c r="BC180" s="6">
        <v>0</v>
      </c>
      <c r="BD180" s="6">
        <v>0</v>
      </c>
      <c r="BG180" s="6" t="s">
        <v>182</v>
      </c>
      <c r="BH180" s="6">
        <v>0.1</v>
      </c>
      <c r="BI180" s="6">
        <v>0.15</v>
      </c>
      <c r="BJ180" s="6">
        <v>0</v>
      </c>
      <c r="BK180" s="6">
        <v>0.38</v>
      </c>
      <c r="BN180" s="6" t="s">
        <v>182</v>
      </c>
      <c r="BO180" s="6">
        <v>0.42</v>
      </c>
      <c r="BP180" s="6">
        <v>0</v>
      </c>
      <c r="BQ180" s="6">
        <v>0.3</v>
      </c>
      <c r="BR180" s="6">
        <v>1.76</v>
      </c>
      <c r="BU180" s="6" t="s">
        <v>182</v>
      </c>
      <c r="BV180" s="6">
        <v>0.28000000000000003</v>
      </c>
      <c r="BW180" s="6">
        <v>0</v>
      </c>
      <c r="BX180" s="6">
        <v>0.53</v>
      </c>
      <c r="BY180" s="6">
        <v>0</v>
      </c>
      <c r="CB180" s="6" t="s">
        <v>182</v>
      </c>
      <c r="CC180" s="6">
        <v>0</v>
      </c>
      <c r="CD180" s="6">
        <v>0</v>
      </c>
      <c r="CE180" s="6">
        <v>0</v>
      </c>
      <c r="CF180" s="6">
        <v>0</v>
      </c>
      <c r="CI180" s="6" t="s">
        <v>182</v>
      </c>
      <c r="CJ180" s="6">
        <v>0</v>
      </c>
      <c r="CK180" s="6">
        <v>0</v>
      </c>
      <c r="CL180" s="6">
        <v>0</v>
      </c>
      <c r="CM180" s="6">
        <v>0</v>
      </c>
      <c r="CP180" s="6" t="s">
        <v>182</v>
      </c>
      <c r="CQ180" s="6">
        <v>0.1</v>
      </c>
      <c r="CR180" s="6">
        <v>0</v>
      </c>
      <c r="CS180" s="6">
        <v>0.19</v>
      </c>
      <c r="CT180" s="6">
        <v>0</v>
      </c>
      <c r="CW180" s="6" t="s">
        <v>182</v>
      </c>
      <c r="CX180" s="6">
        <v>0</v>
      </c>
      <c r="CY180" s="6">
        <v>0</v>
      </c>
      <c r="CZ180" s="6">
        <v>0</v>
      </c>
      <c r="DA180" s="6">
        <v>0</v>
      </c>
      <c r="DD180" s="6" t="s">
        <v>182</v>
      </c>
      <c r="DE180" s="6">
        <v>0</v>
      </c>
      <c r="DF180" s="6">
        <v>0</v>
      </c>
      <c r="DG180" s="6">
        <v>0</v>
      </c>
      <c r="DH180" s="6">
        <v>0</v>
      </c>
      <c r="DK180" s="6" t="s">
        <v>182</v>
      </c>
      <c r="DL180" s="6">
        <v>0</v>
      </c>
      <c r="DM180" s="6">
        <v>0</v>
      </c>
      <c r="DN180" s="6">
        <v>0</v>
      </c>
      <c r="DO180" s="6">
        <v>0</v>
      </c>
      <c r="DR180" s="6" t="s">
        <v>182</v>
      </c>
      <c r="DS180" s="6">
        <v>0.14000000000000001</v>
      </c>
      <c r="DT180" s="6">
        <v>0.42</v>
      </c>
      <c r="DU180" s="6">
        <v>0</v>
      </c>
      <c r="DV180" s="6">
        <v>0.16</v>
      </c>
      <c r="DY180" s="6" t="s">
        <v>182</v>
      </c>
      <c r="DZ180" s="6">
        <v>0.71</v>
      </c>
      <c r="EA180" s="6">
        <v>0.46</v>
      </c>
      <c r="EB180" s="6">
        <v>0</v>
      </c>
      <c r="EC180" s="6">
        <v>4.22</v>
      </c>
      <c r="EF180" s="6" t="s">
        <v>182</v>
      </c>
      <c r="EG180" s="6">
        <v>0.05</v>
      </c>
      <c r="EH180" s="6">
        <v>0</v>
      </c>
      <c r="EI180" s="6">
        <v>0</v>
      </c>
      <c r="EJ180" s="6">
        <v>0.38</v>
      </c>
      <c r="EM180" s="6" t="s">
        <v>182</v>
      </c>
      <c r="EN180" s="6">
        <v>0</v>
      </c>
      <c r="EO180" s="6">
        <v>0</v>
      </c>
      <c r="EP180" s="6">
        <v>0</v>
      </c>
      <c r="EQ180" s="6">
        <v>0</v>
      </c>
      <c r="ET180" s="6" t="s">
        <v>182</v>
      </c>
      <c r="EU180" s="6">
        <v>0</v>
      </c>
      <c r="EV180" s="6">
        <v>0</v>
      </c>
      <c r="EW180" s="6">
        <v>0</v>
      </c>
      <c r="EX180" s="6">
        <v>0</v>
      </c>
      <c r="FA180" s="6" t="s">
        <v>182</v>
      </c>
      <c r="FB180" s="6">
        <v>0</v>
      </c>
      <c r="FC180" s="6">
        <v>0</v>
      </c>
      <c r="FD180" s="6">
        <v>0</v>
      </c>
      <c r="FE180" s="6">
        <v>0</v>
      </c>
      <c r="FH180" s="6" t="s">
        <v>182</v>
      </c>
      <c r="FI180" s="6">
        <v>0.09</v>
      </c>
      <c r="FJ180" s="6">
        <v>0.32</v>
      </c>
      <c r="FK180" s="6">
        <v>0</v>
      </c>
      <c r="FL180" s="6">
        <v>0</v>
      </c>
      <c r="FO180" s="6" t="s">
        <v>182</v>
      </c>
      <c r="FP180" s="6">
        <v>0</v>
      </c>
      <c r="FQ180" s="6">
        <v>0</v>
      </c>
      <c r="FR180" s="6">
        <v>0</v>
      </c>
      <c r="FS180" s="6">
        <v>0</v>
      </c>
    </row>
    <row r="181" spans="1:175" x14ac:dyDescent="0.3">
      <c r="A181" s="1">
        <v>8.7999999999999972</v>
      </c>
      <c r="B181" s="1">
        <v>8.8499999999999979</v>
      </c>
      <c r="C181" s="1" t="s">
        <v>183</v>
      </c>
      <c r="D181" s="1">
        <v>0</v>
      </c>
      <c r="E181" s="1">
        <v>0</v>
      </c>
      <c r="F181" s="1">
        <v>0</v>
      </c>
      <c r="G181" s="1">
        <v>0</v>
      </c>
      <c r="H181" s="1"/>
      <c r="I181" s="1"/>
      <c r="J181" s="1" t="s">
        <v>183</v>
      </c>
      <c r="K181" s="1">
        <v>0</v>
      </c>
      <c r="L181" s="1">
        <v>0</v>
      </c>
      <c r="M181" s="1">
        <v>0</v>
      </c>
      <c r="N181" s="1">
        <v>0</v>
      </c>
      <c r="O181" s="1"/>
      <c r="P181" s="1"/>
      <c r="Q181" s="1" t="s">
        <v>183</v>
      </c>
      <c r="R181" s="1">
        <v>0</v>
      </c>
      <c r="S181" s="1">
        <v>0</v>
      </c>
      <c r="T181" s="1">
        <v>0</v>
      </c>
      <c r="U181" s="1">
        <v>0</v>
      </c>
      <c r="V181" s="1"/>
      <c r="W181" s="1"/>
      <c r="X181" s="1" t="s">
        <v>183</v>
      </c>
      <c r="Y181" s="1">
        <v>0</v>
      </c>
      <c r="Z181" s="1">
        <v>0</v>
      </c>
      <c r="AA181" s="1">
        <v>0</v>
      </c>
      <c r="AB181" s="1">
        <v>0</v>
      </c>
      <c r="AC181" s="1"/>
      <c r="AD181" s="1"/>
      <c r="AE181" s="6" t="s">
        <v>183</v>
      </c>
      <c r="AF181" s="6">
        <v>0</v>
      </c>
      <c r="AG181" s="6">
        <v>0</v>
      </c>
      <c r="AH181" s="6">
        <v>0</v>
      </c>
      <c r="AI181" s="6">
        <v>0</v>
      </c>
      <c r="AJ181" s="1"/>
      <c r="AK181" s="1"/>
      <c r="AL181" s="6" t="s">
        <v>183</v>
      </c>
      <c r="AM181" s="6">
        <v>0</v>
      </c>
      <c r="AN181" s="6">
        <v>0</v>
      </c>
      <c r="AO181" s="6">
        <v>0</v>
      </c>
      <c r="AP181" s="6">
        <v>0</v>
      </c>
      <c r="AQ181" s="1"/>
      <c r="AR181" s="1"/>
      <c r="AS181" s="6" t="s">
        <v>183</v>
      </c>
      <c r="AT181" s="6">
        <v>0</v>
      </c>
      <c r="AU181" s="6">
        <v>0</v>
      </c>
      <c r="AV181" s="6">
        <v>0</v>
      </c>
      <c r="AW181" s="6">
        <v>0</v>
      </c>
      <c r="AZ181" s="6" t="s">
        <v>183</v>
      </c>
      <c r="BA181" s="6">
        <v>0</v>
      </c>
      <c r="BB181" s="6">
        <v>0</v>
      </c>
      <c r="BC181" s="6">
        <v>0</v>
      </c>
      <c r="BD181" s="6">
        <v>0</v>
      </c>
      <c r="BG181" s="6" t="s">
        <v>183</v>
      </c>
      <c r="BH181" s="6">
        <v>0</v>
      </c>
      <c r="BI181" s="6">
        <v>0</v>
      </c>
      <c r="BJ181" s="6">
        <v>0</v>
      </c>
      <c r="BK181" s="6">
        <v>0</v>
      </c>
      <c r="BN181" s="6" t="s">
        <v>183</v>
      </c>
      <c r="BO181" s="6">
        <v>0</v>
      </c>
      <c r="BP181" s="6">
        <v>0</v>
      </c>
      <c r="BQ181" s="6">
        <v>0</v>
      </c>
      <c r="BR181" s="6">
        <v>0</v>
      </c>
      <c r="BU181" s="6" t="s">
        <v>183</v>
      </c>
      <c r="BV181" s="6">
        <v>0</v>
      </c>
      <c r="BW181" s="6">
        <v>0</v>
      </c>
      <c r="BX181" s="6">
        <v>0</v>
      </c>
      <c r="BY181" s="6">
        <v>0</v>
      </c>
      <c r="CB181" s="6" t="s">
        <v>183</v>
      </c>
      <c r="CC181" s="6">
        <v>0.04</v>
      </c>
      <c r="CD181" s="6">
        <v>0</v>
      </c>
      <c r="CE181" s="6">
        <v>7.0000000000000007E-2</v>
      </c>
      <c r="CF181" s="6">
        <v>0</v>
      </c>
      <c r="CI181" s="6" t="s">
        <v>183</v>
      </c>
      <c r="CJ181" s="6">
        <v>0.04</v>
      </c>
      <c r="CK181" s="6">
        <v>0.14000000000000001</v>
      </c>
      <c r="CL181" s="6">
        <v>0</v>
      </c>
      <c r="CM181" s="6">
        <v>0</v>
      </c>
      <c r="CP181" s="6" t="s">
        <v>183</v>
      </c>
      <c r="CQ181" s="6">
        <v>0</v>
      </c>
      <c r="CR181" s="6">
        <v>0</v>
      </c>
      <c r="CS181" s="6">
        <v>0</v>
      </c>
      <c r="CT181" s="6">
        <v>0</v>
      </c>
      <c r="CW181" s="6" t="s">
        <v>183</v>
      </c>
      <c r="CX181" s="6">
        <v>0.08</v>
      </c>
      <c r="CY181" s="6">
        <v>0.32</v>
      </c>
      <c r="CZ181" s="6">
        <v>0</v>
      </c>
      <c r="DA181" s="6">
        <v>0</v>
      </c>
      <c r="DD181" s="6" t="s">
        <v>183</v>
      </c>
      <c r="DE181" s="6">
        <v>0</v>
      </c>
      <c r="DF181" s="6">
        <v>0</v>
      </c>
      <c r="DG181" s="6">
        <v>0</v>
      </c>
      <c r="DH181" s="6">
        <v>0</v>
      </c>
      <c r="DK181" s="6" t="s">
        <v>183</v>
      </c>
      <c r="DL181" s="6">
        <v>0.03</v>
      </c>
      <c r="DM181" s="6">
        <v>0.12</v>
      </c>
      <c r="DN181" s="6">
        <v>0</v>
      </c>
      <c r="DO181" s="6">
        <v>0</v>
      </c>
      <c r="DR181" s="6" t="s">
        <v>183</v>
      </c>
      <c r="DS181" s="6">
        <v>0</v>
      </c>
      <c r="DT181" s="6">
        <v>0</v>
      </c>
      <c r="DU181" s="6">
        <v>0</v>
      </c>
      <c r="DV181" s="6">
        <v>0</v>
      </c>
      <c r="DY181" s="6" t="s">
        <v>183</v>
      </c>
      <c r="DZ181" s="6">
        <v>0</v>
      </c>
      <c r="EA181" s="6">
        <v>0</v>
      </c>
      <c r="EB181" s="6">
        <v>0</v>
      </c>
      <c r="EC181" s="6">
        <v>0</v>
      </c>
      <c r="EF181" s="6" t="s">
        <v>183</v>
      </c>
      <c r="EG181" s="6">
        <v>0</v>
      </c>
      <c r="EH181" s="6">
        <v>0</v>
      </c>
      <c r="EI181" s="6">
        <v>0</v>
      </c>
      <c r="EJ181" s="6">
        <v>0</v>
      </c>
      <c r="EM181" s="6" t="s">
        <v>183</v>
      </c>
      <c r="EN181" s="6">
        <v>0</v>
      </c>
      <c r="EO181" s="6">
        <v>0</v>
      </c>
      <c r="EP181" s="6">
        <v>0</v>
      </c>
      <c r="EQ181" s="6">
        <v>0</v>
      </c>
      <c r="ET181" s="6" t="s">
        <v>183</v>
      </c>
      <c r="EU181" s="6">
        <v>0.03</v>
      </c>
      <c r="EV181" s="6">
        <v>0.11</v>
      </c>
      <c r="EW181" s="6">
        <v>0</v>
      </c>
      <c r="EX181" s="6">
        <v>0</v>
      </c>
      <c r="FA181" s="6" t="s">
        <v>183</v>
      </c>
      <c r="FB181" s="6">
        <v>7.0000000000000007E-2</v>
      </c>
      <c r="FC181" s="6">
        <v>0</v>
      </c>
      <c r="FD181" s="6">
        <v>0.13</v>
      </c>
      <c r="FE181" s="6">
        <v>0</v>
      </c>
      <c r="FH181" s="6" t="s">
        <v>183</v>
      </c>
      <c r="FI181" s="6">
        <v>0</v>
      </c>
      <c r="FJ181" s="6">
        <v>0</v>
      </c>
      <c r="FK181" s="6">
        <v>0</v>
      </c>
      <c r="FL181" s="6">
        <v>0</v>
      </c>
      <c r="FO181" s="6" t="s">
        <v>183</v>
      </c>
      <c r="FP181" s="6">
        <v>0</v>
      </c>
      <c r="FQ181" s="6">
        <v>0</v>
      </c>
      <c r="FR181" s="6">
        <v>0</v>
      </c>
      <c r="FS181" s="6">
        <v>0</v>
      </c>
    </row>
    <row r="182" spans="1:175" x14ac:dyDescent="0.3">
      <c r="A182" s="1">
        <v>8.8499999999999979</v>
      </c>
      <c r="B182" s="1">
        <v>8.8999999999999986</v>
      </c>
      <c r="C182" s="1" t="s">
        <v>184</v>
      </c>
      <c r="D182" s="1">
        <v>0</v>
      </c>
      <c r="E182" s="1">
        <v>0</v>
      </c>
      <c r="F182" s="1">
        <v>0</v>
      </c>
      <c r="G182" s="1">
        <v>0</v>
      </c>
      <c r="H182" s="1"/>
      <c r="I182" s="1"/>
      <c r="J182" s="1" t="s">
        <v>184</v>
      </c>
      <c r="K182" s="1">
        <v>0</v>
      </c>
      <c r="L182" s="1">
        <v>0</v>
      </c>
      <c r="M182" s="1">
        <v>0</v>
      </c>
      <c r="N182" s="1">
        <v>0</v>
      </c>
      <c r="O182" s="1"/>
      <c r="P182" s="1"/>
      <c r="Q182" s="1" t="s">
        <v>184</v>
      </c>
      <c r="R182" s="1">
        <v>0</v>
      </c>
      <c r="S182" s="1">
        <v>0</v>
      </c>
      <c r="T182" s="1">
        <v>0</v>
      </c>
      <c r="U182" s="1">
        <v>0</v>
      </c>
      <c r="V182" s="1"/>
      <c r="W182" s="1"/>
      <c r="X182" s="1" t="s">
        <v>184</v>
      </c>
      <c r="Y182" s="1">
        <v>0</v>
      </c>
      <c r="Z182" s="1">
        <v>0</v>
      </c>
      <c r="AA182" s="1">
        <v>0</v>
      </c>
      <c r="AB182" s="1">
        <v>0</v>
      </c>
      <c r="AC182" s="1"/>
      <c r="AD182" s="1"/>
      <c r="AE182" s="6" t="s">
        <v>184</v>
      </c>
      <c r="AF182" s="6">
        <v>0</v>
      </c>
      <c r="AG182" s="6">
        <v>0</v>
      </c>
      <c r="AH182" s="6">
        <v>0</v>
      </c>
      <c r="AI182" s="6">
        <v>0</v>
      </c>
      <c r="AJ182" s="1"/>
      <c r="AK182" s="1"/>
      <c r="AL182" s="6" t="s">
        <v>184</v>
      </c>
      <c r="AM182" s="6">
        <v>0</v>
      </c>
      <c r="AN182" s="6">
        <v>0</v>
      </c>
      <c r="AO182" s="6">
        <v>0</v>
      </c>
      <c r="AP182" s="6">
        <v>0</v>
      </c>
      <c r="AQ182" s="1"/>
      <c r="AR182" s="1"/>
      <c r="AS182" s="6" t="s">
        <v>184</v>
      </c>
      <c r="AT182" s="6">
        <v>0</v>
      </c>
      <c r="AU182" s="6">
        <v>0</v>
      </c>
      <c r="AV182" s="6">
        <v>0</v>
      </c>
      <c r="AW182" s="6">
        <v>0</v>
      </c>
      <c r="AZ182" s="6" t="s">
        <v>184</v>
      </c>
      <c r="BA182" s="6">
        <v>0</v>
      </c>
      <c r="BB182" s="6">
        <v>0</v>
      </c>
      <c r="BC182" s="6">
        <v>0</v>
      </c>
      <c r="BD182" s="6">
        <v>0</v>
      </c>
      <c r="BG182" s="6" t="s">
        <v>184</v>
      </c>
      <c r="BH182" s="6">
        <v>0</v>
      </c>
      <c r="BI182" s="6">
        <v>0</v>
      </c>
      <c r="BJ182" s="6">
        <v>0</v>
      </c>
      <c r="BK182" s="6">
        <v>0</v>
      </c>
      <c r="BN182" s="6" t="s">
        <v>184</v>
      </c>
      <c r="BO182" s="6">
        <v>0</v>
      </c>
      <c r="BP182" s="6">
        <v>0</v>
      </c>
      <c r="BQ182" s="6">
        <v>0</v>
      </c>
      <c r="BR182" s="6">
        <v>0</v>
      </c>
      <c r="BU182" s="6" t="s">
        <v>184</v>
      </c>
      <c r="BV182" s="6">
        <v>0</v>
      </c>
      <c r="BW182" s="6">
        <v>0</v>
      </c>
      <c r="BX182" s="6">
        <v>0</v>
      </c>
      <c r="BY182" s="6">
        <v>0</v>
      </c>
      <c r="CB182" s="6" t="s">
        <v>184</v>
      </c>
      <c r="CC182" s="6">
        <v>0.05</v>
      </c>
      <c r="CD182" s="6">
        <v>0</v>
      </c>
      <c r="CE182" s="6">
        <v>0</v>
      </c>
      <c r="CF182" s="6">
        <v>0.3</v>
      </c>
      <c r="CI182" s="6" t="s">
        <v>184</v>
      </c>
      <c r="CJ182" s="6">
        <v>0</v>
      </c>
      <c r="CK182" s="6">
        <v>0</v>
      </c>
      <c r="CL182" s="6">
        <v>0</v>
      </c>
      <c r="CM182" s="6">
        <v>0</v>
      </c>
      <c r="CP182" s="6" t="s">
        <v>184</v>
      </c>
      <c r="CQ182" s="6">
        <v>0</v>
      </c>
      <c r="CR182" s="6">
        <v>0</v>
      </c>
      <c r="CS182" s="6">
        <v>0</v>
      </c>
      <c r="CT182" s="6">
        <v>0</v>
      </c>
      <c r="CW182" s="6" t="s">
        <v>184</v>
      </c>
      <c r="CX182" s="6">
        <v>0</v>
      </c>
      <c r="CY182" s="6">
        <v>0</v>
      </c>
      <c r="CZ182" s="6">
        <v>0</v>
      </c>
      <c r="DA182" s="6">
        <v>0</v>
      </c>
      <c r="DD182" s="6" t="s">
        <v>184</v>
      </c>
      <c r="DE182" s="6">
        <v>0</v>
      </c>
      <c r="DF182" s="6">
        <v>0</v>
      </c>
      <c r="DG182" s="6">
        <v>0</v>
      </c>
      <c r="DH182" s="6">
        <v>0</v>
      </c>
      <c r="DK182" s="6" t="s">
        <v>184</v>
      </c>
      <c r="DL182" s="6">
        <v>0</v>
      </c>
      <c r="DM182" s="6">
        <v>0</v>
      </c>
      <c r="DN182" s="6">
        <v>0</v>
      </c>
      <c r="DO182" s="6">
        <v>0</v>
      </c>
      <c r="DR182" s="6" t="s">
        <v>184</v>
      </c>
      <c r="DS182" s="6">
        <v>0</v>
      </c>
      <c r="DT182" s="6">
        <v>0</v>
      </c>
      <c r="DU182" s="6">
        <v>0</v>
      </c>
      <c r="DV182" s="6">
        <v>0</v>
      </c>
      <c r="DY182" s="6" t="s">
        <v>184</v>
      </c>
      <c r="DZ182" s="6">
        <v>0.08</v>
      </c>
      <c r="EA182" s="6">
        <v>0</v>
      </c>
      <c r="EB182" s="6">
        <v>0.17</v>
      </c>
      <c r="EC182" s="6">
        <v>0</v>
      </c>
      <c r="EF182" s="6" t="s">
        <v>184</v>
      </c>
      <c r="EG182" s="6">
        <v>0</v>
      </c>
      <c r="EH182" s="6">
        <v>0</v>
      </c>
      <c r="EI182" s="6">
        <v>0</v>
      </c>
      <c r="EJ182" s="6">
        <v>0</v>
      </c>
      <c r="EM182" s="6" t="s">
        <v>184</v>
      </c>
      <c r="EN182" s="6">
        <v>0</v>
      </c>
      <c r="EO182" s="6">
        <v>0</v>
      </c>
      <c r="EP182" s="6">
        <v>0</v>
      </c>
      <c r="EQ182" s="6">
        <v>0</v>
      </c>
      <c r="ET182" s="6" t="s">
        <v>184</v>
      </c>
      <c r="EU182" s="6">
        <v>0</v>
      </c>
      <c r="EV182" s="6">
        <v>0</v>
      </c>
      <c r="EW182" s="6">
        <v>0</v>
      </c>
      <c r="EX182" s="6">
        <v>0</v>
      </c>
      <c r="FA182" s="6" t="s">
        <v>184</v>
      </c>
      <c r="FB182" s="6">
        <v>0.15</v>
      </c>
      <c r="FC182" s="6">
        <v>0</v>
      </c>
      <c r="FD182" s="6">
        <v>0.31</v>
      </c>
      <c r="FE182" s="6">
        <v>0</v>
      </c>
      <c r="FH182" s="6" t="s">
        <v>184</v>
      </c>
      <c r="FI182" s="6">
        <v>0</v>
      </c>
      <c r="FJ182" s="6">
        <v>0</v>
      </c>
      <c r="FK182" s="6">
        <v>0</v>
      </c>
      <c r="FL182" s="6">
        <v>0</v>
      </c>
      <c r="FO182" s="6" t="s">
        <v>184</v>
      </c>
      <c r="FP182" s="6">
        <v>0</v>
      </c>
      <c r="FQ182" s="6">
        <v>0</v>
      </c>
      <c r="FR182" s="6">
        <v>0</v>
      </c>
      <c r="FS182" s="6">
        <v>0</v>
      </c>
    </row>
    <row r="183" spans="1:175" x14ac:dyDescent="0.3">
      <c r="A183" s="1">
        <v>8.8999999999999986</v>
      </c>
      <c r="B183" s="1">
        <v>8.9499999999999993</v>
      </c>
      <c r="C183" s="1" t="s">
        <v>185</v>
      </c>
      <c r="D183" s="1">
        <v>0</v>
      </c>
      <c r="E183" s="1">
        <v>0</v>
      </c>
      <c r="F183" s="1">
        <v>0</v>
      </c>
      <c r="G183" s="1">
        <v>0</v>
      </c>
      <c r="H183" s="1"/>
      <c r="I183" s="1"/>
      <c r="J183" s="1" t="s">
        <v>185</v>
      </c>
      <c r="K183" s="1">
        <v>0</v>
      </c>
      <c r="L183" s="1">
        <v>0</v>
      </c>
      <c r="M183" s="1">
        <v>0</v>
      </c>
      <c r="N183" s="1">
        <v>0</v>
      </c>
      <c r="O183" s="1"/>
      <c r="P183" s="1"/>
      <c r="Q183" s="1" t="s">
        <v>185</v>
      </c>
      <c r="R183" s="1">
        <v>0</v>
      </c>
      <c r="S183" s="1">
        <v>0</v>
      </c>
      <c r="T183" s="1">
        <v>0</v>
      </c>
      <c r="U183" s="1">
        <v>0</v>
      </c>
      <c r="V183" s="1"/>
      <c r="W183" s="1"/>
      <c r="X183" s="1" t="s">
        <v>185</v>
      </c>
      <c r="Y183" s="1">
        <v>0</v>
      </c>
      <c r="Z183" s="1">
        <v>0</v>
      </c>
      <c r="AA183" s="1">
        <v>0</v>
      </c>
      <c r="AB183" s="1">
        <v>0</v>
      </c>
      <c r="AC183" s="1"/>
      <c r="AD183" s="1"/>
      <c r="AE183" s="6" t="s">
        <v>185</v>
      </c>
      <c r="AF183" s="6">
        <v>0</v>
      </c>
      <c r="AG183" s="6">
        <v>0</v>
      </c>
      <c r="AH183" s="6">
        <v>0</v>
      </c>
      <c r="AI183" s="6">
        <v>0</v>
      </c>
      <c r="AJ183" s="1"/>
      <c r="AK183" s="1"/>
      <c r="AL183" s="6" t="s">
        <v>185</v>
      </c>
      <c r="AM183" s="6">
        <v>0</v>
      </c>
      <c r="AN183" s="6">
        <v>0</v>
      </c>
      <c r="AO183" s="6">
        <v>0</v>
      </c>
      <c r="AP183" s="6">
        <v>0</v>
      </c>
      <c r="AQ183" s="1"/>
      <c r="AR183" s="1"/>
      <c r="AS183" s="6" t="s">
        <v>185</v>
      </c>
      <c r="AT183" s="6">
        <v>0</v>
      </c>
      <c r="AU183" s="6">
        <v>0</v>
      </c>
      <c r="AV183" s="6">
        <v>0</v>
      </c>
      <c r="AW183" s="6">
        <v>0</v>
      </c>
      <c r="AZ183" s="6" t="s">
        <v>185</v>
      </c>
      <c r="BA183" s="6">
        <v>0</v>
      </c>
      <c r="BB183" s="6">
        <v>0</v>
      </c>
      <c r="BC183" s="6">
        <v>0</v>
      </c>
      <c r="BD183" s="6">
        <v>0</v>
      </c>
      <c r="BG183" s="6" t="s">
        <v>185</v>
      </c>
      <c r="BH183" s="6">
        <v>0</v>
      </c>
      <c r="BI183" s="6">
        <v>0</v>
      </c>
      <c r="BJ183" s="6">
        <v>0</v>
      </c>
      <c r="BK183" s="6">
        <v>0</v>
      </c>
      <c r="BN183" s="6" t="s">
        <v>185</v>
      </c>
      <c r="BO183" s="6">
        <v>0</v>
      </c>
      <c r="BP183" s="6">
        <v>0</v>
      </c>
      <c r="BQ183" s="6">
        <v>0</v>
      </c>
      <c r="BR183" s="6">
        <v>0</v>
      </c>
      <c r="BU183" s="6" t="s">
        <v>185</v>
      </c>
      <c r="BV183" s="6">
        <v>0</v>
      </c>
      <c r="BW183" s="6">
        <v>0</v>
      </c>
      <c r="BX183" s="6">
        <v>0</v>
      </c>
      <c r="BY183" s="6">
        <v>0</v>
      </c>
      <c r="CB183" s="6" t="s">
        <v>185</v>
      </c>
      <c r="CC183" s="6">
        <v>0</v>
      </c>
      <c r="CD183" s="6">
        <v>0</v>
      </c>
      <c r="CE183" s="6">
        <v>0</v>
      </c>
      <c r="CF183" s="6">
        <v>0</v>
      </c>
      <c r="CI183" s="6" t="s">
        <v>185</v>
      </c>
      <c r="CJ183" s="6">
        <v>0.03</v>
      </c>
      <c r="CK183" s="6">
        <v>0.09</v>
      </c>
      <c r="CL183" s="6">
        <v>0</v>
      </c>
      <c r="CM183" s="6">
        <v>0</v>
      </c>
      <c r="CP183" s="6" t="s">
        <v>185</v>
      </c>
      <c r="CQ183" s="6">
        <v>0</v>
      </c>
      <c r="CR183" s="6">
        <v>0</v>
      </c>
      <c r="CS183" s="6">
        <v>0</v>
      </c>
      <c r="CT183" s="6">
        <v>0</v>
      </c>
      <c r="CW183" s="6" t="s">
        <v>185</v>
      </c>
      <c r="CX183" s="6">
        <v>0</v>
      </c>
      <c r="CY183" s="6">
        <v>0</v>
      </c>
      <c r="CZ183" s="6">
        <v>0</v>
      </c>
      <c r="DA183" s="6">
        <v>0</v>
      </c>
      <c r="DD183" s="6" t="s">
        <v>185</v>
      </c>
      <c r="DE183" s="6">
        <v>0</v>
      </c>
      <c r="DF183" s="6">
        <v>0</v>
      </c>
      <c r="DG183" s="6">
        <v>0</v>
      </c>
      <c r="DH183" s="6">
        <v>0</v>
      </c>
      <c r="DK183" s="6" t="s">
        <v>185</v>
      </c>
      <c r="DL183" s="6">
        <v>0</v>
      </c>
      <c r="DM183" s="6">
        <v>0</v>
      </c>
      <c r="DN183" s="6">
        <v>0</v>
      </c>
      <c r="DO183" s="6">
        <v>0</v>
      </c>
      <c r="DR183" s="6" t="s">
        <v>185</v>
      </c>
      <c r="DS183" s="6">
        <v>0</v>
      </c>
      <c r="DT183" s="6">
        <v>0</v>
      </c>
      <c r="DU183" s="6">
        <v>0</v>
      </c>
      <c r="DV183" s="6">
        <v>0</v>
      </c>
      <c r="DY183" s="6" t="s">
        <v>185</v>
      </c>
      <c r="DZ183" s="6">
        <v>0.05</v>
      </c>
      <c r="EA183" s="6">
        <v>0</v>
      </c>
      <c r="EB183" s="6">
        <v>0.11</v>
      </c>
      <c r="EC183" s="6">
        <v>0</v>
      </c>
      <c r="EF183" s="6" t="s">
        <v>185</v>
      </c>
      <c r="EG183" s="6">
        <v>0</v>
      </c>
      <c r="EH183" s="6">
        <v>0</v>
      </c>
      <c r="EI183" s="6">
        <v>0</v>
      </c>
      <c r="EJ183" s="6">
        <v>0</v>
      </c>
      <c r="EM183" s="6" t="s">
        <v>185</v>
      </c>
      <c r="EN183" s="6">
        <v>0</v>
      </c>
      <c r="EO183" s="6">
        <v>0</v>
      </c>
      <c r="EP183" s="6">
        <v>0</v>
      </c>
      <c r="EQ183" s="6">
        <v>0</v>
      </c>
      <c r="ET183" s="6" t="s">
        <v>185</v>
      </c>
      <c r="EU183" s="6">
        <v>0.03</v>
      </c>
      <c r="EV183" s="6">
        <v>0.1</v>
      </c>
      <c r="EW183" s="6">
        <v>0</v>
      </c>
      <c r="EX183" s="6">
        <v>0</v>
      </c>
      <c r="FA183" s="6" t="s">
        <v>185</v>
      </c>
      <c r="FB183" s="6">
        <v>0</v>
      </c>
      <c r="FC183" s="6">
        <v>0</v>
      </c>
      <c r="FD183" s="6">
        <v>0</v>
      </c>
      <c r="FE183" s="6">
        <v>0</v>
      </c>
      <c r="FH183" s="6" t="s">
        <v>185</v>
      </c>
      <c r="FI183" s="6">
        <v>0</v>
      </c>
      <c r="FJ183" s="6">
        <v>0</v>
      </c>
      <c r="FK183" s="6">
        <v>0</v>
      </c>
      <c r="FL183" s="6">
        <v>0</v>
      </c>
      <c r="FO183" s="6" t="s">
        <v>185</v>
      </c>
      <c r="FP183" s="6">
        <v>0</v>
      </c>
      <c r="FQ183" s="6">
        <v>0</v>
      </c>
      <c r="FR183" s="6">
        <v>0</v>
      </c>
      <c r="FS183" s="6">
        <v>0</v>
      </c>
    </row>
    <row r="184" spans="1:175" x14ac:dyDescent="0.3">
      <c r="A184" s="1">
        <v>8.9499999999999993</v>
      </c>
      <c r="B184" s="1">
        <v>9</v>
      </c>
      <c r="C184" s="1" t="s">
        <v>186</v>
      </c>
      <c r="D184" s="1">
        <v>0</v>
      </c>
      <c r="E184" s="1">
        <v>0</v>
      </c>
      <c r="F184" s="1">
        <v>0</v>
      </c>
      <c r="G184" s="1">
        <v>0</v>
      </c>
      <c r="H184" s="1"/>
      <c r="I184" s="1"/>
      <c r="J184" s="1" t="s">
        <v>186</v>
      </c>
      <c r="K184" s="1">
        <v>0</v>
      </c>
      <c r="L184" s="1">
        <v>0</v>
      </c>
      <c r="M184" s="1">
        <v>0</v>
      </c>
      <c r="N184" s="1">
        <v>0</v>
      </c>
      <c r="O184" s="1"/>
      <c r="P184" s="1"/>
      <c r="Q184" s="1" t="s">
        <v>186</v>
      </c>
      <c r="R184" s="1">
        <v>0.12</v>
      </c>
      <c r="S184" s="1">
        <v>0</v>
      </c>
      <c r="T184" s="1">
        <v>0</v>
      </c>
      <c r="U184" s="1">
        <v>0.67</v>
      </c>
      <c r="V184" s="1"/>
      <c r="W184" s="1"/>
      <c r="X184" s="1" t="s">
        <v>186</v>
      </c>
      <c r="Y184" s="1">
        <v>0.26</v>
      </c>
      <c r="Z184" s="1">
        <v>0</v>
      </c>
      <c r="AA184" s="1">
        <v>0</v>
      </c>
      <c r="AB184" s="1">
        <v>1.46</v>
      </c>
      <c r="AC184" s="1"/>
      <c r="AD184" s="1"/>
      <c r="AE184" s="6" t="s">
        <v>186</v>
      </c>
      <c r="AF184" s="6">
        <v>0</v>
      </c>
      <c r="AG184" s="6">
        <v>0</v>
      </c>
      <c r="AH184" s="6">
        <v>0</v>
      </c>
      <c r="AI184" s="6">
        <v>0</v>
      </c>
      <c r="AJ184" s="1"/>
      <c r="AK184" s="1"/>
      <c r="AL184" s="6" t="s">
        <v>186</v>
      </c>
      <c r="AM184" s="6">
        <v>0</v>
      </c>
      <c r="AN184" s="6">
        <v>0</v>
      </c>
      <c r="AO184" s="6">
        <v>0</v>
      </c>
      <c r="AP184" s="6">
        <v>0</v>
      </c>
      <c r="AQ184" s="1"/>
      <c r="AR184" s="1"/>
      <c r="AS184" s="6" t="s">
        <v>186</v>
      </c>
      <c r="AT184" s="6">
        <v>0.03</v>
      </c>
      <c r="AU184" s="6">
        <v>0</v>
      </c>
      <c r="AV184" s="6">
        <v>7.0000000000000007E-2</v>
      </c>
      <c r="AW184" s="6">
        <v>0</v>
      </c>
      <c r="AZ184" s="6" t="s">
        <v>186</v>
      </c>
      <c r="BA184" s="6">
        <v>0</v>
      </c>
      <c r="BB184" s="6">
        <v>0</v>
      </c>
      <c r="BC184" s="6">
        <v>0</v>
      </c>
      <c r="BD184" s="6">
        <v>0</v>
      </c>
      <c r="BG184" s="6" t="s">
        <v>186</v>
      </c>
      <c r="BH184" s="6">
        <v>0.04</v>
      </c>
      <c r="BI184" s="6">
        <v>0</v>
      </c>
      <c r="BJ184" s="6">
        <v>7.0000000000000007E-2</v>
      </c>
      <c r="BK184" s="6">
        <v>0</v>
      </c>
      <c r="BN184" s="6" t="s">
        <v>186</v>
      </c>
      <c r="BO184" s="6">
        <v>0</v>
      </c>
      <c r="BP184" s="6">
        <v>0</v>
      </c>
      <c r="BQ184" s="6">
        <v>0</v>
      </c>
      <c r="BR184" s="6">
        <v>0</v>
      </c>
      <c r="BU184" s="6" t="s">
        <v>186</v>
      </c>
      <c r="BV184" s="6">
        <v>0.08</v>
      </c>
      <c r="BW184" s="6">
        <v>0.35</v>
      </c>
      <c r="BX184" s="6">
        <v>0</v>
      </c>
      <c r="BY184" s="6">
        <v>0</v>
      </c>
      <c r="CB184" s="6" t="s">
        <v>186</v>
      </c>
      <c r="CC184" s="6">
        <v>0</v>
      </c>
      <c r="CD184" s="6">
        <v>0</v>
      </c>
      <c r="CE184" s="6">
        <v>0</v>
      </c>
      <c r="CF184" s="6">
        <v>0</v>
      </c>
      <c r="CI184" s="6" t="s">
        <v>186</v>
      </c>
      <c r="CJ184" s="6">
        <v>0.15</v>
      </c>
      <c r="CK184" s="6">
        <v>0</v>
      </c>
      <c r="CL184" s="6">
        <v>0</v>
      </c>
      <c r="CM184" s="6">
        <v>0.96</v>
      </c>
      <c r="CP184" s="6" t="s">
        <v>186</v>
      </c>
      <c r="CQ184" s="6">
        <v>0.03</v>
      </c>
      <c r="CR184" s="6">
        <v>0</v>
      </c>
      <c r="CS184" s="6">
        <v>0</v>
      </c>
      <c r="CT184" s="6">
        <v>0.24</v>
      </c>
      <c r="CW184" s="6" t="s">
        <v>186</v>
      </c>
      <c r="CX184" s="6">
        <v>0</v>
      </c>
      <c r="CY184" s="6">
        <v>0</v>
      </c>
      <c r="CZ184" s="6">
        <v>0</v>
      </c>
      <c r="DA184" s="6">
        <v>0</v>
      </c>
      <c r="DD184" s="6" t="s">
        <v>186</v>
      </c>
      <c r="DE184" s="6">
        <v>0.06</v>
      </c>
      <c r="DF184" s="6">
        <v>0</v>
      </c>
      <c r="DG184" s="6">
        <v>0</v>
      </c>
      <c r="DH184" s="6">
        <v>0.42</v>
      </c>
      <c r="DK184" s="6" t="s">
        <v>186</v>
      </c>
      <c r="DL184" s="6">
        <v>0.17</v>
      </c>
      <c r="DM184" s="6">
        <v>0</v>
      </c>
      <c r="DN184" s="6">
        <v>0</v>
      </c>
      <c r="DO184" s="6">
        <v>1.32</v>
      </c>
      <c r="DR184" s="6" t="s">
        <v>186</v>
      </c>
      <c r="DS184" s="6">
        <v>0</v>
      </c>
      <c r="DT184" s="6">
        <v>0</v>
      </c>
      <c r="DU184" s="6">
        <v>0</v>
      </c>
      <c r="DV184" s="6">
        <v>0</v>
      </c>
      <c r="DY184" s="6" t="s">
        <v>186</v>
      </c>
      <c r="DZ184" s="6">
        <v>0</v>
      </c>
      <c r="EA184" s="6">
        <v>0</v>
      </c>
      <c r="EB184" s="6">
        <v>0</v>
      </c>
      <c r="EC184" s="6">
        <v>0</v>
      </c>
      <c r="EF184" s="6" t="s">
        <v>186</v>
      </c>
      <c r="EG184" s="6">
        <v>7.0000000000000007E-2</v>
      </c>
      <c r="EH184" s="6">
        <v>0</v>
      </c>
      <c r="EI184" s="6">
        <v>0</v>
      </c>
      <c r="EJ184" s="6">
        <v>0.56000000000000005</v>
      </c>
      <c r="EM184" s="6" t="s">
        <v>186</v>
      </c>
      <c r="EN184" s="6">
        <v>0.13</v>
      </c>
      <c r="EO184" s="6">
        <v>0</v>
      </c>
      <c r="EP184" s="6">
        <v>0</v>
      </c>
      <c r="EQ184" s="6">
        <v>1.1499999999999999</v>
      </c>
      <c r="ET184" s="6" t="s">
        <v>186</v>
      </c>
      <c r="EU184" s="6">
        <v>0.12</v>
      </c>
      <c r="EV184" s="6">
        <v>0</v>
      </c>
      <c r="EW184" s="6">
        <v>0</v>
      </c>
      <c r="EX184" s="6">
        <v>0.86</v>
      </c>
      <c r="FA184" s="6" t="s">
        <v>186</v>
      </c>
      <c r="FB184" s="6">
        <v>0</v>
      </c>
      <c r="FC184" s="6">
        <v>0</v>
      </c>
      <c r="FD184" s="6">
        <v>0</v>
      </c>
      <c r="FE184" s="6">
        <v>0</v>
      </c>
      <c r="FH184" s="6" t="s">
        <v>186</v>
      </c>
      <c r="FI184" s="6">
        <v>0</v>
      </c>
      <c r="FJ184" s="6">
        <v>0</v>
      </c>
      <c r="FK184" s="6">
        <v>0</v>
      </c>
      <c r="FL184" s="6">
        <v>0</v>
      </c>
      <c r="FO184" s="6" t="s">
        <v>186</v>
      </c>
      <c r="FP184" s="6">
        <v>0.05</v>
      </c>
      <c r="FQ184" s="6">
        <v>0</v>
      </c>
      <c r="FR184" s="6">
        <v>0</v>
      </c>
      <c r="FS184" s="6">
        <v>0.4</v>
      </c>
    </row>
    <row r="185" spans="1:175" x14ac:dyDescent="0.3">
      <c r="A185" s="1">
        <v>9</v>
      </c>
      <c r="B185" s="1">
        <v>9.0500000000000007</v>
      </c>
      <c r="C185" s="1" t="s">
        <v>187</v>
      </c>
      <c r="D185" s="1">
        <v>0</v>
      </c>
      <c r="E185" s="1">
        <v>0</v>
      </c>
      <c r="F185" s="1">
        <v>0</v>
      </c>
      <c r="G185" s="1">
        <v>0</v>
      </c>
      <c r="H185" s="1"/>
      <c r="I185" s="1"/>
      <c r="J185" s="1" t="s">
        <v>187</v>
      </c>
      <c r="K185" s="1">
        <v>0</v>
      </c>
      <c r="L185" s="1">
        <v>0</v>
      </c>
      <c r="M185" s="1">
        <v>0</v>
      </c>
      <c r="N185" s="1">
        <v>0</v>
      </c>
      <c r="O185" s="1"/>
      <c r="P185" s="1"/>
      <c r="Q185" s="1" t="s">
        <v>187</v>
      </c>
      <c r="R185" s="1">
        <v>0.04</v>
      </c>
      <c r="S185" s="1">
        <v>0.18</v>
      </c>
      <c r="T185" s="1">
        <v>0</v>
      </c>
      <c r="U185" s="1">
        <v>0</v>
      </c>
      <c r="V185" s="1"/>
      <c r="W185" s="1"/>
      <c r="X185" s="1" t="s">
        <v>187</v>
      </c>
      <c r="Y185" s="1">
        <v>0</v>
      </c>
      <c r="Z185" s="1">
        <v>0</v>
      </c>
      <c r="AA185" s="1">
        <v>0</v>
      </c>
      <c r="AB185" s="1">
        <v>0</v>
      </c>
      <c r="AC185" s="1"/>
      <c r="AD185" s="1"/>
      <c r="AE185" s="6" t="s">
        <v>187</v>
      </c>
      <c r="AF185" s="6">
        <v>0</v>
      </c>
      <c r="AG185" s="6">
        <v>0</v>
      </c>
      <c r="AH185" s="6">
        <v>0</v>
      </c>
      <c r="AI185" s="6">
        <v>0</v>
      </c>
      <c r="AJ185" s="1"/>
      <c r="AK185" s="1"/>
      <c r="AL185" s="6" t="s">
        <v>187</v>
      </c>
      <c r="AM185" s="6">
        <v>0</v>
      </c>
      <c r="AN185" s="6">
        <v>0</v>
      </c>
      <c r="AO185" s="6">
        <v>0</v>
      </c>
      <c r="AP185" s="6">
        <v>0</v>
      </c>
      <c r="AQ185" s="1"/>
      <c r="AR185" s="1"/>
      <c r="AS185" s="6" t="s">
        <v>187</v>
      </c>
      <c r="AT185" s="6">
        <v>0.36</v>
      </c>
      <c r="AU185" s="6">
        <v>0</v>
      </c>
      <c r="AV185" s="6">
        <v>0</v>
      </c>
      <c r="AW185" s="6">
        <v>0</v>
      </c>
      <c r="AZ185" s="6" t="s">
        <v>187</v>
      </c>
      <c r="BA185" s="6">
        <v>0.16</v>
      </c>
      <c r="BB185" s="6">
        <v>0</v>
      </c>
      <c r="BC185" s="6">
        <v>0</v>
      </c>
      <c r="BD185" s="6">
        <v>0</v>
      </c>
      <c r="BG185" s="6" t="s">
        <v>187</v>
      </c>
      <c r="BH185" s="6">
        <v>0</v>
      </c>
      <c r="BI185" s="6">
        <v>0</v>
      </c>
      <c r="BJ185" s="6">
        <v>0</v>
      </c>
      <c r="BK185" s="6">
        <v>0</v>
      </c>
      <c r="BN185" s="6" t="s">
        <v>187</v>
      </c>
      <c r="BO185" s="6">
        <v>0.24</v>
      </c>
      <c r="BP185" s="6">
        <v>0.24</v>
      </c>
      <c r="BQ185" s="6">
        <v>0</v>
      </c>
      <c r="BR185" s="6">
        <v>0</v>
      </c>
      <c r="BU185" s="6" t="s">
        <v>187</v>
      </c>
      <c r="BV185" s="6">
        <v>0.26</v>
      </c>
      <c r="BW185" s="6">
        <v>0.34</v>
      </c>
      <c r="BX185" s="6">
        <v>0</v>
      </c>
      <c r="BY185" s="6">
        <v>0</v>
      </c>
      <c r="CB185" s="6" t="s">
        <v>187</v>
      </c>
      <c r="CC185" s="6">
        <v>0.17</v>
      </c>
      <c r="CD185" s="6">
        <v>0</v>
      </c>
      <c r="CE185" s="6">
        <v>0</v>
      </c>
      <c r="CF185" s="6">
        <v>0</v>
      </c>
      <c r="CI185" s="6" t="s">
        <v>187</v>
      </c>
      <c r="CJ185" s="6">
        <v>0.15</v>
      </c>
      <c r="CK185" s="6">
        <v>0</v>
      </c>
      <c r="CL185" s="6">
        <v>0</v>
      </c>
      <c r="CM185" s="6">
        <v>0</v>
      </c>
      <c r="CP185" s="6" t="s">
        <v>187</v>
      </c>
      <c r="CQ185" s="6">
        <v>0</v>
      </c>
      <c r="CR185" s="6">
        <v>0</v>
      </c>
      <c r="CS185" s="6">
        <v>0</v>
      </c>
      <c r="CT185" s="6">
        <v>0</v>
      </c>
      <c r="CW185" s="6" t="s">
        <v>187</v>
      </c>
      <c r="CX185" s="6">
        <v>0.17</v>
      </c>
      <c r="CY185" s="6">
        <v>0</v>
      </c>
      <c r="CZ185" s="6">
        <v>0</v>
      </c>
      <c r="DA185" s="6">
        <v>0</v>
      </c>
      <c r="DD185" s="6" t="s">
        <v>187</v>
      </c>
      <c r="DE185" s="6">
        <v>0</v>
      </c>
      <c r="DF185" s="6">
        <v>0</v>
      </c>
      <c r="DG185" s="6">
        <v>0</v>
      </c>
      <c r="DH185" s="6">
        <v>0</v>
      </c>
      <c r="DK185" s="6" t="s">
        <v>187</v>
      </c>
      <c r="DL185" s="6">
        <v>0.15</v>
      </c>
      <c r="DM185" s="6">
        <v>0</v>
      </c>
      <c r="DN185" s="6">
        <v>0</v>
      </c>
      <c r="DO185" s="6">
        <v>0</v>
      </c>
      <c r="DR185" s="6" t="s">
        <v>187</v>
      </c>
      <c r="DS185" s="6">
        <v>0.12</v>
      </c>
      <c r="DT185" s="6">
        <v>0</v>
      </c>
      <c r="DU185" s="6">
        <v>0</v>
      </c>
      <c r="DV185" s="6">
        <v>0</v>
      </c>
      <c r="DY185" s="6" t="s">
        <v>187</v>
      </c>
      <c r="DZ185" s="6">
        <v>0</v>
      </c>
      <c r="EA185" s="6">
        <v>0</v>
      </c>
      <c r="EB185" s="6">
        <v>0</v>
      </c>
      <c r="EC185" s="6">
        <v>0</v>
      </c>
      <c r="EF185" s="6" t="s">
        <v>187</v>
      </c>
      <c r="EG185" s="6">
        <v>0</v>
      </c>
      <c r="EH185" s="6">
        <v>0</v>
      </c>
      <c r="EI185" s="6">
        <v>0</v>
      </c>
      <c r="EJ185" s="6">
        <v>0</v>
      </c>
      <c r="EM185" s="6" t="s">
        <v>187</v>
      </c>
      <c r="EN185" s="6">
        <v>0</v>
      </c>
      <c r="EO185" s="6">
        <v>0</v>
      </c>
      <c r="EP185" s="6">
        <v>0</v>
      </c>
      <c r="EQ185" s="6">
        <v>0</v>
      </c>
      <c r="ET185" s="6" t="s">
        <v>187</v>
      </c>
      <c r="EU185" s="6">
        <v>0.14000000000000001</v>
      </c>
      <c r="EV185" s="6">
        <v>0</v>
      </c>
      <c r="EW185" s="6">
        <v>0</v>
      </c>
      <c r="EX185" s="6">
        <v>0</v>
      </c>
      <c r="FA185" s="6" t="s">
        <v>187</v>
      </c>
      <c r="FB185" s="6">
        <v>0.1</v>
      </c>
      <c r="FC185" s="6">
        <v>0</v>
      </c>
      <c r="FD185" s="6">
        <v>0</v>
      </c>
      <c r="FE185" s="6">
        <v>0.73</v>
      </c>
      <c r="FH185" s="6" t="s">
        <v>187</v>
      </c>
      <c r="FI185" s="6">
        <v>0.15</v>
      </c>
      <c r="FJ185" s="6">
        <v>0</v>
      </c>
      <c r="FK185" s="6">
        <v>0</v>
      </c>
      <c r="FL185" s="6">
        <v>0</v>
      </c>
      <c r="FO185" s="6" t="s">
        <v>187</v>
      </c>
      <c r="FP185" s="6">
        <v>0.15</v>
      </c>
      <c r="FQ185" s="6">
        <v>0.23</v>
      </c>
      <c r="FR185" s="6">
        <v>0</v>
      </c>
      <c r="FS185" s="6">
        <v>0.37</v>
      </c>
    </row>
    <row r="186" spans="1:175" x14ac:dyDescent="0.3">
      <c r="A186" s="1">
        <v>9.0500000000000007</v>
      </c>
      <c r="B186" s="1">
        <v>9.1000000000000014</v>
      </c>
      <c r="C186" s="1" t="s">
        <v>188</v>
      </c>
      <c r="D186" s="1">
        <v>0</v>
      </c>
      <c r="E186" s="1">
        <v>0</v>
      </c>
      <c r="F186" s="1">
        <v>0</v>
      </c>
      <c r="G186" s="1">
        <v>0</v>
      </c>
      <c r="H186" s="1"/>
      <c r="I186" s="1"/>
      <c r="J186" s="1" t="s">
        <v>188</v>
      </c>
      <c r="K186" s="1">
        <v>0</v>
      </c>
      <c r="L186" s="1">
        <v>0</v>
      </c>
      <c r="M186" s="1">
        <v>0</v>
      </c>
      <c r="N186" s="1">
        <v>0</v>
      </c>
      <c r="O186" s="1"/>
      <c r="P186" s="1"/>
      <c r="Q186" s="1" t="s">
        <v>188</v>
      </c>
      <c r="R186" s="1">
        <v>0</v>
      </c>
      <c r="S186" s="1">
        <v>0</v>
      </c>
      <c r="T186" s="1">
        <v>0</v>
      </c>
      <c r="U186" s="1">
        <v>0</v>
      </c>
      <c r="V186" s="1"/>
      <c r="W186" s="1"/>
      <c r="X186" s="1" t="s">
        <v>188</v>
      </c>
      <c r="Y186" s="1">
        <v>0</v>
      </c>
      <c r="Z186" s="1">
        <v>0</v>
      </c>
      <c r="AA186" s="1">
        <v>0</v>
      </c>
      <c r="AB186" s="1">
        <v>0</v>
      </c>
      <c r="AC186" s="1"/>
      <c r="AD186" s="1"/>
      <c r="AE186" s="6" t="s">
        <v>188</v>
      </c>
      <c r="AF186" s="6">
        <v>0</v>
      </c>
      <c r="AG186" s="6">
        <v>0</v>
      </c>
      <c r="AH186" s="6">
        <v>0</v>
      </c>
      <c r="AI186" s="6">
        <v>0</v>
      </c>
      <c r="AJ186" s="1"/>
      <c r="AK186" s="1"/>
      <c r="AL186" s="6" t="s">
        <v>188</v>
      </c>
      <c r="AM186" s="6">
        <v>0</v>
      </c>
      <c r="AN186" s="6">
        <v>0</v>
      </c>
      <c r="AO186" s="6">
        <v>0</v>
      </c>
      <c r="AP186" s="6">
        <v>0</v>
      </c>
      <c r="AQ186" s="1"/>
      <c r="AR186" s="1"/>
      <c r="AS186" s="6" t="s">
        <v>188</v>
      </c>
      <c r="AT186" s="6">
        <v>0</v>
      </c>
      <c r="AU186" s="6">
        <v>0</v>
      </c>
      <c r="AV186" s="6">
        <v>0</v>
      </c>
      <c r="AW186" s="6">
        <v>0</v>
      </c>
      <c r="AZ186" s="6" t="s">
        <v>188</v>
      </c>
      <c r="BA186" s="6">
        <v>0</v>
      </c>
      <c r="BB186" s="6">
        <v>0</v>
      </c>
      <c r="BC186" s="6">
        <v>0</v>
      </c>
      <c r="BD186" s="6">
        <v>0</v>
      </c>
      <c r="BG186" s="6" t="s">
        <v>188</v>
      </c>
      <c r="BH186" s="6">
        <v>0</v>
      </c>
      <c r="BI186" s="6">
        <v>0</v>
      </c>
      <c r="BJ186" s="6">
        <v>0</v>
      </c>
      <c r="BK186" s="6">
        <v>0</v>
      </c>
      <c r="BN186" s="6" t="s">
        <v>188</v>
      </c>
      <c r="BO186" s="6">
        <v>0</v>
      </c>
      <c r="BP186" s="6">
        <v>0</v>
      </c>
      <c r="BQ186" s="6">
        <v>0</v>
      </c>
      <c r="BR186" s="6">
        <v>0</v>
      </c>
      <c r="BU186" s="6" t="s">
        <v>188</v>
      </c>
      <c r="BV186" s="6">
        <v>0</v>
      </c>
      <c r="BW186" s="6">
        <v>0</v>
      </c>
      <c r="BX186" s="6">
        <v>0</v>
      </c>
      <c r="BY186" s="6">
        <v>0</v>
      </c>
      <c r="CB186" s="6" t="s">
        <v>188</v>
      </c>
      <c r="CC186" s="6">
        <v>0</v>
      </c>
      <c r="CD186" s="6">
        <v>0</v>
      </c>
      <c r="CE186" s="6">
        <v>0</v>
      </c>
      <c r="CF186" s="6">
        <v>0</v>
      </c>
      <c r="CI186" s="6" t="s">
        <v>188</v>
      </c>
      <c r="CJ186" s="6">
        <v>0</v>
      </c>
      <c r="CK186" s="6">
        <v>0</v>
      </c>
      <c r="CL186" s="6">
        <v>0</v>
      </c>
      <c r="CM186" s="6">
        <v>0</v>
      </c>
      <c r="CP186" s="6" t="s">
        <v>188</v>
      </c>
      <c r="CQ186" s="6">
        <v>0</v>
      </c>
      <c r="CR186" s="6">
        <v>0</v>
      </c>
      <c r="CS186" s="6">
        <v>0</v>
      </c>
      <c r="CT186" s="6">
        <v>0</v>
      </c>
      <c r="CW186" s="6" t="s">
        <v>188</v>
      </c>
      <c r="CX186" s="6">
        <v>0</v>
      </c>
      <c r="CY186" s="6">
        <v>0</v>
      </c>
      <c r="CZ186" s="6">
        <v>0</v>
      </c>
      <c r="DA186" s="6">
        <v>0</v>
      </c>
      <c r="DD186" s="6" t="s">
        <v>188</v>
      </c>
      <c r="DE186" s="6">
        <v>0</v>
      </c>
      <c r="DF186" s="6">
        <v>0</v>
      </c>
      <c r="DG186" s="6">
        <v>0</v>
      </c>
      <c r="DH186" s="6">
        <v>0</v>
      </c>
      <c r="DK186" s="6" t="s">
        <v>188</v>
      </c>
      <c r="DL186" s="6">
        <v>0</v>
      </c>
      <c r="DM186" s="6">
        <v>0</v>
      </c>
      <c r="DN186" s="6">
        <v>0</v>
      </c>
      <c r="DO186" s="6">
        <v>0</v>
      </c>
      <c r="DR186" s="6" t="s">
        <v>188</v>
      </c>
      <c r="DS186" s="6">
        <v>0</v>
      </c>
      <c r="DT186" s="6">
        <v>0</v>
      </c>
      <c r="DU186" s="6">
        <v>0</v>
      </c>
      <c r="DV186" s="6">
        <v>0</v>
      </c>
      <c r="DY186" s="6" t="s">
        <v>188</v>
      </c>
      <c r="DZ186" s="6">
        <v>0</v>
      </c>
      <c r="EA186" s="6">
        <v>0</v>
      </c>
      <c r="EB186" s="6">
        <v>0</v>
      </c>
      <c r="EC186" s="6">
        <v>0</v>
      </c>
      <c r="EF186" s="6" t="s">
        <v>188</v>
      </c>
      <c r="EG186" s="6">
        <v>0</v>
      </c>
      <c r="EH186" s="6">
        <v>0</v>
      </c>
      <c r="EI186" s="6">
        <v>0</v>
      </c>
      <c r="EJ186" s="6">
        <v>0</v>
      </c>
      <c r="EM186" s="6" t="s">
        <v>188</v>
      </c>
      <c r="EN186" s="6">
        <v>0</v>
      </c>
      <c r="EO186" s="6">
        <v>0</v>
      </c>
      <c r="EP186" s="6">
        <v>0</v>
      </c>
      <c r="EQ186" s="6">
        <v>0</v>
      </c>
      <c r="ET186" s="6" t="s">
        <v>188</v>
      </c>
      <c r="EU186" s="6">
        <v>0</v>
      </c>
      <c r="EV186" s="6">
        <v>0</v>
      </c>
      <c r="EW186" s="6">
        <v>0</v>
      </c>
      <c r="EX186" s="6">
        <v>0</v>
      </c>
      <c r="FA186" s="6" t="s">
        <v>188</v>
      </c>
      <c r="FB186" s="6">
        <v>0</v>
      </c>
      <c r="FC186" s="6">
        <v>0</v>
      </c>
      <c r="FD186" s="6">
        <v>0</v>
      </c>
      <c r="FE186" s="6">
        <v>0</v>
      </c>
      <c r="FH186" s="6" t="s">
        <v>188</v>
      </c>
      <c r="FI186" s="6">
        <v>0</v>
      </c>
      <c r="FJ186" s="6">
        <v>0</v>
      </c>
      <c r="FK186" s="6">
        <v>0</v>
      </c>
      <c r="FL186" s="6">
        <v>0</v>
      </c>
      <c r="FO186" s="6" t="s">
        <v>188</v>
      </c>
      <c r="FP186" s="6">
        <v>0</v>
      </c>
      <c r="FQ186" s="6">
        <v>0</v>
      </c>
      <c r="FR186" s="6">
        <v>0</v>
      </c>
      <c r="FS186" s="6">
        <v>0</v>
      </c>
    </row>
    <row r="187" spans="1:175" x14ac:dyDescent="0.3">
      <c r="A187" s="1">
        <v>9.1000000000000014</v>
      </c>
      <c r="B187" s="1">
        <v>9.1500000000000021</v>
      </c>
      <c r="C187" s="1" t="s">
        <v>189</v>
      </c>
      <c r="D187" s="1">
        <v>0</v>
      </c>
      <c r="E187" s="1">
        <v>0</v>
      </c>
      <c r="F187" s="1">
        <v>0</v>
      </c>
      <c r="G187" s="1">
        <v>0</v>
      </c>
      <c r="H187" s="1"/>
      <c r="I187" s="1"/>
      <c r="J187" s="1" t="s">
        <v>189</v>
      </c>
      <c r="K187" s="1">
        <v>0</v>
      </c>
      <c r="L187" s="1">
        <v>0</v>
      </c>
      <c r="M187" s="1">
        <v>0</v>
      </c>
      <c r="N187" s="1">
        <v>0</v>
      </c>
      <c r="O187" s="1"/>
      <c r="P187" s="1"/>
      <c r="Q187" s="1" t="s">
        <v>189</v>
      </c>
      <c r="R187" s="1">
        <v>0</v>
      </c>
      <c r="S187" s="1">
        <v>0</v>
      </c>
      <c r="T187" s="1">
        <v>0</v>
      </c>
      <c r="U187" s="1">
        <v>0</v>
      </c>
      <c r="V187" s="1"/>
      <c r="W187" s="1"/>
      <c r="X187" s="1" t="s">
        <v>189</v>
      </c>
      <c r="Y187" s="1">
        <v>0</v>
      </c>
      <c r="Z187" s="1">
        <v>0</v>
      </c>
      <c r="AA187" s="1">
        <v>0</v>
      </c>
      <c r="AB187" s="1">
        <v>0</v>
      </c>
      <c r="AC187" s="1"/>
      <c r="AD187" s="1"/>
      <c r="AE187" s="6" t="s">
        <v>189</v>
      </c>
      <c r="AF187" s="6">
        <v>0</v>
      </c>
      <c r="AG187" s="6">
        <v>0</v>
      </c>
      <c r="AH187" s="6">
        <v>0</v>
      </c>
      <c r="AI187" s="6">
        <v>0</v>
      </c>
      <c r="AJ187" s="1"/>
      <c r="AK187" s="1"/>
      <c r="AL187" s="6" t="s">
        <v>189</v>
      </c>
      <c r="AM187" s="6">
        <v>0</v>
      </c>
      <c r="AN187" s="6">
        <v>0</v>
      </c>
      <c r="AO187" s="6">
        <v>0</v>
      </c>
      <c r="AP187" s="6">
        <v>0</v>
      </c>
      <c r="AQ187" s="1"/>
      <c r="AR187" s="1"/>
      <c r="AS187" s="6" t="s">
        <v>189</v>
      </c>
      <c r="AT187" s="6">
        <v>0</v>
      </c>
      <c r="AU187" s="6">
        <v>0</v>
      </c>
      <c r="AV187" s="6">
        <v>0</v>
      </c>
      <c r="AW187" s="6">
        <v>0</v>
      </c>
      <c r="AZ187" s="6" t="s">
        <v>189</v>
      </c>
      <c r="BA187" s="6">
        <v>0</v>
      </c>
      <c r="BB187" s="6">
        <v>0</v>
      </c>
      <c r="BC187" s="6">
        <v>0</v>
      </c>
      <c r="BD187" s="6">
        <v>0</v>
      </c>
      <c r="BG187" s="6" t="s">
        <v>189</v>
      </c>
      <c r="BH187" s="6">
        <v>0</v>
      </c>
      <c r="BI187" s="6">
        <v>0</v>
      </c>
      <c r="BJ187" s="6">
        <v>0</v>
      </c>
      <c r="BK187" s="6">
        <v>0</v>
      </c>
      <c r="BN187" s="6" t="s">
        <v>189</v>
      </c>
      <c r="BO187" s="6">
        <v>0</v>
      </c>
      <c r="BP187" s="6">
        <v>0</v>
      </c>
      <c r="BQ187" s="6">
        <v>0</v>
      </c>
      <c r="BR187" s="6">
        <v>0</v>
      </c>
      <c r="BU187" s="6" t="s">
        <v>189</v>
      </c>
      <c r="BV187" s="6">
        <v>0</v>
      </c>
      <c r="BW187" s="6">
        <v>0</v>
      </c>
      <c r="BX187" s="6">
        <v>0</v>
      </c>
      <c r="BY187" s="6">
        <v>0</v>
      </c>
      <c r="CB187" s="6" t="s">
        <v>189</v>
      </c>
      <c r="CC187" s="6">
        <v>0</v>
      </c>
      <c r="CD187" s="6">
        <v>0</v>
      </c>
      <c r="CE187" s="6">
        <v>0</v>
      </c>
      <c r="CF187" s="6">
        <v>0</v>
      </c>
      <c r="CI187" s="6" t="s">
        <v>189</v>
      </c>
      <c r="CJ187" s="6">
        <v>0</v>
      </c>
      <c r="CK187" s="6">
        <v>0</v>
      </c>
      <c r="CL187" s="6">
        <v>0</v>
      </c>
      <c r="CM187" s="6">
        <v>0</v>
      </c>
      <c r="CP187" s="6" t="s">
        <v>189</v>
      </c>
      <c r="CQ187" s="6">
        <v>0</v>
      </c>
      <c r="CR187" s="6">
        <v>0</v>
      </c>
      <c r="CS187" s="6">
        <v>0</v>
      </c>
      <c r="CT187" s="6">
        <v>0</v>
      </c>
      <c r="CW187" s="6" t="s">
        <v>189</v>
      </c>
      <c r="CX187" s="6">
        <v>0</v>
      </c>
      <c r="CY187" s="6">
        <v>0</v>
      </c>
      <c r="CZ187" s="6">
        <v>0</v>
      </c>
      <c r="DA187" s="6">
        <v>0</v>
      </c>
      <c r="DD187" s="6" t="s">
        <v>189</v>
      </c>
      <c r="DE187" s="6">
        <v>0</v>
      </c>
      <c r="DF187" s="6">
        <v>0</v>
      </c>
      <c r="DG187" s="6">
        <v>0</v>
      </c>
      <c r="DH187" s="6">
        <v>0</v>
      </c>
      <c r="DK187" s="6" t="s">
        <v>189</v>
      </c>
      <c r="DL187" s="6">
        <v>0</v>
      </c>
      <c r="DM187" s="6">
        <v>0</v>
      </c>
      <c r="DN187" s="6">
        <v>0</v>
      </c>
      <c r="DO187" s="6">
        <v>0</v>
      </c>
      <c r="DR187" s="6" t="s">
        <v>189</v>
      </c>
      <c r="DS187" s="6">
        <v>0</v>
      </c>
      <c r="DT187" s="6">
        <v>0</v>
      </c>
      <c r="DU187" s="6">
        <v>0</v>
      </c>
      <c r="DV187" s="6">
        <v>0</v>
      </c>
      <c r="DY187" s="6" t="s">
        <v>189</v>
      </c>
      <c r="DZ187" s="6">
        <v>0</v>
      </c>
      <c r="EA187" s="6">
        <v>0</v>
      </c>
      <c r="EB187" s="6">
        <v>0</v>
      </c>
      <c r="EC187" s="6">
        <v>0</v>
      </c>
      <c r="EF187" s="6" t="s">
        <v>189</v>
      </c>
      <c r="EG187" s="6">
        <v>0</v>
      </c>
      <c r="EH187" s="6">
        <v>0</v>
      </c>
      <c r="EI187" s="6">
        <v>0</v>
      </c>
      <c r="EJ187" s="6">
        <v>0</v>
      </c>
      <c r="EM187" s="6" t="s">
        <v>189</v>
      </c>
      <c r="EN187" s="6">
        <v>0</v>
      </c>
      <c r="EO187" s="6">
        <v>0</v>
      </c>
      <c r="EP187" s="6">
        <v>0</v>
      </c>
      <c r="EQ187" s="6">
        <v>0</v>
      </c>
      <c r="ET187" s="6" t="s">
        <v>189</v>
      </c>
      <c r="EU187" s="6">
        <v>0</v>
      </c>
      <c r="EV187" s="6">
        <v>0</v>
      </c>
      <c r="EW187" s="6">
        <v>0</v>
      </c>
      <c r="EX187" s="6">
        <v>0</v>
      </c>
      <c r="FA187" s="6" t="s">
        <v>189</v>
      </c>
      <c r="FB187" s="6">
        <v>0.03</v>
      </c>
      <c r="FC187" s="6">
        <v>0</v>
      </c>
      <c r="FD187" s="6">
        <v>7.0000000000000007E-2</v>
      </c>
      <c r="FE187" s="6">
        <v>0</v>
      </c>
      <c r="FH187" s="6" t="s">
        <v>189</v>
      </c>
      <c r="FI187" s="6">
        <v>0</v>
      </c>
      <c r="FJ187" s="6">
        <v>0</v>
      </c>
      <c r="FK187" s="6">
        <v>0</v>
      </c>
      <c r="FL187" s="6">
        <v>0</v>
      </c>
      <c r="FO187" s="6" t="s">
        <v>189</v>
      </c>
      <c r="FP187" s="6">
        <v>0</v>
      </c>
      <c r="FQ187" s="6">
        <v>0</v>
      </c>
      <c r="FR187" s="6">
        <v>0</v>
      </c>
      <c r="FS187" s="6">
        <v>0</v>
      </c>
    </row>
    <row r="188" spans="1:175" x14ac:dyDescent="0.3">
      <c r="A188" s="1">
        <v>9.1500000000000021</v>
      </c>
      <c r="B188" s="1">
        <v>9.2000000000000028</v>
      </c>
      <c r="C188" s="1" t="s">
        <v>190</v>
      </c>
      <c r="D188" s="1">
        <v>0.04</v>
      </c>
      <c r="E188" s="1">
        <v>0.14000000000000001</v>
      </c>
      <c r="F188" s="1">
        <v>0</v>
      </c>
      <c r="G188" s="1">
        <v>0</v>
      </c>
      <c r="H188" s="1"/>
      <c r="I188" s="1"/>
      <c r="J188" s="1" t="s">
        <v>190</v>
      </c>
      <c r="K188" s="1">
        <v>0</v>
      </c>
      <c r="L188" s="1">
        <v>0</v>
      </c>
      <c r="M188" s="1">
        <v>0</v>
      </c>
      <c r="N188" s="1">
        <v>0</v>
      </c>
      <c r="O188" s="1"/>
      <c r="P188" s="1"/>
      <c r="Q188" s="1" t="s">
        <v>190</v>
      </c>
      <c r="R188" s="1">
        <v>0</v>
      </c>
      <c r="S188" s="1">
        <v>0</v>
      </c>
      <c r="T188" s="1">
        <v>0</v>
      </c>
      <c r="U188" s="1">
        <v>0</v>
      </c>
      <c r="V188" s="1"/>
      <c r="W188" s="1"/>
      <c r="X188" s="1" t="s">
        <v>190</v>
      </c>
      <c r="Y188" s="1">
        <v>0.04</v>
      </c>
      <c r="Z188" s="1">
        <v>0.18</v>
      </c>
      <c r="AA188" s="1">
        <v>0</v>
      </c>
      <c r="AB188" s="1">
        <v>0</v>
      </c>
      <c r="AC188" s="1"/>
      <c r="AD188" s="1"/>
      <c r="AE188" s="6" t="s">
        <v>190</v>
      </c>
      <c r="AF188" s="6">
        <v>0</v>
      </c>
      <c r="AG188" s="6">
        <v>0</v>
      </c>
      <c r="AH188" s="6">
        <v>0</v>
      </c>
      <c r="AI188" s="6">
        <v>0</v>
      </c>
      <c r="AJ188" s="1"/>
      <c r="AK188" s="1"/>
      <c r="AL188" s="6" t="s">
        <v>190</v>
      </c>
      <c r="AM188" s="6">
        <v>0</v>
      </c>
      <c r="AN188" s="6">
        <v>0</v>
      </c>
      <c r="AO188" s="6">
        <v>0</v>
      </c>
      <c r="AP188" s="6">
        <v>0</v>
      </c>
      <c r="AQ188" s="1"/>
      <c r="AR188" s="1"/>
      <c r="AS188" s="6" t="s">
        <v>190</v>
      </c>
      <c r="AT188" s="6">
        <v>0</v>
      </c>
      <c r="AU188" s="6">
        <v>0</v>
      </c>
      <c r="AV188" s="6">
        <v>0</v>
      </c>
      <c r="AW188" s="6">
        <v>0</v>
      </c>
      <c r="AZ188" s="6" t="s">
        <v>190</v>
      </c>
      <c r="BA188" s="6">
        <v>0</v>
      </c>
      <c r="BB188" s="6">
        <v>0</v>
      </c>
      <c r="BC188" s="6">
        <v>0</v>
      </c>
      <c r="BD188" s="6">
        <v>0</v>
      </c>
      <c r="BG188" s="6" t="s">
        <v>190</v>
      </c>
      <c r="BH188" s="6">
        <v>0</v>
      </c>
      <c r="BI188" s="6">
        <v>0</v>
      </c>
      <c r="BJ188" s="6">
        <v>0</v>
      </c>
      <c r="BK188" s="6">
        <v>0</v>
      </c>
      <c r="BN188" s="6" t="s">
        <v>190</v>
      </c>
      <c r="BO188" s="6">
        <v>0</v>
      </c>
      <c r="BP188" s="6">
        <v>0</v>
      </c>
      <c r="BQ188" s="6">
        <v>0</v>
      </c>
      <c r="BR188" s="6">
        <v>0</v>
      </c>
      <c r="BU188" s="6" t="s">
        <v>190</v>
      </c>
      <c r="BV188" s="6">
        <v>0</v>
      </c>
      <c r="BW188" s="6">
        <v>0</v>
      </c>
      <c r="BX188" s="6">
        <v>0</v>
      </c>
      <c r="BY188" s="6">
        <v>0</v>
      </c>
      <c r="CB188" s="6" t="s">
        <v>190</v>
      </c>
      <c r="CC188" s="6">
        <v>0</v>
      </c>
      <c r="CD188" s="6">
        <v>0</v>
      </c>
      <c r="CE188" s="6">
        <v>0</v>
      </c>
      <c r="CF188" s="6">
        <v>0</v>
      </c>
      <c r="CI188" s="6" t="s">
        <v>190</v>
      </c>
      <c r="CJ188" s="6">
        <v>0</v>
      </c>
      <c r="CK188" s="6">
        <v>0</v>
      </c>
      <c r="CL188" s="6">
        <v>0</v>
      </c>
      <c r="CM188" s="6">
        <v>0</v>
      </c>
      <c r="CP188" s="6" t="s">
        <v>190</v>
      </c>
      <c r="CQ188" s="6">
        <v>0</v>
      </c>
      <c r="CR188" s="6">
        <v>0</v>
      </c>
      <c r="CS188" s="6">
        <v>0</v>
      </c>
      <c r="CT188" s="6">
        <v>0</v>
      </c>
      <c r="CW188" s="6" t="s">
        <v>190</v>
      </c>
      <c r="CX188" s="6">
        <v>0</v>
      </c>
      <c r="CY188" s="6">
        <v>0</v>
      </c>
      <c r="CZ188" s="6">
        <v>0</v>
      </c>
      <c r="DA188" s="6">
        <v>0</v>
      </c>
      <c r="DD188" s="6" t="s">
        <v>190</v>
      </c>
      <c r="DE188" s="6">
        <v>0</v>
      </c>
      <c r="DF188" s="6">
        <v>0</v>
      </c>
      <c r="DG188" s="6">
        <v>0</v>
      </c>
      <c r="DH188" s="6">
        <v>0</v>
      </c>
      <c r="DK188" s="6" t="s">
        <v>190</v>
      </c>
      <c r="DL188" s="6">
        <v>0.03</v>
      </c>
      <c r="DM188" s="6">
        <v>0.09</v>
      </c>
      <c r="DN188" s="6">
        <v>0</v>
      </c>
      <c r="DO188" s="6">
        <v>0</v>
      </c>
      <c r="DR188" s="6" t="s">
        <v>190</v>
      </c>
      <c r="DS188" s="6">
        <v>0</v>
      </c>
      <c r="DT188" s="6">
        <v>0</v>
      </c>
      <c r="DU188" s="6">
        <v>0</v>
      </c>
      <c r="DV188" s="6">
        <v>0</v>
      </c>
      <c r="DY188" s="6" t="s">
        <v>190</v>
      </c>
      <c r="DZ188" s="6">
        <v>0</v>
      </c>
      <c r="EA188" s="6">
        <v>0</v>
      </c>
      <c r="EB188" s="6">
        <v>0</v>
      </c>
      <c r="EC188" s="6">
        <v>0</v>
      </c>
      <c r="EF188" s="6" t="s">
        <v>190</v>
      </c>
      <c r="EG188" s="6">
        <v>0</v>
      </c>
      <c r="EH188" s="6">
        <v>0</v>
      </c>
      <c r="EI188" s="6">
        <v>0</v>
      </c>
      <c r="EJ188" s="6">
        <v>0</v>
      </c>
      <c r="EM188" s="6" t="s">
        <v>190</v>
      </c>
      <c r="EN188" s="6">
        <v>0.06</v>
      </c>
      <c r="EO188" s="6">
        <v>0.2</v>
      </c>
      <c r="EP188" s="6">
        <v>0</v>
      </c>
      <c r="EQ188" s="6">
        <v>0</v>
      </c>
      <c r="ET188" s="6" t="s">
        <v>190</v>
      </c>
      <c r="EU188" s="6">
        <v>0</v>
      </c>
      <c r="EV188" s="6">
        <v>0</v>
      </c>
      <c r="EW188" s="6">
        <v>0</v>
      </c>
      <c r="EX188" s="6">
        <v>0</v>
      </c>
      <c r="FA188" s="6" t="s">
        <v>190</v>
      </c>
      <c r="FB188" s="6">
        <v>0.18</v>
      </c>
      <c r="FC188" s="6">
        <v>0.16</v>
      </c>
      <c r="FD188" s="6">
        <v>7.0000000000000007E-2</v>
      </c>
      <c r="FE188" s="6">
        <v>0.7</v>
      </c>
      <c r="FH188" s="6" t="s">
        <v>190</v>
      </c>
      <c r="FI188" s="6">
        <v>0</v>
      </c>
      <c r="FJ188" s="6">
        <v>0</v>
      </c>
      <c r="FK188" s="6">
        <v>0</v>
      </c>
      <c r="FL188" s="6">
        <v>0</v>
      </c>
      <c r="FO188" s="6" t="s">
        <v>190</v>
      </c>
      <c r="FP188" s="6">
        <v>0</v>
      </c>
      <c r="FQ188" s="6">
        <v>0</v>
      </c>
      <c r="FR188" s="6">
        <v>0</v>
      </c>
      <c r="FS188" s="6">
        <v>0</v>
      </c>
    </row>
    <row r="189" spans="1:175" x14ac:dyDescent="0.3">
      <c r="A189" s="1">
        <v>9.2000000000000028</v>
      </c>
      <c r="B189" s="1">
        <v>9.2500000000000036</v>
      </c>
      <c r="C189" s="1" t="s">
        <v>191</v>
      </c>
      <c r="D189" s="1">
        <v>0</v>
      </c>
      <c r="E189" s="1">
        <v>0</v>
      </c>
      <c r="F189" s="1">
        <v>0</v>
      </c>
      <c r="G189" s="1">
        <v>0</v>
      </c>
      <c r="H189" s="1"/>
      <c r="I189" s="1"/>
      <c r="J189" s="1" t="s">
        <v>191</v>
      </c>
      <c r="K189" s="1">
        <v>0.1</v>
      </c>
      <c r="L189" s="1">
        <v>0</v>
      </c>
      <c r="M189" s="1">
        <v>0.19</v>
      </c>
      <c r="N189" s="1">
        <v>0</v>
      </c>
      <c r="O189" s="1"/>
      <c r="P189" s="1"/>
      <c r="Q189" s="1" t="s">
        <v>191</v>
      </c>
      <c r="R189" s="1">
        <v>0</v>
      </c>
      <c r="S189" s="1">
        <v>0</v>
      </c>
      <c r="T189" s="1">
        <v>0</v>
      </c>
      <c r="U189" s="1">
        <v>0</v>
      </c>
      <c r="V189" s="1"/>
      <c r="W189" s="1"/>
      <c r="X189" s="1" t="s">
        <v>191</v>
      </c>
      <c r="Y189" s="1">
        <v>0</v>
      </c>
      <c r="Z189" s="1">
        <v>0</v>
      </c>
      <c r="AA189" s="1">
        <v>0</v>
      </c>
      <c r="AB189" s="1">
        <v>0</v>
      </c>
      <c r="AC189" s="1"/>
      <c r="AD189" s="1"/>
      <c r="AE189" s="6" t="s">
        <v>191</v>
      </c>
      <c r="AF189" s="6">
        <v>0</v>
      </c>
      <c r="AG189" s="6">
        <v>0</v>
      </c>
      <c r="AH189" s="6">
        <v>0</v>
      </c>
      <c r="AI189" s="6">
        <v>0</v>
      </c>
      <c r="AJ189" s="1"/>
      <c r="AK189" s="1"/>
      <c r="AL189" s="6" t="s">
        <v>191</v>
      </c>
      <c r="AM189" s="6">
        <v>0</v>
      </c>
      <c r="AN189" s="6">
        <v>0</v>
      </c>
      <c r="AO189" s="6">
        <v>0</v>
      </c>
      <c r="AP189" s="6">
        <v>0</v>
      </c>
      <c r="AQ189" s="1"/>
      <c r="AR189" s="1"/>
      <c r="AS189" s="6" t="s">
        <v>191</v>
      </c>
      <c r="AT189" s="6">
        <v>0</v>
      </c>
      <c r="AU189" s="6">
        <v>0</v>
      </c>
      <c r="AV189" s="6">
        <v>0</v>
      </c>
      <c r="AW189" s="6">
        <v>0</v>
      </c>
      <c r="AZ189" s="6" t="s">
        <v>191</v>
      </c>
      <c r="BA189" s="6">
        <v>0</v>
      </c>
      <c r="BB189" s="6">
        <v>0</v>
      </c>
      <c r="BC189" s="6">
        <v>0</v>
      </c>
      <c r="BD189" s="6">
        <v>0</v>
      </c>
      <c r="BG189" s="6" t="s">
        <v>191</v>
      </c>
      <c r="BH189" s="6">
        <v>0</v>
      </c>
      <c r="BI189" s="6">
        <v>0</v>
      </c>
      <c r="BJ189" s="6">
        <v>0</v>
      </c>
      <c r="BK189" s="6">
        <v>0</v>
      </c>
      <c r="BN189" s="6" t="s">
        <v>191</v>
      </c>
      <c r="BO189" s="6">
        <v>0</v>
      </c>
      <c r="BP189" s="6">
        <v>0</v>
      </c>
      <c r="BQ189" s="6">
        <v>0</v>
      </c>
      <c r="BR189" s="6">
        <v>0</v>
      </c>
      <c r="BU189" s="6" t="s">
        <v>191</v>
      </c>
      <c r="BV189" s="6">
        <v>0</v>
      </c>
      <c r="BW189" s="6">
        <v>0</v>
      </c>
      <c r="BX189" s="6">
        <v>0</v>
      </c>
      <c r="BY189" s="6">
        <v>0</v>
      </c>
      <c r="CB189" s="6" t="s">
        <v>191</v>
      </c>
      <c r="CC189" s="6">
        <v>0</v>
      </c>
      <c r="CD189" s="6">
        <v>0</v>
      </c>
      <c r="CE189" s="6">
        <v>0</v>
      </c>
      <c r="CF189" s="6">
        <v>0</v>
      </c>
      <c r="CI189" s="6" t="s">
        <v>191</v>
      </c>
      <c r="CJ189" s="6">
        <v>0</v>
      </c>
      <c r="CK189" s="6">
        <v>0</v>
      </c>
      <c r="CL189" s="6">
        <v>0</v>
      </c>
      <c r="CM189" s="6">
        <v>0</v>
      </c>
      <c r="CP189" s="6" t="s">
        <v>191</v>
      </c>
      <c r="CQ189" s="6">
        <v>0</v>
      </c>
      <c r="CR189" s="6">
        <v>0</v>
      </c>
      <c r="CS189" s="6">
        <v>0</v>
      </c>
      <c r="CT189" s="6">
        <v>0</v>
      </c>
      <c r="CW189" s="6" t="s">
        <v>191</v>
      </c>
      <c r="CX189" s="6">
        <v>0</v>
      </c>
      <c r="CY189" s="6">
        <v>0</v>
      </c>
      <c r="CZ189" s="6">
        <v>0</v>
      </c>
      <c r="DA189" s="6">
        <v>0</v>
      </c>
      <c r="DD189" s="6" t="s">
        <v>191</v>
      </c>
      <c r="DE189" s="6">
        <v>0</v>
      </c>
      <c r="DF189" s="6">
        <v>0</v>
      </c>
      <c r="DG189" s="6">
        <v>0</v>
      </c>
      <c r="DH189" s="6">
        <v>0</v>
      </c>
      <c r="DK189" s="6" t="s">
        <v>191</v>
      </c>
      <c r="DL189" s="6">
        <v>0</v>
      </c>
      <c r="DM189" s="6">
        <v>0</v>
      </c>
      <c r="DN189" s="6">
        <v>0</v>
      </c>
      <c r="DO189" s="6">
        <v>0</v>
      </c>
      <c r="DR189" s="6" t="s">
        <v>191</v>
      </c>
      <c r="DS189" s="6">
        <v>7.0000000000000007E-2</v>
      </c>
      <c r="DT189" s="6">
        <v>0</v>
      </c>
      <c r="DU189" s="6">
        <v>0</v>
      </c>
      <c r="DV189" s="6">
        <v>0</v>
      </c>
      <c r="DY189" s="6" t="s">
        <v>191</v>
      </c>
      <c r="DZ189" s="6">
        <v>0</v>
      </c>
      <c r="EA189" s="6">
        <v>0</v>
      </c>
      <c r="EB189" s="6">
        <v>0</v>
      </c>
      <c r="EC189" s="6">
        <v>0</v>
      </c>
      <c r="EF189" s="6" t="s">
        <v>191</v>
      </c>
      <c r="EG189" s="6">
        <v>0</v>
      </c>
      <c r="EH189" s="6">
        <v>0</v>
      </c>
      <c r="EI189" s="6">
        <v>0</v>
      </c>
      <c r="EJ189" s="6">
        <v>0</v>
      </c>
      <c r="EM189" s="6" t="s">
        <v>191</v>
      </c>
      <c r="EN189" s="6">
        <v>0</v>
      </c>
      <c r="EO189" s="6">
        <v>0</v>
      </c>
      <c r="EP189" s="6">
        <v>0</v>
      </c>
      <c r="EQ189" s="6">
        <v>0</v>
      </c>
      <c r="ET189" s="6" t="s">
        <v>191</v>
      </c>
      <c r="EU189" s="6">
        <v>0</v>
      </c>
      <c r="EV189" s="6">
        <v>0</v>
      </c>
      <c r="EW189" s="6">
        <v>0</v>
      </c>
      <c r="EX189" s="6">
        <v>0</v>
      </c>
      <c r="FA189" s="6" t="s">
        <v>191</v>
      </c>
      <c r="FB189" s="6">
        <v>0</v>
      </c>
      <c r="FC189" s="6">
        <v>0</v>
      </c>
      <c r="FD189" s="6">
        <v>0</v>
      </c>
      <c r="FE189" s="6">
        <v>0</v>
      </c>
      <c r="FH189" s="6" t="s">
        <v>191</v>
      </c>
      <c r="FI189" s="6">
        <v>0</v>
      </c>
      <c r="FJ189" s="6">
        <v>0</v>
      </c>
      <c r="FK189" s="6">
        <v>0</v>
      </c>
      <c r="FL189" s="6">
        <v>0</v>
      </c>
      <c r="FO189" s="6" t="s">
        <v>191</v>
      </c>
      <c r="FP189" s="6">
        <v>0</v>
      </c>
      <c r="FQ189" s="6">
        <v>0</v>
      </c>
      <c r="FR189" s="6">
        <v>0</v>
      </c>
      <c r="FS189" s="6">
        <v>0</v>
      </c>
    </row>
    <row r="190" spans="1:175" x14ac:dyDescent="0.3">
      <c r="A190" s="1">
        <v>9.2500000000000036</v>
      </c>
      <c r="B190" s="1">
        <v>9.3000000000000043</v>
      </c>
      <c r="C190" s="1" t="s">
        <v>192</v>
      </c>
      <c r="D190" s="1">
        <v>0</v>
      </c>
      <c r="E190" s="1">
        <v>0</v>
      </c>
      <c r="F190" s="1">
        <v>0</v>
      </c>
      <c r="G190" s="1">
        <v>0</v>
      </c>
      <c r="H190" s="1"/>
      <c r="I190" s="1"/>
      <c r="J190" s="1" t="s">
        <v>192</v>
      </c>
      <c r="K190" s="1">
        <v>0</v>
      </c>
      <c r="L190" s="1">
        <v>0</v>
      </c>
      <c r="M190" s="1">
        <v>0</v>
      </c>
      <c r="N190" s="1">
        <v>0</v>
      </c>
      <c r="O190" s="1"/>
      <c r="P190" s="1"/>
      <c r="Q190" s="1" t="s">
        <v>192</v>
      </c>
      <c r="R190" s="1">
        <v>0</v>
      </c>
      <c r="S190" s="1">
        <v>0</v>
      </c>
      <c r="T190" s="1">
        <v>0</v>
      </c>
      <c r="U190" s="1">
        <v>0</v>
      </c>
      <c r="V190" s="1"/>
      <c r="W190" s="1"/>
      <c r="X190" s="1" t="s">
        <v>192</v>
      </c>
      <c r="Y190" s="1">
        <v>0</v>
      </c>
      <c r="Z190" s="1">
        <v>0</v>
      </c>
      <c r="AA190" s="1">
        <v>0</v>
      </c>
      <c r="AB190" s="1">
        <v>0</v>
      </c>
      <c r="AC190" s="1"/>
      <c r="AD190" s="1"/>
      <c r="AE190" s="6" t="s">
        <v>192</v>
      </c>
      <c r="AF190" s="6">
        <v>0</v>
      </c>
      <c r="AG190" s="6">
        <v>0</v>
      </c>
      <c r="AH190" s="6">
        <v>0</v>
      </c>
      <c r="AI190" s="6">
        <v>0</v>
      </c>
      <c r="AJ190" s="1"/>
      <c r="AK190" s="1"/>
      <c r="AL190" s="6" t="s">
        <v>192</v>
      </c>
      <c r="AM190" s="6">
        <v>0.05</v>
      </c>
      <c r="AN190" s="6">
        <v>0.2</v>
      </c>
      <c r="AO190" s="6">
        <v>0</v>
      </c>
      <c r="AP190" s="6">
        <v>0</v>
      </c>
      <c r="AQ190" s="1"/>
      <c r="AR190" s="1"/>
      <c r="AS190" s="6" t="s">
        <v>192</v>
      </c>
      <c r="AT190" s="6">
        <v>0</v>
      </c>
      <c r="AU190" s="6">
        <v>0</v>
      </c>
      <c r="AV190" s="6">
        <v>0</v>
      </c>
      <c r="AW190" s="6">
        <v>0</v>
      </c>
      <c r="AZ190" s="6" t="s">
        <v>192</v>
      </c>
      <c r="BA190" s="6">
        <v>0</v>
      </c>
      <c r="BB190" s="6">
        <v>0</v>
      </c>
      <c r="BC190" s="6">
        <v>0</v>
      </c>
      <c r="BD190" s="6">
        <v>0</v>
      </c>
      <c r="BG190" s="6" t="s">
        <v>192</v>
      </c>
      <c r="BH190" s="6">
        <v>0</v>
      </c>
      <c r="BI190" s="6">
        <v>0</v>
      </c>
      <c r="BJ190" s="6">
        <v>0</v>
      </c>
      <c r="BK190" s="6">
        <v>0</v>
      </c>
      <c r="BN190" s="6" t="s">
        <v>192</v>
      </c>
      <c r="BO190" s="6">
        <v>0</v>
      </c>
      <c r="BP190" s="6">
        <v>0</v>
      </c>
      <c r="BQ190" s="6">
        <v>0</v>
      </c>
      <c r="BR190" s="6">
        <v>0</v>
      </c>
      <c r="BU190" s="6" t="s">
        <v>192</v>
      </c>
      <c r="BV190" s="6">
        <v>0</v>
      </c>
      <c r="BW190" s="6">
        <v>0</v>
      </c>
      <c r="BX190" s="6">
        <v>0</v>
      </c>
      <c r="BY190" s="6">
        <v>0</v>
      </c>
      <c r="CB190" s="6" t="s">
        <v>192</v>
      </c>
      <c r="CC190" s="6">
        <v>0</v>
      </c>
      <c r="CD190" s="6">
        <v>0</v>
      </c>
      <c r="CE190" s="6">
        <v>0</v>
      </c>
      <c r="CF190" s="6">
        <v>0</v>
      </c>
      <c r="CI190" s="6" t="s">
        <v>192</v>
      </c>
      <c r="CJ190" s="6">
        <v>0</v>
      </c>
      <c r="CK190" s="6">
        <v>0</v>
      </c>
      <c r="CL190" s="6">
        <v>0</v>
      </c>
      <c r="CM190" s="6">
        <v>0</v>
      </c>
      <c r="CP190" s="6" t="s">
        <v>192</v>
      </c>
      <c r="CQ190" s="6">
        <v>0</v>
      </c>
      <c r="CR190" s="6">
        <v>0</v>
      </c>
      <c r="CS190" s="6">
        <v>0</v>
      </c>
      <c r="CT190" s="6">
        <v>0</v>
      </c>
      <c r="CW190" s="6" t="s">
        <v>192</v>
      </c>
      <c r="CX190" s="6">
        <v>0</v>
      </c>
      <c r="CY190" s="6">
        <v>0</v>
      </c>
      <c r="CZ190" s="6">
        <v>0</v>
      </c>
      <c r="DA190" s="6">
        <v>0</v>
      </c>
      <c r="DD190" s="6" t="s">
        <v>192</v>
      </c>
      <c r="DE190" s="6">
        <v>0.03</v>
      </c>
      <c r="DF190" s="6">
        <v>0.11</v>
      </c>
      <c r="DG190" s="6">
        <v>0</v>
      </c>
      <c r="DH190" s="6">
        <v>0</v>
      </c>
      <c r="DK190" s="6" t="s">
        <v>192</v>
      </c>
      <c r="DL190" s="6">
        <v>0.01</v>
      </c>
      <c r="DM190" s="6">
        <v>0.05</v>
      </c>
      <c r="DN190" s="6">
        <v>0</v>
      </c>
      <c r="DO190" s="6">
        <v>0</v>
      </c>
      <c r="DR190" s="6" t="s">
        <v>192</v>
      </c>
      <c r="DS190" s="6">
        <v>0</v>
      </c>
      <c r="DT190" s="6">
        <v>0</v>
      </c>
      <c r="DU190" s="6">
        <v>0</v>
      </c>
      <c r="DV190" s="6">
        <v>0</v>
      </c>
      <c r="DY190" s="6" t="s">
        <v>192</v>
      </c>
      <c r="DZ190" s="6">
        <v>0</v>
      </c>
      <c r="EA190" s="6">
        <v>0</v>
      </c>
      <c r="EB190" s="6">
        <v>0</v>
      </c>
      <c r="EC190" s="6">
        <v>0</v>
      </c>
      <c r="EF190" s="6" t="s">
        <v>192</v>
      </c>
      <c r="EG190" s="6">
        <v>0</v>
      </c>
      <c r="EH190" s="6">
        <v>0</v>
      </c>
      <c r="EI190" s="6">
        <v>0</v>
      </c>
      <c r="EJ190" s="6">
        <v>0</v>
      </c>
      <c r="EM190" s="6" t="s">
        <v>192</v>
      </c>
      <c r="EN190" s="6">
        <v>0</v>
      </c>
      <c r="EO190" s="6">
        <v>0</v>
      </c>
      <c r="EP190" s="6">
        <v>0</v>
      </c>
      <c r="EQ190" s="6">
        <v>0</v>
      </c>
      <c r="ET190" s="6" t="s">
        <v>192</v>
      </c>
      <c r="EU190" s="6">
        <v>0</v>
      </c>
      <c r="EV190" s="6">
        <v>0</v>
      </c>
      <c r="EW190" s="6">
        <v>0</v>
      </c>
      <c r="EX190" s="6">
        <v>0</v>
      </c>
      <c r="FA190" s="6" t="s">
        <v>192</v>
      </c>
      <c r="FB190" s="6">
        <v>0</v>
      </c>
      <c r="FC190" s="6">
        <v>0</v>
      </c>
      <c r="FD190" s="6">
        <v>0</v>
      </c>
      <c r="FE190" s="6">
        <v>0</v>
      </c>
      <c r="FH190" s="6" t="s">
        <v>192</v>
      </c>
      <c r="FI190" s="6">
        <v>0</v>
      </c>
      <c r="FJ190" s="6">
        <v>0</v>
      </c>
      <c r="FK190" s="6">
        <v>0</v>
      </c>
      <c r="FL190" s="6">
        <v>0</v>
      </c>
      <c r="FO190" s="6" t="s">
        <v>192</v>
      </c>
      <c r="FP190" s="6">
        <v>0</v>
      </c>
      <c r="FQ190" s="6">
        <v>0</v>
      </c>
      <c r="FR190" s="6">
        <v>0</v>
      </c>
      <c r="FS190" s="6">
        <v>0</v>
      </c>
    </row>
    <row r="191" spans="1:175" x14ac:dyDescent="0.3">
      <c r="A191" s="1">
        <v>9.3000000000000043</v>
      </c>
      <c r="B191" s="1">
        <v>9.350000000000005</v>
      </c>
      <c r="C191" s="1" t="s">
        <v>193</v>
      </c>
      <c r="D191" s="1">
        <v>0</v>
      </c>
      <c r="E191" s="1">
        <v>0</v>
      </c>
      <c r="F191" s="1">
        <v>0</v>
      </c>
      <c r="G191" s="1">
        <v>0</v>
      </c>
      <c r="H191" s="1"/>
      <c r="I191" s="1"/>
      <c r="J191" s="1" t="s">
        <v>193</v>
      </c>
      <c r="K191" s="1">
        <v>0</v>
      </c>
      <c r="L191" s="1">
        <v>0</v>
      </c>
      <c r="M191" s="1">
        <v>0</v>
      </c>
      <c r="N191" s="1">
        <v>0</v>
      </c>
      <c r="O191" s="1"/>
      <c r="P191" s="1"/>
      <c r="Q191" s="1" t="s">
        <v>193</v>
      </c>
      <c r="R191" s="1">
        <v>0</v>
      </c>
      <c r="S191" s="1">
        <v>0</v>
      </c>
      <c r="T191" s="1">
        <v>0</v>
      </c>
      <c r="U191" s="1">
        <v>0</v>
      </c>
      <c r="V191" s="1"/>
      <c r="W191" s="1"/>
      <c r="X191" s="1" t="s">
        <v>193</v>
      </c>
      <c r="Y191" s="1">
        <v>0</v>
      </c>
      <c r="Z191" s="1">
        <v>0</v>
      </c>
      <c r="AA191" s="1">
        <v>0</v>
      </c>
      <c r="AB191" s="1">
        <v>0</v>
      </c>
      <c r="AC191" s="1"/>
      <c r="AD191" s="1"/>
      <c r="AE191" s="6" t="s">
        <v>193</v>
      </c>
      <c r="AF191" s="6">
        <v>0</v>
      </c>
      <c r="AG191" s="6">
        <v>0</v>
      </c>
      <c r="AH191" s="6">
        <v>0</v>
      </c>
      <c r="AI191" s="6">
        <v>0</v>
      </c>
      <c r="AJ191" s="1"/>
      <c r="AK191" s="1"/>
      <c r="AL191" s="6" t="s">
        <v>193</v>
      </c>
      <c r="AM191" s="6">
        <v>0.04</v>
      </c>
      <c r="AN191" s="6">
        <v>0.14000000000000001</v>
      </c>
      <c r="AO191" s="6">
        <v>0</v>
      </c>
      <c r="AP191" s="6">
        <v>0</v>
      </c>
      <c r="AQ191" s="1"/>
      <c r="AR191" s="1"/>
      <c r="AS191" s="6" t="s">
        <v>193</v>
      </c>
      <c r="AT191" s="6">
        <v>0</v>
      </c>
      <c r="AU191" s="6">
        <v>0</v>
      </c>
      <c r="AV191" s="6">
        <v>0</v>
      </c>
      <c r="AW191" s="6">
        <v>0</v>
      </c>
      <c r="AZ191" s="6" t="s">
        <v>193</v>
      </c>
      <c r="BA191" s="6">
        <v>0</v>
      </c>
      <c r="BB191" s="6">
        <v>0</v>
      </c>
      <c r="BC191" s="6">
        <v>0</v>
      </c>
      <c r="BD191" s="6">
        <v>0</v>
      </c>
      <c r="BG191" s="6" t="s">
        <v>193</v>
      </c>
      <c r="BH191" s="6">
        <v>0</v>
      </c>
      <c r="BI191" s="6">
        <v>0</v>
      </c>
      <c r="BJ191" s="6">
        <v>0</v>
      </c>
      <c r="BK191" s="6">
        <v>0</v>
      </c>
      <c r="BN191" s="6" t="s">
        <v>193</v>
      </c>
      <c r="BO191" s="6">
        <v>0</v>
      </c>
      <c r="BP191" s="6">
        <v>0</v>
      </c>
      <c r="BQ191" s="6">
        <v>0</v>
      </c>
      <c r="BR191" s="6">
        <v>0</v>
      </c>
      <c r="BU191" s="6" t="s">
        <v>193</v>
      </c>
      <c r="BV191" s="6">
        <v>0</v>
      </c>
      <c r="BW191" s="6">
        <v>0</v>
      </c>
      <c r="BX191" s="6">
        <v>0</v>
      </c>
      <c r="BY191" s="6">
        <v>0</v>
      </c>
      <c r="CB191" s="6" t="s">
        <v>193</v>
      </c>
      <c r="CC191" s="6">
        <v>0</v>
      </c>
      <c r="CD191" s="6">
        <v>0</v>
      </c>
      <c r="CE191" s="6">
        <v>0</v>
      </c>
      <c r="CF191" s="6">
        <v>0</v>
      </c>
      <c r="CI191" s="6" t="s">
        <v>193</v>
      </c>
      <c r="CJ191" s="6">
        <v>0</v>
      </c>
      <c r="CK191" s="6">
        <v>0</v>
      </c>
      <c r="CL191" s="6">
        <v>0</v>
      </c>
      <c r="CM191" s="6">
        <v>0</v>
      </c>
      <c r="CP191" s="6" t="s">
        <v>193</v>
      </c>
      <c r="CQ191" s="6">
        <v>0</v>
      </c>
      <c r="CR191" s="6">
        <v>0</v>
      </c>
      <c r="CS191" s="6">
        <v>0</v>
      </c>
      <c r="CT191" s="6">
        <v>0</v>
      </c>
      <c r="CW191" s="6" t="s">
        <v>193</v>
      </c>
      <c r="CX191" s="6">
        <v>0</v>
      </c>
      <c r="CY191" s="6">
        <v>0</v>
      </c>
      <c r="CZ191" s="6">
        <v>0</v>
      </c>
      <c r="DA191" s="6">
        <v>0</v>
      </c>
      <c r="DD191" s="6" t="s">
        <v>193</v>
      </c>
      <c r="DE191" s="6">
        <v>0</v>
      </c>
      <c r="DF191" s="6">
        <v>0</v>
      </c>
      <c r="DG191" s="6">
        <v>0</v>
      </c>
      <c r="DH191" s="6">
        <v>0</v>
      </c>
      <c r="DK191" s="6" t="s">
        <v>193</v>
      </c>
      <c r="DL191" s="6">
        <v>0</v>
      </c>
      <c r="DM191" s="6">
        <v>0</v>
      </c>
      <c r="DN191" s="6">
        <v>0</v>
      </c>
      <c r="DO191" s="6">
        <v>0</v>
      </c>
      <c r="DR191" s="6" t="s">
        <v>193</v>
      </c>
      <c r="DS191" s="6">
        <v>0</v>
      </c>
      <c r="DT191" s="6">
        <v>0</v>
      </c>
      <c r="DU191" s="6">
        <v>0</v>
      </c>
      <c r="DV191" s="6">
        <v>0</v>
      </c>
      <c r="DY191" s="6" t="s">
        <v>193</v>
      </c>
      <c r="DZ191" s="6">
        <v>0.05</v>
      </c>
      <c r="EA191" s="6">
        <v>0</v>
      </c>
      <c r="EB191" s="6">
        <v>0.1</v>
      </c>
      <c r="EC191" s="6">
        <v>0</v>
      </c>
      <c r="EF191" s="6" t="s">
        <v>193</v>
      </c>
      <c r="EG191" s="6">
        <v>0</v>
      </c>
      <c r="EH191" s="6">
        <v>0</v>
      </c>
      <c r="EI191" s="6">
        <v>0</v>
      </c>
      <c r="EJ191" s="6">
        <v>0</v>
      </c>
      <c r="EM191" s="6" t="s">
        <v>193</v>
      </c>
      <c r="EN191" s="6">
        <v>0.15</v>
      </c>
      <c r="EO191" s="6">
        <v>0</v>
      </c>
      <c r="EP191" s="6">
        <v>0.28999999999999998</v>
      </c>
      <c r="EQ191" s="6">
        <v>0</v>
      </c>
      <c r="ET191" s="6" t="s">
        <v>193</v>
      </c>
      <c r="EU191" s="6">
        <v>0.09</v>
      </c>
      <c r="EV191" s="6">
        <v>0</v>
      </c>
      <c r="EW191" s="6">
        <v>0.18</v>
      </c>
      <c r="EX191" s="6">
        <v>0</v>
      </c>
      <c r="FA191" s="6" t="s">
        <v>193</v>
      </c>
      <c r="FB191" s="6">
        <v>0</v>
      </c>
      <c r="FC191" s="6">
        <v>0</v>
      </c>
      <c r="FD191" s="6">
        <v>0</v>
      </c>
      <c r="FE191" s="6">
        <v>0</v>
      </c>
      <c r="FH191" s="6" t="s">
        <v>193</v>
      </c>
      <c r="FI191" s="6">
        <v>0</v>
      </c>
      <c r="FJ191" s="6">
        <v>0</v>
      </c>
      <c r="FK191" s="6">
        <v>0</v>
      </c>
      <c r="FL191" s="6">
        <v>0</v>
      </c>
      <c r="FO191" s="6" t="s">
        <v>193</v>
      </c>
      <c r="FP191" s="6">
        <v>0.27</v>
      </c>
      <c r="FQ191" s="6">
        <v>0</v>
      </c>
      <c r="FR191" s="6">
        <v>0.49</v>
      </c>
      <c r="FS191" s="6">
        <v>0</v>
      </c>
    </row>
    <row r="192" spans="1:175" x14ac:dyDescent="0.3">
      <c r="A192" s="1">
        <v>9.350000000000005</v>
      </c>
      <c r="B192" s="1">
        <v>9.4000000000000057</v>
      </c>
      <c r="C192" s="1" t="s">
        <v>194</v>
      </c>
      <c r="D192" s="1">
        <v>0</v>
      </c>
      <c r="E192" s="1">
        <v>0</v>
      </c>
      <c r="F192" s="1">
        <v>0</v>
      </c>
      <c r="G192" s="1">
        <v>0</v>
      </c>
      <c r="H192" s="1"/>
      <c r="I192" s="1"/>
      <c r="J192" s="1" t="s">
        <v>194</v>
      </c>
      <c r="K192" s="1">
        <v>0</v>
      </c>
      <c r="L192" s="1">
        <v>0</v>
      </c>
      <c r="M192" s="1">
        <v>0</v>
      </c>
      <c r="N192" s="1">
        <v>0</v>
      </c>
      <c r="O192" s="1"/>
      <c r="P192" s="1"/>
      <c r="Q192" s="1" t="s">
        <v>194</v>
      </c>
      <c r="R192" s="1">
        <v>0</v>
      </c>
      <c r="S192" s="1">
        <v>0</v>
      </c>
      <c r="T192" s="1">
        <v>0</v>
      </c>
      <c r="U192" s="1">
        <v>0</v>
      </c>
      <c r="V192" s="1"/>
      <c r="W192" s="1"/>
      <c r="X192" s="1" t="s">
        <v>194</v>
      </c>
      <c r="Y192" s="1">
        <v>0</v>
      </c>
      <c r="Z192" s="1">
        <v>0</v>
      </c>
      <c r="AA192" s="1">
        <v>0</v>
      </c>
      <c r="AB192" s="1">
        <v>0</v>
      </c>
      <c r="AC192" s="1"/>
      <c r="AD192" s="1"/>
      <c r="AE192" s="6" t="s">
        <v>194</v>
      </c>
      <c r="AF192" s="6">
        <v>0</v>
      </c>
      <c r="AG192" s="6">
        <v>0</v>
      </c>
      <c r="AH192" s="6">
        <v>0</v>
      </c>
      <c r="AI192" s="6">
        <v>0</v>
      </c>
      <c r="AJ192" s="1"/>
      <c r="AK192" s="1"/>
      <c r="AL192" s="6" t="s">
        <v>194</v>
      </c>
      <c r="AM192" s="6">
        <v>0</v>
      </c>
      <c r="AN192" s="6">
        <v>0</v>
      </c>
      <c r="AO192" s="6">
        <v>0</v>
      </c>
      <c r="AP192" s="6">
        <v>0</v>
      </c>
      <c r="AQ192" s="1"/>
      <c r="AR192" s="1"/>
      <c r="AS192" s="6" t="s">
        <v>194</v>
      </c>
      <c r="AT192" s="6">
        <v>0</v>
      </c>
      <c r="AU192" s="6">
        <v>0</v>
      </c>
      <c r="AV192" s="6">
        <v>0</v>
      </c>
      <c r="AW192" s="6">
        <v>0</v>
      </c>
      <c r="AZ192" s="6" t="s">
        <v>194</v>
      </c>
      <c r="BA192" s="6">
        <v>0</v>
      </c>
      <c r="BB192" s="6">
        <v>0</v>
      </c>
      <c r="BC192" s="6">
        <v>0</v>
      </c>
      <c r="BD192" s="6">
        <v>0</v>
      </c>
      <c r="BG192" s="6" t="s">
        <v>194</v>
      </c>
      <c r="BH192" s="6">
        <v>0</v>
      </c>
      <c r="BI192" s="6">
        <v>0</v>
      </c>
      <c r="BJ192" s="6">
        <v>0</v>
      </c>
      <c r="BK192" s="6">
        <v>0</v>
      </c>
      <c r="BN192" s="6" t="s">
        <v>194</v>
      </c>
      <c r="BO192" s="6">
        <v>0</v>
      </c>
      <c r="BP192" s="6">
        <v>0</v>
      </c>
      <c r="BQ192" s="6">
        <v>0</v>
      </c>
      <c r="BR192" s="6">
        <v>0</v>
      </c>
      <c r="BU192" s="6" t="s">
        <v>194</v>
      </c>
      <c r="BV192" s="6">
        <v>0</v>
      </c>
      <c r="BW192" s="6">
        <v>0</v>
      </c>
      <c r="BX192" s="6">
        <v>0</v>
      </c>
      <c r="BY192" s="6">
        <v>0</v>
      </c>
      <c r="CB192" s="6" t="s">
        <v>194</v>
      </c>
      <c r="CC192" s="6">
        <v>0</v>
      </c>
      <c r="CD192" s="6">
        <v>0</v>
      </c>
      <c r="CE192" s="6">
        <v>0</v>
      </c>
      <c r="CF192" s="6">
        <v>0</v>
      </c>
      <c r="CI192" s="6" t="s">
        <v>194</v>
      </c>
      <c r="CJ192" s="6">
        <v>0</v>
      </c>
      <c r="CK192" s="6">
        <v>0</v>
      </c>
      <c r="CL192" s="6">
        <v>0</v>
      </c>
      <c r="CM192" s="6">
        <v>0</v>
      </c>
      <c r="CP192" s="6" t="s">
        <v>194</v>
      </c>
      <c r="CQ192" s="6">
        <v>0</v>
      </c>
      <c r="CR192" s="6">
        <v>0</v>
      </c>
      <c r="CS192" s="6">
        <v>0</v>
      </c>
      <c r="CT192" s="6">
        <v>0</v>
      </c>
      <c r="CW192" s="6" t="s">
        <v>194</v>
      </c>
      <c r="CX192" s="6">
        <v>0</v>
      </c>
      <c r="CY192" s="6">
        <v>0</v>
      </c>
      <c r="CZ192" s="6">
        <v>0</v>
      </c>
      <c r="DA192" s="6">
        <v>0</v>
      </c>
      <c r="DD192" s="6" t="s">
        <v>194</v>
      </c>
      <c r="DE192" s="6">
        <v>0</v>
      </c>
      <c r="DF192" s="6">
        <v>0</v>
      </c>
      <c r="DG192" s="6">
        <v>0</v>
      </c>
      <c r="DH192" s="6">
        <v>0</v>
      </c>
      <c r="DK192" s="6" t="s">
        <v>194</v>
      </c>
      <c r="DL192" s="6">
        <v>0</v>
      </c>
      <c r="DM192" s="6">
        <v>0</v>
      </c>
      <c r="DN192" s="6">
        <v>0</v>
      </c>
      <c r="DO192" s="6">
        <v>0</v>
      </c>
      <c r="DR192" s="6" t="s">
        <v>194</v>
      </c>
      <c r="DS192" s="6">
        <v>0</v>
      </c>
      <c r="DT192" s="6">
        <v>0</v>
      </c>
      <c r="DU192" s="6">
        <v>0</v>
      </c>
      <c r="DV192" s="6">
        <v>0</v>
      </c>
      <c r="DY192" s="6" t="s">
        <v>194</v>
      </c>
      <c r="DZ192" s="6">
        <v>0</v>
      </c>
      <c r="EA192" s="6">
        <v>0</v>
      </c>
      <c r="EB192" s="6">
        <v>0</v>
      </c>
      <c r="EC192" s="6">
        <v>0</v>
      </c>
      <c r="EF192" s="6" t="s">
        <v>194</v>
      </c>
      <c r="EG192" s="6">
        <v>0</v>
      </c>
      <c r="EH192" s="6">
        <v>0</v>
      </c>
      <c r="EI192" s="6">
        <v>0</v>
      </c>
      <c r="EJ192" s="6">
        <v>0</v>
      </c>
      <c r="EM192" s="6" t="s">
        <v>194</v>
      </c>
      <c r="EN192" s="6">
        <v>0</v>
      </c>
      <c r="EO192" s="6">
        <v>0</v>
      </c>
      <c r="EP192" s="6">
        <v>0</v>
      </c>
      <c r="EQ192" s="6">
        <v>0</v>
      </c>
      <c r="ET192" s="6" t="s">
        <v>194</v>
      </c>
      <c r="EU192" s="6">
        <v>0</v>
      </c>
      <c r="EV192" s="6">
        <v>0</v>
      </c>
      <c r="EW192" s="6">
        <v>0</v>
      </c>
      <c r="EX192" s="6">
        <v>0</v>
      </c>
      <c r="FA192" s="6" t="s">
        <v>194</v>
      </c>
      <c r="FB192" s="6">
        <v>0</v>
      </c>
      <c r="FC192" s="6">
        <v>0</v>
      </c>
      <c r="FD192" s="6">
        <v>0</v>
      </c>
      <c r="FE192" s="6">
        <v>0</v>
      </c>
      <c r="FH192" s="6" t="s">
        <v>194</v>
      </c>
      <c r="FI192" s="6">
        <v>0</v>
      </c>
      <c r="FJ192" s="6">
        <v>0</v>
      </c>
      <c r="FK192" s="6">
        <v>0</v>
      </c>
      <c r="FL192" s="6">
        <v>0</v>
      </c>
      <c r="FO192" s="6" t="s">
        <v>194</v>
      </c>
      <c r="FP192" s="6">
        <v>0</v>
      </c>
      <c r="FQ192" s="6">
        <v>0</v>
      </c>
      <c r="FR192" s="6">
        <v>0</v>
      </c>
      <c r="FS192" s="6">
        <v>0</v>
      </c>
    </row>
    <row r="193" spans="1:175" x14ac:dyDescent="0.3">
      <c r="A193" s="1">
        <v>9.4</v>
      </c>
      <c r="B193" s="1">
        <v>9.4500000000000064</v>
      </c>
      <c r="C193" s="1" t="s">
        <v>195</v>
      </c>
      <c r="D193" s="1">
        <v>0</v>
      </c>
      <c r="E193" s="1">
        <v>0</v>
      </c>
      <c r="F193" s="1">
        <v>0</v>
      </c>
      <c r="G193" s="1">
        <v>0</v>
      </c>
      <c r="H193" s="1"/>
      <c r="I193" s="1"/>
      <c r="J193" s="1" t="s">
        <v>195</v>
      </c>
      <c r="K193" s="1">
        <v>0</v>
      </c>
      <c r="L193" s="1">
        <v>0</v>
      </c>
      <c r="M193" s="1">
        <v>0</v>
      </c>
      <c r="N193" s="1">
        <v>0</v>
      </c>
      <c r="O193" s="1"/>
      <c r="P193" s="1"/>
      <c r="Q193" s="1" t="s">
        <v>195</v>
      </c>
      <c r="R193" s="1">
        <v>0</v>
      </c>
      <c r="S193" s="1">
        <v>0</v>
      </c>
      <c r="T193" s="1">
        <v>0</v>
      </c>
      <c r="U193" s="1">
        <v>0</v>
      </c>
      <c r="V193" s="1"/>
      <c r="W193" s="1"/>
      <c r="X193" s="1" t="s">
        <v>195</v>
      </c>
      <c r="Y193" s="1">
        <v>0</v>
      </c>
      <c r="Z193" s="1">
        <v>0</v>
      </c>
      <c r="AA193" s="1">
        <v>0</v>
      </c>
      <c r="AB193" s="1">
        <v>0</v>
      </c>
      <c r="AC193" s="1"/>
      <c r="AD193" s="1"/>
      <c r="AE193" s="6" t="s">
        <v>195</v>
      </c>
      <c r="AF193" s="6">
        <v>0</v>
      </c>
      <c r="AG193" s="6">
        <v>0</v>
      </c>
      <c r="AH193" s="6">
        <v>0</v>
      </c>
      <c r="AI193" s="6">
        <v>0</v>
      </c>
      <c r="AJ193" s="1"/>
      <c r="AK193" s="1"/>
      <c r="AL193" s="6" t="s">
        <v>195</v>
      </c>
      <c r="AM193" s="6">
        <v>0</v>
      </c>
      <c r="AN193" s="6">
        <v>0</v>
      </c>
      <c r="AO193" s="6">
        <v>0</v>
      </c>
      <c r="AP193" s="6">
        <v>0</v>
      </c>
      <c r="AQ193" s="1"/>
      <c r="AR193" s="1"/>
      <c r="AS193" s="6" t="s">
        <v>195</v>
      </c>
      <c r="AT193" s="6">
        <v>0.15</v>
      </c>
      <c r="AU193" s="6">
        <v>0</v>
      </c>
      <c r="AV193" s="6">
        <v>0.3</v>
      </c>
      <c r="AW193" s="6">
        <v>0</v>
      </c>
      <c r="AZ193" s="6" t="s">
        <v>195</v>
      </c>
      <c r="BA193" s="6">
        <v>0</v>
      </c>
      <c r="BB193" s="6">
        <v>0</v>
      </c>
      <c r="BC193" s="6">
        <v>0</v>
      </c>
      <c r="BD193" s="6">
        <v>0</v>
      </c>
      <c r="BG193" s="6" t="s">
        <v>195</v>
      </c>
      <c r="BH193" s="6">
        <v>0</v>
      </c>
      <c r="BI193" s="6">
        <v>0</v>
      </c>
      <c r="BJ193" s="6">
        <v>0</v>
      </c>
      <c r="BK193" s="6">
        <v>0</v>
      </c>
      <c r="BN193" s="6" t="s">
        <v>195</v>
      </c>
      <c r="BO193" s="6">
        <v>0</v>
      </c>
      <c r="BP193" s="6">
        <v>0</v>
      </c>
      <c r="BQ193" s="6">
        <v>0</v>
      </c>
      <c r="BR193" s="6">
        <v>0</v>
      </c>
      <c r="BU193" s="6" t="s">
        <v>195</v>
      </c>
      <c r="BV193" s="6">
        <v>0</v>
      </c>
      <c r="BW193" s="6">
        <v>0</v>
      </c>
      <c r="BX193" s="6">
        <v>0</v>
      </c>
      <c r="BY193" s="6">
        <v>0</v>
      </c>
      <c r="CB193" s="6" t="s">
        <v>195</v>
      </c>
      <c r="CC193" s="6">
        <v>0.03</v>
      </c>
      <c r="CD193" s="6">
        <v>0</v>
      </c>
      <c r="CE193" s="6">
        <v>0.06</v>
      </c>
      <c r="CF193" s="6">
        <v>0</v>
      </c>
      <c r="CI193" s="6" t="s">
        <v>195</v>
      </c>
      <c r="CJ193" s="6">
        <v>0.05</v>
      </c>
      <c r="CK193" s="6">
        <v>0.16</v>
      </c>
      <c r="CL193" s="6">
        <v>0</v>
      </c>
      <c r="CM193" s="6">
        <v>0</v>
      </c>
      <c r="CP193" s="6" t="s">
        <v>195</v>
      </c>
      <c r="CQ193" s="6">
        <v>0</v>
      </c>
      <c r="CR193" s="6">
        <v>0</v>
      </c>
      <c r="CS193" s="6">
        <v>0</v>
      </c>
      <c r="CT193" s="6">
        <v>0</v>
      </c>
      <c r="CW193" s="6" t="s">
        <v>195</v>
      </c>
      <c r="CX193" s="6">
        <v>0</v>
      </c>
      <c r="CY193" s="6">
        <v>0</v>
      </c>
      <c r="CZ193" s="6">
        <v>0</v>
      </c>
      <c r="DA193" s="6">
        <v>0</v>
      </c>
      <c r="DD193" s="6" t="s">
        <v>195</v>
      </c>
      <c r="DE193" s="6">
        <v>0</v>
      </c>
      <c r="DF193" s="6">
        <v>0</v>
      </c>
      <c r="DG193" s="6">
        <v>0</v>
      </c>
      <c r="DH193" s="6">
        <v>0</v>
      </c>
      <c r="DK193" s="6" t="s">
        <v>195</v>
      </c>
      <c r="DL193" s="6">
        <v>0</v>
      </c>
      <c r="DM193" s="6">
        <v>0</v>
      </c>
      <c r="DN193" s="6">
        <v>0</v>
      </c>
      <c r="DO193" s="6">
        <v>0</v>
      </c>
      <c r="DR193" s="6" t="s">
        <v>195</v>
      </c>
      <c r="DS193" s="6">
        <v>0</v>
      </c>
      <c r="DT193" s="6">
        <v>0</v>
      </c>
      <c r="DU193" s="6">
        <v>0</v>
      </c>
      <c r="DV193" s="6">
        <v>0</v>
      </c>
      <c r="DY193" s="6" t="s">
        <v>195</v>
      </c>
      <c r="DZ193" s="6">
        <v>0</v>
      </c>
      <c r="EA193" s="6">
        <v>0</v>
      </c>
      <c r="EB193" s="6">
        <v>0</v>
      </c>
      <c r="EC193" s="6">
        <v>0</v>
      </c>
      <c r="EF193" s="6" t="s">
        <v>195</v>
      </c>
      <c r="EG193" s="6">
        <v>0</v>
      </c>
      <c r="EH193" s="6">
        <v>0</v>
      </c>
      <c r="EI193" s="6">
        <v>0</v>
      </c>
      <c r="EJ193" s="6">
        <v>0</v>
      </c>
      <c r="EM193" s="6" t="s">
        <v>195</v>
      </c>
      <c r="EN193" s="6">
        <v>0</v>
      </c>
      <c r="EO193" s="6">
        <v>0</v>
      </c>
      <c r="EP193" s="6">
        <v>0</v>
      </c>
      <c r="EQ193" s="6">
        <v>0</v>
      </c>
      <c r="ET193" s="6" t="s">
        <v>195</v>
      </c>
      <c r="EU193" s="6">
        <v>0</v>
      </c>
      <c r="EV193" s="6">
        <v>0</v>
      </c>
      <c r="EW193" s="6">
        <v>0</v>
      </c>
      <c r="EX193" s="6">
        <v>0</v>
      </c>
      <c r="FA193" s="6" t="s">
        <v>195</v>
      </c>
      <c r="FB193" s="6">
        <v>0</v>
      </c>
      <c r="FC193" s="6">
        <v>0</v>
      </c>
      <c r="FD193" s="6">
        <v>0</v>
      </c>
      <c r="FE193" s="6">
        <v>0</v>
      </c>
      <c r="FH193" s="6" t="s">
        <v>195</v>
      </c>
      <c r="FI193" s="6">
        <v>0</v>
      </c>
      <c r="FJ193" s="6">
        <v>0</v>
      </c>
      <c r="FK193" s="6">
        <v>0</v>
      </c>
      <c r="FL193" s="6">
        <v>0</v>
      </c>
      <c r="FO193" s="6" t="s">
        <v>195</v>
      </c>
      <c r="FP193" s="6">
        <v>0</v>
      </c>
      <c r="FQ193" s="6">
        <v>0</v>
      </c>
      <c r="FR193" s="6">
        <v>0</v>
      </c>
      <c r="FS193" s="6">
        <v>0</v>
      </c>
    </row>
    <row r="194" spans="1:175" x14ac:dyDescent="0.3">
      <c r="A194" s="1">
        <v>9.4499999999999993</v>
      </c>
      <c r="B194" s="1">
        <v>9.5000000000000071</v>
      </c>
      <c r="C194" s="1" t="s">
        <v>196</v>
      </c>
      <c r="D194" s="1">
        <v>0</v>
      </c>
      <c r="E194" s="1">
        <v>0</v>
      </c>
      <c r="F194" s="1">
        <v>0</v>
      </c>
      <c r="G194" s="1">
        <v>0</v>
      </c>
      <c r="H194" s="1"/>
      <c r="I194" s="1"/>
      <c r="J194" s="1" t="s">
        <v>196</v>
      </c>
      <c r="K194" s="1">
        <v>0</v>
      </c>
      <c r="L194" s="1">
        <v>0</v>
      </c>
      <c r="M194" s="1">
        <v>0</v>
      </c>
      <c r="N194" s="1">
        <v>0</v>
      </c>
      <c r="O194" s="1"/>
      <c r="P194" s="1"/>
      <c r="Q194" s="1" t="s">
        <v>196</v>
      </c>
      <c r="R194" s="1">
        <v>0</v>
      </c>
      <c r="S194" s="1">
        <v>0</v>
      </c>
      <c r="T194" s="1">
        <v>0</v>
      </c>
      <c r="U194" s="1">
        <v>0</v>
      </c>
      <c r="V194" s="1"/>
      <c r="W194" s="1"/>
      <c r="X194" s="1" t="s">
        <v>196</v>
      </c>
      <c r="Y194" s="1">
        <v>0</v>
      </c>
      <c r="Z194" s="1">
        <v>0</v>
      </c>
      <c r="AA194" s="1">
        <v>0</v>
      </c>
      <c r="AB194" s="1">
        <v>0</v>
      </c>
      <c r="AC194" s="1"/>
      <c r="AD194" s="1"/>
      <c r="AE194" s="6" t="s">
        <v>196</v>
      </c>
      <c r="AF194" s="6">
        <v>0</v>
      </c>
      <c r="AG194" s="6">
        <v>0</v>
      </c>
      <c r="AH194" s="6">
        <v>0</v>
      </c>
      <c r="AI194" s="6">
        <v>0</v>
      </c>
      <c r="AJ194" s="1"/>
      <c r="AK194" s="1"/>
      <c r="AL194" s="6" t="s">
        <v>196</v>
      </c>
      <c r="AM194" s="6">
        <v>0</v>
      </c>
      <c r="AN194" s="6">
        <v>0</v>
      </c>
      <c r="AO194" s="6">
        <v>0</v>
      </c>
      <c r="AP194" s="6">
        <v>0</v>
      </c>
      <c r="AQ194" s="1"/>
      <c r="AR194" s="1"/>
      <c r="AS194" s="6" t="s">
        <v>196</v>
      </c>
      <c r="AT194" s="6">
        <v>0.24</v>
      </c>
      <c r="AU194" s="6">
        <v>0</v>
      </c>
      <c r="AV194" s="6">
        <v>0</v>
      </c>
      <c r="AW194" s="6">
        <v>0</v>
      </c>
      <c r="AZ194" s="6" t="s">
        <v>196</v>
      </c>
      <c r="BA194" s="6">
        <v>0</v>
      </c>
      <c r="BB194" s="6">
        <v>0</v>
      </c>
      <c r="BC194" s="6">
        <v>0</v>
      </c>
      <c r="BD194" s="6">
        <v>0</v>
      </c>
      <c r="BG194" s="6" t="s">
        <v>196</v>
      </c>
      <c r="BH194" s="6">
        <v>0.03</v>
      </c>
      <c r="BI194" s="6">
        <v>0.13</v>
      </c>
      <c r="BJ194" s="6">
        <v>0</v>
      </c>
      <c r="BK194" s="6">
        <v>0</v>
      </c>
      <c r="BN194" s="6" t="s">
        <v>196</v>
      </c>
      <c r="BO194" s="6">
        <v>0</v>
      </c>
      <c r="BP194" s="6">
        <v>0</v>
      </c>
      <c r="BQ194" s="6">
        <v>0</v>
      </c>
      <c r="BR194" s="6">
        <v>0</v>
      </c>
      <c r="BU194" s="6" t="s">
        <v>196</v>
      </c>
      <c r="BV194" s="6">
        <v>0</v>
      </c>
      <c r="BW194" s="6">
        <v>0</v>
      </c>
      <c r="BX194" s="6">
        <v>0</v>
      </c>
      <c r="BY194" s="6">
        <v>0</v>
      </c>
      <c r="CB194" s="6" t="s">
        <v>196</v>
      </c>
      <c r="CC194" s="6">
        <v>0</v>
      </c>
      <c r="CD194" s="6">
        <v>0</v>
      </c>
      <c r="CE194" s="6">
        <v>0</v>
      </c>
      <c r="CF194" s="6">
        <v>0</v>
      </c>
      <c r="CI194" s="6" t="s">
        <v>196</v>
      </c>
      <c r="CJ194" s="6">
        <v>0</v>
      </c>
      <c r="CK194" s="6">
        <v>0</v>
      </c>
      <c r="CL194" s="6">
        <v>0</v>
      </c>
      <c r="CM194" s="6">
        <v>0</v>
      </c>
      <c r="CP194" s="6" t="s">
        <v>196</v>
      </c>
      <c r="CQ194" s="6">
        <v>0.03</v>
      </c>
      <c r="CR194" s="6">
        <v>0.1</v>
      </c>
      <c r="CS194" s="6">
        <v>0</v>
      </c>
      <c r="CT194" s="6">
        <v>0</v>
      </c>
      <c r="CW194" s="6" t="s">
        <v>196</v>
      </c>
      <c r="CX194" s="6">
        <v>0</v>
      </c>
      <c r="CY194" s="6">
        <v>0</v>
      </c>
      <c r="CZ194" s="6">
        <v>0</v>
      </c>
      <c r="DA194" s="6">
        <v>0</v>
      </c>
      <c r="DD194" s="6" t="s">
        <v>196</v>
      </c>
      <c r="DE194" s="6">
        <v>0</v>
      </c>
      <c r="DF194" s="6">
        <v>0</v>
      </c>
      <c r="DG194" s="6">
        <v>0</v>
      </c>
      <c r="DH194" s="6">
        <v>0</v>
      </c>
      <c r="DK194" s="6" t="s">
        <v>196</v>
      </c>
      <c r="DL194" s="6">
        <v>0</v>
      </c>
      <c r="DM194" s="6">
        <v>0</v>
      </c>
      <c r="DN194" s="6">
        <v>0</v>
      </c>
      <c r="DO194" s="6">
        <v>0</v>
      </c>
      <c r="DR194" s="6" t="s">
        <v>196</v>
      </c>
      <c r="DS194" s="6">
        <v>0.31</v>
      </c>
      <c r="DT194" s="6">
        <v>0.34</v>
      </c>
      <c r="DU194" s="6">
        <v>0.41</v>
      </c>
      <c r="DV194" s="6">
        <v>0</v>
      </c>
      <c r="DY194" s="6" t="s">
        <v>196</v>
      </c>
      <c r="DZ194" s="6">
        <v>0.16</v>
      </c>
      <c r="EA194" s="6">
        <v>0.13</v>
      </c>
      <c r="EB194" s="6">
        <v>0</v>
      </c>
      <c r="EC194" s="6">
        <v>0</v>
      </c>
      <c r="EF194" s="6" t="s">
        <v>196</v>
      </c>
      <c r="EG194" s="6">
        <v>0</v>
      </c>
      <c r="EH194" s="6">
        <v>0</v>
      </c>
      <c r="EI194" s="6">
        <v>0</v>
      </c>
      <c r="EJ194" s="6">
        <v>0</v>
      </c>
      <c r="EM194" s="6" t="s">
        <v>196</v>
      </c>
      <c r="EN194" s="6">
        <v>0</v>
      </c>
      <c r="EO194" s="6">
        <v>0</v>
      </c>
      <c r="EP194" s="6">
        <v>0</v>
      </c>
      <c r="EQ194" s="6">
        <v>0</v>
      </c>
      <c r="ET194" s="6" t="s">
        <v>196</v>
      </c>
      <c r="EU194" s="6">
        <v>0</v>
      </c>
      <c r="EV194" s="6">
        <v>0</v>
      </c>
      <c r="EW194" s="6">
        <v>0</v>
      </c>
      <c r="EX194" s="6">
        <v>0</v>
      </c>
      <c r="FA194" s="6" t="s">
        <v>196</v>
      </c>
      <c r="FB194" s="6">
        <v>0</v>
      </c>
      <c r="FC194" s="6">
        <v>0</v>
      </c>
      <c r="FD194" s="6">
        <v>0</v>
      </c>
      <c r="FE194" s="6">
        <v>0</v>
      </c>
      <c r="FH194" s="6" t="s">
        <v>196</v>
      </c>
      <c r="FI194" s="6">
        <v>0</v>
      </c>
      <c r="FJ194" s="6">
        <v>0</v>
      </c>
      <c r="FK194" s="6">
        <v>0</v>
      </c>
      <c r="FL194" s="6">
        <v>0</v>
      </c>
      <c r="FO194" s="6" t="s">
        <v>196</v>
      </c>
      <c r="FP194" s="6">
        <v>0</v>
      </c>
      <c r="FQ194" s="6">
        <v>0</v>
      </c>
      <c r="FR194" s="6">
        <v>0</v>
      </c>
      <c r="FS194" s="6">
        <v>0</v>
      </c>
    </row>
    <row r="195" spans="1:175" x14ac:dyDescent="0.3">
      <c r="A195" s="1">
        <v>9.5</v>
      </c>
      <c r="B195" s="1">
        <v>9.5500000000000078</v>
      </c>
      <c r="C195" s="1" t="s">
        <v>197</v>
      </c>
      <c r="D195" s="1">
        <v>0</v>
      </c>
      <c r="E195" s="1">
        <v>0</v>
      </c>
      <c r="F195" s="1">
        <v>0</v>
      </c>
      <c r="G195" s="1">
        <v>0</v>
      </c>
      <c r="H195" s="1"/>
      <c r="I195" s="1"/>
      <c r="J195" s="1" t="s">
        <v>197</v>
      </c>
      <c r="K195" s="1">
        <v>0</v>
      </c>
      <c r="L195" s="1">
        <v>0</v>
      </c>
      <c r="M195" s="1">
        <v>0</v>
      </c>
      <c r="N195" s="1">
        <v>0</v>
      </c>
      <c r="O195" s="1"/>
      <c r="P195" s="1"/>
      <c r="Q195" s="1" t="s">
        <v>197</v>
      </c>
      <c r="R195" s="1">
        <v>0</v>
      </c>
      <c r="S195" s="1">
        <v>0</v>
      </c>
      <c r="T195" s="1">
        <v>0</v>
      </c>
      <c r="U195" s="1">
        <v>0</v>
      </c>
      <c r="V195" s="1"/>
      <c r="W195" s="1"/>
      <c r="X195" s="1" t="s">
        <v>197</v>
      </c>
      <c r="Y195" s="1">
        <v>0</v>
      </c>
      <c r="Z195" s="1">
        <v>0</v>
      </c>
      <c r="AA195" s="1">
        <v>0</v>
      </c>
      <c r="AB195" s="1">
        <v>0</v>
      </c>
      <c r="AC195" s="1"/>
      <c r="AD195" s="1"/>
      <c r="AE195" s="6" t="s">
        <v>197</v>
      </c>
      <c r="AF195" s="6">
        <v>0</v>
      </c>
      <c r="AG195" s="6">
        <v>0</v>
      </c>
      <c r="AH195" s="6">
        <v>0</v>
      </c>
      <c r="AI195" s="6">
        <v>0</v>
      </c>
      <c r="AJ195" s="1"/>
      <c r="AK195" s="1"/>
      <c r="AL195" s="6" t="s">
        <v>197</v>
      </c>
      <c r="AM195" s="6">
        <v>0</v>
      </c>
      <c r="AN195" s="6">
        <v>0</v>
      </c>
      <c r="AO195" s="6">
        <v>0</v>
      </c>
      <c r="AP195" s="6">
        <v>0</v>
      </c>
      <c r="AQ195" s="1"/>
      <c r="AR195" s="1"/>
      <c r="AS195" s="6" t="s">
        <v>197</v>
      </c>
      <c r="AT195" s="6">
        <v>0</v>
      </c>
      <c r="AU195" s="6">
        <v>0</v>
      </c>
      <c r="AV195" s="6">
        <v>0</v>
      </c>
      <c r="AW195" s="6">
        <v>0</v>
      </c>
      <c r="AZ195" s="6" t="s">
        <v>197</v>
      </c>
      <c r="BA195" s="6">
        <v>0</v>
      </c>
      <c r="BB195" s="6">
        <v>0</v>
      </c>
      <c r="BC195" s="6">
        <v>0</v>
      </c>
      <c r="BD195" s="6">
        <v>0</v>
      </c>
      <c r="BG195" s="6" t="s">
        <v>197</v>
      </c>
      <c r="BH195" s="6">
        <v>0</v>
      </c>
      <c r="BI195" s="6">
        <v>0</v>
      </c>
      <c r="BJ195" s="6">
        <v>0</v>
      </c>
      <c r="BK195" s="6">
        <v>0</v>
      </c>
      <c r="BN195" s="6" t="s">
        <v>197</v>
      </c>
      <c r="BO195" s="6">
        <v>0</v>
      </c>
      <c r="BP195" s="6">
        <v>0</v>
      </c>
      <c r="BQ195" s="6">
        <v>0</v>
      </c>
      <c r="BR195" s="6">
        <v>0</v>
      </c>
      <c r="BU195" s="6" t="s">
        <v>197</v>
      </c>
      <c r="BV195" s="6">
        <v>0.04</v>
      </c>
      <c r="BW195" s="6">
        <v>0</v>
      </c>
      <c r="BX195" s="6">
        <v>0</v>
      </c>
      <c r="BY195" s="6">
        <v>0</v>
      </c>
      <c r="CB195" s="6" t="s">
        <v>197</v>
      </c>
      <c r="CC195" s="6">
        <v>0.62</v>
      </c>
      <c r="CD195" s="6">
        <v>0.39</v>
      </c>
      <c r="CE195" s="6">
        <v>0.38</v>
      </c>
      <c r="CF195" s="6">
        <v>1.99</v>
      </c>
      <c r="CI195" s="6" t="s">
        <v>197</v>
      </c>
      <c r="CJ195" s="6">
        <v>0.14000000000000001</v>
      </c>
      <c r="CK195" s="6">
        <v>0.14000000000000001</v>
      </c>
      <c r="CL195" s="6">
        <v>0.21</v>
      </c>
      <c r="CM195" s="6">
        <v>0</v>
      </c>
      <c r="CP195" s="6" t="s">
        <v>197</v>
      </c>
      <c r="CQ195" s="6">
        <v>0.09</v>
      </c>
      <c r="CR195" s="6">
        <v>0.31</v>
      </c>
      <c r="CS195" s="6">
        <v>0</v>
      </c>
      <c r="CT195" s="6">
        <v>0</v>
      </c>
      <c r="CW195" s="6" t="s">
        <v>197</v>
      </c>
      <c r="CX195" s="6">
        <v>0.5</v>
      </c>
      <c r="CY195" s="6">
        <v>0.5</v>
      </c>
      <c r="CZ195" s="6">
        <v>0.11</v>
      </c>
      <c r="DA195" s="6">
        <v>2.17</v>
      </c>
      <c r="DD195" s="6" t="s">
        <v>197</v>
      </c>
      <c r="DE195" s="6">
        <v>0.26</v>
      </c>
      <c r="DF195" s="6">
        <v>0.41</v>
      </c>
      <c r="DG195" s="6">
        <v>0.27</v>
      </c>
      <c r="DH195" s="6">
        <v>0</v>
      </c>
      <c r="DK195" s="6" t="s">
        <v>197</v>
      </c>
      <c r="DL195" s="6">
        <v>0.41</v>
      </c>
      <c r="DM195" s="6">
        <v>0</v>
      </c>
      <c r="DN195" s="6">
        <v>0.76</v>
      </c>
      <c r="DO195" s="6">
        <v>0</v>
      </c>
      <c r="DR195" s="6" t="s">
        <v>197</v>
      </c>
      <c r="DS195" s="6">
        <v>0.19</v>
      </c>
      <c r="DT195" s="6">
        <v>0</v>
      </c>
      <c r="DU195" s="6">
        <v>0.32</v>
      </c>
      <c r="DV195" s="6">
        <v>0</v>
      </c>
      <c r="DY195" s="6" t="s">
        <v>197</v>
      </c>
      <c r="DZ195" s="6">
        <v>0</v>
      </c>
      <c r="EA195" s="6">
        <v>0</v>
      </c>
      <c r="EB195" s="6">
        <v>0</v>
      </c>
      <c r="EC195" s="6">
        <v>0</v>
      </c>
      <c r="EF195" s="6" t="s">
        <v>197</v>
      </c>
      <c r="EG195" s="6">
        <v>0</v>
      </c>
      <c r="EH195" s="6">
        <v>0</v>
      </c>
      <c r="EI195" s="6">
        <v>0</v>
      </c>
      <c r="EJ195" s="6">
        <v>0</v>
      </c>
      <c r="EM195" s="6" t="s">
        <v>197</v>
      </c>
      <c r="EN195" s="6">
        <v>0</v>
      </c>
      <c r="EO195" s="6">
        <v>0</v>
      </c>
      <c r="EP195" s="6">
        <v>0</v>
      </c>
      <c r="EQ195" s="6">
        <v>0</v>
      </c>
      <c r="ET195" s="6" t="s">
        <v>197</v>
      </c>
      <c r="EU195" s="6">
        <v>0.2</v>
      </c>
      <c r="EV195" s="6">
        <v>0.56999999999999995</v>
      </c>
      <c r="EW195" s="6">
        <v>0.08</v>
      </c>
      <c r="EX195" s="6">
        <v>0</v>
      </c>
      <c r="FA195" s="6" t="s">
        <v>197</v>
      </c>
      <c r="FB195" s="6">
        <v>0.06</v>
      </c>
      <c r="FC195" s="6">
        <v>0</v>
      </c>
      <c r="FD195" s="6">
        <v>0.12</v>
      </c>
      <c r="FE195" s="6">
        <v>0</v>
      </c>
      <c r="FH195" s="6" t="s">
        <v>197</v>
      </c>
      <c r="FI195" s="6">
        <v>0.28000000000000003</v>
      </c>
      <c r="FJ195" s="6">
        <v>0.28000000000000003</v>
      </c>
      <c r="FK195" s="6">
        <v>0.39</v>
      </c>
      <c r="FL195" s="6">
        <v>0</v>
      </c>
      <c r="FO195" s="6" t="s">
        <v>197</v>
      </c>
      <c r="FP195" s="6">
        <v>0</v>
      </c>
      <c r="FQ195" s="6">
        <v>0</v>
      </c>
      <c r="FR195" s="6">
        <v>0</v>
      </c>
      <c r="FS195" s="6">
        <v>0</v>
      </c>
    </row>
    <row r="196" spans="1:175" x14ac:dyDescent="0.3">
      <c r="A196" s="1">
        <v>9.5500000000000007</v>
      </c>
      <c r="B196" s="1">
        <v>9.6000000000000085</v>
      </c>
      <c r="C196" s="1" t="s">
        <v>198</v>
      </c>
      <c r="D196" s="1">
        <v>0</v>
      </c>
      <c r="E196" s="1">
        <v>0</v>
      </c>
      <c r="F196" s="1">
        <v>0</v>
      </c>
      <c r="G196" s="1">
        <v>0</v>
      </c>
      <c r="H196" s="1"/>
      <c r="I196" s="1"/>
      <c r="J196" s="1" t="s">
        <v>198</v>
      </c>
      <c r="K196" s="1">
        <v>0</v>
      </c>
      <c r="L196" s="1">
        <v>0</v>
      </c>
      <c r="M196" s="1">
        <v>0</v>
      </c>
      <c r="N196" s="1">
        <v>0</v>
      </c>
      <c r="O196" s="1"/>
      <c r="P196" s="1"/>
      <c r="Q196" s="1" t="s">
        <v>198</v>
      </c>
      <c r="R196" s="1">
        <v>0</v>
      </c>
      <c r="S196" s="1">
        <v>0</v>
      </c>
      <c r="T196" s="1">
        <v>0</v>
      </c>
      <c r="U196" s="1">
        <v>0</v>
      </c>
      <c r="V196" s="1"/>
      <c r="W196" s="1"/>
      <c r="X196" s="1" t="s">
        <v>198</v>
      </c>
      <c r="Y196" s="1">
        <v>0</v>
      </c>
      <c r="Z196" s="1">
        <v>0</v>
      </c>
      <c r="AA196" s="1">
        <v>0</v>
      </c>
      <c r="AB196" s="1">
        <v>0</v>
      </c>
      <c r="AC196" s="1"/>
      <c r="AD196" s="1"/>
      <c r="AE196" s="6" t="s">
        <v>198</v>
      </c>
      <c r="AF196" s="6">
        <v>0</v>
      </c>
      <c r="AG196" s="6">
        <v>0</v>
      </c>
      <c r="AH196" s="6">
        <v>0</v>
      </c>
      <c r="AI196" s="6">
        <v>0</v>
      </c>
      <c r="AJ196" s="1"/>
      <c r="AK196" s="1"/>
      <c r="AL196" s="6" t="s">
        <v>198</v>
      </c>
      <c r="AM196" s="6">
        <v>0</v>
      </c>
      <c r="AN196" s="6">
        <v>0</v>
      </c>
      <c r="AO196" s="6">
        <v>0</v>
      </c>
      <c r="AP196" s="6">
        <v>0</v>
      </c>
      <c r="AQ196" s="1"/>
      <c r="AR196" s="1"/>
      <c r="AS196" s="6" t="s">
        <v>198</v>
      </c>
      <c r="AT196" s="6">
        <v>0</v>
      </c>
      <c r="AU196" s="6">
        <v>0</v>
      </c>
      <c r="AV196" s="6">
        <v>0</v>
      </c>
      <c r="AW196" s="6">
        <v>0</v>
      </c>
      <c r="AZ196" s="6" t="s">
        <v>198</v>
      </c>
      <c r="BA196" s="6">
        <v>0</v>
      </c>
      <c r="BB196" s="6">
        <v>0</v>
      </c>
      <c r="BC196" s="6">
        <v>0</v>
      </c>
      <c r="BD196" s="6">
        <v>0</v>
      </c>
      <c r="BG196" s="6" t="s">
        <v>198</v>
      </c>
      <c r="BH196" s="6">
        <v>0</v>
      </c>
      <c r="BI196" s="6">
        <v>0</v>
      </c>
      <c r="BJ196" s="6">
        <v>0</v>
      </c>
      <c r="BK196" s="6">
        <v>0</v>
      </c>
      <c r="BN196" s="6" t="s">
        <v>198</v>
      </c>
      <c r="BO196" s="6">
        <v>0</v>
      </c>
      <c r="BP196" s="6">
        <v>0</v>
      </c>
      <c r="BQ196" s="6">
        <v>0</v>
      </c>
      <c r="BR196" s="6">
        <v>0</v>
      </c>
      <c r="BU196" s="6" t="s">
        <v>198</v>
      </c>
      <c r="BV196" s="6">
        <v>0</v>
      </c>
      <c r="BW196" s="6">
        <v>0</v>
      </c>
      <c r="BX196" s="6">
        <v>0</v>
      </c>
      <c r="BY196" s="6">
        <v>0</v>
      </c>
      <c r="CB196" s="6" t="s">
        <v>198</v>
      </c>
      <c r="CC196" s="6">
        <v>0</v>
      </c>
      <c r="CD196" s="6">
        <v>0</v>
      </c>
      <c r="CE196" s="6">
        <v>0</v>
      </c>
      <c r="CF196" s="6">
        <v>0</v>
      </c>
      <c r="CI196" s="6" t="s">
        <v>198</v>
      </c>
      <c r="CJ196" s="6">
        <v>0</v>
      </c>
      <c r="CK196" s="6">
        <v>0</v>
      </c>
      <c r="CL196" s="6">
        <v>0</v>
      </c>
      <c r="CM196" s="6">
        <v>0</v>
      </c>
      <c r="CP196" s="6" t="s">
        <v>198</v>
      </c>
      <c r="CQ196" s="6">
        <v>0</v>
      </c>
      <c r="CR196" s="6">
        <v>0</v>
      </c>
      <c r="CS196" s="6">
        <v>0</v>
      </c>
      <c r="CT196" s="6">
        <v>0</v>
      </c>
      <c r="CW196" s="6" t="s">
        <v>198</v>
      </c>
      <c r="CX196" s="6">
        <v>0</v>
      </c>
      <c r="CY196" s="6">
        <v>0</v>
      </c>
      <c r="CZ196" s="6">
        <v>0</v>
      </c>
      <c r="DA196" s="6">
        <v>0</v>
      </c>
      <c r="DD196" s="6" t="s">
        <v>198</v>
      </c>
      <c r="DE196" s="6">
        <v>0</v>
      </c>
      <c r="DF196" s="6">
        <v>0</v>
      </c>
      <c r="DG196" s="6">
        <v>0</v>
      </c>
      <c r="DH196" s="6">
        <v>0</v>
      </c>
      <c r="DK196" s="6" t="s">
        <v>198</v>
      </c>
      <c r="DL196" s="6">
        <v>0</v>
      </c>
      <c r="DM196" s="6">
        <v>0</v>
      </c>
      <c r="DN196" s="6">
        <v>0</v>
      </c>
      <c r="DO196" s="6">
        <v>0</v>
      </c>
      <c r="DR196" s="6" t="s">
        <v>198</v>
      </c>
      <c r="DS196" s="6">
        <v>0</v>
      </c>
      <c r="DT196" s="6">
        <v>0</v>
      </c>
      <c r="DU196" s="6">
        <v>0</v>
      </c>
      <c r="DV196" s="6">
        <v>0</v>
      </c>
      <c r="DY196" s="6" t="s">
        <v>198</v>
      </c>
      <c r="DZ196" s="6">
        <v>0</v>
      </c>
      <c r="EA196" s="6">
        <v>0</v>
      </c>
      <c r="EB196" s="6">
        <v>0</v>
      </c>
      <c r="EC196" s="6">
        <v>0</v>
      </c>
      <c r="EF196" s="6" t="s">
        <v>198</v>
      </c>
      <c r="EG196" s="6">
        <v>0</v>
      </c>
      <c r="EH196" s="6">
        <v>0</v>
      </c>
      <c r="EI196" s="6">
        <v>0</v>
      </c>
      <c r="EJ196" s="6">
        <v>0</v>
      </c>
      <c r="EM196" s="6" t="s">
        <v>198</v>
      </c>
      <c r="EN196" s="6">
        <v>0</v>
      </c>
      <c r="EO196" s="6">
        <v>0</v>
      </c>
      <c r="EP196" s="6">
        <v>0</v>
      </c>
      <c r="EQ196" s="6">
        <v>0</v>
      </c>
      <c r="ET196" s="6" t="s">
        <v>198</v>
      </c>
      <c r="EU196" s="6">
        <v>0</v>
      </c>
      <c r="EV196" s="6">
        <v>0</v>
      </c>
      <c r="EW196" s="6">
        <v>0</v>
      </c>
      <c r="EX196" s="6">
        <v>0</v>
      </c>
      <c r="FA196" s="6" t="s">
        <v>198</v>
      </c>
      <c r="FB196" s="6">
        <v>0</v>
      </c>
      <c r="FC196" s="6">
        <v>0</v>
      </c>
      <c r="FD196" s="6">
        <v>0</v>
      </c>
      <c r="FE196" s="6">
        <v>0</v>
      </c>
      <c r="FH196" s="6" t="s">
        <v>198</v>
      </c>
      <c r="FI196" s="6">
        <v>0</v>
      </c>
      <c r="FJ196" s="6">
        <v>0</v>
      </c>
      <c r="FK196" s="6">
        <v>0</v>
      </c>
      <c r="FL196" s="6">
        <v>0</v>
      </c>
      <c r="FO196" s="6" t="s">
        <v>198</v>
      </c>
      <c r="FP196" s="6">
        <v>0</v>
      </c>
      <c r="FQ196" s="6">
        <v>0</v>
      </c>
      <c r="FR196" s="6">
        <v>0</v>
      </c>
      <c r="FS196" s="6">
        <v>0</v>
      </c>
    </row>
    <row r="197" spans="1:175" x14ac:dyDescent="0.3">
      <c r="A197" s="1">
        <v>9.6</v>
      </c>
      <c r="B197" s="1">
        <v>9.6500000000000092</v>
      </c>
      <c r="C197" s="1" t="s">
        <v>199</v>
      </c>
      <c r="D197" s="1">
        <v>0</v>
      </c>
      <c r="E197" s="1">
        <v>0</v>
      </c>
      <c r="F197" s="1">
        <v>0</v>
      </c>
      <c r="G197" s="1">
        <v>0</v>
      </c>
      <c r="H197" s="1"/>
      <c r="I197" s="1"/>
      <c r="J197" s="1" t="s">
        <v>199</v>
      </c>
      <c r="K197" s="1">
        <v>0</v>
      </c>
      <c r="L197" s="1">
        <v>0</v>
      </c>
      <c r="M197" s="1">
        <v>0</v>
      </c>
      <c r="N197" s="1">
        <v>0</v>
      </c>
      <c r="O197" s="1"/>
      <c r="P197" s="1"/>
      <c r="Q197" s="1" t="s">
        <v>199</v>
      </c>
      <c r="R197" s="1">
        <v>0</v>
      </c>
      <c r="S197" s="1">
        <v>0</v>
      </c>
      <c r="T197" s="1">
        <v>0</v>
      </c>
      <c r="U197" s="1">
        <v>0</v>
      </c>
      <c r="V197" s="1"/>
      <c r="W197" s="1"/>
      <c r="X197" s="1" t="s">
        <v>199</v>
      </c>
      <c r="Y197" s="1">
        <v>0</v>
      </c>
      <c r="Z197" s="1">
        <v>0</v>
      </c>
      <c r="AA197" s="1">
        <v>0</v>
      </c>
      <c r="AB197" s="1">
        <v>0</v>
      </c>
      <c r="AC197" s="1"/>
      <c r="AD197" s="1"/>
      <c r="AE197" s="6" t="s">
        <v>199</v>
      </c>
      <c r="AF197" s="6">
        <v>0</v>
      </c>
      <c r="AG197" s="6">
        <v>0</v>
      </c>
      <c r="AH197" s="6">
        <v>0</v>
      </c>
      <c r="AI197" s="6">
        <v>0</v>
      </c>
      <c r="AJ197" s="1"/>
      <c r="AK197" s="1"/>
      <c r="AL197" s="6" t="s">
        <v>199</v>
      </c>
      <c r="AM197" s="6">
        <v>0</v>
      </c>
      <c r="AN197" s="6">
        <v>0</v>
      </c>
      <c r="AO197" s="6">
        <v>0</v>
      </c>
      <c r="AP197" s="6">
        <v>0</v>
      </c>
      <c r="AQ197" s="1"/>
      <c r="AR197" s="1"/>
      <c r="AS197" s="6" t="s">
        <v>199</v>
      </c>
      <c r="AT197" s="6">
        <v>0</v>
      </c>
      <c r="AU197" s="6">
        <v>0</v>
      </c>
      <c r="AV197" s="6">
        <v>0</v>
      </c>
      <c r="AW197" s="6">
        <v>0</v>
      </c>
      <c r="AZ197" s="6" t="s">
        <v>199</v>
      </c>
      <c r="BA197" s="6">
        <v>0</v>
      </c>
      <c r="BB197" s="6">
        <v>0</v>
      </c>
      <c r="BC197" s="6">
        <v>0</v>
      </c>
      <c r="BD197" s="6">
        <v>0</v>
      </c>
      <c r="BG197" s="6" t="s">
        <v>199</v>
      </c>
      <c r="BH197" s="6">
        <v>0</v>
      </c>
      <c r="BI197" s="6">
        <v>0</v>
      </c>
      <c r="BJ197" s="6">
        <v>0</v>
      </c>
      <c r="BK197" s="6">
        <v>0</v>
      </c>
      <c r="BN197" s="6" t="s">
        <v>199</v>
      </c>
      <c r="BO197" s="6">
        <v>0</v>
      </c>
      <c r="BP197" s="6">
        <v>0</v>
      </c>
      <c r="BQ197" s="6">
        <v>0</v>
      </c>
      <c r="BR197" s="6">
        <v>0</v>
      </c>
      <c r="BU197" s="6" t="s">
        <v>199</v>
      </c>
      <c r="BV197" s="6">
        <v>0.06</v>
      </c>
      <c r="BW197" s="6">
        <v>0</v>
      </c>
      <c r="BX197" s="6">
        <v>0</v>
      </c>
      <c r="BY197" s="6">
        <v>0</v>
      </c>
      <c r="CB197" s="6" t="s">
        <v>199</v>
      </c>
      <c r="CC197" s="6">
        <v>0</v>
      </c>
      <c r="CD197" s="6">
        <v>0</v>
      </c>
      <c r="CE197" s="6">
        <v>0</v>
      </c>
      <c r="CF197" s="6">
        <v>0</v>
      </c>
      <c r="CI197" s="6" t="s">
        <v>199</v>
      </c>
      <c r="CJ197" s="6">
        <v>0.06</v>
      </c>
      <c r="CK197" s="6">
        <v>0</v>
      </c>
      <c r="CL197" s="6">
        <v>0.13</v>
      </c>
      <c r="CM197" s="6">
        <v>0</v>
      </c>
      <c r="CP197" s="6" t="s">
        <v>199</v>
      </c>
      <c r="CQ197" s="6">
        <v>0</v>
      </c>
      <c r="CR197" s="6">
        <v>0</v>
      </c>
      <c r="CS197" s="6">
        <v>0</v>
      </c>
      <c r="CT197" s="6">
        <v>0</v>
      </c>
      <c r="CW197" s="6" t="s">
        <v>199</v>
      </c>
      <c r="CX197" s="6">
        <v>0</v>
      </c>
      <c r="CY197" s="6">
        <v>0</v>
      </c>
      <c r="CZ197" s="6">
        <v>0</v>
      </c>
      <c r="DA197" s="6">
        <v>0</v>
      </c>
      <c r="DD197" s="6" t="s">
        <v>199</v>
      </c>
      <c r="DE197" s="6">
        <v>0</v>
      </c>
      <c r="DF197" s="6">
        <v>0</v>
      </c>
      <c r="DG197" s="6">
        <v>0</v>
      </c>
      <c r="DH197" s="6">
        <v>0</v>
      </c>
      <c r="DK197" s="6" t="s">
        <v>199</v>
      </c>
      <c r="DL197" s="6">
        <v>0</v>
      </c>
      <c r="DM197" s="6">
        <v>0</v>
      </c>
      <c r="DN197" s="6">
        <v>0</v>
      </c>
      <c r="DO197" s="6">
        <v>0</v>
      </c>
      <c r="DR197" s="6" t="s">
        <v>199</v>
      </c>
      <c r="DS197" s="6">
        <v>0</v>
      </c>
      <c r="DT197" s="6">
        <v>0</v>
      </c>
      <c r="DU197" s="6">
        <v>0</v>
      </c>
      <c r="DV197" s="6">
        <v>0</v>
      </c>
      <c r="DY197" s="6" t="s">
        <v>199</v>
      </c>
      <c r="DZ197" s="6">
        <v>0</v>
      </c>
      <c r="EA197" s="6">
        <v>0</v>
      </c>
      <c r="EB197" s="6">
        <v>0</v>
      </c>
      <c r="EC197" s="6">
        <v>0</v>
      </c>
      <c r="EF197" s="6" t="s">
        <v>199</v>
      </c>
      <c r="EG197" s="6">
        <v>0</v>
      </c>
      <c r="EH197" s="6">
        <v>0</v>
      </c>
      <c r="EI197" s="6">
        <v>0</v>
      </c>
      <c r="EJ197" s="6">
        <v>0</v>
      </c>
      <c r="EM197" s="6" t="s">
        <v>199</v>
      </c>
      <c r="EN197" s="6">
        <v>0</v>
      </c>
      <c r="EO197" s="6">
        <v>0</v>
      </c>
      <c r="EP197" s="6">
        <v>0</v>
      </c>
      <c r="EQ197" s="6">
        <v>0</v>
      </c>
      <c r="ET197" s="6" t="s">
        <v>199</v>
      </c>
      <c r="EU197" s="6">
        <v>0</v>
      </c>
      <c r="EV197" s="6">
        <v>0</v>
      </c>
      <c r="EW197" s="6">
        <v>0</v>
      </c>
      <c r="EX197" s="6">
        <v>0</v>
      </c>
      <c r="FA197" s="6" t="s">
        <v>199</v>
      </c>
      <c r="FB197" s="6">
        <v>0</v>
      </c>
      <c r="FC197" s="6">
        <v>0</v>
      </c>
      <c r="FD197" s="6">
        <v>0</v>
      </c>
      <c r="FE197" s="6">
        <v>0</v>
      </c>
      <c r="FH197" s="6" t="s">
        <v>199</v>
      </c>
      <c r="FI197" s="6">
        <v>0</v>
      </c>
      <c r="FJ197" s="6">
        <v>0</v>
      </c>
      <c r="FK197" s="6">
        <v>0</v>
      </c>
      <c r="FL197" s="6">
        <v>0</v>
      </c>
      <c r="FO197" s="6" t="s">
        <v>199</v>
      </c>
      <c r="FP197" s="6">
        <v>0</v>
      </c>
      <c r="FQ197" s="6">
        <v>0</v>
      </c>
      <c r="FR197" s="6">
        <v>0</v>
      </c>
      <c r="FS197" s="6">
        <v>0</v>
      </c>
    </row>
    <row r="198" spans="1:175" x14ac:dyDescent="0.3">
      <c r="A198" s="1">
        <v>9.65</v>
      </c>
      <c r="B198" s="1">
        <v>9.7000000000000099</v>
      </c>
      <c r="C198" s="1" t="s">
        <v>200</v>
      </c>
      <c r="D198" s="1">
        <v>0</v>
      </c>
      <c r="E198" s="1">
        <v>0</v>
      </c>
      <c r="F198" s="1">
        <v>0</v>
      </c>
      <c r="G198" s="1">
        <v>0</v>
      </c>
      <c r="H198" s="1"/>
      <c r="I198" s="1"/>
      <c r="J198" s="1" t="s">
        <v>200</v>
      </c>
      <c r="K198" s="1">
        <v>0</v>
      </c>
      <c r="L198" s="1">
        <v>0</v>
      </c>
      <c r="M198" s="1">
        <v>0</v>
      </c>
      <c r="N198" s="1">
        <v>0</v>
      </c>
      <c r="O198" s="1"/>
      <c r="P198" s="1"/>
      <c r="Q198" s="1" t="s">
        <v>200</v>
      </c>
      <c r="R198" s="1">
        <v>0</v>
      </c>
      <c r="S198" s="1">
        <v>0</v>
      </c>
      <c r="T198" s="1">
        <v>0</v>
      </c>
      <c r="U198" s="1">
        <v>0</v>
      </c>
      <c r="V198" s="1"/>
      <c r="W198" s="1"/>
      <c r="X198" s="1" t="s">
        <v>200</v>
      </c>
      <c r="Y198" s="1">
        <v>0</v>
      </c>
      <c r="Z198" s="1">
        <v>0</v>
      </c>
      <c r="AA198" s="1">
        <v>0</v>
      </c>
      <c r="AB198" s="1">
        <v>0</v>
      </c>
      <c r="AC198" s="1"/>
      <c r="AD198" s="1"/>
      <c r="AE198" s="6" t="s">
        <v>200</v>
      </c>
      <c r="AF198" s="6">
        <v>0</v>
      </c>
      <c r="AG198" s="6">
        <v>0</v>
      </c>
      <c r="AH198" s="6">
        <v>0</v>
      </c>
      <c r="AI198" s="6">
        <v>0</v>
      </c>
      <c r="AJ198" s="1"/>
      <c r="AK198" s="1"/>
      <c r="AL198" s="6" t="s">
        <v>200</v>
      </c>
      <c r="AM198" s="6">
        <v>0</v>
      </c>
      <c r="AN198" s="6">
        <v>0</v>
      </c>
      <c r="AO198" s="6">
        <v>0</v>
      </c>
      <c r="AP198" s="6">
        <v>0</v>
      </c>
      <c r="AQ198" s="1"/>
      <c r="AR198" s="1"/>
      <c r="AS198" s="6" t="s">
        <v>200</v>
      </c>
      <c r="AT198" s="6">
        <v>0</v>
      </c>
      <c r="AU198" s="6">
        <v>0</v>
      </c>
      <c r="AV198" s="6">
        <v>0</v>
      </c>
      <c r="AW198" s="6">
        <v>0</v>
      </c>
      <c r="AZ198" s="6" t="s">
        <v>200</v>
      </c>
      <c r="BA198" s="6">
        <v>0</v>
      </c>
      <c r="BB198" s="6">
        <v>0</v>
      </c>
      <c r="BC198" s="6">
        <v>0</v>
      </c>
      <c r="BD198" s="6">
        <v>0</v>
      </c>
      <c r="BG198" s="6" t="s">
        <v>200</v>
      </c>
      <c r="BH198" s="6">
        <v>0</v>
      </c>
      <c r="BI198" s="6">
        <v>0</v>
      </c>
      <c r="BJ198" s="6">
        <v>0</v>
      </c>
      <c r="BK198" s="6">
        <v>0</v>
      </c>
      <c r="BN198" s="6" t="s">
        <v>200</v>
      </c>
      <c r="BO198" s="6">
        <v>0</v>
      </c>
      <c r="BP198" s="6">
        <v>0</v>
      </c>
      <c r="BQ198" s="6">
        <v>0</v>
      </c>
      <c r="BR198" s="6">
        <v>0</v>
      </c>
      <c r="BU198" s="6" t="s">
        <v>200</v>
      </c>
      <c r="BV198" s="6">
        <v>0</v>
      </c>
      <c r="BW198" s="6">
        <v>0</v>
      </c>
      <c r="BX198" s="6">
        <v>0</v>
      </c>
      <c r="BY198" s="6">
        <v>0</v>
      </c>
      <c r="CB198" s="6" t="s">
        <v>200</v>
      </c>
      <c r="CC198" s="6">
        <v>0</v>
      </c>
      <c r="CD198" s="6">
        <v>0</v>
      </c>
      <c r="CE198" s="6">
        <v>0</v>
      </c>
      <c r="CF198" s="6">
        <v>0</v>
      </c>
      <c r="CI198" s="6" t="s">
        <v>200</v>
      </c>
      <c r="CJ198" s="6">
        <v>0</v>
      </c>
      <c r="CK198" s="6">
        <v>0</v>
      </c>
      <c r="CL198" s="6">
        <v>0</v>
      </c>
      <c r="CM198" s="6">
        <v>0</v>
      </c>
      <c r="CP198" s="6" t="s">
        <v>200</v>
      </c>
      <c r="CQ198" s="6">
        <v>0</v>
      </c>
      <c r="CR198" s="6">
        <v>0</v>
      </c>
      <c r="CS198" s="6">
        <v>0</v>
      </c>
      <c r="CT198" s="6">
        <v>0</v>
      </c>
      <c r="CW198" s="6" t="s">
        <v>200</v>
      </c>
      <c r="CX198" s="6">
        <v>0</v>
      </c>
      <c r="CY198" s="6">
        <v>0</v>
      </c>
      <c r="CZ198" s="6">
        <v>0</v>
      </c>
      <c r="DA198" s="6">
        <v>0</v>
      </c>
      <c r="DD198" s="6" t="s">
        <v>200</v>
      </c>
      <c r="DE198" s="6">
        <v>0</v>
      </c>
      <c r="DF198" s="6">
        <v>0</v>
      </c>
      <c r="DG198" s="6">
        <v>0</v>
      </c>
      <c r="DH198" s="6">
        <v>0</v>
      </c>
      <c r="DK198" s="6" t="s">
        <v>200</v>
      </c>
      <c r="DL198" s="6">
        <v>0</v>
      </c>
      <c r="DM198" s="6">
        <v>0</v>
      </c>
      <c r="DN198" s="6">
        <v>0</v>
      </c>
      <c r="DO198" s="6">
        <v>0</v>
      </c>
      <c r="DR198" s="6" t="s">
        <v>200</v>
      </c>
      <c r="DS198" s="6">
        <v>0</v>
      </c>
      <c r="DT198" s="6">
        <v>0</v>
      </c>
      <c r="DU198" s="6">
        <v>0</v>
      </c>
      <c r="DV198" s="6">
        <v>0</v>
      </c>
      <c r="DY198" s="6" t="s">
        <v>200</v>
      </c>
      <c r="DZ198" s="6">
        <v>0</v>
      </c>
      <c r="EA198" s="6">
        <v>0</v>
      </c>
      <c r="EB198" s="6">
        <v>0</v>
      </c>
      <c r="EC198" s="6">
        <v>0</v>
      </c>
      <c r="EF198" s="6" t="s">
        <v>200</v>
      </c>
      <c r="EG198" s="6">
        <v>0</v>
      </c>
      <c r="EH198" s="6">
        <v>0</v>
      </c>
      <c r="EI198" s="6">
        <v>0</v>
      </c>
      <c r="EJ198" s="6">
        <v>0</v>
      </c>
      <c r="EM198" s="6" t="s">
        <v>200</v>
      </c>
      <c r="EN198" s="6">
        <v>0</v>
      </c>
      <c r="EO198" s="6">
        <v>0</v>
      </c>
      <c r="EP198" s="6">
        <v>0</v>
      </c>
      <c r="EQ198" s="6">
        <v>0</v>
      </c>
      <c r="ET198" s="6" t="s">
        <v>200</v>
      </c>
      <c r="EU198" s="6">
        <v>0</v>
      </c>
      <c r="EV198" s="6">
        <v>0</v>
      </c>
      <c r="EW198" s="6">
        <v>0</v>
      </c>
      <c r="EX198" s="6">
        <v>0</v>
      </c>
      <c r="FA198" s="6" t="s">
        <v>200</v>
      </c>
      <c r="FB198" s="6">
        <v>0</v>
      </c>
      <c r="FC198" s="6">
        <v>0</v>
      </c>
      <c r="FD198" s="6">
        <v>0</v>
      </c>
      <c r="FE198" s="6">
        <v>0</v>
      </c>
      <c r="FH198" s="6" t="s">
        <v>200</v>
      </c>
      <c r="FI198" s="6">
        <v>0</v>
      </c>
      <c r="FJ198" s="6">
        <v>0</v>
      </c>
      <c r="FK198" s="6">
        <v>0</v>
      </c>
      <c r="FL198" s="6">
        <v>0</v>
      </c>
      <c r="FO198" s="6" t="s">
        <v>200</v>
      </c>
      <c r="FP198" s="6">
        <v>0.06</v>
      </c>
      <c r="FQ198" s="6">
        <v>0</v>
      </c>
      <c r="FR198" s="6">
        <v>0</v>
      </c>
      <c r="FS198" s="6">
        <v>0</v>
      </c>
    </row>
    <row r="199" spans="1:175" x14ac:dyDescent="0.3">
      <c r="A199" s="1">
        <v>9.6999999999999993</v>
      </c>
      <c r="B199" s="1">
        <v>9.7500000000000107</v>
      </c>
      <c r="C199" s="1" t="s">
        <v>201</v>
      </c>
      <c r="D199" s="1">
        <v>0</v>
      </c>
      <c r="E199" s="1">
        <v>0</v>
      </c>
      <c r="F199" s="1">
        <v>0</v>
      </c>
      <c r="G199" s="1">
        <v>0</v>
      </c>
      <c r="H199" s="1"/>
      <c r="I199" s="1"/>
      <c r="J199" s="1" t="s">
        <v>201</v>
      </c>
      <c r="K199" s="1">
        <v>0</v>
      </c>
      <c r="L199" s="1">
        <v>0</v>
      </c>
      <c r="M199" s="1">
        <v>0</v>
      </c>
      <c r="N199" s="1">
        <v>0</v>
      </c>
      <c r="O199" s="1"/>
      <c r="P199" s="1"/>
      <c r="Q199" s="1" t="s">
        <v>201</v>
      </c>
      <c r="R199" s="1">
        <v>0</v>
      </c>
      <c r="S199" s="1">
        <v>0</v>
      </c>
      <c r="T199" s="1">
        <v>0</v>
      </c>
      <c r="U199" s="1">
        <v>0</v>
      </c>
      <c r="V199" s="1"/>
      <c r="W199" s="1"/>
      <c r="X199" s="1" t="s">
        <v>201</v>
      </c>
      <c r="Y199" s="1">
        <v>0</v>
      </c>
      <c r="Z199" s="1">
        <v>0</v>
      </c>
      <c r="AA199" s="1">
        <v>0</v>
      </c>
      <c r="AB199" s="1">
        <v>0</v>
      </c>
      <c r="AC199" s="1"/>
      <c r="AD199" s="1"/>
      <c r="AE199" s="6" t="s">
        <v>201</v>
      </c>
      <c r="AF199" s="6">
        <v>0.05</v>
      </c>
      <c r="AG199" s="6">
        <v>0</v>
      </c>
      <c r="AH199" s="6">
        <v>0</v>
      </c>
      <c r="AI199" s="6">
        <v>0</v>
      </c>
      <c r="AJ199" s="1"/>
      <c r="AK199" s="1"/>
      <c r="AL199" s="6" t="s">
        <v>201</v>
      </c>
      <c r="AM199" s="6">
        <v>0</v>
      </c>
      <c r="AN199" s="6">
        <v>0</v>
      </c>
      <c r="AO199" s="6">
        <v>0</v>
      </c>
      <c r="AP199" s="6">
        <v>0</v>
      </c>
      <c r="AQ199" s="1"/>
      <c r="AR199" s="1"/>
      <c r="AS199" s="6" t="s">
        <v>201</v>
      </c>
      <c r="AT199" s="6">
        <v>0</v>
      </c>
      <c r="AU199" s="6">
        <v>0</v>
      </c>
      <c r="AV199" s="6">
        <v>0</v>
      </c>
      <c r="AW199" s="6">
        <v>0</v>
      </c>
      <c r="AZ199" s="6" t="s">
        <v>201</v>
      </c>
      <c r="BA199" s="6">
        <v>0</v>
      </c>
      <c r="BB199" s="6">
        <v>0</v>
      </c>
      <c r="BC199" s="6">
        <v>0</v>
      </c>
      <c r="BD199" s="6">
        <v>0</v>
      </c>
      <c r="BG199" s="6" t="s">
        <v>201</v>
      </c>
      <c r="BH199" s="6">
        <v>0</v>
      </c>
      <c r="BI199" s="6">
        <v>0</v>
      </c>
      <c r="BJ199" s="6">
        <v>0</v>
      </c>
      <c r="BK199" s="6">
        <v>0</v>
      </c>
      <c r="BN199" s="6" t="s">
        <v>201</v>
      </c>
      <c r="BO199" s="6">
        <v>0</v>
      </c>
      <c r="BP199" s="6">
        <v>0</v>
      </c>
      <c r="BQ199" s="6">
        <v>0</v>
      </c>
      <c r="BR199" s="6">
        <v>0</v>
      </c>
      <c r="BU199" s="6" t="s">
        <v>201</v>
      </c>
      <c r="BV199" s="6">
        <v>0.09</v>
      </c>
      <c r="BW199" s="6">
        <v>0.38</v>
      </c>
      <c r="BX199" s="6">
        <v>0</v>
      </c>
      <c r="BY199" s="6">
        <v>0</v>
      </c>
      <c r="CB199" s="6" t="s">
        <v>201</v>
      </c>
      <c r="CC199" s="6">
        <v>0</v>
      </c>
      <c r="CD199" s="6">
        <v>0</v>
      </c>
      <c r="CE199" s="6">
        <v>0</v>
      </c>
      <c r="CF199" s="6">
        <v>0</v>
      </c>
      <c r="CI199" s="6" t="s">
        <v>201</v>
      </c>
      <c r="CJ199" s="6">
        <v>0</v>
      </c>
      <c r="CK199" s="6">
        <v>0</v>
      </c>
      <c r="CL199" s="6">
        <v>0</v>
      </c>
      <c r="CM199" s="6">
        <v>0</v>
      </c>
      <c r="CP199" s="6" t="s">
        <v>201</v>
      </c>
      <c r="CQ199" s="6">
        <v>0</v>
      </c>
      <c r="CR199" s="6">
        <v>0</v>
      </c>
      <c r="CS199" s="6">
        <v>0</v>
      </c>
      <c r="CT199" s="6">
        <v>0</v>
      </c>
      <c r="CW199" s="6" t="s">
        <v>201</v>
      </c>
      <c r="CX199" s="6">
        <v>0.1</v>
      </c>
      <c r="CY199" s="6">
        <v>0</v>
      </c>
      <c r="CZ199" s="6">
        <v>0.18</v>
      </c>
      <c r="DA199" s="6">
        <v>0</v>
      </c>
      <c r="DD199" s="6" t="s">
        <v>201</v>
      </c>
      <c r="DE199" s="6">
        <v>0</v>
      </c>
      <c r="DF199" s="6">
        <v>0</v>
      </c>
      <c r="DG199" s="6">
        <v>0</v>
      </c>
      <c r="DH199" s="6">
        <v>0</v>
      </c>
      <c r="DK199" s="6" t="s">
        <v>201</v>
      </c>
      <c r="DL199" s="6">
        <v>0</v>
      </c>
      <c r="DM199" s="6">
        <v>0</v>
      </c>
      <c r="DN199" s="6">
        <v>0</v>
      </c>
      <c r="DO199" s="6">
        <v>0</v>
      </c>
      <c r="DR199" s="6" t="s">
        <v>201</v>
      </c>
      <c r="DS199" s="6">
        <v>0.02</v>
      </c>
      <c r="DT199" s="6">
        <v>0.09</v>
      </c>
      <c r="DU199" s="6">
        <v>0</v>
      </c>
      <c r="DV199" s="6">
        <v>0</v>
      </c>
      <c r="DY199" s="6" t="s">
        <v>201</v>
      </c>
      <c r="DZ199" s="6">
        <v>0</v>
      </c>
      <c r="EA199" s="6">
        <v>0</v>
      </c>
      <c r="EB199" s="6">
        <v>0</v>
      </c>
      <c r="EC199" s="6">
        <v>0</v>
      </c>
      <c r="EF199" s="6" t="s">
        <v>201</v>
      </c>
      <c r="EG199" s="6">
        <v>0</v>
      </c>
      <c r="EH199" s="6">
        <v>0</v>
      </c>
      <c r="EI199" s="6">
        <v>0</v>
      </c>
      <c r="EJ199" s="6">
        <v>0</v>
      </c>
      <c r="EM199" s="6" t="s">
        <v>201</v>
      </c>
      <c r="EN199" s="6">
        <v>0</v>
      </c>
      <c r="EO199" s="6">
        <v>0</v>
      </c>
      <c r="EP199" s="6">
        <v>0</v>
      </c>
      <c r="EQ199" s="6">
        <v>0</v>
      </c>
      <c r="ET199" s="6" t="s">
        <v>201</v>
      </c>
      <c r="EU199" s="6">
        <v>0</v>
      </c>
      <c r="EV199" s="6">
        <v>0</v>
      </c>
      <c r="EW199" s="6">
        <v>0</v>
      </c>
      <c r="EX199" s="6">
        <v>0</v>
      </c>
      <c r="FA199" s="6" t="s">
        <v>201</v>
      </c>
      <c r="FB199" s="6">
        <v>0</v>
      </c>
      <c r="FC199" s="6">
        <v>0</v>
      </c>
      <c r="FD199" s="6">
        <v>0</v>
      </c>
      <c r="FE199" s="6">
        <v>0</v>
      </c>
      <c r="FH199" s="6" t="s">
        <v>201</v>
      </c>
      <c r="FI199" s="6">
        <v>0</v>
      </c>
      <c r="FJ199" s="6">
        <v>0</v>
      </c>
      <c r="FK199" s="6">
        <v>0</v>
      </c>
      <c r="FL199" s="6">
        <v>0</v>
      </c>
      <c r="FO199" s="6" t="s">
        <v>201</v>
      </c>
      <c r="FP199" s="6">
        <v>0</v>
      </c>
      <c r="FQ199" s="6">
        <v>0</v>
      </c>
      <c r="FR199" s="6">
        <v>0</v>
      </c>
      <c r="FS199" s="6">
        <v>0</v>
      </c>
    </row>
    <row r="200" spans="1:175" x14ac:dyDescent="0.3">
      <c r="A200" s="1">
        <v>9.75</v>
      </c>
      <c r="B200" s="1">
        <v>9.8000000000000114</v>
      </c>
      <c r="C200" s="1" t="s">
        <v>202</v>
      </c>
      <c r="D200" s="1">
        <v>0.51</v>
      </c>
      <c r="E200" s="1">
        <v>0.93</v>
      </c>
      <c r="F200" s="1">
        <v>0</v>
      </c>
      <c r="G200" s="1">
        <v>1.25</v>
      </c>
      <c r="H200" s="1"/>
      <c r="I200" s="1"/>
      <c r="J200" s="1" t="s">
        <v>202</v>
      </c>
      <c r="K200" s="1">
        <v>0.09</v>
      </c>
      <c r="L200" s="1">
        <v>0.37</v>
      </c>
      <c r="M200" s="1">
        <v>0</v>
      </c>
      <c r="N200" s="1">
        <v>0</v>
      </c>
      <c r="O200" s="1"/>
      <c r="P200" s="1"/>
      <c r="Q200" s="1" t="s">
        <v>202</v>
      </c>
      <c r="R200" s="1">
        <v>0.54</v>
      </c>
      <c r="S200" s="1">
        <v>0</v>
      </c>
      <c r="T200" s="1">
        <v>0</v>
      </c>
      <c r="U200" s="1">
        <v>3.04</v>
      </c>
      <c r="V200" s="1"/>
      <c r="W200" s="1"/>
      <c r="X200" s="1" t="s">
        <v>202</v>
      </c>
      <c r="Y200" s="1">
        <v>0.04</v>
      </c>
      <c r="Z200" s="1">
        <v>0</v>
      </c>
      <c r="AA200" s="1">
        <v>0</v>
      </c>
      <c r="AB200" s="1">
        <v>0.21</v>
      </c>
      <c r="AC200" s="1"/>
      <c r="AD200" s="1"/>
      <c r="AE200" s="6" t="s">
        <v>202</v>
      </c>
      <c r="AF200" s="6">
        <v>0.08</v>
      </c>
      <c r="AG200" s="6">
        <v>0</v>
      </c>
      <c r="AH200" s="6">
        <v>0.14000000000000001</v>
      </c>
      <c r="AI200" s="6">
        <v>0</v>
      </c>
      <c r="AJ200" s="1"/>
      <c r="AK200" s="1"/>
      <c r="AL200" s="6" t="s">
        <v>202</v>
      </c>
      <c r="AM200" s="6">
        <v>0.09</v>
      </c>
      <c r="AN200" s="6">
        <v>0.35</v>
      </c>
      <c r="AO200" s="6">
        <v>0</v>
      </c>
      <c r="AP200" s="6">
        <v>0</v>
      </c>
      <c r="AQ200" s="1"/>
      <c r="AR200" s="1"/>
      <c r="AS200" s="6" t="s">
        <v>202</v>
      </c>
      <c r="AT200" s="6">
        <v>0.08</v>
      </c>
      <c r="AU200" s="6">
        <v>0.32</v>
      </c>
      <c r="AV200" s="6">
        <v>0</v>
      </c>
      <c r="AW200" s="6">
        <v>0</v>
      </c>
      <c r="AZ200" s="6" t="s">
        <v>202</v>
      </c>
      <c r="BA200" s="6">
        <v>0.02</v>
      </c>
      <c r="BB200" s="6">
        <v>7.0000000000000007E-2</v>
      </c>
      <c r="BC200" s="6">
        <v>0</v>
      </c>
      <c r="BD200" s="6">
        <v>0</v>
      </c>
      <c r="BG200" s="6" t="s">
        <v>202</v>
      </c>
      <c r="BH200" s="6">
        <v>0</v>
      </c>
      <c r="BI200" s="6">
        <v>0</v>
      </c>
      <c r="BJ200" s="6">
        <v>0</v>
      </c>
      <c r="BK200" s="6">
        <v>0</v>
      </c>
      <c r="BN200" s="6" t="s">
        <v>202</v>
      </c>
      <c r="BO200" s="6">
        <v>0.17</v>
      </c>
      <c r="BP200" s="6">
        <v>0.56000000000000005</v>
      </c>
      <c r="BQ200" s="6">
        <v>0</v>
      </c>
      <c r="BR200" s="6">
        <v>0</v>
      </c>
      <c r="BU200" s="6" t="s">
        <v>202</v>
      </c>
      <c r="BV200" s="6">
        <v>0</v>
      </c>
      <c r="BW200" s="6">
        <v>0</v>
      </c>
      <c r="BX200" s="6">
        <v>0</v>
      </c>
      <c r="BY200" s="6">
        <v>0</v>
      </c>
      <c r="CB200" s="6" t="s">
        <v>202</v>
      </c>
      <c r="CC200" s="6">
        <v>0</v>
      </c>
      <c r="CD200" s="6">
        <v>0</v>
      </c>
      <c r="CE200" s="6">
        <v>0</v>
      </c>
      <c r="CF200" s="6">
        <v>0</v>
      </c>
      <c r="CI200" s="6" t="s">
        <v>202</v>
      </c>
      <c r="CJ200" s="6">
        <v>0</v>
      </c>
      <c r="CK200" s="6">
        <v>0</v>
      </c>
      <c r="CL200" s="6">
        <v>0</v>
      </c>
      <c r="CM200" s="6">
        <v>0</v>
      </c>
      <c r="CP200" s="6" t="s">
        <v>202</v>
      </c>
      <c r="CQ200" s="6">
        <v>0.08</v>
      </c>
      <c r="CR200" s="6">
        <v>0.27</v>
      </c>
      <c r="CS200" s="6">
        <v>0</v>
      </c>
      <c r="CT200" s="6">
        <v>0</v>
      </c>
      <c r="CW200" s="6" t="s">
        <v>202</v>
      </c>
      <c r="CX200" s="6">
        <v>0.05</v>
      </c>
      <c r="CY200" s="6">
        <v>0.22</v>
      </c>
      <c r="CZ200" s="6">
        <v>0</v>
      </c>
      <c r="DA200" s="6">
        <v>0</v>
      </c>
      <c r="DD200" s="6" t="s">
        <v>202</v>
      </c>
      <c r="DE200" s="6">
        <v>0.03</v>
      </c>
      <c r="DF200" s="6">
        <v>0</v>
      </c>
      <c r="DG200" s="6">
        <v>0.06</v>
      </c>
      <c r="DH200" s="6">
        <v>0</v>
      </c>
      <c r="DK200" s="6" t="s">
        <v>202</v>
      </c>
      <c r="DL200" s="6">
        <v>0</v>
      </c>
      <c r="DM200" s="6">
        <v>0</v>
      </c>
      <c r="DN200" s="6">
        <v>0</v>
      </c>
      <c r="DO200" s="6">
        <v>0</v>
      </c>
      <c r="DR200" s="6" t="s">
        <v>202</v>
      </c>
      <c r="DS200" s="6">
        <v>0.04</v>
      </c>
      <c r="DT200" s="6">
        <v>0.14000000000000001</v>
      </c>
      <c r="DU200" s="6">
        <v>0</v>
      </c>
      <c r="DV200" s="6">
        <v>0</v>
      </c>
      <c r="DY200" s="6" t="s">
        <v>202</v>
      </c>
      <c r="DZ200" s="6">
        <v>0.04</v>
      </c>
      <c r="EA200" s="6">
        <v>0.15</v>
      </c>
      <c r="EB200" s="6">
        <v>0</v>
      </c>
      <c r="EC200" s="6">
        <v>0</v>
      </c>
      <c r="EF200" s="6" t="s">
        <v>202</v>
      </c>
      <c r="EG200" s="6">
        <v>0.12</v>
      </c>
      <c r="EH200" s="6">
        <v>0</v>
      </c>
      <c r="EI200" s="6">
        <v>7.0000000000000007E-2</v>
      </c>
      <c r="EJ200" s="6">
        <v>0.69</v>
      </c>
      <c r="EM200" s="6" t="s">
        <v>202</v>
      </c>
      <c r="EN200" s="6">
        <v>0.1</v>
      </c>
      <c r="EO200" s="6">
        <v>0</v>
      </c>
      <c r="EP200" s="6">
        <v>0</v>
      </c>
      <c r="EQ200" s="6">
        <v>0.82</v>
      </c>
      <c r="ET200" s="6" t="s">
        <v>202</v>
      </c>
      <c r="EU200" s="6">
        <v>0.05</v>
      </c>
      <c r="EV200" s="6">
        <v>0.16</v>
      </c>
      <c r="EW200" s="6">
        <v>0</v>
      </c>
      <c r="EX200" s="6">
        <v>0</v>
      </c>
      <c r="FA200" s="6" t="s">
        <v>202</v>
      </c>
      <c r="FB200" s="6">
        <v>0</v>
      </c>
      <c r="FC200" s="6">
        <v>0</v>
      </c>
      <c r="FD200" s="6">
        <v>0</v>
      </c>
      <c r="FE200" s="6">
        <v>0</v>
      </c>
      <c r="FH200" s="6" t="s">
        <v>202</v>
      </c>
      <c r="FI200" s="6">
        <v>0.13</v>
      </c>
      <c r="FJ200" s="6">
        <v>0.28999999999999998</v>
      </c>
      <c r="FK200" s="6">
        <v>0.1</v>
      </c>
      <c r="FL200" s="6">
        <v>0</v>
      </c>
      <c r="FO200" s="6" t="s">
        <v>202</v>
      </c>
      <c r="FP200" s="6">
        <v>0.1</v>
      </c>
      <c r="FQ200" s="6">
        <v>0.17</v>
      </c>
      <c r="FR200" s="6">
        <v>0.1</v>
      </c>
      <c r="FS200" s="6">
        <v>0</v>
      </c>
    </row>
    <row r="201" spans="1:175" x14ac:dyDescent="0.3">
      <c r="A201" s="1">
        <v>9.8000000000000007</v>
      </c>
      <c r="B201" s="1">
        <v>9.8500000000000121</v>
      </c>
      <c r="C201" s="1" t="s">
        <v>203</v>
      </c>
      <c r="D201" s="1">
        <v>0</v>
      </c>
      <c r="E201" s="1">
        <v>0</v>
      </c>
      <c r="F201" s="1">
        <v>0</v>
      </c>
      <c r="G201" s="1">
        <v>0</v>
      </c>
      <c r="H201" s="1"/>
      <c r="I201" s="1"/>
      <c r="J201" s="1" t="s">
        <v>203</v>
      </c>
      <c r="K201" s="1">
        <v>0</v>
      </c>
      <c r="L201" s="1">
        <v>0</v>
      </c>
      <c r="M201" s="1">
        <v>0</v>
      </c>
      <c r="N201" s="1">
        <v>0</v>
      </c>
      <c r="O201" s="1"/>
      <c r="P201" s="1"/>
      <c r="Q201" s="1" t="s">
        <v>203</v>
      </c>
      <c r="R201" s="1">
        <v>0.04</v>
      </c>
      <c r="S201" s="1">
        <v>0.18</v>
      </c>
      <c r="T201" s="1">
        <v>0</v>
      </c>
      <c r="U201" s="1">
        <v>0</v>
      </c>
      <c r="V201" s="1"/>
      <c r="W201" s="1"/>
      <c r="X201" s="1" t="s">
        <v>203</v>
      </c>
      <c r="Y201" s="1">
        <v>0</v>
      </c>
      <c r="Z201" s="1">
        <v>0</v>
      </c>
      <c r="AA201" s="1">
        <v>0</v>
      </c>
      <c r="AB201" s="1">
        <v>0</v>
      </c>
      <c r="AC201" s="1"/>
      <c r="AD201" s="1"/>
      <c r="AE201" s="6" t="s">
        <v>203</v>
      </c>
      <c r="AF201" s="6">
        <v>0</v>
      </c>
      <c r="AG201" s="6">
        <v>0</v>
      </c>
      <c r="AH201" s="6">
        <v>0</v>
      </c>
      <c r="AI201" s="6">
        <v>0</v>
      </c>
      <c r="AJ201" s="1"/>
      <c r="AK201" s="1"/>
      <c r="AL201" s="6" t="s">
        <v>203</v>
      </c>
      <c r="AM201" s="6">
        <v>0</v>
      </c>
      <c r="AN201" s="6">
        <v>0</v>
      </c>
      <c r="AO201" s="6">
        <v>0</v>
      </c>
      <c r="AP201" s="6">
        <v>0</v>
      </c>
      <c r="AQ201" s="1"/>
      <c r="AR201" s="1"/>
      <c r="AS201" s="6" t="s">
        <v>203</v>
      </c>
      <c r="AT201" s="6">
        <v>0</v>
      </c>
      <c r="AU201" s="6">
        <v>0</v>
      </c>
      <c r="AV201" s="6">
        <v>0</v>
      </c>
      <c r="AW201" s="6">
        <v>0</v>
      </c>
      <c r="AZ201" s="6" t="s">
        <v>203</v>
      </c>
      <c r="BA201" s="6">
        <v>0</v>
      </c>
      <c r="BB201" s="6">
        <v>0</v>
      </c>
      <c r="BC201" s="6">
        <v>0</v>
      </c>
      <c r="BD201" s="6">
        <v>0</v>
      </c>
      <c r="BG201" s="6" t="s">
        <v>203</v>
      </c>
      <c r="BH201" s="6">
        <v>0</v>
      </c>
      <c r="BI201" s="6">
        <v>0</v>
      </c>
      <c r="BJ201" s="6">
        <v>0</v>
      </c>
      <c r="BK201" s="6">
        <v>0</v>
      </c>
      <c r="BN201" s="6" t="s">
        <v>203</v>
      </c>
      <c r="BO201" s="6">
        <v>0</v>
      </c>
      <c r="BP201" s="6">
        <v>0</v>
      </c>
      <c r="BQ201" s="6">
        <v>0</v>
      </c>
      <c r="BR201" s="6">
        <v>0</v>
      </c>
      <c r="BU201" s="6" t="s">
        <v>203</v>
      </c>
      <c r="BV201" s="6">
        <v>0</v>
      </c>
      <c r="BW201" s="6">
        <v>0</v>
      </c>
      <c r="BX201" s="6">
        <v>0</v>
      </c>
      <c r="BY201" s="6">
        <v>0</v>
      </c>
      <c r="CB201" s="6" t="s">
        <v>203</v>
      </c>
      <c r="CC201" s="6">
        <v>0</v>
      </c>
      <c r="CD201" s="6">
        <v>0</v>
      </c>
      <c r="CE201" s="6">
        <v>0</v>
      </c>
      <c r="CF201" s="6">
        <v>0</v>
      </c>
      <c r="CI201" s="6" t="s">
        <v>203</v>
      </c>
      <c r="CJ201" s="6">
        <v>0</v>
      </c>
      <c r="CK201" s="6">
        <v>0</v>
      </c>
      <c r="CL201" s="6">
        <v>0</v>
      </c>
      <c r="CM201" s="6">
        <v>0</v>
      </c>
      <c r="CP201" s="6" t="s">
        <v>203</v>
      </c>
      <c r="CQ201" s="6">
        <v>0</v>
      </c>
      <c r="CR201" s="6">
        <v>0</v>
      </c>
      <c r="CS201" s="6">
        <v>0</v>
      </c>
      <c r="CT201" s="6">
        <v>0</v>
      </c>
      <c r="CW201" s="6" t="s">
        <v>203</v>
      </c>
      <c r="CX201" s="6">
        <v>0</v>
      </c>
      <c r="CY201" s="6">
        <v>0</v>
      </c>
      <c r="CZ201" s="6">
        <v>0</v>
      </c>
      <c r="DA201" s="6">
        <v>0</v>
      </c>
      <c r="DD201" s="6" t="s">
        <v>203</v>
      </c>
      <c r="DE201" s="6">
        <v>0</v>
      </c>
      <c r="DF201" s="6">
        <v>0</v>
      </c>
      <c r="DG201" s="6">
        <v>0</v>
      </c>
      <c r="DH201" s="6">
        <v>0</v>
      </c>
      <c r="DK201" s="6" t="s">
        <v>203</v>
      </c>
      <c r="DL201" s="6">
        <v>0</v>
      </c>
      <c r="DM201" s="6">
        <v>0</v>
      </c>
      <c r="DN201" s="6">
        <v>0</v>
      </c>
      <c r="DO201" s="6">
        <v>0</v>
      </c>
      <c r="DR201" s="6" t="s">
        <v>203</v>
      </c>
      <c r="DS201" s="6">
        <v>0</v>
      </c>
      <c r="DT201" s="6">
        <v>0</v>
      </c>
      <c r="DU201" s="6">
        <v>0</v>
      </c>
      <c r="DV201" s="6">
        <v>0</v>
      </c>
      <c r="DY201" s="6" t="s">
        <v>203</v>
      </c>
      <c r="DZ201" s="6">
        <v>0</v>
      </c>
      <c r="EA201" s="6">
        <v>0</v>
      </c>
      <c r="EB201" s="6">
        <v>0</v>
      </c>
      <c r="EC201" s="6">
        <v>0</v>
      </c>
      <c r="EF201" s="6" t="s">
        <v>203</v>
      </c>
      <c r="EG201" s="6">
        <v>0</v>
      </c>
      <c r="EH201" s="6">
        <v>0</v>
      </c>
      <c r="EI201" s="6">
        <v>0</v>
      </c>
      <c r="EJ201" s="6">
        <v>0</v>
      </c>
      <c r="EM201" s="6" t="s">
        <v>203</v>
      </c>
      <c r="EN201" s="6">
        <v>0</v>
      </c>
      <c r="EO201" s="6">
        <v>0</v>
      </c>
      <c r="EP201" s="6">
        <v>0</v>
      </c>
      <c r="EQ201" s="6">
        <v>0</v>
      </c>
      <c r="ET201" s="6" t="s">
        <v>203</v>
      </c>
      <c r="EU201" s="6">
        <v>0</v>
      </c>
      <c r="EV201" s="6">
        <v>0</v>
      </c>
      <c r="EW201" s="6">
        <v>0</v>
      </c>
      <c r="EX201" s="6">
        <v>0</v>
      </c>
      <c r="FA201" s="6" t="s">
        <v>203</v>
      </c>
      <c r="FB201" s="6">
        <v>0</v>
      </c>
      <c r="FC201" s="6">
        <v>0</v>
      </c>
      <c r="FD201" s="6">
        <v>0</v>
      </c>
      <c r="FE201" s="6">
        <v>0</v>
      </c>
      <c r="FH201" s="6" t="s">
        <v>203</v>
      </c>
      <c r="FI201" s="6">
        <v>0</v>
      </c>
      <c r="FJ201" s="6">
        <v>0</v>
      </c>
      <c r="FK201" s="6">
        <v>0</v>
      </c>
      <c r="FL201" s="6">
        <v>0</v>
      </c>
      <c r="FO201" s="6" t="s">
        <v>203</v>
      </c>
      <c r="FP201" s="6">
        <v>0</v>
      </c>
      <c r="FQ201" s="6">
        <v>0</v>
      </c>
      <c r="FR201" s="6">
        <v>0</v>
      </c>
      <c r="FS201" s="6">
        <v>0</v>
      </c>
    </row>
    <row r="202" spans="1:175" x14ac:dyDescent="0.3">
      <c r="A202" s="1">
        <v>9.85</v>
      </c>
      <c r="B202" s="1">
        <v>9.9000000000000128</v>
      </c>
      <c r="C202" s="1" t="s">
        <v>204</v>
      </c>
      <c r="D202" s="1">
        <v>0</v>
      </c>
      <c r="E202" s="1">
        <v>0</v>
      </c>
      <c r="F202" s="1">
        <v>0</v>
      </c>
      <c r="G202" s="1">
        <v>0</v>
      </c>
      <c r="H202" s="1"/>
      <c r="I202" s="1"/>
      <c r="J202" s="1" t="s">
        <v>204</v>
      </c>
      <c r="K202" s="1">
        <v>0</v>
      </c>
      <c r="L202" s="1">
        <v>0</v>
      </c>
      <c r="M202" s="1">
        <v>0</v>
      </c>
      <c r="N202" s="1">
        <v>0</v>
      </c>
      <c r="O202" s="1"/>
      <c r="P202" s="1"/>
      <c r="Q202" s="1" t="s">
        <v>204</v>
      </c>
      <c r="R202" s="1">
        <v>0</v>
      </c>
      <c r="S202" s="1">
        <v>0</v>
      </c>
      <c r="T202" s="1">
        <v>0</v>
      </c>
      <c r="U202" s="1">
        <v>0</v>
      </c>
      <c r="V202" s="1"/>
      <c r="W202" s="1"/>
      <c r="X202" s="1" t="s">
        <v>204</v>
      </c>
      <c r="Y202" s="1">
        <v>0</v>
      </c>
      <c r="Z202" s="1">
        <v>0</v>
      </c>
      <c r="AA202" s="1">
        <v>0</v>
      </c>
      <c r="AB202" s="1">
        <v>0</v>
      </c>
      <c r="AC202" s="1"/>
      <c r="AD202" s="1"/>
      <c r="AE202" s="6" t="s">
        <v>204</v>
      </c>
      <c r="AF202" s="6">
        <v>0</v>
      </c>
      <c r="AG202" s="6">
        <v>0</v>
      </c>
      <c r="AH202" s="6">
        <v>0</v>
      </c>
      <c r="AI202" s="6">
        <v>0</v>
      </c>
      <c r="AJ202" s="1"/>
      <c r="AK202" s="1"/>
      <c r="AL202" s="6" t="s">
        <v>204</v>
      </c>
      <c r="AM202" s="6">
        <v>0</v>
      </c>
      <c r="AN202" s="6">
        <v>0</v>
      </c>
      <c r="AO202" s="6">
        <v>0</v>
      </c>
      <c r="AP202" s="6">
        <v>0</v>
      </c>
      <c r="AQ202" s="1"/>
      <c r="AR202" s="1"/>
      <c r="AS202" s="6" t="s">
        <v>204</v>
      </c>
      <c r="AT202" s="6">
        <v>0</v>
      </c>
      <c r="AU202" s="6">
        <v>0</v>
      </c>
      <c r="AV202" s="6">
        <v>0</v>
      </c>
      <c r="AW202" s="6">
        <v>0</v>
      </c>
      <c r="AZ202" s="6" t="s">
        <v>204</v>
      </c>
      <c r="BA202" s="6">
        <v>0</v>
      </c>
      <c r="BB202" s="6">
        <v>0</v>
      </c>
      <c r="BC202" s="6">
        <v>0</v>
      </c>
      <c r="BD202" s="6">
        <v>0</v>
      </c>
      <c r="BG202" s="6" t="s">
        <v>204</v>
      </c>
      <c r="BH202" s="6">
        <v>0</v>
      </c>
      <c r="BI202" s="6">
        <v>0</v>
      </c>
      <c r="BJ202" s="6">
        <v>0</v>
      </c>
      <c r="BK202" s="6">
        <v>0</v>
      </c>
      <c r="BN202" s="6" t="s">
        <v>204</v>
      </c>
      <c r="BO202" s="6">
        <v>0</v>
      </c>
      <c r="BP202" s="6">
        <v>0</v>
      </c>
      <c r="BQ202" s="6">
        <v>0</v>
      </c>
      <c r="BR202" s="6">
        <v>0</v>
      </c>
      <c r="BU202" s="6" t="s">
        <v>204</v>
      </c>
      <c r="BV202" s="6">
        <v>0</v>
      </c>
      <c r="BW202" s="6">
        <v>0</v>
      </c>
      <c r="BX202" s="6">
        <v>0</v>
      </c>
      <c r="BY202" s="6">
        <v>0</v>
      </c>
      <c r="CB202" s="6" t="s">
        <v>204</v>
      </c>
      <c r="CC202" s="6">
        <v>0</v>
      </c>
      <c r="CD202" s="6">
        <v>0</v>
      </c>
      <c r="CE202" s="6">
        <v>0</v>
      </c>
      <c r="CF202" s="6">
        <v>0</v>
      </c>
      <c r="CI202" s="6" t="s">
        <v>204</v>
      </c>
      <c r="CJ202" s="6">
        <v>0</v>
      </c>
      <c r="CK202" s="6">
        <v>0</v>
      </c>
      <c r="CL202" s="6">
        <v>0</v>
      </c>
      <c r="CM202" s="6">
        <v>0</v>
      </c>
      <c r="CP202" s="6" t="s">
        <v>204</v>
      </c>
      <c r="CQ202" s="6">
        <v>7.0000000000000007E-2</v>
      </c>
      <c r="CR202" s="6">
        <v>0.24</v>
      </c>
      <c r="CS202" s="6">
        <v>0</v>
      </c>
      <c r="CT202" s="6">
        <v>0</v>
      </c>
      <c r="CW202" s="6" t="s">
        <v>204</v>
      </c>
      <c r="CX202" s="6">
        <v>0.16</v>
      </c>
      <c r="CY202" s="6">
        <v>0.64</v>
      </c>
      <c r="CZ202" s="6">
        <v>0</v>
      </c>
      <c r="DA202" s="6">
        <v>0</v>
      </c>
      <c r="DD202" s="6" t="s">
        <v>204</v>
      </c>
      <c r="DE202" s="6">
        <v>0.05</v>
      </c>
      <c r="DF202" s="6">
        <v>0.17</v>
      </c>
      <c r="DG202" s="6">
        <v>0</v>
      </c>
      <c r="DH202" s="6">
        <v>0</v>
      </c>
      <c r="DK202" s="6" t="s">
        <v>204</v>
      </c>
      <c r="DL202" s="6">
        <v>0.09</v>
      </c>
      <c r="DM202" s="6">
        <v>0.34</v>
      </c>
      <c r="DN202" s="6">
        <v>0</v>
      </c>
      <c r="DO202" s="6">
        <v>0</v>
      </c>
      <c r="DR202" s="6" t="s">
        <v>204</v>
      </c>
      <c r="DS202" s="6">
        <v>0</v>
      </c>
      <c r="DT202" s="6">
        <v>0</v>
      </c>
      <c r="DU202" s="6">
        <v>0</v>
      </c>
      <c r="DV202" s="6">
        <v>0</v>
      </c>
      <c r="DY202" s="6" t="s">
        <v>204</v>
      </c>
      <c r="DZ202" s="6">
        <v>0.03</v>
      </c>
      <c r="EA202" s="6">
        <v>0.1</v>
      </c>
      <c r="EB202" s="6">
        <v>0</v>
      </c>
      <c r="EC202" s="6">
        <v>0</v>
      </c>
      <c r="EF202" s="6" t="s">
        <v>204</v>
      </c>
      <c r="EG202" s="6">
        <v>0.1</v>
      </c>
      <c r="EH202" s="6">
        <v>0.3</v>
      </c>
      <c r="EI202" s="6">
        <v>0</v>
      </c>
      <c r="EJ202" s="6">
        <v>0</v>
      </c>
      <c r="EM202" s="6" t="s">
        <v>204</v>
      </c>
      <c r="EN202" s="6">
        <v>0.05</v>
      </c>
      <c r="EO202" s="6">
        <v>0</v>
      </c>
      <c r="EP202" s="6">
        <v>0.1</v>
      </c>
      <c r="EQ202" s="6">
        <v>0</v>
      </c>
      <c r="ET202" s="6" t="s">
        <v>204</v>
      </c>
      <c r="EU202" s="6">
        <v>0.05</v>
      </c>
      <c r="EV202" s="6">
        <v>0</v>
      </c>
      <c r="EW202" s="6">
        <v>0.09</v>
      </c>
      <c r="EX202" s="6">
        <v>0</v>
      </c>
      <c r="FA202" s="6" t="s">
        <v>204</v>
      </c>
      <c r="FB202" s="6">
        <v>0</v>
      </c>
      <c r="FC202" s="6">
        <v>0</v>
      </c>
      <c r="FD202" s="6">
        <v>0</v>
      </c>
      <c r="FE202" s="6">
        <v>0</v>
      </c>
      <c r="FH202" s="6" t="s">
        <v>204</v>
      </c>
      <c r="FI202" s="6">
        <v>0.09</v>
      </c>
      <c r="FJ202" s="6">
        <v>0.21</v>
      </c>
      <c r="FK202" s="6">
        <v>0.06</v>
      </c>
      <c r="FL202" s="6">
        <v>0</v>
      </c>
      <c r="FO202" s="6" t="s">
        <v>204</v>
      </c>
      <c r="FP202" s="6">
        <v>0.05</v>
      </c>
      <c r="FQ202" s="6">
        <v>0</v>
      </c>
      <c r="FR202" s="6">
        <v>0</v>
      </c>
      <c r="FS202" s="6">
        <v>0.37</v>
      </c>
    </row>
    <row r="203" spans="1:175" x14ac:dyDescent="0.3">
      <c r="A203" s="1">
        <v>9.9</v>
      </c>
      <c r="B203" s="1">
        <v>9.9500000000000135</v>
      </c>
      <c r="C203" s="1" t="s">
        <v>205</v>
      </c>
      <c r="D203" s="1">
        <v>0.24</v>
      </c>
      <c r="E203" s="1">
        <v>0.16</v>
      </c>
      <c r="F203" s="1">
        <v>0.42</v>
      </c>
      <c r="G203" s="1">
        <v>0</v>
      </c>
      <c r="H203" s="1"/>
      <c r="I203" s="1"/>
      <c r="J203" s="1" t="s">
        <v>205</v>
      </c>
      <c r="K203" s="1">
        <v>0.09</v>
      </c>
      <c r="L203" s="1">
        <v>0.39</v>
      </c>
      <c r="M203" s="1">
        <v>0</v>
      </c>
      <c r="N203" s="1">
        <v>0</v>
      </c>
      <c r="O203" s="1"/>
      <c r="P203" s="1"/>
      <c r="Q203" s="1" t="s">
        <v>205</v>
      </c>
      <c r="R203" s="1">
        <v>0.14000000000000001</v>
      </c>
      <c r="S203" s="1">
        <v>0.59</v>
      </c>
      <c r="T203" s="1">
        <v>0</v>
      </c>
      <c r="U203" s="1">
        <v>0</v>
      </c>
      <c r="V203" s="1"/>
      <c r="W203" s="1"/>
      <c r="X203" s="1" t="s">
        <v>205</v>
      </c>
      <c r="Y203" s="1">
        <v>0.06</v>
      </c>
      <c r="Z203" s="1">
        <v>0.26</v>
      </c>
      <c r="AA203" s="1">
        <v>0</v>
      </c>
      <c r="AB203" s="1">
        <v>0</v>
      </c>
      <c r="AC203" s="1"/>
      <c r="AD203" s="1"/>
      <c r="AE203" s="6" t="s">
        <v>205</v>
      </c>
      <c r="AF203" s="6">
        <v>0.09</v>
      </c>
      <c r="AG203" s="6">
        <v>0</v>
      </c>
      <c r="AH203" s="6">
        <v>0.16</v>
      </c>
      <c r="AI203" s="6">
        <v>0</v>
      </c>
      <c r="AJ203" s="1"/>
      <c r="AK203" s="1"/>
      <c r="AL203" s="6" t="s">
        <v>205</v>
      </c>
      <c r="AM203" s="6">
        <v>0</v>
      </c>
      <c r="AN203" s="6">
        <v>0</v>
      </c>
      <c r="AO203" s="6">
        <v>0</v>
      </c>
      <c r="AP203" s="6">
        <v>0</v>
      </c>
      <c r="AQ203" s="1"/>
      <c r="AR203" s="1"/>
      <c r="AS203" s="6" t="s">
        <v>205</v>
      </c>
      <c r="AT203" s="6">
        <v>0</v>
      </c>
      <c r="AU203" s="6">
        <v>0</v>
      </c>
      <c r="AV203" s="6">
        <v>0</v>
      </c>
      <c r="AW203" s="6">
        <v>0</v>
      </c>
      <c r="AZ203" s="6" t="s">
        <v>205</v>
      </c>
      <c r="BA203" s="6">
        <v>0</v>
      </c>
      <c r="BB203" s="6">
        <v>0</v>
      </c>
      <c r="BC203" s="6">
        <v>0</v>
      </c>
      <c r="BD203" s="6">
        <v>0</v>
      </c>
      <c r="BG203" s="6" t="s">
        <v>205</v>
      </c>
      <c r="BH203" s="6">
        <v>0.05</v>
      </c>
      <c r="BI203" s="6">
        <v>0.21</v>
      </c>
      <c r="BJ203" s="6">
        <v>0</v>
      </c>
      <c r="BK203" s="6">
        <v>0</v>
      </c>
      <c r="BN203" s="6" t="s">
        <v>205</v>
      </c>
      <c r="BO203" s="6">
        <v>0.05</v>
      </c>
      <c r="BP203" s="6">
        <v>0.17</v>
      </c>
      <c r="BQ203" s="6">
        <v>0</v>
      </c>
      <c r="BR203" s="6">
        <v>0</v>
      </c>
      <c r="BU203" s="6" t="s">
        <v>205</v>
      </c>
      <c r="BV203" s="6">
        <v>0</v>
      </c>
      <c r="BW203" s="6">
        <v>0</v>
      </c>
      <c r="BX203" s="6">
        <v>0</v>
      </c>
      <c r="BY203" s="6">
        <v>0</v>
      </c>
      <c r="CB203" s="6" t="s">
        <v>205</v>
      </c>
      <c r="CC203" s="6">
        <v>0.11</v>
      </c>
      <c r="CD203" s="6">
        <v>0.11</v>
      </c>
      <c r="CE203" s="6">
        <v>0.16</v>
      </c>
      <c r="CF203" s="6">
        <v>0</v>
      </c>
      <c r="CI203" s="6" t="s">
        <v>205</v>
      </c>
      <c r="CJ203" s="6">
        <v>0</v>
      </c>
      <c r="CK203" s="6">
        <v>0</v>
      </c>
      <c r="CL203" s="6">
        <v>0</v>
      </c>
      <c r="CM203" s="6">
        <v>0</v>
      </c>
      <c r="CP203" s="6" t="s">
        <v>205</v>
      </c>
      <c r="CQ203" s="6">
        <v>0.05</v>
      </c>
      <c r="CR203" s="6">
        <v>0.18</v>
      </c>
      <c r="CS203" s="6">
        <v>0</v>
      </c>
      <c r="CT203" s="6">
        <v>0</v>
      </c>
      <c r="CW203" s="6" t="s">
        <v>205</v>
      </c>
      <c r="CX203" s="6">
        <v>0.14000000000000001</v>
      </c>
      <c r="CY203" s="6">
        <v>0.56999999999999995</v>
      </c>
      <c r="CZ203" s="6">
        <v>0</v>
      </c>
      <c r="DA203" s="6">
        <v>0</v>
      </c>
      <c r="DD203" s="6" t="s">
        <v>205</v>
      </c>
      <c r="DE203" s="6">
        <v>0.09</v>
      </c>
      <c r="DF203" s="6">
        <v>0.12</v>
      </c>
      <c r="DG203" s="6">
        <v>0.1</v>
      </c>
      <c r="DH203" s="6">
        <v>0</v>
      </c>
      <c r="DK203" s="6" t="s">
        <v>205</v>
      </c>
      <c r="DL203" s="6">
        <v>0</v>
      </c>
      <c r="DM203" s="6">
        <v>0</v>
      </c>
      <c r="DN203" s="6">
        <v>0</v>
      </c>
      <c r="DO203" s="6">
        <v>0</v>
      </c>
      <c r="DR203" s="6" t="s">
        <v>205</v>
      </c>
      <c r="DS203" s="6">
        <v>0.04</v>
      </c>
      <c r="DT203" s="6">
        <v>0.13</v>
      </c>
      <c r="DU203" s="6">
        <v>0</v>
      </c>
      <c r="DV203" s="6">
        <v>0</v>
      </c>
      <c r="DY203" s="6" t="s">
        <v>205</v>
      </c>
      <c r="DZ203" s="6">
        <v>0.1</v>
      </c>
      <c r="EA203" s="6">
        <v>0.34</v>
      </c>
      <c r="EB203" s="6">
        <v>0</v>
      </c>
      <c r="EC203" s="6">
        <v>0</v>
      </c>
      <c r="EF203" s="6" t="s">
        <v>205</v>
      </c>
      <c r="EG203" s="6">
        <v>0.06</v>
      </c>
      <c r="EH203" s="6">
        <v>0.18</v>
      </c>
      <c r="EI203" s="6">
        <v>0</v>
      </c>
      <c r="EJ203" s="6">
        <v>0</v>
      </c>
      <c r="EM203" s="6" t="s">
        <v>205</v>
      </c>
      <c r="EN203" s="6">
        <v>0.1</v>
      </c>
      <c r="EO203" s="6">
        <v>0.34</v>
      </c>
      <c r="EP203" s="6">
        <v>0</v>
      </c>
      <c r="EQ203" s="6">
        <v>0</v>
      </c>
      <c r="ET203" s="6" t="s">
        <v>205</v>
      </c>
      <c r="EU203" s="6">
        <v>0.1</v>
      </c>
      <c r="EV203" s="6">
        <v>0.34</v>
      </c>
      <c r="EW203" s="6">
        <v>0</v>
      </c>
      <c r="EX203" s="6">
        <v>0</v>
      </c>
      <c r="FA203" s="6" t="s">
        <v>205</v>
      </c>
      <c r="FB203" s="6">
        <v>0.28999999999999998</v>
      </c>
      <c r="FC203" s="6">
        <v>0.94</v>
      </c>
      <c r="FD203" s="6">
        <v>0</v>
      </c>
      <c r="FE203" s="6">
        <v>0</v>
      </c>
      <c r="FH203" s="6" t="s">
        <v>205</v>
      </c>
      <c r="FI203" s="6">
        <v>0.12</v>
      </c>
      <c r="FJ203" s="6">
        <v>0.43</v>
      </c>
      <c r="FK203" s="6">
        <v>0</v>
      </c>
      <c r="FL203" s="6">
        <v>0</v>
      </c>
      <c r="FO203" s="6" t="s">
        <v>205</v>
      </c>
      <c r="FP203" s="6">
        <v>0.16</v>
      </c>
      <c r="FQ203" s="6">
        <v>0.37</v>
      </c>
      <c r="FR203" s="6">
        <v>0.12</v>
      </c>
      <c r="FS203" s="6">
        <v>0</v>
      </c>
    </row>
    <row r="204" spans="1:175" x14ac:dyDescent="0.3">
      <c r="A204" s="1">
        <v>9.9499999999999993</v>
      </c>
      <c r="B204" s="1">
        <v>10.000000000000014</v>
      </c>
      <c r="C204" s="1" t="s">
        <v>206</v>
      </c>
      <c r="D204" s="1">
        <v>1.27</v>
      </c>
      <c r="E204" s="1">
        <v>0</v>
      </c>
      <c r="F204" s="1">
        <v>0.1</v>
      </c>
      <c r="G204" s="1">
        <v>5.46</v>
      </c>
      <c r="H204" s="1"/>
      <c r="I204" s="1"/>
      <c r="J204" s="1" t="s">
        <v>206</v>
      </c>
      <c r="K204" s="1">
        <v>0.64</v>
      </c>
      <c r="L204" s="1">
        <v>0.15</v>
      </c>
      <c r="M204" s="1">
        <v>0.24</v>
      </c>
      <c r="N204" s="1">
        <v>2.41</v>
      </c>
      <c r="O204" s="1"/>
      <c r="P204" s="1"/>
      <c r="Q204" s="1" t="s">
        <v>206</v>
      </c>
      <c r="R204" s="1">
        <v>1.08</v>
      </c>
      <c r="S204" s="1">
        <v>0</v>
      </c>
      <c r="T204" s="1">
        <v>0.16</v>
      </c>
      <c r="U204" s="1">
        <v>5.67</v>
      </c>
      <c r="V204" s="1"/>
      <c r="W204" s="1"/>
      <c r="X204" s="1" t="s">
        <v>206</v>
      </c>
      <c r="Y204" s="1">
        <v>0.27</v>
      </c>
      <c r="Z204" s="1">
        <v>0</v>
      </c>
      <c r="AA204" s="1">
        <v>0</v>
      </c>
      <c r="AB204" s="1">
        <v>1.51</v>
      </c>
      <c r="AC204" s="1"/>
      <c r="AD204" s="1"/>
      <c r="AE204" s="6" t="s">
        <v>206</v>
      </c>
      <c r="AF204" s="6">
        <v>0</v>
      </c>
      <c r="AG204" s="6">
        <v>0</v>
      </c>
      <c r="AH204" s="6">
        <v>0</v>
      </c>
      <c r="AI204" s="6">
        <v>0</v>
      </c>
      <c r="AJ204" s="1"/>
      <c r="AK204" s="1"/>
      <c r="AL204" s="6" t="s">
        <v>206</v>
      </c>
      <c r="AM204" s="6">
        <v>0.09</v>
      </c>
      <c r="AN204" s="6">
        <v>0.35</v>
      </c>
      <c r="AO204" s="6">
        <v>0</v>
      </c>
      <c r="AP204" s="6">
        <v>0</v>
      </c>
      <c r="AQ204" s="1"/>
      <c r="AR204" s="1"/>
      <c r="AS204" s="6" t="s">
        <v>206</v>
      </c>
      <c r="AT204" s="6">
        <v>0.15</v>
      </c>
      <c r="AU204" s="6">
        <v>0.57999999999999996</v>
      </c>
      <c r="AV204" s="6">
        <v>0</v>
      </c>
      <c r="AW204" s="6">
        <v>0</v>
      </c>
      <c r="AZ204" s="6" t="s">
        <v>206</v>
      </c>
      <c r="BA204" s="6">
        <v>0.22</v>
      </c>
      <c r="BB204" s="6">
        <v>0.77</v>
      </c>
      <c r="BC204" s="6">
        <v>0</v>
      </c>
      <c r="BD204" s="6">
        <v>0</v>
      </c>
      <c r="BG204" s="6" t="s">
        <v>206</v>
      </c>
      <c r="BH204" s="6">
        <v>7.0000000000000007E-2</v>
      </c>
      <c r="BI204" s="6">
        <v>0.15</v>
      </c>
      <c r="BJ204" s="6">
        <v>0.06</v>
      </c>
      <c r="BK204" s="6">
        <v>0</v>
      </c>
      <c r="BN204" s="6" t="s">
        <v>206</v>
      </c>
      <c r="BO204" s="6">
        <v>0.08</v>
      </c>
      <c r="BP204" s="6">
        <v>0.13</v>
      </c>
      <c r="BQ204" s="6">
        <v>0</v>
      </c>
      <c r="BR204" s="6">
        <v>0</v>
      </c>
      <c r="BU204" s="6" t="s">
        <v>206</v>
      </c>
      <c r="BV204" s="6">
        <v>0.3</v>
      </c>
      <c r="BW204" s="6">
        <v>1.28</v>
      </c>
      <c r="BX204" s="6">
        <v>0</v>
      </c>
      <c r="BY204" s="6">
        <v>0</v>
      </c>
      <c r="CB204" s="6" t="s">
        <v>206</v>
      </c>
      <c r="CC204" s="6">
        <v>0.19</v>
      </c>
      <c r="CD204" s="6">
        <v>0</v>
      </c>
      <c r="CE204" s="6">
        <v>0</v>
      </c>
      <c r="CF204" s="6">
        <v>0</v>
      </c>
      <c r="CI204" s="6" t="s">
        <v>206</v>
      </c>
      <c r="CJ204" s="6">
        <v>0.22</v>
      </c>
      <c r="CK204" s="6">
        <v>0.27</v>
      </c>
      <c r="CL204" s="6">
        <v>0.28000000000000003</v>
      </c>
      <c r="CM204" s="6">
        <v>0</v>
      </c>
      <c r="CP204" s="6" t="s">
        <v>206</v>
      </c>
      <c r="CQ204" s="6">
        <v>0</v>
      </c>
      <c r="CR204" s="6">
        <v>0</v>
      </c>
      <c r="CS204" s="6">
        <v>0</v>
      </c>
      <c r="CT204" s="6">
        <v>0</v>
      </c>
      <c r="CW204" s="6" t="s">
        <v>206</v>
      </c>
      <c r="CX204" s="6">
        <v>0</v>
      </c>
      <c r="CY204" s="6">
        <v>0</v>
      </c>
      <c r="CZ204" s="6">
        <v>0</v>
      </c>
      <c r="DA204" s="6">
        <v>0</v>
      </c>
      <c r="DD204" s="6" t="s">
        <v>206</v>
      </c>
      <c r="DE204" s="6">
        <v>0.03</v>
      </c>
      <c r="DF204" s="6">
        <v>0.12</v>
      </c>
      <c r="DG204" s="6">
        <v>0</v>
      </c>
      <c r="DH204" s="6">
        <v>0</v>
      </c>
      <c r="DK204" s="6" t="s">
        <v>206</v>
      </c>
      <c r="DL204" s="6">
        <v>0</v>
      </c>
      <c r="DM204" s="6">
        <v>0</v>
      </c>
      <c r="DN204" s="6">
        <v>0</v>
      </c>
      <c r="DO204" s="6">
        <v>0</v>
      </c>
      <c r="DR204" s="6" t="s">
        <v>206</v>
      </c>
      <c r="DS204" s="6">
        <v>0</v>
      </c>
      <c r="DT204" s="6">
        <v>0</v>
      </c>
      <c r="DU204" s="6">
        <v>0</v>
      </c>
      <c r="DV204" s="6">
        <v>0</v>
      </c>
      <c r="DY204" s="6" t="s">
        <v>206</v>
      </c>
      <c r="DZ204" s="6">
        <v>0</v>
      </c>
      <c r="EA204" s="6">
        <v>0</v>
      </c>
      <c r="EB204" s="6">
        <v>0</v>
      </c>
      <c r="EC204" s="6">
        <v>0</v>
      </c>
      <c r="EF204" s="6" t="s">
        <v>206</v>
      </c>
      <c r="EG204" s="6">
        <v>0.11</v>
      </c>
      <c r="EH204" s="6">
        <v>0.34</v>
      </c>
      <c r="EI204" s="6">
        <v>0</v>
      </c>
      <c r="EJ204" s="6">
        <v>0</v>
      </c>
      <c r="EM204" s="6" t="s">
        <v>206</v>
      </c>
      <c r="EN204" s="6">
        <v>0.12</v>
      </c>
      <c r="EO204" s="6">
        <v>0.16</v>
      </c>
      <c r="EP204" s="6">
        <v>0.14000000000000001</v>
      </c>
      <c r="EQ204" s="6">
        <v>0</v>
      </c>
      <c r="ET204" s="6" t="s">
        <v>206</v>
      </c>
      <c r="EU204" s="6">
        <v>0.09</v>
      </c>
      <c r="EV204" s="6">
        <v>0.33</v>
      </c>
      <c r="EW204" s="6">
        <v>0</v>
      </c>
      <c r="EX204" s="6">
        <v>0</v>
      </c>
      <c r="FA204" s="6" t="s">
        <v>206</v>
      </c>
      <c r="FB204" s="6">
        <v>0.18</v>
      </c>
      <c r="FC204" s="6">
        <v>0.47</v>
      </c>
      <c r="FD204" s="6">
        <v>0</v>
      </c>
      <c r="FE204" s="6">
        <v>0</v>
      </c>
      <c r="FH204" s="6" t="s">
        <v>206</v>
      </c>
      <c r="FI204" s="6">
        <v>0</v>
      </c>
      <c r="FJ204" s="6">
        <v>0</v>
      </c>
      <c r="FK204" s="6">
        <v>0</v>
      </c>
      <c r="FL204" s="6">
        <v>0</v>
      </c>
      <c r="FO204" s="6" t="s">
        <v>206</v>
      </c>
      <c r="FP204" s="6">
        <v>0.05</v>
      </c>
      <c r="FQ204" s="6">
        <v>0</v>
      </c>
      <c r="FR204" s="6">
        <v>0</v>
      </c>
      <c r="FS204" s="6">
        <v>0</v>
      </c>
    </row>
    <row r="205" spans="1:175" x14ac:dyDescent="0.3">
      <c r="A205" s="1">
        <v>10.000000000000014</v>
      </c>
      <c r="B205" s="1">
        <v>10.050000000000015</v>
      </c>
      <c r="C205" s="1" t="s">
        <v>207</v>
      </c>
      <c r="D205" s="1">
        <v>0</v>
      </c>
      <c r="E205" s="1">
        <v>0</v>
      </c>
      <c r="F205" s="1">
        <v>0</v>
      </c>
      <c r="G205" s="1">
        <v>0</v>
      </c>
      <c r="H205" s="1"/>
      <c r="I205" s="1"/>
      <c r="J205" s="1" t="s">
        <v>207</v>
      </c>
      <c r="K205" s="1">
        <v>0.13</v>
      </c>
      <c r="L205" s="1">
        <v>0.55000000000000004</v>
      </c>
      <c r="M205" s="1">
        <v>0</v>
      </c>
      <c r="N205" s="1">
        <v>0</v>
      </c>
      <c r="O205" s="1"/>
      <c r="P205" s="1"/>
      <c r="Q205" s="1" t="s">
        <v>207</v>
      </c>
      <c r="R205" s="1">
        <v>0.47</v>
      </c>
      <c r="S205" s="1">
        <v>0.21</v>
      </c>
      <c r="T205" s="1">
        <v>0</v>
      </c>
      <c r="U205" s="1">
        <v>2.39</v>
      </c>
      <c r="V205" s="1"/>
      <c r="W205" s="1"/>
      <c r="X205" s="1" t="s">
        <v>207</v>
      </c>
      <c r="Y205" s="1">
        <v>0</v>
      </c>
      <c r="Z205" s="1">
        <v>0</v>
      </c>
      <c r="AA205" s="1">
        <v>0</v>
      </c>
      <c r="AB205" s="1">
        <v>0</v>
      </c>
      <c r="AC205" s="1"/>
      <c r="AD205" s="1"/>
      <c r="AE205" s="6" t="s">
        <v>207</v>
      </c>
      <c r="AF205" s="6">
        <v>0</v>
      </c>
      <c r="AG205" s="6">
        <v>0</v>
      </c>
      <c r="AH205" s="6">
        <v>0</v>
      </c>
      <c r="AI205" s="6">
        <v>0</v>
      </c>
      <c r="AJ205" s="1"/>
      <c r="AK205" s="1"/>
      <c r="AL205" s="6" t="s">
        <v>207</v>
      </c>
      <c r="AM205" s="6">
        <v>0.04</v>
      </c>
      <c r="AN205" s="6">
        <v>0</v>
      </c>
      <c r="AO205" s="6">
        <v>0.09</v>
      </c>
      <c r="AP205" s="6">
        <v>0</v>
      </c>
      <c r="AQ205" s="1"/>
      <c r="AR205" s="1"/>
      <c r="AS205" s="6" t="s">
        <v>207</v>
      </c>
      <c r="AT205" s="6">
        <v>0.21</v>
      </c>
      <c r="AU205" s="6">
        <v>0.25</v>
      </c>
      <c r="AV205" s="6">
        <v>0</v>
      </c>
      <c r="AW205" s="6">
        <v>0.49</v>
      </c>
      <c r="AZ205" s="6" t="s">
        <v>207</v>
      </c>
      <c r="BA205" s="6">
        <v>0.04</v>
      </c>
      <c r="BB205" s="6">
        <v>0</v>
      </c>
      <c r="BC205" s="6">
        <v>7.0000000000000007E-2</v>
      </c>
      <c r="BD205" s="6">
        <v>0</v>
      </c>
      <c r="BG205" s="6" t="s">
        <v>207</v>
      </c>
      <c r="BH205" s="6">
        <v>0</v>
      </c>
      <c r="BI205" s="6">
        <v>0</v>
      </c>
      <c r="BJ205" s="6">
        <v>0</v>
      </c>
      <c r="BK205" s="6">
        <v>0</v>
      </c>
      <c r="BN205" s="6" t="s">
        <v>207</v>
      </c>
      <c r="BO205" s="6">
        <v>0.16</v>
      </c>
      <c r="BP205" s="6">
        <v>0</v>
      </c>
      <c r="BQ205" s="6">
        <v>0.34</v>
      </c>
      <c r="BR205" s="6">
        <v>0</v>
      </c>
      <c r="BU205" s="6" t="s">
        <v>207</v>
      </c>
      <c r="BV205" s="6">
        <v>0.1</v>
      </c>
      <c r="BW205" s="6">
        <v>0</v>
      </c>
      <c r="BX205" s="6">
        <v>0.18</v>
      </c>
      <c r="BY205" s="6">
        <v>0</v>
      </c>
      <c r="CB205" s="6" t="s">
        <v>207</v>
      </c>
      <c r="CC205" s="6">
        <v>0</v>
      </c>
      <c r="CD205" s="6">
        <v>0</v>
      </c>
      <c r="CE205" s="6">
        <v>0</v>
      </c>
      <c r="CF205" s="6">
        <v>0</v>
      </c>
      <c r="CI205" s="6" t="s">
        <v>207</v>
      </c>
      <c r="CJ205" s="6">
        <v>0</v>
      </c>
      <c r="CK205" s="6">
        <v>0</v>
      </c>
      <c r="CL205" s="6">
        <v>0</v>
      </c>
      <c r="CM205" s="6">
        <v>0</v>
      </c>
      <c r="CP205" s="6" t="s">
        <v>207</v>
      </c>
      <c r="CQ205" s="6">
        <v>0.1</v>
      </c>
      <c r="CR205" s="6">
        <v>0</v>
      </c>
      <c r="CS205" s="6">
        <v>0.2</v>
      </c>
      <c r="CT205" s="6">
        <v>0</v>
      </c>
      <c r="CW205" s="6" t="s">
        <v>207</v>
      </c>
      <c r="CX205" s="6">
        <v>0.11</v>
      </c>
      <c r="CY205" s="6">
        <v>0</v>
      </c>
      <c r="CZ205" s="6">
        <v>0.2</v>
      </c>
      <c r="DA205" s="6">
        <v>0</v>
      </c>
      <c r="DD205" s="6" t="s">
        <v>207</v>
      </c>
      <c r="DE205" s="6">
        <v>0</v>
      </c>
      <c r="DF205" s="6">
        <v>0</v>
      </c>
      <c r="DG205" s="6">
        <v>0</v>
      </c>
      <c r="DH205" s="6">
        <v>0</v>
      </c>
      <c r="DK205" s="6" t="s">
        <v>207</v>
      </c>
      <c r="DL205" s="6">
        <v>0.19</v>
      </c>
      <c r="DM205" s="6">
        <v>0</v>
      </c>
      <c r="DN205" s="6">
        <v>7.0000000000000007E-2</v>
      </c>
      <c r="DO205" s="6">
        <v>0.67</v>
      </c>
      <c r="DR205" s="6" t="s">
        <v>207</v>
      </c>
      <c r="DS205" s="6">
        <v>0.13</v>
      </c>
      <c r="DT205" s="6">
        <v>0</v>
      </c>
      <c r="DU205" s="6">
        <v>0.25</v>
      </c>
      <c r="DV205" s="6">
        <v>0</v>
      </c>
      <c r="DY205" s="6" t="s">
        <v>207</v>
      </c>
      <c r="DZ205" s="6">
        <v>0.57999999999999996</v>
      </c>
      <c r="EA205" s="6">
        <v>0</v>
      </c>
      <c r="EB205" s="6">
        <v>0.16</v>
      </c>
      <c r="EC205" s="6">
        <v>0</v>
      </c>
      <c r="EF205" s="6" t="s">
        <v>207</v>
      </c>
      <c r="EG205" s="6">
        <v>0.03</v>
      </c>
      <c r="EH205" s="6">
        <v>0.09</v>
      </c>
      <c r="EI205" s="6">
        <v>0</v>
      </c>
      <c r="EJ205" s="6">
        <v>0</v>
      </c>
      <c r="EM205" s="6" t="s">
        <v>207</v>
      </c>
      <c r="EN205" s="6">
        <v>0.05</v>
      </c>
      <c r="EO205" s="6">
        <v>0</v>
      </c>
      <c r="EP205" s="6">
        <v>0.1</v>
      </c>
      <c r="EQ205" s="6">
        <v>0</v>
      </c>
      <c r="ET205" s="6" t="s">
        <v>207</v>
      </c>
      <c r="EU205" s="6">
        <v>0</v>
      </c>
      <c r="EV205" s="6">
        <v>0</v>
      </c>
      <c r="EW205" s="6">
        <v>0</v>
      </c>
      <c r="EX205" s="6">
        <v>0</v>
      </c>
      <c r="FA205" s="6" t="s">
        <v>207</v>
      </c>
      <c r="FB205" s="6">
        <v>0.21</v>
      </c>
      <c r="FC205" s="6">
        <v>0.7</v>
      </c>
      <c r="FD205" s="6">
        <v>0</v>
      </c>
      <c r="FE205" s="6">
        <v>0</v>
      </c>
      <c r="FH205" s="6" t="s">
        <v>207</v>
      </c>
      <c r="FI205" s="6">
        <v>0</v>
      </c>
      <c r="FJ205" s="6">
        <v>0</v>
      </c>
      <c r="FK205" s="6">
        <v>0</v>
      </c>
      <c r="FL205" s="6">
        <v>0</v>
      </c>
      <c r="FO205" s="6" t="s">
        <v>207</v>
      </c>
      <c r="FP205" s="6">
        <v>0</v>
      </c>
      <c r="FQ205" s="6">
        <v>0</v>
      </c>
      <c r="FR205" s="6">
        <v>0</v>
      </c>
      <c r="FS205" s="6">
        <v>0</v>
      </c>
    </row>
    <row r="206" spans="1:175" x14ac:dyDescent="0.3">
      <c r="A206" s="1">
        <v>10.050000000000015</v>
      </c>
      <c r="B206" s="1">
        <v>10.100000000000016</v>
      </c>
      <c r="C206" s="1" t="s">
        <v>208</v>
      </c>
      <c r="D206" s="1">
        <v>0</v>
      </c>
      <c r="E206" s="1">
        <v>0</v>
      </c>
      <c r="F206" s="1">
        <v>0</v>
      </c>
      <c r="G206" s="1">
        <v>0</v>
      </c>
      <c r="H206" s="1"/>
      <c r="I206" s="1"/>
      <c r="J206" s="1" t="s">
        <v>208</v>
      </c>
      <c r="K206" s="1">
        <v>0</v>
      </c>
      <c r="L206" s="1">
        <v>0</v>
      </c>
      <c r="M206" s="1">
        <v>0</v>
      </c>
      <c r="N206" s="1">
        <v>0</v>
      </c>
      <c r="O206" s="1"/>
      <c r="P206" s="1"/>
      <c r="Q206" s="1" t="s">
        <v>208</v>
      </c>
      <c r="R206" s="1">
        <v>0</v>
      </c>
      <c r="S206" s="1">
        <v>0</v>
      </c>
      <c r="T206" s="1">
        <v>0</v>
      </c>
      <c r="U206" s="1">
        <v>0</v>
      </c>
      <c r="V206" s="1"/>
      <c r="W206" s="1"/>
      <c r="X206" s="1" t="s">
        <v>208</v>
      </c>
      <c r="Y206" s="1">
        <v>0</v>
      </c>
      <c r="Z206" s="1">
        <v>0</v>
      </c>
      <c r="AA206" s="1">
        <v>0</v>
      </c>
      <c r="AB206" s="1">
        <v>0</v>
      </c>
      <c r="AC206" s="1"/>
      <c r="AD206" s="1"/>
      <c r="AE206" s="6" t="s">
        <v>208</v>
      </c>
      <c r="AF206" s="6">
        <v>0</v>
      </c>
      <c r="AG206" s="6">
        <v>0</v>
      </c>
      <c r="AH206" s="6">
        <v>0</v>
      </c>
      <c r="AI206" s="6">
        <v>0</v>
      </c>
      <c r="AJ206" s="1"/>
      <c r="AK206" s="1"/>
      <c r="AL206" s="6" t="s">
        <v>208</v>
      </c>
      <c r="AM206" s="6">
        <v>0</v>
      </c>
      <c r="AN206" s="6">
        <v>0</v>
      </c>
      <c r="AO206" s="6">
        <v>0</v>
      </c>
      <c r="AP206" s="6">
        <v>0</v>
      </c>
      <c r="AQ206" s="1"/>
      <c r="AR206" s="1"/>
      <c r="AS206" s="6" t="s">
        <v>208</v>
      </c>
      <c r="AT206" s="6">
        <v>0</v>
      </c>
      <c r="AU206" s="6">
        <v>0</v>
      </c>
      <c r="AV206" s="6">
        <v>0</v>
      </c>
      <c r="AW206" s="6">
        <v>0</v>
      </c>
      <c r="AZ206" s="6" t="s">
        <v>208</v>
      </c>
      <c r="BA206" s="6">
        <v>0</v>
      </c>
      <c r="BB206" s="6">
        <v>0</v>
      </c>
      <c r="BC206" s="6">
        <v>0</v>
      </c>
      <c r="BD206" s="6">
        <v>0</v>
      </c>
      <c r="BG206" s="6" t="s">
        <v>208</v>
      </c>
      <c r="BH206" s="6">
        <v>0.2</v>
      </c>
      <c r="BI206" s="6">
        <v>0</v>
      </c>
      <c r="BJ206" s="6">
        <v>0.36</v>
      </c>
      <c r="BK206" s="6">
        <v>0</v>
      </c>
      <c r="BN206" s="6" t="s">
        <v>208</v>
      </c>
      <c r="BO206" s="6">
        <v>0</v>
      </c>
      <c r="BP206" s="6">
        <v>0</v>
      </c>
      <c r="BQ206" s="6">
        <v>0</v>
      </c>
      <c r="BR206" s="6">
        <v>0</v>
      </c>
      <c r="BU206" s="6" t="s">
        <v>208</v>
      </c>
      <c r="BV206" s="6">
        <v>0</v>
      </c>
      <c r="BW206" s="6">
        <v>0</v>
      </c>
      <c r="BX206" s="6">
        <v>0</v>
      </c>
      <c r="BY206" s="6">
        <v>0</v>
      </c>
      <c r="CB206" s="6" t="s">
        <v>208</v>
      </c>
      <c r="CC206" s="6">
        <v>0</v>
      </c>
      <c r="CD206" s="6">
        <v>0</v>
      </c>
      <c r="CE206" s="6">
        <v>0</v>
      </c>
      <c r="CF206" s="6">
        <v>0</v>
      </c>
      <c r="CI206" s="6" t="s">
        <v>208</v>
      </c>
      <c r="CJ206" s="6">
        <v>0</v>
      </c>
      <c r="CK206" s="6">
        <v>0</v>
      </c>
      <c r="CL206" s="6">
        <v>0</v>
      </c>
      <c r="CM206" s="6">
        <v>0</v>
      </c>
      <c r="CP206" s="6" t="s">
        <v>208</v>
      </c>
      <c r="CQ206" s="6">
        <v>0</v>
      </c>
      <c r="CR206" s="6">
        <v>0</v>
      </c>
      <c r="CS206" s="6">
        <v>0</v>
      </c>
      <c r="CT206" s="6">
        <v>0</v>
      </c>
      <c r="CW206" s="6" t="s">
        <v>208</v>
      </c>
      <c r="CX206" s="6">
        <v>0</v>
      </c>
      <c r="CY206" s="6">
        <v>0</v>
      </c>
      <c r="CZ206" s="6">
        <v>0</v>
      </c>
      <c r="DA206" s="6">
        <v>0</v>
      </c>
      <c r="DD206" s="6" t="s">
        <v>208</v>
      </c>
      <c r="DE206" s="6">
        <v>0</v>
      </c>
      <c r="DF206" s="6">
        <v>0</v>
      </c>
      <c r="DG206" s="6">
        <v>0</v>
      </c>
      <c r="DH206" s="6">
        <v>0</v>
      </c>
      <c r="DK206" s="6" t="s">
        <v>208</v>
      </c>
      <c r="DL206" s="6">
        <v>0</v>
      </c>
      <c r="DM206" s="6">
        <v>0</v>
      </c>
      <c r="DN206" s="6">
        <v>0</v>
      </c>
      <c r="DO206" s="6">
        <v>0</v>
      </c>
      <c r="DR206" s="6" t="s">
        <v>208</v>
      </c>
      <c r="DS206" s="6">
        <v>0</v>
      </c>
      <c r="DT206" s="6">
        <v>0</v>
      </c>
      <c r="DU206" s="6">
        <v>0</v>
      </c>
      <c r="DV206" s="6">
        <v>0</v>
      </c>
      <c r="DY206" s="6" t="s">
        <v>208</v>
      </c>
      <c r="DZ206" s="6">
        <v>0</v>
      </c>
      <c r="EA206" s="6">
        <v>0</v>
      </c>
      <c r="EB206" s="6">
        <v>0</v>
      </c>
      <c r="EC206" s="6">
        <v>0</v>
      </c>
      <c r="EF206" s="6" t="s">
        <v>208</v>
      </c>
      <c r="EG206" s="6">
        <v>0</v>
      </c>
      <c r="EH206" s="6">
        <v>0</v>
      </c>
      <c r="EI206" s="6">
        <v>0</v>
      </c>
      <c r="EJ206" s="6">
        <v>0</v>
      </c>
      <c r="EM206" s="6" t="s">
        <v>208</v>
      </c>
      <c r="EN206" s="6">
        <v>0</v>
      </c>
      <c r="EO206" s="6">
        <v>0</v>
      </c>
      <c r="EP206" s="6">
        <v>0</v>
      </c>
      <c r="EQ206" s="6">
        <v>0</v>
      </c>
      <c r="ET206" s="6" t="s">
        <v>208</v>
      </c>
      <c r="EU206" s="6">
        <v>0</v>
      </c>
      <c r="EV206" s="6">
        <v>0</v>
      </c>
      <c r="EW206" s="6">
        <v>0</v>
      </c>
      <c r="EX206" s="6">
        <v>0</v>
      </c>
      <c r="FA206" s="6" t="s">
        <v>208</v>
      </c>
      <c r="FB206" s="6">
        <v>0</v>
      </c>
      <c r="FC206" s="6">
        <v>0</v>
      </c>
      <c r="FD206" s="6">
        <v>0</v>
      </c>
      <c r="FE206" s="6">
        <v>0</v>
      </c>
      <c r="FH206" s="6" t="s">
        <v>208</v>
      </c>
      <c r="FI206" s="6">
        <v>0</v>
      </c>
      <c r="FJ206" s="6">
        <v>0</v>
      </c>
      <c r="FK206" s="6">
        <v>0</v>
      </c>
      <c r="FL206" s="6">
        <v>0</v>
      </c>
      <c r="FO206" s="6" t="s">
        <v>208</v>
      </c>
      <c r="FP206" s="6">
        <v>0</v>
      </c>
      <c r="FQ206" s="6">
        <v>0</v>
      </c>
      <c r="FR206" s="6">
        <v>0</v>
      </c>
      <c r="FS206" s="6">
        <v>0</v>
      </c>
    </row>
    <row r="207" spans="1:175" x14ac:dyDescent="0.3">
      <c r="A207" s="1">
        <v>10.100000000000016</v>
      </c>
      <c r="B207" s="1">
        <v>10.150000000000016</v>
      </c>
      <c r="C207" s="1" t="s">
        <v>209</v>
      </c>
      <c r="D207" s="1">
        <v>0.08</v>
      </c>
      <c r="E207" s="1">
        <v>0</v>
      </c>
      <c r="F207" s="1">
        <v>0</v>
      </c>
      <c r="G207" s="1">
        <v>0</v>
      </c>
      <c r="H207" s="1"/>
      <c r="I207" s="1"/>
      <c r="J207" s="1" t="s">
        <v>209</v>
      </c>
      <c r="K207" s="1">
        <v>0.09</v>
      </c>
      <c r="L207" s="1">
        <v>0</v>
      </c>
      <c r="M207" s="1">
        <v>0</v>
      </c>
      <c r="N207" s="1">
        <v>0</v>
      </c>
      <c r="O207" s="1"/>
      <c r="P207" s="1"/>
      <c r="Q207" s="1" t="s">
        <v>209</v>
      </c>
      <c r="R207" s="1">
        <v>0.09</v>
      </c>
      <c r="S207" s="1">
        <v>0</v>
      </c>
      <c r="T207" s="1">
        <v>0</v>
      </c>
      <c r="U207" s="1">
        <v>0</v>
      </c>
      <c r="V207" s="1"/>
      <c r="W207" s="1"/>
      <c r="X207" s="1" t="s">
        <v>209</v>
      </c>
      <c r="Y207" s="1">
        <v>0</v>
      </c>
      <c r="Z207" s="1">
        <v>0</v>
      </c>
      <c r="AA207" s="1">
        <v>0</v>
      </c>
      <c r="AB207" s="1">
        <v>0</v>
      </c>
      <c r="AC207" s="1"/>
      <c r="AD207" s="1"/>
      <c r="AE207" s="6" t="s">
        <v>209</v>
      </c>
      <c r="AF207" s="6">
        <v>0</v>
      </c>
      <c r="AG207" s="6">
        <v>0</v>
      </c>
      <c r="AH207" s="6">
        <v>0</v>
      </c>
      <c r="AI207" s="6">
        <v>0</v>
      </c>
      <c r="AJ207" s="1"/>
      <c r="AK207" s="1"/>
      <c r="AL207" s="6" t="s">
        <v>209</v>
      </c>
      <c r="AM207" s="6">
        <v>0</v>
      </c>
      <c r="AN207" s="6">
        <v>0</v>
      </c>
      <c r="AO207" s="6">
        <v>0</v>
      </c>
      <c r="AP207" s="6">
        <v>0</v>
      </c>
      <c r="AQ207" s="1"/>
      <c r="AR207" s="1"/>
      <c r="AS207" s="6" t="s">
        <v>209</v>
      </c>
      <c r="AT207" s="6">
        <v>0</v>
      </c>
      <c r="AU207" s="6">
        <v>0</v>
      </c>
      <c r="AV207" s="6">
        <v>0</v>
      </c>
      <c r="AW207" s="6">
        <v>0</v>
      </c>
      <c r="AZ207" s="6" t="s">
        <v>209</v>
      </c>
      <c r="BA207" s="6">
        <v>0</v>
      </c>
      <c r="BB207" s="6">
        <v>0</v>
      </c>
      <c r="BC207" s="6">
        <v>0</v>
      </c>
      <c r="BD207" s="6">
        <v>0</v>
      </c>
      <c r="BG207" s="6" t="s">
        <v>209</v>
      </c>
      <c r="BH207" s="6">
        <v>0</v>
      </c>
      <c r="BI207" s="6">
        <v>0</v>
      </c>
      <c r="BJ207" s="6">
        <v>0</v>
      </c>
      <c r="BK207" s="6">
        <v>0</v>
      </c>
      <c r="BN207" s="6" t="s">
        <v>209</v>
      </c>
      <c r="BO207" s="6">
        <v>0</v>
      </c>
      <c r="BP207" s="6">
        <v>0</v>
      </c>
      <c r="BQ207" s="6">
        <v>0</v>
      </c>
      <c r="BR207" s="6">
        <v>0</v>
      </c>
      <c r="BU207" s="6" t="s">
        <v>209</v>
      </c>
      <c r="BV207" s="6">
        <v>0</v>
      </c>
      <c r="BW207" s="6">
        <v>0</v>
      </c>
      <c r="BX207" s="6">
        <v>0</v>
      </c>
      <c r="BY207" s="6">
        <v>0</v>
      </c>
      <c r="CB207" s="6" t="s">
        <v>209</v>
      </c>
      <c r="CC207" s="6">
        <v>0</v>
      </c>
      <c r="CD207" s="6">
        <v>0</v>
      </c>
      <c r="CE207" s="6">
        <v>0</v>
      </c>
      <c r="CF207" s="6">
        <v>0</v>
      </c>
      <c r="CI207" s="6" t="s">
        <v>209</v>
      </c>
      <c r="CJ207" s="6">
        <v>0</v>
      </c>
      <c r="CK207" s="6">
        <v>0</v>
      </c>
      <c r="CL207" s="6">
        <v>0</v>
      </c>
      <c r="CM207" s="6">
        <v>0</v>
      </c>
      <c r="CP207" s="6" t="s">
        <v>209</v>
      </c>
      <c r="CQ207" s="6">
        <v>0</v>
      </c>
      <c r="CR207" s="6">
        <v>0</v>
      </c>
      <c r="CS207" s="6">
        <v>0</v>
      </c>
      <c r="CT207" s="6">
        <v>0</v>
      </c>
      <c r="CW207" s="6" t="s">
        <v>209</v>
      </c>
      <c r="CX207" s="6">
        <v>0</v>
      </c>
      <c r="CY207" s="6">
        <v>0</v>
      </c>
      <c r="CZ207" s="6">
        <v>0</v>
      </c>
      <c r="DA207" s="6">
        <v>0</v>
      </c>
      <c r="DD207" s="6" t="s">
        <v>209</v>
      </c>
      <c r="DE207" s="6">
        <v>0</v>
      </c>
      <c r="DF207" s="6">
        <v>0</v>
      </c>
      <c r="DG207" s="6">
        <v>0</v>
      </c>
      <c r="DH207" s="6">
        <v>0</v>
      </c>
      <c r="DK207" s="6" t="s">
        <v>209</v>
      </c>
      <c r="DL207" s="6">
        <v>0</v>
      </c>
      <c r="DM207" s="6">
        <v>0</v>
      </c>
      <c r="DN207" s="6">
        <v>0</v>
      </c>
      <c r="DO207" s="6">
        <v>0</v>
      </c>
      <c r="DR207" s="6" t="s">
        <v>209</v>
      </c>
      <c r="DS207" s="6">
        <v>0</v>
      </c>
      <c r="DT207" s="6">
        <v>0</v>
      </c>
      <c r="DU207" s="6">
        <v>0</v>
      </c>
      <c r="DV207" s="6">
        <v>0</v>
      </c>
      <c r="DY207" s="6" t="s">
        <v>209</v>
      </c>
      <c r="DZ207" s="6">
        <v>0</v>
      </c>
      <c r="EA207" s="6">
        <v>0</v>
      </c>
      <c r="EB207" s="6">
        <v>0</v>
      </c>
      <c r="EC207" s="6">
        <v>0</v>
      </c>
      <c r="EF207" s="6" t="s">
        <v>209</v>
      </c>
      <c r="EG207" s="6">
        <v>0</v>
      </c>
      <c r="EH207" s="6">
        <v>0</v>
      </c>
      <c r="EI207" s="6">
        <v>0</v>
      </c>
      <c r="EJ207" s="6">
        <v>0</v>
      </c>
      <c r="EM207" s="6" t="s">
        <v>209</v>
      </c>
      <c r="EN207" s="6">
        <v>0</v>
      </c>
      <c r="EO207" s="6">
        <v>0</v>
      </c>
      <c r="EP207" s="6">
        <v>0</v>
      </c>
      <c r="EQ207" s="6">
        <v>0</v>
      </c>
      <c r="ET207" s="6" t="s">
        <v>209</v>
      </c>
      <c r="EU207" s="6">
        <v>0</v>
      </c>
      <c r="EV207" s="6">
        <v>0</v>
      </c>
      <c r="EW207" s="6">
        <v>0</v>
      </c>
      <c r="EX207" s="6">
        <v>0</v>
      </c>
      <c r="FA207" s="6" t="s">
        <v>209</v>
      </c>
      <c r="FB207" s="6">
        <v>0.06</v>
      </c>
      <c r="FC207" s="6">
        <v>0</v>
      </c>
      <c r="FD207" s="6">
        <v>0.13</v>
      </c>
      <c r="FE207" s="6">
        <v>0</v>
      </c>
      <c r="FH207" s="6" t="s">
        <v>209</v>
      </c>
      <c r="FI207" s="6">
        <v>0.09</v>
      </c>
      <c r="FJ207" s="6">
        <v>0</v>
      </c>
      <c r="FK207" s="6">
        <v>0.17</v>
      </c>
      <c r="FL207" s="6">
        <v>0</v>
      </c>
      <c r="FO207" s="6" t="s">
        <v>209</v>
      </c>
      <c r="FP207" s="6">
        <v>0</v>
      </c>
      <c r="FQ207" s="6">
        <v>0</v>
      </c>
      <c r="FR207" s="6">
        <v>0</v>
      </c>
      <c r="FS207" s="6">
        <v>0</v>
      </c>
    </row>
    <row r="208" spans="1:175" x14ac:dyDescent="0.3">
      <c r="A208" s="1">
        <v>10.150000000000016</v>
      </c>
      <c r="B208" s="1">
        <v>10.200000000000017</v>
      </c>
      <c r="C208" s="1" t="s">
        <v>210</v>
      </c>
      <c r="D208" s="1">
        <v>0</v>
      </c>
      <c r="E208" s="1">
        <v>0</v>
      </c>
      <c r="F208" s="1">
        <v>0</v>
      </c>
      <c r="G208" s="1">
        <v>0</v>
      </c>
      <c r="H208" s="1"/>
      <c r="I208" s="1"/>
      <c r="J208" s="1" t="s">
        <v>210</v>
      </c>
      <c r="K208" s="1">
        <v>0</v>
      </c>
      <c r="L208" s="1">
        <v>0</v>
      </c>
      <c r="M208" s="1">
        <v>0</v>
      </c>
      <c r="N208" s="1">
        <v>0</v>
      </c>
      <c r="O208" s="1"/>
      <c r="P208" s="1"/>
      <c r="Q208" s="1" t="s">
        <v>210</v>
      </c>
      <c r="R208" s="1">
        <v>0</v>
      </c>
      <c r="S208" s="1">
        <v>0</v>
      </c>
      <c r="T208" s="1">
        <v>0</v>
      </c>
      <c r="U208" s="1">
        <v>0</v>
      </c>
      <c r="V208" s="1"/>
      <c r="W208" s="1"/>
      <c r="X208" s="1" t="s">
        <v>210</v>
      </c>
      <c r="Y208" s="1">
        <v>0</v>
      </c>
      <c r="Z208" s="1">
        <v>0</v>
      </c>
      <c r="AA208" s="1">
        <v>0</v>
      </c>
      <c r="AB208" s="1">
        <v>0</v>
      </c>
      <c r="AC208" s="1"/>
      <c r="AD208" s="1"/>
      <c r="AE208" s="6" t="s">
        <v>210</v>
      </c>
      <c r="AF208" s="6">
        <v>0</v>
      </c>
      <c r="AG208" s="6">
        <v>0</v>
      </c>
      <c r="AH208" s="6">
        <v>0</v>
      </c>
      <c r="AI208" s="6">
        <v>0</v>
      </c>
      <c r="AJ208" s="1"/>
      <c r="AK208" s="1"/>
      <c r="AL208" s="6" t="s">
        <v>210</v>
      </c>
      <c r="AM208" s="6">
        <v>0</v>
      </c>
      <c r="AN208" s="6">
        <v>0</v>
      </c>
      <c r="AO208" s="6">
        <v>0</v>
      </c>
      <c r="AP208" s="6">
        <v>0</v>
      </c>
      <c r="AQ208" s="1"/>
      <c r="AR208" s="1"/>
      <c r="AS208" s="6" t="s">
        <v>210</v>
      </c>
      <c r="AT208" s="6">
        <v>0</v>
      </c>
      <c r="AU208" s="6">
        <v>0</v>
      </c>
      <c r="AV208" s="6">
        <v>0</v>
      </c>
      <c r="AW208" s="6">
        <v>0</v>
      </c>
      <c r="AZ208" s="6" t="s">
        <v>210</v>
      </c>
      <c r="BA208" s="6">
        <v>0</v>
      </c>
      <c r="BB208" s="6">
        <v>0</v>
      </c>
      <c r="BC208" s="6">
        <v>0</v>
      </c>
      <c r="BD208" s="6">
        <v>0</v>
      </c>
      <c r="BG208" s="6" t="s">
        <v>210</v>
      </c>
      <c r="BH208" s="6">
        <v>0</v>
      </c>
      <c r="BI208" s="6">
        <v>0</v>
      </c>
      <c r="BJ208" s="6">
        <v>0</v>
      </c>
      <c r="BK208" s="6">
        <v>0</v>
      </c>
      <c r="BN208" s="6" t="s">
        <v>210</v>
      </c>
      <c r="BO208" s="6">
        <v>0.08</v>
      </c>
      <c r="BP208" s="6">
        <v>0</v>
      </c>
      <c r="BQ208" s="6">
        <v>0.18</v>
      </c>
      <c r="BR208" s="6">
        <v>0</v>
      </c>
      <c r="BU208" s="6" t="s">
        <v>210</v>
      </c>
      <c r="BV208" s="6">
        <v>0</v>
      </c>
      <c r="BW208" s="6">
        <v>0</v>
      </c>
      <c r="BX208" s="6">
        <v>0</v>
      </c>
      <c r="BY208" s="6">
        <v>0</v>
      </c>
      <c r="CB208" s="6" t="s">
        <v>210</v>
      </c>
      <c r="CC208" s="6">
        <v>0</v>
      </c>
      <c r="CD208" s="6">
        <v>0</v>
      </c>
      <c r="CE208" s="6">
        <v>0</v>
      </c>
      <c r="CF208" s="6">
        <v>0</v>
      </c>
      <c r="CI208" s="6" t="s">
        <v>210</v>
      </c>
      <c r="CJ208" s="6">
        <v>0</v>
      </c>
      <c r="CK208" s="6">
        <v>0</v>
      </c>
      <c r="CL208" s="6">
        <v>0</v>
      </c>
      <c r="CM208" s="6">
        <v>0</v>
      </c>
      <c r="CP208" s="6" t="s">
        <v>210</v>
      </c>
      <c r="CQ208" s="6">
        <v>0</v>
      </c>
      <c r="CR208" s="6">
        <v>0</v>
      </c>
      <c r="CS208" s="6">
        <v>0</v>
      </c>
      <c r="CT208" s="6">
        <v>0</v>
      </c>
      <c r="CW208" s="6" t="s">
        <v>210</v>
      </c>
      <c r="CX208" s="6">
        <v>0</v>
      </c>
      <c r="CY208" s="6">
        <v>0</v>
      </c>
      <c r="CZ208" s="6">
        <v>0</v>
      </c>
      <c r="DA208" s="6">
        <v>0</v>
      </c>
      <c r="DD208" s="6" t="s">
        <v>210</v>
      </c>
      <c r="DE208" s="6">
        <v>0</v>
      </c>
      <c r="DF208" s="6">
        <v>0</v>
      </c>
      <c r="DG208" s="6">
        <v>0</v>
      </c>
      <c r="DH208" s="6">
        <v>0</v>
      </c>
      <c r="DK208" s="6" t="s">
        <v>210</v>
      </c>
      <c r="DL208" s="6">
        <v>0</v>
      </c>
      <c r="DM208" s="6">
        <v>0</v>
      </c>
      <c r="DN208" s="6">
        <v>0</v>
      </c>
      <c r="DO208" s="6">
        <v>0</v>
      </c>
      <c r="DR208" s="6" t="s">
        <v>210</v>
      </c>
      <c r="DS208" s="6">
        <v>0</v>
      </c>
      <c r="DT208" s="6">
        <v>0</v>
      </c>
      <c r="DU208" s="6">
        <v>0</v>
      </c>
      <c r="DV208" s="6">
        <v>0</v>
      </c>
      <c r="DY208" s="6" t="s">
        <v>210</v>
      </c>
      <c r="DZ208" s="6">
        <v>0</v>
      </c>
      <c r="EA208" s="6">
        <v>0</v>
      </c>
      <c r="EB208" s="6">
        <v>0</v>
      </c>
      <c r="EC208" s="6">
        <v>0</v>
      </c>
      <c r="EF208" s="6" t="s">
        <v>210</v>
      </c>
      <c r="EG208" s="6">
        <v>0</v>
      </c>
      <c r="EH208" s="6">
        <v>0</v>
      </c>
      <c r="EI208" s="6">
        <v>0</v>
      </c>
      <c r="EJ208" s="6">
        <v>0</v>
      </c>
      <c r="EM208" s="6" t="s">
        <v>210</v>
      </c>
      <c r="EN208" s="6">
        <v>0</v>
      </c>
      <c r="EO208" s="6">
        <v>0</v>
      </c>
      <c r="EP208" s="6">
        <v>0</v>
      </c>
      <c r="EQ208" s="6">
        <v>0</v>
      </c>
      <c r="ET208" s="6" t="s">
        <v>210</v>
      </c>
      <c r="EU208" s="6">
        <v>0</v>
      </c>
      <c r="EV208" s="6">
        <v>0</v>
      </c>
      <c r="EW208" s="6">
        <v>0</v>
      </c>
      <c r="EX208" s="6">
        <v>0</v>
      </c>
      <c r="FA208" s="6" t="s">
        <v>210</v>
      </c>
      <c r="FB208" s="6">
        <v>0</v>
      </c>
      <c r="FC208" s="6">
        <v>0</v>
      </c>
      <c r="FD208" s="6">
        <v>0</v>
      </c>
      <c r="FE208" s="6">
        <v>0</v>
      </c>
      <c r="FH208" s="6" t="s">
        <v>210</v>
      </c>
      <c r="FI208" s="6">
        <v>0</v>
      </c>
      <c r="FJ208" s="6">
        <v>0</v>
      </c>
      <c r="FK208" s="6">
        <v>0</v>
      </c>
      <c r="FL208" s="6">
        <v>0</v>
      </c>
      <c r="FO208" s="6" t="s">
        <v>210</v>
      </c>
      <c r="FP208" s="6">
        <v>0</v>
      </c>
      <c r="FQ208" s="6">
        <v>0</v>
      </c>
      <c r="FR208" s="6">
        <v>0</v>
      </c>
      <c r="FS208" s="6">
        <v>0</v>
      </c>
    </row>
    <row r="209" spans="1:175" x14ac:dyDescent="0.3">
      <c r="A209" s="1">
        <v>10.200000000000017</v>
      </c>
      <c r="B209" s="1">
        <v>10.250000000000018</v>
      </c>
      <c r="C209" s="1" t="s">
        <v>211</v>
      </c>
      <c r="D209" s="1">
        <v>0</v>
      </c>
      <c r="E209" s="1">
        <v>0</v>
      </c>
      <c r="F209" s="1">
        <v>0</v>
      </c>
      <c r="G209" s="1">
        <v>0</v>
      </c>
      <c r="H209" s="1"/>
      <c r="I209" s="1"/>
      <c r="J209" s="1" t="s">
        <v>211</v>
      </c>
      <c r="K209" s="1">
        <v>0</v>
      </c>
      <c r="L209" s="1">
        <v>0</v>
      </c>
      <c r="M209" s="1">
        <v>0</v>
      </c>
      <c r="N209" s="1">
        <v>0</v>
      </c>
      <c r="O209" s="1"/>
      <c r="P209" s="1"/>
      <c r="Q209" s="1" t="s">
        <v>211</v>
      </c>
      <c r="R209" s="1">
        <v>0.11</v>
      </c>
      <c r="S209" s="1">
        <v>0</v>
      </c>
      <c r="T209" s="1">
        <v>0.21</v>
      </c>
      <c r="U209" s="1">
        <v>0</v>
      </c>
      <c r="V209" s="1"/>
      <c r="W209" s="1"/>
      <c r="X209" s="1" t="s">
        <v>211</v>
      </c>
      <c r="Y209" s="1">
        <v>0</v>
      </c>
      <c r="Z209" s="1">
        <v>0</v>
      </c>
      <c r="AA209" s="1">
        <v>0</v>
      </c>
      <c r="AB209" s="1">
        <v>0</v>
      </c>
      <c r="AC209" s="1"/>
      <c r="AD209" s="1"/>
      <c r="AE209" s="6" t="s">
        <v>211</v>
      </c>
      <c r="AF209" s="6">
        <v>0</v>
      </c>
      <c r="AG209" s="6">
        <v>0</v>
      </c>
      <c r="AH209" s="6">
        <v>0</v>
      </c>
      <c r="AI209" s="6">
        <v>0</v>
      </c>
      <c r="AJ209" s="1"/>
      <c r="AK209" s="1"/>
      <c r="AL209" s="6" t="s">
        <v>211</v>
      </c>
      <c r="AM209" s="6">
        <v>0</v>
      </c>
      <c r="AN209" s="6">
        <v>0</v>
      </c>
      <c r="AO209" s="6">
        <v>0</v>
      </c>
      <c r="AP209" s="6">
        <v>0</v>
      </c>
      <c r="AQ209" s="1"/>
      <c r="AR209" s="1"/>
      <c r="AS209" s="6" t="s">
        <v>211</v>
      </c>
      <c r="AT209" s="6">
        <v>0.04</v>
      </c>
      <c r="AU209" s="6">
        <v>0</v>
      </c>
      <c r="AV209" s="6">
        <v>0</v>
      </c>
      <c r="AW209" s="6">
        <v>0</v>
      </c>
      <c r="AZ209" s="6" t="s">
        <v>211</v>
      </c>
      <c r="BA209" s="6">
        <v>0</v>
      </c>
      <c r="BB209" s="6">
        <v>0</v>
      </c>
      <c r="BC209" s="6">
        <v>0</v>
      </c>
      <c r="BD209" s="6">
        <v>0</v>
      </c>
      <c r="BG209" s="6" t="s">
        <v>211</v>
      </c>
      <c r="BH209" s="6">
        <v>0</v>
      </c>
      <c r="BI209" s="6">
        <v>0</v>
      </c>
      <c r="BJ209" s="6">
        <v>0</v>
      </c>
      <c r="BK209" s="6">
        <v>0</v>
      </c>
      <c r="BN209" s="6" t="s">
        <v>211</v>
      </c>
      <c r="BO209" s="6">
        <v>0</v>
      </c>
      <c r="BP209" s="6">
        <v>0</v>
      </c>
      <c r="BQ209" s="6">
        <v>0</v>
      </c>
      <c r="BR209" s="6">
        <v>0</v>
      </c>
      <c r="BU209" s="6" t="s">
        <v>211</v>
      </c>
      <c r="BV209" s="6">
        <v>0</v>
      </c>
      <c r="BW209" s="6">
        <v>0</v>
      </c>
      <c r="BX209" s="6">
        <v>0</v>
      </c>
      <c r="BY209" s="6">
        <v>0</v>
      </c>
      <c r="CB209" s="6" t="s">
        <v>211</v>
      </c>
      <c r="CC209" s="6">
        <v>0</v>
      </c>
      <c r="CD209" s="6">
        <v>0</v>
      </c>
      <c r="CE209" s="6">
        <v>0</v>
      </c>
      <c r="CF209" s="6">
        <v>0</v>
      </c>
      <c r="CI209" s="6" t="s">
        <v>211</v>
      </c>
      <c r="CJ209" s="6">
        <v>0</v>
      </c>
      <c r="CK209" s="6">
        <v>0</v>
      </c>
      <c r="CL209" s="6">
        <v>0</v>
      </c>
      <c r="CM209" s="6">
        <v>0</v>
      </c>
      <c r="CP209" s="6" t="s">
        <v>211</v>
      </c>
      <c r="CQ209" s="6">
        <v>0</v>
      </c>
      <c r="CR209" s="6">
        <v>0</v>
      </c>
      <c r="CS209" s="6">
        <v>0</v>
      </c>
      <c r="CT209" s="6">
        <v>0</v>
      </c>
      <c r="CW209" s="6" t="s">
        <v>211</v>
      </c>
      <c r="CX209" s="6">
        <v>0.13</v>
      </c>
      <c r="CY209" s="6">
        <v>0</v>
      </c>
      <c r="CZ209" s="6">
        <v>0</v>
      </c>
      <c r="DA209" s="6">
        <v>0</v>
      </c>
      <c r="DD209" s="6" t="s">
        <v>211</v>
      </c>
      <c r="DE209" s="6">
        <v>0</v>
      </c>
      <c r="DF209" s="6">
        <v>0</v>
      </c>
      <c r="DG209" s="6">
        <v>0</v>
      </c>
      <c r="DH209" s="6">
        <v>0</v>
      </c>
      <c r="DK209" s="6" t="s">
        <v>211</v>
      </c>
      <c r="DL209" s="6">
        <v>0</v>
      </c>
      <c r="DM209" s="6">
        <v>0</v>
      </c>
      <c r="DN209" s="6">
        <v>0</v>
      </c>
      <c r="DO209" s="6">
        <v>0</v>
      </c>
      <c r="DR209" s="6" t="s">
        <v>211</v>
      </c>
      <c r="DS209" s="6">
        <v>0</v>
      </c>
      <c r="DT209" s="6">
        <v>0</v>
      </c>
      <c r="DU209" s="6">
        <v>0</v>
      </c>
      <c r="DV209" s="6">
        <v>0</v>
      </c>
      <c r="DY209" s="6" t="s">
        <v>211</v>
      </c>
      <c r="DZ209" s="6">
        <v>0</v>
      </c>
      <c r="EA209" s="6">
        <v>0</v>
      </c>
      <c r="EB209" s="6">
        <v>0</v>
      </c>
      <c r="EC209" s="6">
        <v>0</v>
      </c>
      <c r="EF209" s="6" t="s">
        <v>211</v>
      </c>
      <c r="EG209" s="6">
        <v>0</v>
      </c>
      <c r="EH209" s="6">
        <v>0</v>
      </c>
      <c r="EI209" s="6">
        <v>0</v>
      </c>
      <c r="EJ209" s="6">
        <v>0</v>
      </c>
      <c r="EM209" s="6" t="s">
        <v>211</v>
      </c>
      <c r="EN209" s="6">
        <v>0</v>
      </c>
      <c r="EO209" s="6">
        <v>0</v>
      </c>
      <c r="EP209" s="6">
        <v>0</v>
      </c>
      <c r="EQ209" s="6">
        <v>0</v>
      </c>
      <c r="ET209" s="6" t="s">
        <v>211</v>
      </c>
      <c r="EU209" s="6">
        <v>0</v>
      </c>
      <c r="EV209" s="6">
        <v>0</v>
      </c>
      <c r="EW209" s="6">
        <v>0</v>
      </c>
      <c r="EX209" s="6">
        <v>0</v>
      </c>
      <c r="FA209" s="6" t="s">
        <v>211</v>
      </c>
      <c r="FB209" s="6">
        <v>0</v>
      </c>
      <c r="FC209" s="6">
        <v>0</v>
      </c>
      <c r="FD209" s="6">
        <v>0</v>
      </c>
      <c r="FE209" s="6">
        <v>0</v>
      </c>
      <c r="FH209" s="6" t="s">
        <v>211</v>
      </c>
      <c r="FI209" s="6">
        <v>0</v>
      </c>
      <c r="FJ209" s="6">
        <v>0</v>
      </c>
      <c r="FK209" s="6">
        <v>0</v>
      </c>
      <c r="FL209" s="6">
        <v>0</v>
      </c>
      <c r="FO209" s="6" t="s">
        <v>211</v>
      </c>
      <c r="FP209" s="6">
        <v>0</v>
      </c>
      <c r="FQ209" s="6">
        <v>0</v>
      </c>
      <c r="FR209" s="6">
        <v>0</v>
      </c>
      <c r="FS209" s="6">
        <v>0</v>
      </c>
    </row>
    <row r="210" spans="1:175" x14ac:dyDescent="0.3">
      <c r="A210" s="1">
        <v>10.250000000000018</v>
      </c>
      <c r="B210" s="1">
        <v>10.300000000000018</v>
      </c>
      <c r="C210" s="1" t="s">
        <v>212</v>
      </c>
      <c r="D210" s="1">
        <v>0.13</v>
      </c>
      <c r="E210" s="1">
        <v>0</v>
      </c>
      <c r="F210" s="1">
        <v>0.28000000000000003</v>
      </c>
      <c r="G210" s="1">
        <v>0</v>
      </c>
      <c r="H210" s="1"/>
      <c r="I210" s="1"/>
      <c r="J210" s="1" t="s">
        <v>212</v>
      </c>
      <c r="K210" s="1">
        <v>0</v>
      </c>
      <c r="L210" s="1">
        <v>0</v>
      </c>
      <c r="M210" s="1">
        <v>0</v>
      </c>
      <c r="N210" s="1">
        <v>0</v>
      </c>
      <c r="O210" s="1"/>
      <c r="P210" s="1"/>
      <c r="Q210" s="1" t="s">
        <v>212</v>
      </c>
      <c r="R210" s="1">
        <v>0.03</v>
      </c>
      <c r="S210" s="1">
        <v>0</v>
      </c>
      <c r="T210" s="1">
        <v>0</v>
      </c>
      <c r="U210" s="1">
        <v>0.16</v>
      </c>
      <c r="V210" s="1"/>
      <c r="W210" s="1"/>
      <c r="X210" s="1" t="s">
        <v>212</v>
      </c>
      <c r="Y210" s="1">
        <v>0</v>
      </c>
      <c r="Z210" s="1">
        <v>0</v>
      </c>
      <c r="AA210" s="1">
        <v>0</v>
      </c>
      <c r="AB210" s="1">
        <v>0</v>
      </c>
      <c r="AC210" s="1"/>
      <c r="AD210" s="1"/>
      <c r="AE210" s="6" t="s">
        <v>212</v>
      </c>
      <c r="AF210" s="6">
        <v>0</v>
      </c>
      <c r="AG210" s="6">
        <v>0</v>
      </c>
      <c r="AH210" s="6">
        <v>0</v>
      </c>
      <c r="AI210" s="6">
        <v>0</v>
      </c>
      <c r="AJ210" s="1"/>
      <c r="AK210" s="1"/>
      <c r="AL210" s="6" t="s">
        <v>212</v>
      </c>
      <c r="AM210" s="6">
        <v>0</v>
      </c>
      <c r="AN210" s="6">
        <v>0</v>
      </c>
      <c r="AO210" s="6">
        <v>0</v>
      </c>
      <c r="AP210" s="6">
        <v>0</v>
      </c>
      <c r="AQ210" s="1"/>
      <c r="AR210" s="1"/>
      <c r="AS210" s="6" t="s">
        <v>212</v>
      </c>
      <c r="AT210" s="6">
        <v>0</v>
      </c>
      <c r="AU210" s="6">
        <v>0</v>
      </c>
      <c r="AV210" s="6">
        <v>0</v>
      </c>
      <c r="AW210" s="6">
        <v>0</v>
      </c>
      <c r="AZ210" s="6" t="s">
        <v>212</v>
      </c>
      <c r="BA210" s="6">
        <v>0.14000000000000001</v>
      </c>
      <c r="BB210" s="6">
        <v>0.13</v>
      </c>
      <c r="BC210" s="6">
        <v>0.2</v>
      </c>
      <c r="BD210" s="6">
        <v>0</v>
      </c>
      <c r="BG210" s="6" t="s">
        <v>212</v>
      </c>
      <c r="BH210" s="6">
        <v>0</v>
      </c>
      <c r="BI210" s="6">
        <v>0</v>
      </c>
      <c r="BJ210" s="6">
        <v>0</v>
      </c>
      <c r="BK210" s="6">
        <v>0</v>
      </c>
      <c r="BN210" s="6" t="s">
        <v>212</v>
      </c>
      <c r="BO210" s="6">
        <v>0.06</v>
      </c>
      <c r="BP210" s="6">
        <v>0.19</v>
      </c>
      <c r="BQ210" s="6">
        <v>0</v>
      </c>
      <c r="BR210" s="6">
        <v>0</v>
      </c>
      <c r="BU210" s="6" t="s">
        <v>212</v>
      </c>
      <c r="BV210" s="6">
        <v>0.11</v>
      </c>
      <c r="BW210" s="6">
        <v>0</v>
      </c>
      <c r="BX210" s="6">
        <v>0.2</v>
      </c>
      <c r="BY210" s="6">
        <v>0</v>
      </c>
      <c r="CB210" s="6" t="s">
        <v>212</v>
      </c>
      <c r="CC210" s="6">
        <v>0</v>
      </c>
      <c r="CD210" s="6">
        <v>0</v>
      </c>
      <c r="CE210" s="6">
        <v>0</v>
      </c>
      <c r="CF210" s="6">
        <v>0</v>
      </c>
      <c r="CI210" s="6" t="s">
        <v>212</v>
      </c>
      <c r="CJ210" s="6">
        <v>0</v>
      </c>
      <c r="CK210" s="6">
        <v>0</v>
      </c>
      <c r="CL210" s="6">
        <v>0</v>
      </c>
      <c r="CM210" s="6">
        <v>0</v>
      </c>
      <c r="CP210" s="6" t="s">
        <v>212</v>
      </c>
      <c r="CQ210" s="6">
        <v>0</v>
      </c>
      <c r="CR210" s="6">
        <v>0</v>
      </c>
      <c r="CS210" s="6">
        <v>0</v>
      </c>
      <c r="CT210" s="6">
        <v>0</v>
      </c>
      <c r="CW210" s="6" t="s">
        <v>212</v>
      </c>
      <c r="CX210" s="6">
        <v>0</v>
      </c>
      <c r="CY210" s="6">
        <v>0</v>
      </c>
      <c r="CZ210" s="6">
        <v>0</v>
      </c>
      <c r="DA210" s="6">
        <v>0</v>
      </c>
      <c r="DD210" s="6" t="s">
        <v>212</v>
      </c>
      <c r="DE210" s="6">
        <v>0</v>
      </c>
      <c r="DF210" s="6">
        <v>0</v>
      </c>
      <c r="DG210" s="6">
        <v>0</v>
      </c>
      <c r="DH210" s="6">
        <v>0</v>
      </c>
      <c r="DK210" s="6" t="s">
        <v>212</v>
      </c>
      <c r="DL210" s="6">
        <v>0</v>
      </c>
      <c r="DM210" s="6">
        <v>0</v>
      </c>
      <c r="DN210" s="6">
        <v>0</v>
      </c>
      <c r="DO210" s="6">
        <v>0</v>
      </c>
      <c r="DR210" s="6" t="s">
        <v>212</v>
      </c>
      <c r="DS210" s="6">
        <v>0.03</v>
      </c>
      <c r="DT210" s="6">
        <v>0</v>
      </c>
      <c r="DU210" s="6">
        <v>0</v>
      </c>
      <c r="DV210" s="6">
        <v>0</v>
      </c>
      <c r="DY210" s="6" t="s">
        <v>212</v>
      </c>
      <c r="DZ210" s="6">
        <v>0</v>
      </c>
      <c r="EA210" s="6">
        <v>0</v>
      </c>
      <c r="EB210" s="6">
        <v>0</v>
      </c>
      <c r="EC210" s="6">
        <v>0</v>
      </c>
      <c r="EF210" s="6" t="s">
        <v>212</v>
      </c>
      <c r="EG210" s="6">
        <v>0</v>
      </c>
      <c r="EH210" s="6">
        <v>0</v>
      </c>
      <c r="EI210" s="6">
        <v>0</v>
      </c>
      <c r="EJ210" s="6">
        <v>0</v>
      </c>
      <c r="EM210" s="6" t="s">
        <v>212</v>
      </c>
      <c r="EN210" s="6">
        <v>0</v>
      </c>
      <c r="EO210" s="6">
        <v>0</v>
      </c>
      <c r="EP210" s="6">
        <v>0</v>
      </c>
      <c r="EQ210" s="6">
        <v>0</v>
      </c>
      <c r="ET210" s="6" t="s">
        <v>212</v>
      </c>
      <c r="EU210" s="6">
        <v>0</v>
      </c>
      <c r="EV210" s="6">
        <v>0</v>
      </c>
      <c r="EW210" s="6">
        <v>0</v>
      </c>
      <c r="EX210" s="6">
        <v>0</v>
      </c>
      <c r="FA210" s="6" t="s">
        <v>212</v>
      </c>
      <c r="FB210" s="6">
        <v>0</v>
      </c>
      <c r="FC210" s="6">
        <v>0</v>
      </c>
      <c r="FD210" s="6">
        <v>0</v>
      </c>
      <c r="FE210" s="6">
        <v>0</v>
      </c>
      <c r="FH210" s="6" t="s">
        <v>212</v>
      </c>
      <c r="FI210" s="6">
        <v>0.03</v>
      </c>
      <c r="FJ210" s="6">
        <v>0</v>
      </c>
      <c r="FK210" s="6">
        <v>0</v>
      </c>
      <c r="FL210" s="6">
        <v>0</v>
      </c>
      <c r="FO210" s="6" t="s">
        <v>212</v>
      </c>
      <c r="FP210" s="6">
        <v>0.03</v>
      </c>
      <c r="FQ210" s="6">
        <v>0</v>
      </c>
      <c r="FR210" s="6">
        <v>0</v>
      </c>
      <c r="FS210" s="6">
        <v>0</v>
      </c>
    </row>
    <row r="211" spans="1:175" x14ac:dyDescent="0.3">
      <c r="A211" s="1">
        <v>10.300000000000018</v>
      </c>
      <c r="B211" s="1">
        <v>10.350000000000019</v>
      </c>
      <c r="C211" s="1" t="s">
        <v>213</v>
      </c>
      <c r="D211" s="1">
        <v>0</v>
      </c>
      <c r="E211" s="1">
        <v>0</v>
      </c>
      <c r="F211" s="1">
        <v>0</v>
      </c>
      <c r="G211" s="1">
        <v>0</v>
      </c>
      <c r="H211" s="1"/>
      <c r="I211" s="1"/>
      <c r="J211" s="1" t="s">
        <v>213</v>
      </c>
      <c r="K211" s="1">
        <v>0</v>
      </c>
      <c r="L211" s="1">
        <v>0</v>
      </c>
      <c r="M211" s="1">
        <v>0</v>
      </c>
      <c r="N211" s="1">
        <v>0</v>
      </c>
      <c r="O211" s="1"/>
      <c r="P211" s="1"/>
      <c r="Q211" s="1" t="s">
        <v>213</v>
      </c>
      <c r="R211" s="1">
        <v>0</v>
      </c>
      <c r="S211" s="1">
        <v>0</v>
      </c>
      <c r="T211" s="1">
        <v>0</v>
      </c>
      <c r="U211" s="1">
        <v>0</v>
      </c>
      <c r="V211" s="1"/>
      <c r="W211" s="1"/>
      <c r="X211" s="1" t="s">
        <v>213</v>
      </c>
      <c r="Y211" s="1">
        <v>0</v>
      </c>
      <c r="Z211" s="1">
        <v>0</v>
      </c>
      <c r="AA211" s="1">
        <v>0</v>
      </c>
      <c r="AB211" s="1">
        <v>0</v>
      </c>
      <c r="AC211" s="1"/>
      <c r="AD211" s="1"/>
      <c r="AE211" s="6" t="s">
        <v>213</v>
      </c>
      <c r="AF211" s="6">
        <v>0</v>
      </c>
      <c r="AG211" s="6">
        <v>0</v>
      </c>
      <c r="AH211" s="6">
        <v>0</v>
      </c>
      <c r="AI211" s="6">
        <v>0</v>
      </c>
      <c r="AJ211" s="1"/>
      <c r="AK211" s="1"/>
      <c r="AL211" s="6" t="s">
        <v>213</v>
      </c>
      <c r="AM211" s="6">
        <v>0</v>
      </c>
      <c r="AN211" s="6">
        <v>0</v>
      </c>
      <c r="AO211" s="6">
        <v>0</v>
      </c>
      <c r="AP211" s="6">
        <v>0</v>
      </c>
      <c r="AQ211" s="1"/>
      <c r="AR211" s="1"/>
      <c r="AS211" s="6" t="s">
        <v>213</v>
      </c>
      <c r="AT211" s="6">
        <v>0</v>
      </c>
      <c r="AU211" s="6">
        <v>0</v>
      </c>
      <c r="AV211" s="6">
        <v>0</v>
      </c>
      <c r="AW211" s="6">
        <v>0</v>
      </c>
      <c r="AZ211" s="6" t="s">
        <v>213</v>
      </c>
      <c r="BA211" s="6">
        <v>0</v>
      </c>
      <c r="BB211" s="6">
        <v>0</v>
      </c>
      <c r="BC211" s="6">
        <v>0</v>
      </c>
      <c r="BD211" s="6">
        <v>0</v>
      </c>
      <c r="BG211" s="6" t="s">
        <v>213</v>
      </c>
      <c r="BH211" s="6">
        <v>0</v>
      </c>
      <c r="BI211" s="6">
        <v>0</v>
      </c>
      <c r="BJ211" s="6">
        <v>0</v>
      </c>
      <c r="BK211" s="6">
        <v>0</v>
      </c>
      <c r="BN211" s="6" t="s">
        <v>213</v>
      </c>
      <c r="BO211" s="6">
        <v>0</v>
      </c>
      <c r="BP211" s="6">
        <v>0</v>
      </c>
      <c r="BQ211" s="6">
        <v>0</v>
      </c>
      <c r="BR211" s="6">
        <v>0</v>
      </c>
      <c r="BU211" s="6" t="s">
        <v>213</v>
      </c>
      <c r="BV211" s="6">
        <v>0</v>
      </c>
      <c r="BW211" s="6">
        <v>0</v>
      </c>
      <c r="BX211" s="6">
        <v>0</v>
      </c>
      <c r="BY211" s="6">
        <v>0</v>
      </c>
      <c r="CB211" s="6" t="s">
        <v>213</v>
      </c>
      <c r="CC211" s="6">
        <v>0</v>
      </c>
      <c r="CD211" s="6">
        <v>0</v>
      </c>
      <c r="CE211" s="6">
        <v>0</v>
      </c>
      <c r="CF211" s="6">
        <v>0</v>
      </c>
      <c r="CI211" s="6" t="s">
        <v>213</v>
      </c>
      <c r="CJ211" s="6">
        <v>0</v>
      </c>
      <c r="CK211" s="6">
        <v>0</v>
      </c>
      <c r="CL211" s="6">
        <v>0</v>
      </c>
      <c r="CM211" s="6">
        <v>0</v>
      </c>
      <c r="CP211" s="6" t="s">
        <v>213</v>
      </c>
      <c r="CQ211" s="6">
        <v>0</v>
      </c>
      <c r="CR211" s="6">
        <v>0</v>
      </c>
      <c r="CS211" s="6">
        <v>0</v>
      </c>
      <c r="CT211" s="6">
        <v>0</v>
      </c>
      <c r="CW211" s="6" t="s">
        <v>213</v>
      </c>
      <c r="CX211" s="6">
        <v>0</v>
      </c>
      <c r="CY211" s="6">
        <v>0</v>
      </c>
      <c r="CZ211" s="6">
        <v>0</v>
      </c>
      <c r="DA211" s="6">
        <v>0</v>
      </c>
      <c r="DD211" s="6" t="s">
        <v>213</v>
      </c>
      <c r="DE211" s="6">
        <v>0</v>
      </c>
      <c r="DF211" s="6">
        <v>0</v>
      </c>
      <c r="DG211" s="6">
        <v>0</v>
      </c>
      <c r="DH211" s="6">
        <v>0</v>
      </c>
      <c r="DK211" s="6" t="s">
        <v>213</v>
      </c>
      <c r="DL211" s="6">
        <v>0</v>
      </c>
      <c r="DM211" s="6">
        <v>0</v>
      </c>
      <c r="DN211" s="6">
        <v>0</v>
      </c>
      <c r="DO211" s="6">
        <v>0</v>
      </c>
      <c r="DR211" s="6" t="s">
        <v>213</v>
      </c>
      <c r="DS211" s="6">
        <v>0</v>
      </c>
      <c r="DT211" s="6">
        <v>0</v>
      </c>
      <c r="DU211" s="6">
        <v>0</v>
      </c>
      <c r="DV211" s="6">
        <v>0</v>
      </c>
      <c r="DY211" s="6" t="s">
        <v>213</v>
      </c>
      <c r="DZ211" s="6">
        <v>0</v>
      </c>
      <c r="EA211" s="6">
        <v>0</v>
      </c>
      <c r="EB211" s="6">
        <v>0</v>
      </c>
      <c r="EC211" s="6">
        <v>0</v>
      </c>
      <c r="EF211" s="6" t="s">
        <v>213</v>
      </c>
      <c r="EG211" s="6">
        <v>0</v>
      </c>
      <c r="EH211" s="6">
        <v>0</v>
      </c>
      <c r="EI211" s="6">
        <v>0</v>
      </c>
      <c r="EJ211" s="6">
        <v>0</v>
      </c>
      <c r="EM211" s="6" t="s">
        <v>213</v>
      </c>
      <c r="EN211" s="6">
        <v>0</v>
      </c>
      <c r="EO211" s="6">
        <v>0</v>
      </c>
      <c r="EP211" s="6">
        <v>0</v>
      </c>
      <c r="EQ211" s="6">
        <v>0</v>
      </c>
      <c r="ET211" s="6" t="s">
        <v>213</v>
      </c>
      <c r="EU211" s="6">
        <v>0</v>
      </c>
      <c r="EV211" s="6">
        <v>0</v>
      </c>
      <c r="EW211" s="6">
        <v>0</v>
      </c>
      <c r="EX211" s="6">
        <v>0</v>
      </c>
      <c r="FA211" s="6" t="s">
        <v>213</v>
      </c>
      <c r="FB211" s="6">
        <v>0</v>
      </c>
      <c r="FC211" s="6">
        <v>0</v>
      </c>
      <c r="FD211" s="6">
        <v>0</v>
      </c>
      <c r="FE211" s="6">
        <v>0</v>
      </c>
      <c r="FH211" s="6" t="s">
        <v>213</v>
      </c>
      <c r="FI211" s="6">
        <v>0</v>
      </c>
      <c r="FJ211" s="6">
        <v>0</v>
      </c>
      <c r="FK211" s="6">
        <v>0</v>
      </c>
      <c r="FL211" s="6">
        <v>0</v>
      </c>
      <c r="FO211" s="6" t="s">
        <v>213</v>
      </c>
      <c r="FP211" s="6">
        <v>0</v>
      </c>
      <c r="FQ211" s="6">
        <v>0</v>
      </c>
      <c r="FR211" s="6">
        <v>0</v>
      </c>
      <c r="FS211" s="6">
        <v>0</v>
      </c>
    </row>
    <row r="212" spans="1:175" x14ac:dyDescent="0.3">
      <c r="A212" s="1">
        <v>10.350000000000019</v>
      </c>
      <c r="B212" s="1">
        <v>10.40000000000002</v>
      </c>
      <c r="C212" s="1" t="s">
        <v>214</v>
      </c>
      <c r="D212" s="1">
        <v>0</v>
      </c>
      <c r="E212" s="1">
        <v>0</v>
      </c>
      <c r="F212" s="1">
        <v>0</v>
      </c>
      <c r="G212" s="1">
        <v>0</v>
      </c>
      <c r="H212" s="1"/>
      <c r="I212" s="1"/>
      <c r="J212" s="1" t="s">
        <v>214</v>
      </c>
      <c r="K212" s="1">
        <v>0</v>
      </c>
      <c r="L212" s="1">
        <v>0</v>
      </c>
      <c r="M212" s="1">
        <v>0</v>
      </c>
      <c r="N212" s="1">
        <v>0</v>
      </c>
      <c r="O212" s="1"/>
      <c r="P212" s="1"/>
      <c r="Q212" s="1" t="s">
        <v>214</v>
      </c>
      <c r="R212" s="1">
        <v>0</v>
      </c>
      <c r="S212" s="1">
        <v>0</v>
      </c>
      <c r="T212" s="1">
        <v>0</v>
      </c>
      <c r="U212" s="1">
        <v>0</v>
      </c>
      <c r="V212" s="1"/>
      <c r="W212" s="1"/>
      <c r="X212" s="1" t="s">
        <v>214</v>
      </c>
      <c r="Y212" s="1">
        <v>0</v>
      </c>
      <c r="Z212" s="1">
        <v>0</v>
      </c>
      <c r="AA212" s="1">
        <v>0</v>
      </c>
      <c r="AB212" s="1">
        <v>0</v>
      </c>
      <c r="AC212" s="1"/>
      <c r="AD212" s="1"/>
      <c r="AE212" s="6" t="s">
        <v>214</v>
      </c>
      <c r="AF212" s="6">
        <v>0</v>
      </c>
      <c r="AG212" s="6">
        <v>0</v>
      </c>
      <c r="AH212" s="6">
        <v>0</v>
      </c>
      <c r="AI212" s="6">
        <v>0</v>
      </c>
      <c r="AJ212" s="1"/>
      <c r="AK212" s="1"/>
      <c r="AL212" s="6" t="s">
        <v>214</v>
      </c>
      <c r="AM212" s="6">
        <v>0</v>
      </c>
      <c r="AN212" s="6">
        <v>0</v>
      </c>
      <c r="AO212" s="6">
        <v>0</v>
      </c>
      <c r="AP212" s="6">
        <v>0</v>
      </c>
      <c r="AQ212" s="1"/>
      <c r="AR212" s="1"/>
      <c r="AS212" s="6" t="s">
        <v>214</v>
      </c>
      <c r="AT212" s="6">
        <v>0</v>
      </c>
      <c r="AU212" s="6">
        <v>0</v>
      </c>
      <c r="AV212" s="6">
        <v>0</v>
      </c>
      <c r="AW212" s="6">
        <v>0</v>
      </c>
      <c r="AZ212" s="6" t="s">
        <v>214</v>
      </c>
      <c r="BA212" s="6">
        <v>0</v>
      </c>
      <c r="BB212" s="6">
        <v>0</v>
      </c>
      <c r="BC212" s="6">
        <v>0</v>
      </c>
      <c r="BD212" s="6">
        <v>0</v>
      </c>
      <c r="BG212" s="6" t="s">
        <v>214</v>
      </c>
      <c r="BH212" s="6">
        <v>0</v>
      </c>
      <c r="BI212" s="6">
        <v>0</v>
      </c>
      <c r="BJ212" s="6">
        <v>0</v>
      </c>
      <c r="BK212" s="6">
        <v>0</v>
      </c>
      <c r="BN212" s="6" t="s">
        <v>214</v>
      </c>
      <c r="BO212" s="6">
        <v>0</v>
      </c>
      <c r="BP212" s="6">
        <v>0</v>
      </c>
      <c r="BQ212" s="6">
        <v>0</v>
      </c>
      <c r="BR212" s="6">
        <v>0</v>
      </c>
      <c r="BU212" s="6" t="s">
        <v>214</v>
      </c>
      <c r="BV212" s="6">
        <v>0</v>
      </c>
      <c r="BW212" s="6">
        <v>0</v>
      </c>
      <c r="BX212" s="6">
        <v>0</v>
      </c>
      <c r="BY212" s="6">
        <v>0</v>
      </c>
      <c r="CB212" s="6" t="s">
        <v>214</v>
      </c>
      <c r="CC212" s="6">
        <v>0.12</v>
      </c>
      <c r="CD212" s="6">
        <v>0</v>
      </c>
      <c r="CE212" s="6">
        <v>0.23</v>
      </c>
      <c r="CF212" s="6">
        <v>0</v>
      </c>
      <c r="CI212" s="6" t="s">
        <v>214</v>
      </c>
      <c r="CJ212" s="6">
        <v>0</v>
      </c>
      <c r="CK212" s="6">
        <v>0</v>
      </c>
      <c r="CL212" s="6">
        <v>0</v>
      </c>
      <c r="CM212" s="6">
        <v>0</v>
      </c>
      <c r="CP212" s="6" t="s">
        <v>214</v>
      </c>
      <c r="CQ212" s="6">
        <v>0</v>
      </c>
      <c r="CR212" s="6">
        <v>0</v>
      </c>
      <c r="CS212" s="6">
        <v>0</v>
      </c>
      <c r="CT212" s="6">
        <v>0</v>
      </c>
      <c r="CW212" s="6" t="s">
        <v>214</v>
      </c>
      <c r="CX212" s="6">
        <v>0</v>
      </c>
      <c r="CY212" s="6">
        <v>0</v>
      </c>
      <c r="CZ212" s="6">
        <v>0</v>
      </c>
      <c r="DA212" s="6">
        <v>0</v>
      </c>
      <c r="DD212" s="6" t="s">
        <v>214</v>
      </c>
      <c r="DE212" s="6">
        <v>0</v>
      </c>
      <c r="DF212" s="6">
        <v>0</v>
      </c>
      <c r="DG212" s="6">
        <v>0</v>
      </c>
      <c r="DH212" s="6">
        <v>0</v>
      </c>
      <c r="DK212" s="6" t="s">
        <v>214</v>
      </c>
      <c r="DL212" s="6">
        <v>0.08</v>
      </c>
      <c r="DM212" s="6">
        <v>0</v>
      </c>
      <c r="DN212" s="6">
        <v>0</v>
      </c>
      <c r="DO212" s="6">
        <v>0</v>
      </c>
      <c r="DR212" s="6" t="s">
        <v>214</v>
      </c>
      <c r="DS212" s="6">
        <v>0</v>
      </c>
      <c r="DT212" s="6">
        <v>0</v>
      </c>
      <c r="DU212" s="6">
        <v>0</v>
      </c>
      <c r="DV212" s="6">
        <v>0</v>
      </c>
      <c r="DY212" s="6" t="s">
        <v>214</v>
      </c>
      <c r="DZ212" s="6">
        <v>0</v>
      </c>
      <c r="EA212" s="6">
        <v>0</v>
      </c>
      <c r="EB212" s="6">
        <v>0</v>
      </c>
      <c r="EC212" s="6">
        <v>0</v>
      </c>
      <c r="EF212" s="6" t="s">
        <v>214</v>
      </c>
      <c r="EG212" s="6">
        <v>0</v>
      </c>
      <c r="EH212" s="6">
        <v>0</v>
      </c>
      <c r="EI212" s="6">
        <v>0</v>
      </c>
      <c r="EJ212" s="6">
        <v>0</v>
      </c>
      <c r="EM212" s="6" t="s">
        <v>214</v>
      </c>
      <c r="EN212" s="6">
        <v>0</v>
      </c>
      <c r="EO212" s="6">
        <v>0</v>
      </c>
      <c r="EP212" s="6">
        <v>0</v>
      </c>
      <c r="EQ212" s="6">
        <v>0</v>
      </c>
      <c r="ET212" s="6" t="s">
        <v>214</v>
      </c>
      <c r="EU212" s="6">
        <v>0</v>
      </c>
      <c r="EV212" s="6">
        <v>0</v>
      </c>
      <c r="EW212" s="6">
        <v>0</v>
      </c>
      <c r="EX212" s="6">
        <v>0</v>
      </c>
      <c r="FA212" s="6" t="s">
        <v>214</v>
      </c>
      <c r="FB212" s="6">
        <v>0</v>
      </c>
      <c r="FC212" s="6">
        <v>0</v>
      </c>
      <c r="FD212" s="6">
        <v>0</v>
      </c>
      <c r="FE212" s="6">
        <v>0</v>
      </c>
      <c r="FH212" s="6" t="s">
        <v>214</v>
      </c>
      <c r="FI212" s="6">
        <v>0</v>
      </c>
      <c r="FJ212" s="6">
        <v>0</v>
      </c>
      <c r="FK212" s="6">
        <v>0</v>
      </c>
      <c r="FL212" s="6">
        <v>0</v>
      </c>
      <c r="FO212" s="6" t="s">
        <v>214</v>
      </c>
      <c r="FP212" s="6">
        <v>0.1</v>
      </c>
      <c r="FQ212" s="6">
        <v>7.0000000000000007E-2</v>
      </c>
      <c r="FR212" s="6">
        <v>0</v>
      </c>
      <c r="FS212" s="6">
        <v>0</v>
      </c>
    </row>
    <row r="213" spans="1:175" x14ac:dyDescent="0.3">
      <c r="A213" s="1">
        <v>10.40000000000002</v>
      </c>
      <c r="B213" s="1">
        <v>10.450000000000021</v>
      </c>
      <c r="C213" s="1" t="s">
        <v>215</v>
      </c>
      <c r="D213" s="1">
        <v>0</v>
      </c>
      <c r="E213" s="1">
        <v>0</v>
      </c>
      <c r="F213" s="1">
        <v>0</v>
      </c>
      <c r="G213" s="1">
        <v>0</v>
      </c>
      <c r="H213" s="1"/>
      <c r="I213" s="1"/>
      <c r="J213" s="1" t="s">
        <v>215</v>
      </c>
      <c r="K213" s="1">
        <v>0.04</v>
      </c>
      <c r="L213" s="1">
        <v>0.16</v>
      </c>
      <c r="M213" s="1">
        <v>0</v>
      </c>
      <c r="N213" s="1">
        <v>0</v>
      </c>
      <c r="O213" s="1"/>
      <c r="P213" s="1"/>
      <c r="Q213" s="1" t="s">
        <v>215</v>
      </c>
      <c r="R213" s="1">
        <v>0</v>
      </c>
      <c r="S213" s="1">
        <v>0</v>
      </c>
      <c r="T213" s="1">
        <v>0</v>
      </c>
      <c r="U213" s="1">
        <v>0</v>
      </c>
      <c r="V213" s="1"/>
      <c r="W213" s="1"/>
      <c r="X213" s="1" t="s">
        <v>215</v>
      </c>
      <c r="Y213" s="1">
        <v>0</v>
      </c>
      <c r="Z213" s="1">
        <v>0</v>
      </c>
      <c r="AA213" s="1">
        <v>0</v>
      </c>
      <c r="AB213" s="1">
        <v>0</v>
      </c>
      <c r="AC213" s="1"/>
      <c r="AD213" s="1"/>
      <c r="AE213" s="6" t="s">
        <v>215</v>
      </c>
      <c r="AF213" s="6">
        <v>0</v>
      </c>
      <c r="AG213" s="6">
        <v>0</v>
      </c>
      <c r="AH213" s="6">
        <v>0</v>
      </c>
      <c r="AI213" s="6">
        <v>0</v>
      </c>
      <c r="AJ213" s="1"/>
      <c r="AK213" s="1"/>
      <c r="AL213" s="6" t="s">
        <v>215</v>
      </c>
      <c r="AM213" s="6">
        <v>0</v>
      </c>
      <c r="AN213" s="6">
        <v>0</v>
      </c>
      <c r="AO213" s="6">
        <v>0</v>
      </c>
      <c r="AP213" s="6">
        <v>0</v>
      </c>
      <c r="AQ213" s="1"/>
      <c r="AR213" s="1"/>
      <c r="AS213" s="6" t="s">
        <v>215</v>
      </c>
      <c r="AT213" s="6">
        <v>0</v>
      </c>
      <c r="AU213" s="6">
        <v>0</v>
      </c>
      <c r="AV213" s="6">
        <v>0</v>
      </c>
      <c r="AW213" s="6">
        <v>0</v>
      </c>
      <c r="AZ213" s="6" t="s">
        <v>215</v>
      </c>
      <c r="BA213" s="6">
        <v>0</v>
      </c>
      <c r="BB213" s="6">
        <v>0</v>
      </c>
      <c r="BC213" s="6">
        <v>0</v>
      </c>
      <c r="BD213" s="6">
        <v>0</v>
      </c>
      <c r="BG213" s="6" t="s">
        <v>215</v>
      </c>
      <c r="BH213" s="6">
        <v>0</v>
      </c>
      <c r="BI213" s="6">
        <v>0</v>
      </c>
      <c r="BJ213" s="6">
        <v>0</v>
      </c>
      <c r="BK213" s="6">
        <v>0</v>
      </c>
      <c r="BN213" s="6" t="s">
        <v>215</v>
      </c>
      <c r="BO213" s="6">
        <v>0.04</v>
      </c>
      <c r="BP213" s="6">
        <v>0.13</v>
      </c>
      <c r="BQ213" s="6">
        <v>0</v>
      </c>
      <c r="BR213" s="6">
        <v>0</v>
      </c>
      <c r="BU213" s="6" t="s">
        <v>215</v>
      </c>
      <c r="BV213" s="6">
        <v>0</v>
      </c>
      <c r="BW213" s="6">
        <v>0</v>
      </c>
      <c r="BX213" s="6">
        <v>0</v>
      </c>
      <c r="BY213" s="6">
        <v>0</v>
      </c>
      <c r="CB213" s="6" t="s">
        <v>215</v>
      </c>
      <c r="CC213" s="6">
        <v>0.03</v>
      </c>
      <c r="CD213" s="6">
        <v>0.12</v>
      </c>
      <c r="CE213" s="6">
        <v>0</v>
      </c>
      <c r="CF213" s="6">
        <v>0</v>
      </c>
      <c r="CI213" s="6" t="s">
        <v>215</v>
      </c>
      <c r="CJ213" s="6">
        <v>0</v>
      </c>
      <c r="CK213" s="6">
        <v>0</v>
      </c>
      <c r="CL213" s="6">
        <v>0</v>
      </c>
      <c r="CM213" s="6">
        <v>0</v>
      </c>
      <c r="CP213" s="6" t="s">
        <v>215</v>
      </c>
      <c r="CQ213" s="6">
        <v>0</v>
      </c>
      <c r="CR213" s="6">
        <v>0</v>
      </c>
      <c r="CS213" s="6">
        <v>0</v>
      </c>
      <c r="CT213" s="6">
        <v>0</v>
      </c>
      <c r="CW213" s="6" t="s">
        <v>215</v>
      </c>
      <c r="CX213" s="6">
        <v>0</v>
      </c>
      <c r="CY213" s="6">
        <v>0</v>
      </c>
      <c r="CZ213" s="6">
        <v>0</v>
      </c>
      <c r="DA213" s="6">
        <v>0</v>
      </c>
      <c r="DD213" s="6" t="s">
        <v>215</v>
      </c>
      <c r="DE213" s="6">
        <v>0</v>
      </c>
      <c r="DF213" s="6">
        <v>0</v>
      </c>
      <c r="DG213" s="6">
        <v>0</v>
      </c>
      <c r="DH213" s="6">
        <v>0</v>
      </c>
      <c r="DK213" s="6" t="s">
        <v>215</v>
      </c>
      <c r="DL213" s="6">
        <v>0</v>
      </c>
      <c r="DM213" s="6">
        <v>0</v>
      </c>
      <c r="DN213" s="6">
        <v>0</v>
      </c>
      <c r="DO213" s="6">
        <v>0</v>
      </c>
      <c r="DR213" s="6" t="s">
        <v>215</v>
      </c>
      <c r="DS213" s="6">
        <v>0</v>
      </c>
      <c r="DT213" s="6">
        <v>0</v>
      </c>
      <c r="DU213" s="6">
        <v>0</v>
      </c>
      <c r="DV213" s="6">
        <v>0</v>
      </c>
      <c r="DY213" s="6" t="s">
        <v>215</v>
      </c>
      <c r="DZ213" s="6">
        <v>0</v>
      </c>
      <c r="EA213" s="6">
        <v>0</v>
      </c>
      <c r="EB213" s="6">
        <v>0</v>
      </c>
      <c r="EC213" s="6">
        <v>0</v>
      </c>
      <c r="EF213" s="6" t="s">
        <v>215</v>
      </c>
      <c r="EG213" s="6">
        <v>0</v>
      </c>
      <c r="EH213" s="6">
        <v>0</v>
      </c>
      <c r="EI213" s="6">
        <v>0</v>
      </c>
      <c r="EJ213" s="6">
        <v>0</v>
      </c>
      <c r="EM213" s="6" t="s">
        <v>215</v>
      </c>
      <c r="EN213" s="6">
        <v>0</v>
      </c>
      <c r="EO213" s="6">
        <v>0</v>
      </c>
      <c r="EP213" s="6">
        <v>0</v>
      </c>
      <c r="EQ213" s="6">
        <v>0</v>
      </c>
      <c r="ET213" s="6" t="s">
        <v>215</v>
      </c>
      <c r="EU213" s="6">
        <v>0</v>
      </c>
      <c r="EV213" s="6">
        <v>0</v>
      </c>
      <c r="EW213" s="6">
        <v>0</v>
      </c>
      <c r="EX213" s="6">
        <v>0</v>
      </c>
      <c r="FA213" s="6" t="s">
        <v>215</v>
      </c>
      <c r="FB213" s="6">
        <v>0.06</v>
      </c>
      <c r="FC213" s="6">
        <v>0</v>
      </c>
      <c r="FD213" s="6">
        <v>0.12</v>
      </c>
      <c r="FE213" s="6">
        <v>0</v>
      </c>
      <c r="FH213" s="6" t="s">
        <v>215</v>
      </c>
      <c r="FI213" s="6">
        <v>0</v>
      </c>
      <c r="FJ213" s="6">
        <v>0</v>
      </c>
      <c r="FK213" s="6">
        <v>0</v>
      </c>
      <c r="FL213" s="6">
        <v>0</v>
      </c>
      <c r="FO213" s="6" t="s">
        <v>215</v>
      </c>
      <c r="FP213" s="6">
        <v>0</v>
      </c>
      <c r="FQ213" s="6">
        <v>0</v>
      </c>
      <c r="FR213" s="6">
        <v>0</v>
      </c>
      <c r="FS213" s="6">
        <v>0</v>
      </c>
    </row>
    <row r="214" spans="1:175" x14ac:dyDescent="0.3">
      <c r="A214" s="1">
        <v>10.450000000000021</v>
      </c>
      <c r="B214" s="1">
        <v>10.500000000000021</v>
      </c>
      <c r="C214" s="1" t="s">
        <v>216</v>
      </c>
      <c r="D214" s="1">
        <v>0.34</v>
      </c>
      <c r="E214" s="1">
        <v>1.33</v>
      </c>
      <c r="F214" s="1">
        <v>0</v>
      </c>
      <c r="G214" s="1">
        <v>0</v>
      </c>
      <c r="H214" s="1"/>
      <c r="I214" s="1"/>
      <c r="J214" s="1" t="s">
        <v>216</v>
      </c>
      <c r="K214" s="1">
        <v>0.04</v>
      </c>
      <c r="L214" s="1">
        <v>0</v>
      </c>
      <c r="M214" s="1">
        <v>0.08</v>
      </c>
      <c r="N214" s="1">
        <v>0</v>
      </c>
      <c r="O214" s="1"/>
      <c r="P214" s="1"/>
      <c r="Q214" s="1" t="s">
        <v>216</v>
      </c>
      <c r="R214" s="1">
        <v>0</v>
      </c>
      <c r="S214" s="1">
        <v>0</v>
      </c>
      <c r="T214" s="1">
        <v>0</v>
      </c>
      <c r="U214" s="1">
        <v>0</v>
      </c>
      <c r="V214" s="1"/>
      <c r="W214" s="1"/>
      <c r="X214" s="1" t="s">
        <v>216</v>
      </c>
      <c r="Y214" s="1">
        <v>0</v>
      </c>
      <c r="Z214" s="1">
        <v>0</v>
      </c>
      <c r="AA214" s="1">
        <v>0</v>
      </c>
      <c r="AB214" s="1">
        <v>0</v>
      </c>
      <c r="AC214" s="1"/>
      <c r="AD214" s="1"/>
      <c r="AE214" s="6" t="s">
        <v>216</v>
      </c>
      <c r="AF214" s="6">
        <v>0</v>
      </c>
      <c r="AG214" s="6">
        <v>0</v>
      </c>
      <c r="AH214" s="6">
        <v>0</v>
      </c>
      <c r="AI214" s="6">
        <v>0</v>
      </c>
      <c r="AJ214" s="1"/>
      <c r="AK214" s="1"/>
      <c r="AL214" s="6" t="s">
        <v>216</v>
      </c>
      <c r="AM214" s="6">
        <v>0.02</v>
      </c>
      <c r="AN214" s="6">
        <v>0</v>
      </c>
      <c r="AO214" s="6">
        <v>0.04</v>
      </c>
      <c r="AP214" s="6">
        <v>0</v>
      </c>
      <c r="AQ214" s="1"/>
      <c r="AR214" s="1"/>
      <c r="AS214" s="6" t="s">
        <v>216</v>
      </c>
      <c r="AT214" s="6">
        <v>0</v>
      </c>
      <c r="AU214" s="6">
        <v>0</v>
      </c>
      <c r="AV214" s="6">
        <v>0</v>
      </c>
      <c r="AW214" s="6">
        <v>0</v>
      </c>
      <c r="AZ214" s="6" t="s">
        <v>216</v>
      </c>
      <c r="BA214" s="6">
        <v>0</v>
      </c>
      <c r="BB214" s="6">
        <v>0</v>
      </c>
      <c r="BC214" s="6">
        <v>0</v>
      </c>
      <c r="BD214" s="6">
        <v>0</v>
      </c>
      <c r="BG214" s="6" t="s">
        <v>216</v>
      </c>
      <c r="BH214" s="6">
        <v>0</v>
      </c>
      <c r="BI214" s="6">
        <v>0</v>
      </c>
      <c r="BJ214" s="6">
        <v>0</v>
      </c>
      <c r="BK214" s="6">
        <v>0</v>
      </c>
      <c r="BN214" s="6" t="s">
        <v>216</v>
      </c>
      <c r="BO214" s="6">
        <v>0</v>
      </c>
      <c r="BP214" s="6">
        <v>0</v>
      </c>
      <c r="BQ214" s="6">
        <v>0</v>
      </c>
      <c r="BR214" s="6">
        <v>0</v>
      </c>
      <c r="BU214" s="6" t="s">
        <v>216</v>
      </c>
      <c r="BV214" s="6">
        <v>0</v>
      </c>
      <c r="BW214" s="6">
        <v>0</v>
      </c>
      <c r="BX214" s="6">
        <v>0</v>
      </c>
      <c r="BY214" s="6">
        <v>0</v>
      </c>
      <c r="CB214" s="6" t="s">
        <v>216</v>
      </c>
      <c r="CC214" s="6">
        <v>0</v>
      </c>
      <c r="CD214" s="6">
        <v>0</v>
      </c>
      <c r="CE214" s="6">
        <v>0</v>
      </c>
      <c r="CF214" s="6">
        <v>0</v>
      </c>
      <c r="CI214" s="6" t="s">
        <v>216</v>
      </c>
      <c r="CJ214" s="6">
        <v>0</v>
      </c>
      <c r="CK214" s="6">
        <v>0</v>
      </c>
      <c r="CL214" s="6">
        <v>0</v>
      </c>
      <c r="CM214" s="6">
        <v>0</v>
      </c>
      <c r="CP214" s="6" t="s">
        <v>216</v>
      </c>
      <c r="CQ214" s="6">
        <v>0</v>
      </c>
      <c r="CR214" s="6">
        <v>0</v>
      </c>
      <c r="CS214" s="6">
        <v>0</v>
      </c>
      <c r="CT214" s="6">
        <v>0</v>
      </c>
      <c r="CW214" s="6" t="s">
        <v>216</v>
      </c>
      <c r="CX214" s="6">
        <v>0</v>
      </c>
      <c r="CY214" s="6">
        <v>0</v>
      </c>
      <c r="CZ214" s="6">
        <v>0</v>
      </c>
      <c r="DA214" s="6">
        <v>0</v>
      </c>
      <c r="DD214" s="6" t="s">
        <v>216</v>
      </c>
      <c r="DE214" s="6">
        <v>0</v>
      </c>
      <c r="DF214" s="6">
        <v>0</v>
      </c>
      <c r="DG214" s="6">
        <v>0</v>
      </c>
      <c r="DH214" s="6">
        <v>0</v>
      </c>
      <c r="DK214" s="6" t="s">
        <v>216</v>
      </c>
      <c r="DL214" s="6">
        <v>0</v>
      </c>
      <c r="DM214" s="6">
        <v>0</v>
      </c>
      <c r="DN214" s="6">
        <v>0</v>
      </c>
      <c r="DO214" s="6">
        <v>0</v>
      </c>
      <c r="DR214" s="6" t="s">
        <v>216</v>
      </c>
      <c r="DS214" s="6">
        <v>0</v>
      </c>
      <c r="DT214" s="6">
        <v>0</v>
      </c>
      <c r="DU214" s="6">
        <v>0</v>
      </c>
      <c r="DV214" s="6">
        <v>0</v>
      </c>
      <c r="DY214" s="6" t="s">
        <v>216</v>
      </c>
      <c r="DZ214" s="6">
        <v>0</v>
      </c>
      <c r="EA214" s="6">
        <v>0</v>
      </c>
      <c r="EB214" s="6">
        <v>0</v>
      </c>
      <c r="EC214" s="6">
        <v>0</v>
      </c>
      <c r="EF214" s="6" t="s">
        <v>216</v>
      </c>
      <c r="EG214" s="6">
        <v>0</v>
      </c>
      <c r="EH214" s="6">
        <v>0</v>
      </c>
      <c r="EI214" s="6">
        <v>0</v>
      </c>
      <c r="EJ214" s="6">
        <v>0</v>
      </c>
      <c r="EM214" s="6" t="s">
        <v>216</v>
      </c>
      <c r="EN214" s="6">
        <v>0</v>
      </c>
      <c r="EO214" s="6">
        <v>0</v>
      </c>
      <c r="EP214" s="6">
        <v>0</v>
      </c>
      <c r="EQ214" s="6">
        <v>0</v>
      </c>
      <c r="ET214" s="6" t="s">
        <v>216</v>
      </c>
      <c r="EU214" s="6">
        <v>0.04</v>
      </c>
      <c r="EV214" s="6">
        <v>0.15</v>
      </c>
      <c r="EW214" s="6">
        <v>0</v>
      </c>
      <c r="EX214" s="6">
        <v>0</v>
      </c>
      <c r="FA214" s="6" t="s">
        <v>216</v>
      </c>
      <c r="FB214" s="6">
        <v>0.11</v>
      </c>
      <c r="FC214" s="6">
        <v>0</v>
      </c>
      <c r="FD214" s="6">
        <v>0.21</v>
      </c>
      <c r="FE214" s="6">
        <v>0</v>
      </c>
      <c r="FH214" s="6" t="s">
        <v>216</v>
      </c>
      <c r="FI214" s="6">
        <v>0</v>
      </c>
      <c r="FJ214" s="6">
        <v>0</v>
      </c>
      <c r="FK214" s="6">
        <v>0</v>
      </c>
      <c r="FL214" s="6">
        <v>0</v>
      </c>
      <c r="FO214" s="6" t="s">
        <v>216</v>
      </c>
      <c r="FP214" s="6">
        <v>0</v>
      </c>
      <c r="FQ214" s="6">
        <v>0</v>
      </c>
      <c r="FR214" s="6">
        <v>0</v>
      </c>
      <c r="FS214" s="6">
        <v>0</v>
      </c>
    </row>
    <row r="215" spans="1:175" x14ac:dyDescent="0.3">
      <c r="A215" s="1">
        <v>10.500000000000021</v>
      </c>
      <c r="B215" s="1">
        <v>10.550000000000022</v>
      </c>
      <c r="C215" s="1" t="s">
        <v>217</v>
      </c>
      <c r="D215" s="1">
        <v>0.08</v>
      </c>
      <c r="E215" s="1">
        <v>0.32</v>
      </c>
      <c r="F215" s="1">
        <v>0</v>
      </c>
      <c r="G215" s="1">
        <v>0</v>
      </c>
      <c r="H215" s="1"/>
      <c r="I215" s="1"/>
      <c r="J215" s="1" t="s">
        <v>217</v>
      </c>
      <c r="K215" s="1">
        <v>0</v>
      </c>
      <c r="L215" s="1">
        <v>0</v>
      </c>
      <c r="M215" s="1">
        <v>0</v>
      </c>
      <c r="N215" s="1">
        <v>0</v>
      </c>
      <c r="O215" s="1"/>
      <c r="P215" s="1"/>
      <c r="Q215" s="1" t="s">
        <v>217</v>
      </c>
      <c r="R215" s="1">
        <v>0</v>
      </c>
      <c r="S215" s="1">
        <v>0</v>
      </c>
      <c r="T215" s="1">
        <v>0</v>
      </c>
      <c r="U215" s="1">
        <v>0</v>
      </c>
      <c r="V215" s="1"/>
      <c r="W215" s="1"/>
      <c r="X215" s="1" t="s">
        <v>217</v>
      </c>
      <c r="Y215" s="1">
        <v>0</v>
      </c>
      <c r="Z215" s="1">
        <v>0</v>
      </c>
      <c r="AA215" s="1">
        <v>0</v>
      </c>
      <c r="AB215" s="1">
        <v>0</v>
      </c>
      <c r="AC215" s="1"/>
      <c r="AD215" s="1"/>
      <c r="AE215" s="6" t="s">
        <v>217</v>
      </c>
      <c r="AF215" s="6">
        <v>0</v>
      </c>
      <c r="AG215" s="6">
        <v>0</v>
      </c>
      <c r="AH215" s="6">
        <v>0</v>
      </c>
      <c r="AI215" s="6">
        <v>0</v>
      </c>
      <c r="AJ215" s="1"/>
      <c r="AK215" s="1"/>
      <c r="AL215" s="6" t="s">
        <v>217</v>
      </c>
      <c r="AM215" s="6">
        <v>0.03</v>
      </c>
      <c r="AN215" s="6">
        <v>0</v>
      </c>
      <c r="AO215" s="6">
        <v>0.06</v>
      </c>
      <c r="AP215" s="6">
        <v>0</v>
      </c>
      <c r="AQ215" s="1"/>
      <c r="AR215" s="1"/>
      <c r="AS215" s="6" t="s">
        <v>217</v>
      </c>
      <c r="AT215" s="6">
        <v>0</v>
      </c>
      <c r="AU215" s="6">
        <v>0</v>
      </c>
      <c r="AV215" s="6">
        <v>0</v>
      </c>
      <c r="AW215" s="6">
        <v>0</v>
      </c>
      <c r="AZ215" s="6" t="s">
        <v>217</v>
      </c>
      <c r="BA215" s="6">
        <v>0</v>
      </c>
      <c r="BB215" s="6">
        <v>0</v>
      </c>
      <c r="BC215" s="6">
        <v>0</v>
      </c>
      <c r="BD215" s="6">
        <v>0</v>
      </c>
      <c r="BG215" s="6" t="s">
        <v>217</v>
      </c>
      <c r="BH215" s="6">
        <v>0</v>
      </c>
      <c r="BI215" s="6">
        <v>0</v>
      </c>
      <c r="BJ215" s="6">
        <v>0</v>
      </c>
      <c r="BK215" s="6">
        <v>0</v>
      </c>
      <c r="BN215" s="6" t="s">
        <v>217</v>
      </c>
      <c r="BO215" s="6">
        <v>0</v>
      </c>
      <c r="BP215" s="6">
        <v>0</v>
      </c>
      <c r="BQ215" s="6">
        <v>0</v>
      </c>
      <c r="BR215" s="6">
        <v>0</v>
      </c>
      <c r="BU215" s="6" t="s">
        <v>217</v>
      </c>
      <c r="BV215" s="6">
        <v>0</v>
      </c>
      <c r="BW215" s="6">
        <v>0</v>
      </c>
      <c r="BX215" s="6">
        <v>0</v>
      </c>
      <c r="BY215" s="6">
        <v>0</v>
      </c>
      <c r="CB215" s="6" t="s">
        <v>217</v>
      </c>
      <c r="CC215" s="6">
        <v>0</v>
      </c>
      <c r="CD215" s="6">
        <v>0</v>
      </c>
      <c r="CE215" s="6">
        <v>0</v>
      </c>
      <c r="CF215" s="6">
        <v>0</v>
      </c>
      <c r="CI215" s="6" t="s">
        <v>217</v>
      </c>
      <c r="CJ215" s="6">
        <v>0</v>
      </c>
      <c r="CK215" s="6">
        <v>0</v>
      </c>
      <c r="CL215" s="6">
        <v>0</v>
      </c>
      <c r="CM215" s="6">
        <v>0</v>
      </c>
      <c r="CP215" s="6" t="s">
        <v>217</v>
      </c>
      <c r="CQ215" s="6">
        <v>0.03</v>
      </c>
      <c r="CR215" s="6">
        <v>0</v>
      </c>
      <c r="CS215" s="6">
        <v>7.0000000000000007E-2</v>
      </c>
      <c r="CT215" s="6">
        <v>0</v>
      </c>
      <c r="CW215" s="6" t="s">
        <v>217</v>
      </c>
      <c r="CX215" s="6">
        <v>0.03</v>
      </c>
      <c r="CY215" s="6">
        <v>0.1</v>
      </c>
      <c r="CZ215" s="6">
        <v>0</v>
      </c>
      <c r="DA215" s="6">
        <v>0</v>
      </c>
      <c r="DD215" s="6" t="s">
        <v>217</v>
      </c>
      <c r="DE215" s="6">
        <v>0</v>
      </c>
      <c r="DF215" s="6">
        <v>0</v>
      </c>
      <c r="DG215" s="6">
        <v>0</v>
      </c>
      <c r="DH215" s="6">
        <v>0</v>
      </c>
      <c r="DK215" s="6" t="s">
        <v>217</v>
      </c>
      <c r="DL215" s="6">
        <v>0.03</v>
      </c>
      <c r="DM215" s="6">
        <v>0</v>
      </c>
      <c r="DN215" s="6">
        <v>0.05</v>
      </c>
      <c r="DO215" s="6">
        <v>0</v>
      </c>
      <c r="DR215" s="6" t="s">
        <v>217</v>
      </c>
      <c r="DS215" s="6">
        <v>0</v>
      </c>
      <c r="DT215" s="6">
        <v>0</v>
      </c>
      <c r="DU215" s="6">
        <v>0</v>
      </c>
      <c r="DV215" s="6">
        <v>0</v>
      </c>
      <c r="DY215" s="6" t="s">
        <v>217</v>
      </c>
      <c r="DZ215" s="6">
        <v>0</v>
      </c>
      <c r="EA215" s="6">
        <v>0</v>
      </c>
      <c r="EB215" s="6">
        <v>0</v>
      </c>
      <c r="EC215" s="6">
        <v>0</v>
      </c>
      <c r="EF215" s="6" t="s">
        <v>217</v>
      </c>
      <c r="EG215" s="6">
        <v>0</v>
      </c>
      <c r="EH215" s="6">
        <v>0</v>
      </c>
      <c r="EI215" s="6">
        <v>0</v>
      </c>
      <c r="EJ215" s="6">
        <v>0</v>
      </c>
      <c r="EM215" s="6" t="s">
        <v>217</v>
      </c>
      <c r="EN215" s="6">
        <v>0</v>
      </c>
      <c r="EO215" s="6">
        <v>0</v>
      </c>
      <c r="EP215" s="6">
        <v>0</v>
      </c>
      <c r="EQ215" s="6">
        <v>0</v>
      </c>
      <c r="ET215" s="6" t="s">
        <v>217</v>
      </c>
      <c r="EU215" s="6">
        <v>0.08</v>
      </c>
      <c r="EV215" s="6">
        <v>0</v>
      </c>
      <c r="EW215" s="6">
        <v>0.16</v>
      </c>
      <c r="EX215" s="6">
        <v>0</v>
      </c>
      <c r="FA215" s="6" t="s">
        <v>217</v>
      </c>
      <c r="FB215" s="6">
        <v>0</v>
      </c>
      <c r="FC215" s="6">
        <v>0</v>
      </c>
      <c r="FD215" s="6">
        <v>0</v>
      </c>
      <c r="FE215" s="6">
        <v>0</v>
      </c>
      <c r="FH215" s="6" t="s">
        <v>217</v>
      </c>
      <c r="FI215" s="6">
        <v>0</v>
      </c>
      <c r="FJ215" s="6">
        <v>0</v>
      </c>
      <c r="FK215" s="6">
        <v>0</v>
      </c>
      <c r="FL215" s="6">
        <v>0</v>
      </c>
      <c r="FO215" s="6" t="s">
        <v>217</v>
      </c>
      <c r="FP215" s="6">
        <v>0.06</v>
      </c>
      <c r="FQ215" s="6">
        <v>0.24</v>
      </c>
      <c r="FR215" s="6">
        <v>0</v>
      </c>
      <c r="FS215" s="6">
        <v>0</v>
      </c>
    </row>
    <row r="216" spans="1:175" x14ac:dyDescent="0.3">
      <c r="A216" s="1">
        <v>10.550000000000022</v>
      </c>
      <c r="B216" s="1">
        <v>10.600000000000023</v>
      </c>
      <c r="C216" s="1" t="s">
        <v>218</v>
      </c>
      <c r="D216" s="1">
        <v>0</v>
      </c>
      <c r="E216" s="1">
        <v>0</v>
      </c>
      <c r="F216" s="1">
        <v>0</v>
      </c>
      <c r="G216" s="1">
        <v>0</v>
      </c>
      <c r="H216" s="1"/>
      <c r="I216" s="1"/>
      <c r="J216" s="1" t="s">
        <v>218</v>
      </c>
      <c r="K216" s="1">
        <v>0</v>
      </c>
      <c r="L216" s="1">
        <v>0</v>
      </c>
      <c r="M216" s="1">
        <v>0</v>
      </c>
      <c r="N216" s="1">
        <v>0</v>
      </c>
      <c r="O216" s="1"/>
      <c r="P216" s="1"/>
      <c r="Q216" s="1" t="s">
        <v>218</v>
      </c>
      <c r="R216" s="1">
        <v>0</v>
      </c>
      <c r="S216" s="1">
        <v>0</v>
      </c>
      <c r="T216" s="1">
        <v>0</v>
      </c>
      <c r="U216" s="1">
        <v>0</v>
      </c>
      <c r="V216" s="1"/>
      <c r="W216" s="1"/>
      <c r="X216" s="1" t="s">
        <v>218</v>
      </c>
      <c r="Y216" s="1">
        <v>0</v>
      </c>
      <c r="Z216" s="1">
        <v>0</v>
      </c>
      <c r="AA216" s="1">
        <v>0</v>
      </c>
      <c r="AB216" s="1">
        <v>0</v>
      </c>
      <c r="AC216" s="1"/>
      <c r="AD216" s="1"/>
      <c r="AE216" s="6" t="s">
        <v>218</v>
      </c>
      <c r="AF216" s="6">
        <v>0</v>
      </c>
      <c r="AG216" s="6">
        <v>0</v>
      </c>
      <c r="AH216" s="6">
        <v>0</v>
      </c>
      <c r="AI216" s="6">
        <v>0</v>
      </c>
      <c r="AJ216" s="1"/>
      <c r="AK216" s="1"/>
      <c r="AL216" s="6" t="s">
        <v>218</v>
      </c>
      <c r="AM216" s="6">
        <v>0</v>
      </c>
      <c r="AN216" s="6">
        <v>0</v>
      </c>
      <c r="AO216" s="6">
        <v>0</v>
      </c>
      <c r="AP216" s="6">
        <v>0</v>
      </c>
      <c r="AQ216" s="1"/>
      <c r="AR216" s="1"/>
      <c r="AS216" s="6" t="s">
        <v>218</v>
      </c>
      <c r="AT216" s="6">
        <v>0</v>
      </c>
      <c r="AU216" s="6">
        <v>0</v>
      </c>
      <c r="AV216" s="6">
        <v>0</v>
      </c>
      <c r="AW216" s="6">
        <v>0</v>
      </c>
      <c r="AZ216" s="6" t="s">
        <v>218</v>
      </c>
      <c r="BA216" s="6">
        <v>0</v>
      </c>
      <c r="BB216" s="6">
        <v>0</v>
      </c>
      <c r="BC216" s="6">
        <v>0</v>
      </c>
      <c r="BD216" s="6">
        <v>0</v>
      </c>
      <c r="BG216" s="6" t="s">
        <v>218</v>
      </c>
      <c r="BH216" s="6">
        <v>0</v>
      </c>
      <c r="BI216" s="6">
        <v>0</v>
      </c>
      <c r="BJ216" s="6">
        <v>0</v>
      </c>
      <c r="BK216" s="6">
        <v>0</v>
      </c>
      <c r="BN216" s="6" t="s">
        <v>218</v>
      </c>
      <c r="BO216" s="6">
        <v>0</v>
      </c>
      <c r="BP216" s="6">
        <v>0</v>
      </c>
      <c r="BQ216" s="6">
        <v>0</v>
      </c>
      <c r="BR216" s="6">
        <v>0</v>
      </c>
      <c r="BU216" s="6" t="s">
        <v>218</v>
      </c>
      <c r="BV216" s="6">
        <v>0</v>
      </c>
      <c r="BW216" s="6">
        <v>0</v>
      </c>
      <c r="BX216" s="6">
        <v>0</v>
      </c>
      <c r="BY216" s="6">
        <v>0</v>
      </c>
      <c r="CB216" s="6" t="s">
        <v>218</v>
      </c>
      <c r="CC216" s="6">
        <v>0.06</v>
      </c>
      <c r="CD216" s="6">
        <v>0</v>
      </c>
      <c r="CE216" s="6">
        <v>0.11</v>
      </c>
      <c r="CF216" s="6">
        <v>0</v>
      </c>
      <c r="CI216" s="6" t="s">
        <v>218</v>
      </c>
      <c r="CJ216" s="6">
        <v>0</v>
      </c>
      <c r="CK216" s="6">
        <v>0</v>
      </c>
      <c r="CL216" s="6">
        <v>0</v>
      </c>
      <c r="CM216" s="6">
        <v>0</v>
      </c>
      <c r="CP216" s="6" t="s">
        <v>218</v>
      </c>
      <c r="CQ216" s="6">
        <v>0</v>
      </c>
      <c r="CR216" s="6">
        <v>0</v>
      </c>
      <c r="CS216" s="6">
        <v>0</v>
      </c>
      <c r="CT216" s="6">
        <v>0</v>
      </c>
      <c r="CW216" s="6" t="s">
        <v>218</v>
      </c>
      <c r="CX216" s="6">
        <v>0</v>
      </c>
      <c r="CY216" s="6">
        <v>0</v>
      </c>
      <c r="CZ216" s="6">
        <v>0</v>
      </c>
      <c r="DA216" s="6">
        <v>0</v>
      </c>
      <c r="DD216" s="6" t="s">
        <v>218</v>
      </c>
      <c r="DE216" s="6">
        <v>0</v>
      </c>
      <c r="DF216" s="6">
        <v>0</v>
      </c>
      <c r="DG216" s="6">
        <v>0</v>
      </c>
      <c r="DH216" s="6">
        <v>0</v>
      </c>
      <c r="DK216" s="6" t="s">
        <v>218</v>
      </c>
      <c r="DL216" s="6">
        <v>0</v>
      </c>
      <c r="DM216" s="6">
        <v>0</v>
      </c>
      <c r="DN216" s="6">
        <v>0</v>
      </c>
      <c r="DO216" s="6">
        <v>0</v>
      </c>
      <c r="DR216" s="6" t="s">
        <v>218</v>
      </c>
      <c r="DS216" s="6">
        <v>0</v>
      </c>
      <c r="DT216" s="6">
        <v>0</v>
      </c>
      <c r="DU216" s="6">
        <v>0</v>
      </c>
      <c r="DV216" s="6">
        <v>0</v>
      </c>
      <c r="DY216" s="6" t="s">
        <v>218</v>
      </c>
      <c r="DZ216" s="6">
        <v>0</v>
      </c>
      <c r="EA216" s="6">
        <v>0</v>
      </c>
      <c r="EB216" s="6">
        <v>0</v>
      </c>
      <c r="EC216" s="6">
        <v>0</v>
      </c>
      <c r="EF216" s="6" t="s">
        <v>218</v>
      </c>
      <c r="EG216" s="6">
        <v>0</v>
      </c>
      <c r="EH216" s="6">
        <v>0</v>
      </c>
      <c r="EI216" s="6">
        <v>0</v>
      </c>
      <c r="EJ216" s="6">
        <v>0</v>
      </c>
      <c r="EM216" s="6" t="s">
        <v>218</v>
      </c>
      <c r="EN216" s="6">
        <v>0</v>
      </c>
      <c r="EO216" s="6">
        <v>0</v>
      </c>
      <c r="EP216" s="6">
        <v>0</v>
      </c>
      <c r="EQ216" s="6">
        <v>0</v>
      </c>
      <c r="ET216" s="6" t="s">
        <v>218</v>
      </c>
      <c r="EU216" s="6">
        <v>0</v>
      </c>
      <c r="EV216" s="6">
        <v>0</v>
      </c>
      <c r="EW216" s="6">
        <v>0</v>
      </c>
      <c r="EX216" s="6">
        <v>0</v>
      </c>
      <c r="FA216" s="6" t="s">
        <v>218</v>
      </c>
      <c r="FB216" s="6">
        <v>0</v>
      </c>
      <c r="FC216" s="6">
        <v>0</v>
      </c>
      <c r="FD216" s="6">
        <v>0</v>
      </c>
      <c r="FE216" s="6">
        <v>0</v>
      </c>
      <c r="FH216" s="6" t="s">
        <v>218</v>
      </c>
      <c r="FI216" s="6">
        <v>0</v>
      </c>
      <c r="FJ216" s="6">
        <v>0</v>
      </c>
      <c r="FK216" s="6">
        <v>0</v>
      </c>
      <c r="FL216" s="6">
        <v>0</v>
      </c>
      <c r="FO216" s="6" t="s">
        <v>218</v>
      </c>
      <c r="FP216" s="6">
        <v>0</v>
      </c>
      <c r="FQ216" s="6">
        <v>0</v>
      </c>
      <c r="FR216" s="6">
        <v>0</v>
      </c>
      <c r="FS216" s="6">
        <v>0</v>
      </c>
    </row>
    <row r="217" spans="1:175" x14ac:dyDescent="0.3">
      <c r="A217" s="1">
        <v>10.600000000000023</v>
      </c>
      <c r="B217" s="1">
        <v>10.650000000000023</v>
      </c>
      <c r="C217" s="1" t="s">
        <v>219</v>
      </c>
      <c r="D217" s="1">
        <v>0</v>
      </c>
      <c r="E217" s="1">
        <v>0</v>
      </c>
      <c r="F217" s="1">
        <v>0</v>
      </c>
      <c r="G217" s="1">
        <v>0</v>
      </c>
      <c r="H217" s="1"/>
      <c r="I217" s="1"/>
      <c r="J217" s="1" t="s">
        <v>219</v>
      </c>
      <c r="K217" s="1">
        <v>0.05</v>
      </c>
      <c r="L217" s="1">
        <v>0</v>
      </c>
      <c r="M217" s="1">
        <v>0.1</v>
      </c>
      <c r="N217" s="1">
        <v>0</v>
      </c>
      <c r="O217" s="1"/>
      <c r="P217" s="1"/>
      <c r="Q217" s="1" t="s">
        <v>219</v>
      </c>
      <c r="R217" s="1">
        <v>0</v>
      </c>
      <c r="S217" s="1">
        <v>0</v>
      </c>
      <c r="T217" s="1">
        <v>0</v>
      </c>
      <c r="U217" s="1">
        <v>0</v>
      </c>
      <c r="V217" s="1"/>
      <c r="W217" s="1"/>
      <c r="X217" s="1" t="s">
        <v>219</v>
      </c>
      <c r="Y217" s="1">
        <v>0</v>
      </c>
      <c r="Z217" s="1">
        <v>0</v>
      </c>
      <c r="AA217" s="1">
        <v>0</v>
      </c>
      <c r="AB217" s="1">
        <v>0</v>
      </c>
      <c r="AC217" s="1"/>
      <c r="AD217" s="1"/>
      <c r="AE217" s="6" t="s">
        <v>219</v>
      </c>
      <c r="AF217" s="6">
        <v>0</v>
      </c>
      <c r="AG217" s="6">
        <v>0</v>
      </c>
      <c r="AH217" s="6">
        <v>0</v>
      </c>
      <c r="AI217" s="6">
        <v>0</v>
      </c>
      <c r="AJ217" s="1"/>
      <c r="AK217" s="1"/>
      <c r="AL217" s="6" t="s">
        <v>219</v>
      </c>
      <c r="AM217" s="6">
        <v>0</v>
      </c>
      <c r="AN217" s="6">
        <v>0</v>
      </c>
      <c r="AO217" s="6">
        <v>0</v>
      </c>
      <c r="AP217" s="6">
        <v>0</v>
      </c>
      <c r="AQ217" s="1"/>
      <c r="AR217" s="1"/>
      <c r="AS217" s="6" t="s">
        <v>219</v>
      </c>
      <c r="AT217" s="6">
        <v>0</v>
      </c>
      <c r="AU217" s="6">
        <v>0</v>
      </c>
      <c r="AV217" s="6">
        <v>0</v>
      </c>
      <c r="AW217" s="6">
        <v>0</v>
      </c>
      <c r="AZ217" s="6" t="s">
        <v>219</v>
      </c>
      <c r="BA217" s="6">
        <v>0</v>
      </c>
      <c r="BB217" s="6">
        <v>0</v>
      </c>
      <c r="BC217" s="6">
        <v>0</v>
      </c>
      <c r="BD217" s="6">
        <v>0</v>
      </c>
      <c r="BG217" s="6" t="s">
        <v>219</v>
      </c>
      <c r="BH217" s="6">
        <v>0</v>
      </c>
      <c r="BI217" s="6">
        <v>0</v>
      </c>
      <c r="BJ217" s="6">
        <v>0</v>
      </c>
      <c r="BK217" s="6">
        <v>0</v>
      </c>
      <c r="BN217" s="6" t="s">
        <v>219</v>
      </c>
      <c r="BO217" s="6">
        <v>0</v>
      </c>
      <c r="BP217" s="6">
        <v>0</v>
      </c>
      <c r="BQ217" s="6">
        <v>0</v>
      </c>
      <c r="BR217" s="6">
        <v>0</v>
      </c>
      <c r="BU217" s="6" t="s">
        <v>219</v>
      </c>
      <c r="BV217" s="6">
        <v>0.06</v>
      </c>
      <c r="BW217" s="6">
        <v>0</v>
      </c>
      <c r="BX217" s="6">
        <v>0.1</v>
      </c>
      <c r="BY217" s="6">
        <v>0</v>
      </c>
      <c r="CB217" s="6" t="s">
        <v>219</v>
      </c>
      <c r="CC217" s="6">
        <v>0.05</v>
      </c>
      <c r="CD217" s="6">
        <v>0</v>
      </c>
      <c r="CE217" s="6">
        <v>0.1</v>
      </c>
      <c r="CF217" s="6">
        <v>0</v>
      </c>
      <c r="CI217" s="6" t="s">
        <v>219</v>
      </c>
      <c r="CJ217" s="6">
        <v>0.05</v>
      </c>
      <c r="CK217" s="6">
        <v>0</v>
      </c>
      <c r="CL217" s="6">
        <v>0.11</v>
      </c>
      <c r="CM217" s="6">
        <v>0</v>
      </c>
      <c r="CP217" s="6" t="s">
        <v>219</v>
      </c>
      <c r="CQ217" s="6">
        <v>0</v>
      </c>
      <c r="CR217" s="6">
        <v>0</v>
      </c>
      <c r="CS217" s="6">
        <v>0</v>
      </c>
      <c r="CT217" s="6">
        <v>0</v>
      </c>
      <c r="CW217" s="6" t="s">
        <v>219</v>
      </c>
      <c r="CX217" s="6">
        <v>0</v>
      </c>
      <c r="CY217" s="6">
        <v>0</v>
      </c>
      <c r="CZ217" s="6">
        <v>0</v>
      </c>
      <c r="DA217" s="6">
        <v>0</v>
      </c>
      <c r="DD217" s="6" t="s">
        <v>219</v>
      </c>
      <c r="DE217" s="6">
        <v>0</v>
      </c>
      <c r="DF217" s="6">
        <v>0</v>
      </c>
      <c r="DG217" s="6">
        <v>0</v>
      </c>
      <c r="DH217" s="6">
        <v>0</v>
      </c>
      <c r="DK217" s="6" t="s">
        <v>219</v>
      </c>
      <c r="DL217" s="6">
        <v>0</v>
      </c>
      <c r="DM217" s="6">
        <v>0</v>
      </c>
      <c r="DN217" s="6">
        <v>0</v>
      </c>
      <c r="DO217" s="6">
        <v>0</v>
      </c>
      <c r="DR217" s="6" t="s">
        <v>219</v>
      </c>
      <c r="DS217" s="6">
        <v>0</v>
      </c>
      <c r="DT217" s="6">
        <v>0</v>
      </c>
      <c r="DU217" s="6">
        <v>0</v>
      </c>
      <c r="DV217" s="6">
        <v>0</v>
      </c>
      <c r="DY217" s="6" t="s">
        <v>219</v>
      </c>
      <c r="DZ217" s="6">
        <v>0</v>
      </c>
      <c r="EA217" s="6">
        <v>0</v>
      </c>
      <c r="EB217" s="6">
        <v>0</v>
      </c>
      <c r="EC217" s="6">
        <v>0</v>
      </c>
      <c r="EF217" s="6" t="s">
        <v>219</v>
      </c>
      <c r="EG217" s="6">
        <v>0</v>
      </c>
      <c r="EH217" s="6">
        <v>0</v>
      </c>
      <c r="EI217" s="6">
        <v>0</v>
      </c>
      <c r="EJ217" s="6">
        <v>0</v>
      </c>
      <c r="EM217" s="6" t="s">
        <v>219</v>
      </c>
      <c r="EN217" s="6">
        <v>0</v>
      </c>
      <c r="EO217" s="6">
        <v>0</v>
      </c>
      <c r="EP217" s="6">
        <v>0</v>
      </c>
      <c r="EQ217" s="6">
        <v>0</v>
      </c>
      <c r="ET217" s="6" t="s">
        <v>219</v>
      </c>
      <c r="EU217" s="6">
        <v>0</v>
      </c>
      <c r="EV217" s="6">
        <v>0</v>
      </c>
      <c r="EW217" s="6">
        <v>0</v>
      </c>
      <c r="EX217" s="6">
        <v>0</v>
      </c>
      <c r="FA217" s="6" t="s">
        <v>219</v>
      </c>
      <c r="FB217" s="6">
        <v>0</v>
      </c>
      <c r="FC217" s="6">
        <v>0</v>
      </c>
      <c r="FD217" s="6">
        <v>0</v>
      </c>
      <c r="FE217" s="6">
        <v>0</v>
      </c>
      <c r="FH217" s="6" t="s">
        <v>219</v>
      </c>
      <c r="FI217" s="6">
        <v>0</v>
      </c>
      <c r="FJ217" s="6">
        <v>0</v>
      </c>
      <c r="FK217" s="6">
        <v>0</v>
      </c>
      <c r="FL217" s="6">
        <v>0</v>
      </c>
      <c r="FO217" s="6" t="s">
        <v>219</v>
      </c>
      <c r="FP217" s="6">
        <v>0</v>
      </c>
      <c r="FQ217" s="6">
        <v>0</v>
      </c>
      <c r="FR217" s="6">
        <v>0</v>
      </c>
      <c r="FS217" s="6">
        <v>0</v>
      </c>
    </row>
    <row r="218" spans="1:175" x14ac:dyDescent="0.3">
      <c r="A218" s="1">
        <v>10.650000000000023</v>
      </c>
      <c r="B218" s="1">
        <v>10.700000000000024</v>
      </c>
      <c r="C218" s="1" t="s">
        <v>220</v>
      </c>
      <c r="D218" s="1">
        <v>0</v>
      </c>
      <c r="E218" s="1">
        <v>0</v>
      </c>
      <c r="F218" s="1">
        <v>0</v>
      </c>
      <c r="G218" s="1">
        <v>0</v>
      </c>
      <c r="H218" s="1"/>
      <c r="I218" s="1"/>
      <c r="J218" s="1" t="s">
        <v>220</v>
      </c>
      <c r="K218" s="1">
        <v>0</v>
      </c>
      <c r="L218" s="1">
        <v>0</v>
      </c>
      <c r="M218" s="1">
        <v>0</v>
      </c>
      <c r="N218" s="1">
        <v>0</v>
      </c>
      <c r="O218" s="1"/>
      <c r="P218" s="1"/>
      <c r="Q218" s="1" t="s">
        <v>220</v>
      </c>
      <c r="R218" s="1">
        <v>0</v>
      </c>
      <c r="S218" s="1">
        <v>0</v>
      </c>
      <c r="T218" s="1">
        <v>0</v>
      </c>
      <c r="U218" s="1">
        <v>0</v>
      </c>
      <c r="V218" s="1"/>
      <c r="W218" s="1"/>
      <c r="X218" s="1" t="s">
        <v>220</v>
      </c>
      <c r="Y218" s="1">
        <v>0</v>
      </c>
      <c r="Z218" s="1">
        <v>0</v>
      </c>
      <c r="AA218" s="1">
        <v>0</v>
      </c>
      <c r="AB218" s="1">
        <v>0</v>
      </c>
      <c r="AC218" s="1"/>
      <c r="AD218" s="1"/>
      <c r="AE218" s="6" t="s">
        <v>220</v>
      </c>
      <c r="AF218" s="6">
        <v>0</v>
      </c>
      <c r="AG218" s="6">
        <v>0</v>
      </c>
      <c r="AH218" s="6">
        <v>0</v>
      </c>
      <c r="AI218" s="6">
        <v>0</v>
      </c>
      <c r="AJ218" s="1"/>
      <c r="AK218" s="1"/>
      <c r="AL218" s="6" t="s">
        <v>220</v>
      </c>
      <c r="AM218" s="6">
        <v>0</v>
      </c>
      <c r="AN218" s="6">
        <v>0</v>
      </c>
      <c r="AO218" s="6">
        <v>0</v>
      </c>
      <c r="AP218" s="6">
        <v>0</v>
      </c>
      <c r="AQ218" s="1"/>
      <c r="AR218" s="1"/>
      <c r="AS218" s="6" t="s">
        <v>220</v>
      </c>
      <c r="AT218" s="6">
        <v>0</v>
      </c>
      <c r="AU218" s="6">
        <v>0</v>
      </c>
      <c r="AV218" s="6">
        <v>0</v>
      </c>
      <c r="AW218" s="6">
        <v>0</v>
      </c>
      <c r="AZ218" s="6" t="s">
        <v>220</v>
      </c>
      <c r="BA218" s="6">
        <v>0</v>
      </c>
      <c r="BB218" s="6">
        <v>0</v>
      </c>
      <c r="BC218" s="6">
        <v>0</v>
      </c>
      <c r="BD218" s="6">
        <v>0</v>
      </c>
      <c r="BG218" s="6" t="s">
        <v>220</v>
      </c>
      <c r="BH218" s="6">
        <v>0</v>
      </c>
      <c r="BI218" s="6">
        <v>0</v>
      </c>
      <c r="BJ218" s="6">
        <v>0</v>
      </c>
      <c r="BK218" s="6">
        <v>0</v>
      </c>
      <c r="BN218" s="6" t="s">
        <v>220</v>
      </c>
      <c r="BO218" s="6">
        <v>0</v>
      </c>
      <c r="BP218" s="6">
        <v>0</v>
      </c>
      <c r="BQ218" s="6">
        <v>0</v>
      </c>
      <c r="BR218" s="6">
        <v>0</v>
      </c>
      <c r="BU218" s="6" t="s">
        <v>220</v>
      </c>
      <c r="BV218" s="6">
        <v>0</v>
      </c>
      <c r="BW218" s="6">
        <v>0</v>
      </c>
      <c r="BX218" s="6">
        <v>0</v>
      </c>
      <c r="BY218" s="6">
        <v>0</v>
      </c>
      <c r="CB218" s="6" t="s">
        <v>220</v>
      </c>
      <c r="CC218" s="6">
        <v>0</v>
      </c>
      <c r="CD218" s="6">
        <v>0</v>
      </c>
      <c r="CE218" s="6">
        <v>0</v>
      </c>
      <c r="CF218" s="6">
        <v>0</v>
      </c>
      <c r="CI218" s="6" t="s">
        <v>220</v>
      </c>
      <c r="CJ218" s="6">
        <v>0</v>
      </c>
      <c r="CK218" s="6">
        <v>0</v>
      </c>
      <c r="CL218" s="6">
        <v>0</v>
      </c>
      <c r="CM218" s="6">
        <v>0</v>
      </c>
      <c r="CP218" s="6" t="s">
        <v>220</v>
      </c>
      <c r="CQ218" s="6">
        <v>0</v>
      </c>
      <c r="CR218" s="6">
        <v>0</v>
      </c>
      <c r="CS218" s="6">
        <v>0</v>
      </c>
      <c r="CT218" s="6">
        <v>0</v>
      </c>
      <c r="CW218" s="6" t="s">
        <v>220</v>
      </c>
      <c r="CX218" s="6">
        <v>0</v>
      </c>
      <c r="CY218" s="6">
        <v>0</v>
      </c>
      <c r="CZ218" s="6">
        <v>0</v>
      </c>
      <c r="DA218" s="6">
        <v>0</v>
      </c>
      <c r="DD218" s="6" t="s">
        <v>220</v>
      </c>
      <c r="DE218" s="6">
        <v>0</v>
      </c>
      <c r="DF218" s="6">
        <v>0</v>
      </c>
      <c r="DG218" s="6">
        <v>0</v>
      </c>
      <c r="DH218" s="6">
        <v>0</v>
      </c>
      <c r="DK218" s="6" t="s">
        <v>220</v>
      </c>
      <c r="DL218" s="6">
        <v>0</v>
      </c>
      <c r="DM218" s="6">
        <v>0</v>
      </c>
      <c r="DN218" s="6">
        <v>0</v>
      </c>
      <c r="DO218" s="6">
        <v>0</v>
      </c>
      <c r="DR218" s="6" t="s">
        <v>220</v>
      </c>
      <c r="DS218" s="6">
        <v>0</v>
      </c>
      <c r="DT218" s="6">
        <v>0</v>
      </c>
      <c r="DU218" s="6">
        <v>0</v>
      </c>
      <c r="DV218" s="6">
        <v>0</v>
      </c>
      <c r="DY218" s="6" t="s">
        <v>220</v>
      </c>
      <c r="DZ218" s="6">
        <v>0</v>
      </c>
      <c r="EA218" s="6">
        <v>0</v>
      </c>
      <c r="EB218" s="6">
        <v>0</v>
      </c>
      <c r="EC218" s="6">
        <v>0</v>
      </c>
      <c r="EF218" s="6" t="s">
        <v>220</v>
      </c>
      <c r="EG218" s="6">
        <v>0</v>
      </c>
      <c r="EH218" s="6">
        <v>0</v>
      </c>
      <c r="EI218" s="6">
        <v>0</v>
      </c>
      <c r="EJ218" s="6">
        <v>0</v>
      </c>
      <c r="EM218" s="6" t="s">
        <v>220</v>
      </c>
      <c r="EN218" s="6">
        <v>0</v>
      </c>
      <c r="EO218" s="6">
        <v>0</v>
      </c>
      <c r="EP218" s="6">
        <v>0</v>
      </c>
      <c r="EQ218" s="6">
        <v>0</v>
      </c>
      <c r="ET218" s="6" t="s">
        <v>220</v>
      </c>
      <c r="EU218" s="6">
        <v>0</v>
      </c>
      <c r="EV218" s="6">
        <v>0</v>
      </c>
      <c r="EW218" s="6">
        <v>0</v>
      </c>
      <c r="EX218" s="6">
        <v>0</v>
      </c>
      <c r="FA218" s="6" t="s">
        <v>220</v>
      </c>
      <c r="FB218" s="6">
        <v>0</v>
      </c>
      <c r="FC218" s="6">
        <v>0</v>
      </c>
      <c r="FD218" s="6">
        <v>0</v>
      </c>
      <c r="FE218" s="6">
        <v>0</v>
      </c>
      <c r="FH218" s="6" t="s">
        <v>220</v>
      </c>
      <c r="FI218" s="6">
        <v>0</v>
      </c>
      <c r="FJ218" s="6">
        <v>0</v>
      </c>
      <c r="FK218" s="6">
        <v>0</v>
      </c>
      <c r="FL218" s="6">
        <v>0</v>
      </c>
      <c r="FO218" s="6" t="s">
        <v>220</v>
      </c>
      <c r="FP218" s="6">
        <v>0</v>
      </c>
      <c r="FQ218" s="6">
        <v>0</v>
      </c>
      <c r="FR218" s="6">
        <v>0</v>
      </c>
      <c r="FS218" s="6">
        <v>0</v>
      </c>
    </row>
    <row r="219" spans="1:175" x14ac:dyDescent="0.3">
      <c r="A219" s="1">
        <v>10.700000000000024</v>
      </c>
      <c r="B219" s="1">
        <v>10.750000000000025</v>
      </c>
      <c r="C219" s="1" t="s">
        <v>221</v>
      </c>
      <c r="D219" s="1">
        <v>0</v>
      </c>
      <c r="E219" s="1">
        <v>0</v>
      </c>
      <c r="F219" s="1">
        <v>0</v>
      </c>
      <c r="G219" s="1">
        <v>0</v>
      </c>
      <c r="H219" s="1"/>
      <c r="I219" s="1"/>
      <c r="J219" s="1" t="s">
        <v>221</v>
      </c>
      <c r="K219" s="1">
        <v>0</v>
      </c>
      <c r="L219" s="1">
        <v>0</v>
      </c>
      <c r="M219" s="1">
        <v>0</v>
      </c>
      <c r="N219" s="1">
        <v>0</v>
      </c>
      <c r="O219" s="1"/>
      <c r="P219" s="1"/>
      <c r="Q219" s="1" t="s">
        <v>221</v>
      </c>
      <c r="R219" s="1">
        <v>0</v>
      </c>
      <c r="S219" s="1">
        <v>0</v>
      </c>
      <c r="T219" s="1">
        <v>0</v>
      </c>
      <c r="U219" s="1">
        <v>0</v>
      </c>
      <c r="V219" s="1"/>
      <c r="W219" s="1"/>
      <c r="X219" s="1" t="s">
        <v>221</v>
      </c>
      <c r="Y219" s="1">
        <v>0</v>
      </c>
      <c r="Z219" s="1">
        <v>0</v>
      </c>
      <c r="AA219" s="1">
        <v>0</v>
      </c>
      <c r="AB219" s="1">
        <v>0</v>
      </c>
      <c r="AC219" s="1"/>
      <c r="AD219" s="1"/>
      <c r="AE219" s="6" t="s">
        <v>221</v>
      </c>
      <c r="AF219" s="6">
        <v>0</v>
      </c>
      <c r="AG219" s="6">
        <v>0</v>
      </c>
      <c r="AH219" s="6">
        <v>0</v>
      </c>
      <c r="AI219" s="6">
        <v>0</v>
      </c>
      <c r="AJ219" s="1"/>
      <c r="AK219" s="1"/>
      <c r="AL219" s="6" t="s">
        <v>221</v>
      </c>
      <c r="AM219" s="6">
        <v>0</v>
      </c>
      <c r="AN219" s="6">
        <v>0</v>
      </c>
      <c r="AO219" s="6">
        <v>0</v>
      </c>
      <c r="AP219" s="6">
        <v>0</v>
      </c>
      <c r="AQ219" s="1"/>
      <c r="AR219" s="1"/>
      <c r="AS219" s="6" t="s">
        <v>221</v>
      </c>
      <c r="AT219" s="6">
        <v>0</v>
      </c>
      <c r="AU219" s="6">
        <v>0</v>
      </c>
      <c r="AV219" s="6">
        <v>0</v>
      </c>
      <c r="AW219" s="6">
        <v>0</v>
      </c>
      <c r="AZ219" s="6" t="s">
        <v>221</v>
      </c>
      <c r="BA219" s="6">
        <v>0</v>
      </c>
      <c r="BB219" s="6">
        <v>0</v>
      </c>
      <c r="BC219" s="6">
        <v>0</v>
      </c>
      <c r="BD219" s="6">
        <v>0</v>
      </c>
      <c r="BG219" s="6" t="s">
        <v>221</v>
      </c>
      <c r="BH219" s="6">
        <v>0</v>
      </c>
      <c r="BI219" s="6">
        <v>0</v>
      </c>
      <c r="BJ219" s="6">
        <v>0</v>
      </c>
      <c r="BK219" s="6">
        <v>0</v>
      </c>
      <c r="BN219" s="6" t="s">
        <v>221</v>
      </c>
      <c r="BO219" s="6">
        <v>0</v>
      </c>
      <c r="BP219" s="6">
        <v>0</v>
      </c>
      <c r="BQ219" s="6">
        <v>0</v>
      </c>
      <c r="BR219" s="6">
        <v>0</v>
      </c>
      <c r="BU219" s="6" t="s">
        <v>221</v>
      </c>
      <c r="BV219" s="6">
        <v>0</v>
      </c>
      <c r="BW219" s="6">
        <v>0</v>
      </c>
      <c r="BX219" s="6">
        <v>0</v>
      </c>
      <c r="BY219" s="6">
        <v>0</v>
      </c>
      <c r="CB219" s="6" t="s">
        <v>221</v>
      </c>
      <c r="CC219" s="6">
        <v>0</v>
      </c>
      <c r="CD219" s="6">
        <v>0</v>
      </c>
      <c r="CE219" s="6">
        <v>0</v>
      </c>
      <c r="CF219" s="6">
        <v>0</v>
      </c>
      <c r="CI219" s="6" t="s">
        <v>221</v>
      </c>
      <c r="CJ219" s="6">
        <v>0</v>
      </c>
      <c r="CK219" s="6">
        <v>0</v>
      </c>
      <c r="CL219" s="6">
        <v>0</v>
      </c>
      <c r="CM219" s="6">
        <v>0</v>
      </c>
      <c r="CP219" s="6" t="s">
        <v>221</v>
      </c>
      <c r="CQ219" s="6">
        <v>0</v>
      </c>
      <c r="CR219" s="6">
        <v>0</v>
      </c>
      <c r="CS219" s="6">
        <v>0</v>
      </c>
      <c r="CT219" s="6">
        <v>0</v>
      </c>
      <c r="CW219" s="6" t="s">
        <v>221</v>
      </c>
      <c r="CX219" s="6">
        <v>0</v>
      </c>
      <c r="CY219" s="6">
        <v>0</v>
      </c>
      <c r="CZ219" s="6">
        <v>0</v>
      </c>
      <c r="DA219" s="6">
        <v>0</v>
      </c>
      <c r="DD219" s="6" t="s">
        <v>221</v>
      </c>
      <c r="DE219" s="6">
        <v>0</v>
      </c>
      <c r="DF219" s="6">
        <v>0</v>
      </c>
      <c r="DG219" s="6">
        <v>0</v>
      </c>
      <c r="DH219" s="6">
        <v>0</v>
      </c>
      <c r="DK219" s="6" t="s">
        <v>221</v>
      </c>
      <c r="DL219" s="6">
        <v>0</v>
      </c>
      <c r="DM219" s="6">
        <v>0</v>
      </c>
      <c r="DN219" s="6">
        <v>0</v>
      </c>
      <c r="DO219" s="6">
        <v>0</v>
      </c>
      <c r="DR219" s="6" t="s">
        <v>221</v>
      </c>
      <c r="DS219" s="6">
        <v>0</v>
      </c>
      <c r="DT219" s="6">
        <v>0</v>
      </c>
      <c r="DU219" s="6">
        <v>0</v>
      </c>
      <c r="DV219" s="6">
        <v>0</v>
      </c>
      <c r="DY219" s="6" t="s">
        <v>221</v>
      </c>
      <c r="DZ219" s="6">
        <v>0</v>
      </c>
      <c r="EA219" s="6">
        <v>0</v>
      </c>
      <c r="EB219" s="6">
        <v>0</v>
      </c>
      <c r="EC219" s="6">
        <v>0</v>
      </c>
      <c r="EF219" s="6" t="s">
        <v>221</v>
      </c>
      <c r="EG219" s="6">
        <v>0</v>
      </c>
      <c r="EH219" s="6">
        <v>0</v>
      </c>
      <c r="EI219" s="6">
        <v>0</v>
      </c>
      <c r="EJ219" s="6">
        <v>0</v>
      </c>
      <c r="EM219" s="6" t="s">
        <v>221</v>
      </c>
      <c r="EN219" s="6">
        <v>0</v>
      </c>
      <c r="EO219" s="6">
        <v>0</v>
      </c>
      <c r="EP219" s="6">
        <v>0</v>
      </c>
      <c r="EQ219" s="6">
        <v>0</v>
      </c>
      <c r="ET219" s="6" t="s">
        <v>221</v>
      </c>
      <c r="EU219" s="6">
        <v>0</v>
      </c>
      <c r="EV219" s="6">
        <v>0</v>
      </c>
      <c r="EW219" s="6">
        <v>0</v>
      </c>
      <c r="EX219" s="6">
        <v>0</v>
      </c>
      <c r="FA219" s="6" t="s">
        <v>221</v>
      </c>
      <c r="FB219" s="6">
        <v>0</v>
      </c>
      <c r="FC219" s="6">
        <v>0</v>
      </c>
      <c r="FD219" s="6">
        <v>0</v>
      </c>
      <c r="FE219" s="6">
        <v>0</v>
      </c>
      <c r="FH219" s="6" t="s">
        <v>221</v>
      </c>
      <c r="FI219" s="6">
        <v>0</v>
      </c>
      <c r="FJ219" s="6">
        <v>0</v>
      </c>
      <c r="FK219" s="6">
        <v>0</v>
      </c>
      <c r="FL219" s="6">
        <v>0</v>
      </c>
      <c r="FO219" s="6" t="s">
        <v>221</v>
      </c>
      <c r="FP219" s="6">
        <v>0</v>
      </c>
      <c r="FQ219" s="6">
        <v>0</v>
      </c>
      <c r="FR219" s="6">
        <v>0</v>
      </c>
      <c r="FS219" s="6">
        <v>0</v>
      </c>
    </row>
    <row r="220" spans="1:175" x14ac:dyDescent="0.3">
      <c r="A220" s="1">
        <v>10.750000000000025</v>
      </c>
      <c r="B220" s="1">
        <v>10.800000000000026</v>
      </c>
      <c r="C220" s="1" t="s">
        <v>222</v>
      </c>
      <c r="D220" s="1">
        <v>1.21</v>
      </c>
      <c r="E220" s="1">
        <v>0.17</v>
      </c>
      <c r="F220" s="1">
        <v>2.44</v>
      </c>
      <c r="G220" s="1">
        <v>0</v>
      </c>
      <c r="H220" s="1"/>
      <c r="I220" s="1"/>
      <c r="J220" s="1" t="s">
        <v>222</v>
      </c>
      <c r="K220" s="1">
        <v>2.2400000000000002</v>
      </c>
      <c r="L220" s="1">
        <v>0.65</v>
      </c>
      <c r="M220" s="1">
        <v>4.09</v>
      </c>
      <c r="N220" s="1">
        <v>0</v>
      </c>
      <c r="O220" s="1"/>
      <c r="P220" s="1"/>
      <c r="Q220" s="1" t="s">
        <v>222</v>
      </c>
      <c r="R220" s="1">
        <v>1.52</v>
      </c>
      <c r="S220" s="1">
        <v>0.38</v>
      </c>
      <c r="T220" s="1">
        <v>2.66</v>
      </c>
      <c r="U220" s="1">
        <v>0</v>
      </c>
      <c r="V220" s="1"/>
      <c r="W220" s="1"/>
      <c r="X220" s="1" t="s">
        <v>222</v>
      </c>
      <c r="Y220" s="1">
        <v>2.73</v>
      </c>
      <c r="Z220" s="1">
        <v>1.2</v>
      </c>
      <c r="AA220" s="1">
        <v>4.18</v>
      </c>
      <c r="AB220" s="1">
        <v>0</v>
      </c>
      <c r="AC220" s="1"/>
      <c r="AD220" s="1"/>
      <c r="AE220" s="6" t="s">
        <v>222</v>
      </c>
      <c r="AF220" s="6">
        <v>0.46</v>
      </c>
      <c r="AG220" s="6">
        <v>0.31</v>
      </c>
      <c r="AH220" s="6">
        <v>0.59</v>
      </c>
      <c r="AI220" s="6">
        <v>0</v>
      </c>
      <c r="AJ220" s="1"/>
      <c r="AK220" s="1"/>
      <c r="AL220" s="6" t="s">
        <v>222</v>
      </c>
      <c r="AM220" s="6">
        <v>1.05</v>
      </c>
      <c r="AN220" s="6">
        <v>0</v>
      </c>
      <c r="AO220" s="6">
        <v>2.06</v>
      </c>
      <c r="AP220" s="6">
        <v>0</v>
      </c>
      <c r="AQ220" s="1"/>
      <c r="AR220" s="1"/>
      <c r="AS220" s="6" t="s">
        <v>222</v>
      </c>
      <c r="AT220" s="6">
        <v>1.1100000000000001</v>
      </c>
      <c r="AU220" s="6">
        <v>0</v>
      </c>
      <c r="AV220" s="6">
        <v>2.27</v>
      </c>
      <c r="AW220" s="6">
        <v>0</v>
      </c>
      <c r="AZ220" s="6" t="s">
        <v>222</v>
      </c>
      <c r="BA220" s="6">
        <v>2.44</v>
      </c>
      <c r="BB220" s="6">
        <v>0.26</v>
      </c>
      <c r="BC220" s="6">
        <v>4.67</v>
      </c>
      <c r="BD220" s="6">
        <v>0</v>
      </c>
      <c r="BG220" s="6" t="s">
        <v>222</v>
      </c>
      <c r="BH220" s="6">
        <v>1.8</v>
      </c>
      <c r="BI220" s="6">
        <v>0.44</v>
      </c>
      <c r="BJ220" s="6">
        <v>3.1</v>
      </c>
      <c r="BK220" s="6">
        <v>0</v>
      </c>
      <c r="BN220" s="6" t="s">
        <v>222</v>
      </c>
      <c r="BO220" s="6">
        <v>2.31</v>
      </c>
      <c r="BP220" s="6">
        <v>0.63</v>
      </c>
      <c r="BQ220" s="6">
        <v>4.26</v>
      </c>
      <c r="BR220" s="6">
        <v>0</v>
      </c>
      <c r="BU220" s="6" t="s">
        <v>222</v>
      </c>
      <c r="BV220" s="6">
        <v>2.29</v>
      </c>
      <c r="BW220" s="6">
        <v>1.78</v>
      </c>
      <c r="BX220" s="6">
        <v>3.35</v>
      </c>
      <c r="BY220" s="6">
        <v>0</v>
      </c>
      <c r="CB220" s="6" t="s">
        <v>222</v>
      </c>
      <c r="CC220" s="6">
        <v>1.7</v>
      </c>
      <c r="CD220" s="6">
        <v>0.37</v>
      </c>
      <c r="CE220" s="6">
        <v>3.12</v>
      </c>
      <c r="CF220" s="6">
        <v>0</v>
      </c>
      <c r="CI220" s="6" t="s">
        <v>222</v>
      </c>
      <c r="CJ220" s="6">
        <v>1.85</v>
      </c>
      <c r="CK220" s="6">
        <v>0</v>
      </c>
      <c r="CL220" s="6">
        <v>3.79</v>
      </c>
      <c r="CM220" s="6">
        <v>0</v>
      </c>
      <c r="CP220" s="6" t="s">
        <v>222</v>
      </c>
      <c r="CQ220" s="6">
        <v>2.13</v>
      </c>
      <c r="CR220" s="6">
        <v>0.47</v>
      </c>
      <c r="CS220" s="6">
        <v>3.94</v>
      </c>
      <c r="CT220" s="6">
        <v>0</v>
      </c>
      <c r="CW220" s="6" t="s">
        <v>222</v>
      </c>
      <c r="CX220" s="6">
        <v>2.74</v>
      </c>
      <c r="CY220" s="6">
        <v>0.32</v>
      </c>
      <c r="CZ220" s="6">
        <v>4.8499999999999996</v>
      </c>
      <c r="DA220" s="6">
        <v>0</v>
      </c>
      <c r="DD220" s="6" t="s">
        <v>222</v>
      </c>
      <c r="DE220" s="6">
        <v>2.29</v>
      </c>
      <c r="DF220" s="6">
        <v>0.9</v>
      </c>
      <c r="DG220" s="6">
        <v>3.78</v>
      </c>
      <c r="DH220" s="6">
        <v>0</v>
      </c>
      <c r="DK220" s="6" t="s">
        <v>222</v>
      </c>
      <c r="DL220" s="6">
        <v>2.4700000000000002</v>
      </c>
      <c r="DM220" s="6">
        <v>0.33</v>
      </c>
      <c r="DN220" s="6">
        <v>4.45</v>
      </c>
      <c r="DO220" s="6">
        <v>0</v>
      </c>
      <c r="DR220" s="6" t="s">
        <v>222</v>
      </c>
      <c r="DS220" s="6">
        <v>2.56</v>
      </c>
      <c r="DT220" s="6">
        <v>0.1</v>
      </c>
      <c r="DU220" s="6">
        <v>4.7300000000000004</v>
      </c>
      <c r="DV220" s="6">
        <v>0</v>
      </c>
      <c r="DY220" s="6" t="s">
        <v>222</v>
      </c>
      <c r="DZ220" s="6">
        <v>1.85</v>
      </c>
      <c r="EA220" s="6">
        <v>0.55000000000000004</v>
      </c>
      <c r="EB220" s="6">
        <v>3.46</v>
      </c>
      <c r="EC220" s="6">
        <v>0</v>
      </c>
      <c r="EF220" s="6" t="s">
        <v>222</v>
      </c>
      <c r="EG220" s="6">
        <v>1.59</v>
      </c>
      <c r="EH220" s="6">
        <v>0</v>
      </c>
      <c r="EI220" s="6">
        <v>3.22</v>
      </c>
      <c r="EJ220" s="6">
        <v>0</v>
      </c>
      <c r="EM220" s="6" t="s">
        <v>222</v>
      </c>
      <c r="EN220" s="6">
        <v>2.0699999999999998</v>
      </c>
      <c r="EO220" s="6">
        <v>1.28</v>
      </c>
      <c r="EP220" s="6">
        <v>2.88</v>
      </c>
      <c r="EQ220" s="6">
        <v>0</v>
      </c>
      <c r="ET220" s="6" t="s">
        <v>222</v>
      </c>
      <c r="EU220" s="6">
        <v>2.29</v>
      </c>
      <c r="EV220" s="6">
        <v>0</v>
      </c>
      <c r="EW220" s="6">
        <v>4.34</v>
      </c>
      <c r="EX220" s="6">
        <v>0</v>
      </c>
      <c r="FA220" s="6" t="s">
        <v>222</v>
      </c>
      <c r="FB220" s="6">
        <v>1.77</v>
      </c>
      <c r="FC220" s="6">
        <v>0.21</v>
      </c>
      <c r="FD220" s="6">
        <v>3.37</v>
      </c>
      <c r="FE220" s="6">
        <v>0</v>
      </c>
      <c r="FH220" s="6" t="s">
        <v>222</v>
      </c>
      <c r="FI220" s="6">
        <v>2.5299999999999998</v>
      </c>
      <c r="FJ220" s="6">
        <v>0.47</v>
      </c>
      <c r="FK220" s="6">
        <v>4.49</v>
      </c>
      <c r="FL220" s="6">
        <v>0</v>
      </c>
      <c r="FO220" s="6" t="s">
        <v>222</v>
      </c>
      <c r="FP220" s="6">
        <v>1.88</v>
      </c>
      <c r="FQ220" s="6">
        <v>1.03</v>
      </c>
      <c r="FR220" s="6">
        <v>2.94</v>
      </c>
      <c r="FS220" s="6">
        <v>0</v>
      </c>
    </row>
    <row r="221" spans="1:175" x14ac:dyDescent="0.3">
      <c r="A221" s="1">
        <v>10.800000000000026</v>
      </c>
      <c r="B221" s="1">
        <v>10.850000000000026</v>
      </c>
      <c r="C221" s="1" t="s">
        <v>223</v>
      </c>
      <c r="D221" s="1">
        <v>0</v>
      </c>
      <c r="E221" s="1">
        <v>0</v>
      </c>
      <c r="F221" s="1">
        <v>0</v>
      </c>
      <c r="G221" s="1">
        <v>0</v>
      </c>
      <c r="H221" s="1"/>
      <c r="I221" s="1"/>
      <c r="J221" s="1" t="s">
        <v>223</v>
      </c>
      <c r="K221" s="1">
        <v>0</v>
      </c>
      <c r="L221" s="1">
        <v>0</v>
      </c>
      <c r="M221" s="1">
        <v>0</v>
      </c>
      <c r="N221" s="1">
        <v>0</v>
      </c>
      <c r="O221" s="1"/>
      <c r="P221" s="1"/>
      <c r="Q221" s="1" t="s">
        <v>223</v>
      </c>
      <c r="R221" s="1">
        <v>0</v>
      </c>
      <c r="S221" s="1">
        <v>0</v>
      </c>
      <c r="T221" s="1">
        <v>0</v>
      </c>
      <c r="U221" s="1">
        <v>0</v>
      </c>
      <c r="V221" s="1"/>
      <c r="W221" s="1"/>
      <c r="X221" s="1" t="s">
        <v>223</v>
      </c>
      <c r="Y221" s="1">
        <v>0</v>
      </c>
      <c r="Z221" s="1">
        <v>0</v>
      </c>
      <c r="AA221" s="1">
        <v>0</v>
      </c>
      <c r="AB221" s="1">
        <v>0</v>
      </c>
      <c r="AC221" s="1"/>
      <c r="AD221" s="1"/>
      <c r="AE221" s="6" t="s">
        <v>223</v>
      </c>
      <c r="AF221" s="6">
        <v>0</v>
      </c>
      <c r="AG221" s="6">
        <v>0</v>
      </c>
      <c r="AH221" s="6">
        <v>0</v>
      </c>
      <c r="AI221" s="6">
        <v>0</v>
      </c>
      <c r="AJ221" s="1"/>
      <c r="AK221" s="1"/>
      <c r="AL221" s="6" t="s">
        <v>223</v>
      </c>
      <c r="AM221" s="6">
        <v>0</v>
      </c>
      <c r="AN221" s="6">
        <v>0</v>
      </c>
      <c r="AO221" s="6">
        <v>0</v>
      </c>
      <c r="AP221" s="6">
        <v>0</v>
      </c>
      <c r="AQ221" s="1"/>
      <c r="AR221" s="1"/>
      <c r="AS221" s="6" t="s">
        <v>223</v>
      </c>
      <c r="AT221" s="6">
        <v>0</v>
      </c>
      <c r="AU221" s="6">
        <v>0</v>
      </c>
      <c r="AV221" s="6">
        <v>0</v>
      </c>
      <c r="AW221" s="6">
        <v>0</v>
      </c>
      <c r="AZ221" s="6" t="s">
        <v>223</v>
      </c>
      <c r="BA221" s="6">
        <v>0</v>
      </c>
      <c r="BB221" s="6">
        <v>0</v>
      </c>
      <c r="BC221" s="6">
        <v>0</v>
      </c>
      <c r="BD221" s="6">
        <v>0</v>
      </c>
      <c r="BG221" s="6" t="s">
        <v>223</v>
      </c>
      <c r="BH221" s="6">
        <v>0</v>
      </c>
      <c r="BI221" s="6">
        <v>0</v>
      </c>
      <c r="BJ221" s="6">
        <v>0</v>
      </c>
      <c r="BK221" s="6">
        <v>0</v>
      </c>
      <c r="BN221" s="6" t="s">
        <v>223</v>
      </c>
      <c r="BO221" s="6">
        <v>0</v>
      </c>
      <c r="BP221" s="6">
        <v>0</v>
      </c>
      <c r="BQ221" s="6">
        <v>0</v>
      </c>
      <c r="BR221" s="6">
        <v>0</v>
      </c>
      <c r="BU221" s="6" t="s">
        <v>223</v>
      </c>
      <c r="BV221" s="6">
        <v>0</v>
      </c>
      <c r="BW221" s="6">
        <v>0</v>
      </c>
      <c r="BX221" s="6">
        <v>0</v>
      </c>
      <c r="BY221" s="6">
        <v>0</v>
      </c>
      <c r="CB221" s="6" t="s">
        <v>223</v>
      </c>
      <c r="CC221" s="6">
        <v>0</v>
      </c>
      <c r="CD221" s="6">
        <v>0</v>
      </c>
      <c r="CE221" s="6">
        <v>0</v>
      </c>
      <c r="CF221" s="6">
        <v>0</v>
      </c>
      <c r="CI221" s="6" t="s">
        <v>223</v>
      </c>
      <c r="CJ221" s="6">
        <v>0</v>
      </c>
      <c r="CK221" s="6">
        <v>0</v>
      </c>
      <c r="CL221" s="6">
        <v>0</v>
      </c>
      <c r="CM221" s="6">
        <v>0</v>
      </c>
      <c r="CP221" s="6" t="s">
        <v>223</v>
      </c>
      <c r="CQ221" s="6">
        <v>0</v>
      </c>
      <c r="CR221" s="6">
        <v>0</v>
      </c>
      <c r="CS221" s="6">
        <v>0</v>
      </c>
      <c r="CT221" s="6">
        <v>0</v>
      </c>
      <c r="CW221" s="6" t="s">
        <v>223</v>
      </c>
      <c r="CX221" s="6">
        <v>0</v>
      </c>
      <c r="CY221" s="6">
        <v>0</v>
      </c>
      <c r="CZ221" s="6">
        <v>0</v>
      </c>
      <c r="DA221" s="6">
        <v>0</v>
      </c>
      <c r="DD221" s="6" t="s">
        <v>223</v>
      </c>
      <c r="DE221" s="6">
        <v>0</v>
      </c>
      <c r="DF221" s="6">
        <v>0</v>
      </c>
      <c r="DG221" s="6">
        <v>0</v>
      </c>
      <c r="DH221" s="6">
        <v>0</v>
      </c>
      <c r="DK221" s="6" t="s">
        <v>223</v>
      </c>
      <c r="DL221" s="6">
        <v>0</v>
      </c>
      <c r="DM221" s="6">
        <v>0</v>
      </c>
      <c r="DN221" s="6">
        <v>0</v>
      </c>
      <c r="DO221" s="6">
        <v>0</v>
      </c>
      <c r="DR221" s="6" t="s">
        <v>223</v>
      </c>
      <c r="DS221" s="6">
        <v>0</v>
      </c>
      <c r="DT221" s="6">
        <v>0</v>
      </c>
      <c r="DU221" s="6">
        <v>0</v>
      </c>
      <c r="DV221" s="6">
        <v>0</v>
      </c>
      <c r="DY221" s="6" t="s">
        <v>223</v>
      </c>
      <c r="DZ221" s="6">
        <v>0</v>
      </c>
      <c r="EA221" s="6">
        <v>0</v>
      </c>
      <c r="EB221" s="6">
        <v>0</v>
      </c>
      <c r="EC221" s="6">
        <v>0</v>
      </c>
      <c r="EF221" s="6" t="s">
        <v>223</v>
      </c>
      <c r="EG221" s="6">
        <v>0</v>
      </c>
      <c r="EH221" s="6">
        <v>0</v>
      </c>
      <c r="EI221" s="6">
        <v>0</v>
      </c>
      <c r="EJ221" s="6">
        <v>0</v>
      </c>
      <c r="EM221" s="6" t="s">
        <v>223</v>
      </c>
      <c r="EN221" s="6">
        <v>0</v>
      </c>
      <c r="EO221" s="6">
        <v>0</v>
      </c>
      <c r="EP221" s="6">
        <v>0</v>
      </c>
      <c r="EQ221" s="6">
        <v>0</v>
      </c>
      <c r="ET221" s="6" t="s">
        <v>223</v>
      </c>
      <c r="EU221" s="6">
        <v>0</v>
      </c>
      <c r="EV221" s="6">
        <v>0</v>
      </c>
      <c r="EW221" s="6">
        <v>0</v>
      </c>
      <c r="EX221" s="6">
        <v>0</v>
      </c>
      <c r="FA221" s="6" t="s">
        <v>223</v>
      </c>
      <c r="FB221" s="6">
        <v>0</v>
      </c>
      <c r="FC221" s="6">
        <v>0</v>
      </c>
      <c r="FD221" s="6">
        <v>0</v>
      </c>
      <c r="FE221" s="6">
        <v>0</v>
      </c>
      <c r="FH221" s="6" t="s">
        <v>223</v>
      </c>
      <c r="FI221" s="6">
        <v>0</v>
      </c>
      <c r="FJ221" s="6">
        <v>0</v>
      </c>
      <c r="FK221" s="6">
        <v>0</v>
      </c>
      <c r="FL221" s="6">
        <v>0</v>
      </c>
      <c r="FO221" s="6" t="s">
        <v>223</v>
      </c>
      <c r="FP221" s="6">
        <v>0</v>
      </c>
      <c r="FQ221" s="6">
        <v>0</v>
      </c>
      <c r="FR221" s="6">
        <v>0</v>
      </c>
      <c r="FS221" s="6">
        <v>0</v>
      </c>
    </row>
    <row r="222" spans="1:175" x14ac:dyDescent="0.3">
      <c r="A222" s="1">
        <v>10.850000000000026</v>
      </c>
      <c r="B222" s="1">
        <v>10.900000000000027</v>
      </c>
      <c r="C222" s="1" t="s">
        <v>224</v>
      </c>
      <c r="D222" s="1">
        <v>0</v>
      </c>
      <c r="E222" s="1">
        <v>0</v>
      </c>
      <c r="F222" s="1">
        <v>0</v>
      </c>
      <c r="G222" s="1">
        <v>0</v>
      </c>
      <c r="H222" s="1"/>
      <c r="I222" s="1"/>
      <c r="J222" s="1" t="s">
        <v>224</v>
      </c>
      <c r="K222" s="1">
        <v>0</v>
      </c>
      <c r="L222" s="1">
        <v>0</v>
      </c>
      <c r="M222" s="1">
        <v>0</v>
      </c>
      <c r="N222" s="1">
        <v>0</v>
      </c>
      <c r="O222" s="1"/>
      <c r="P222" s="1"/>
      <c r="Q222" s="1" t="s">
        <v>224</v>
      </c>
      <c r="R222" s="1">
        <v>0</v>
      </c>
      <c r="S222" s="1">
        <v>0</v>
      </c>
      <c r="T222" s="1">
        <v>0</v>
      </c>
      <c r="U222" s="1">
        <v>0</v>
      </c>
      <c r="V222" s="1"/>
      <c r="W222" s="1"/>
      <c r="X222" s="1" t="s">
        <v>224</v>
      </c>
      <c r="Y222" s="1">
        <v>0</v>
      </c>
      <c r="Z222" s="1">
        <v>0</v>
      </c>
      <c r="AA222" s="1">
        <v>0</v>
      </c>
      <c r="AB222" s="1">
        <v>0</v>
      </c>
      <c r="AC222" s="1"/>
      <c r="AD222" s="1"/>
      <c r="AE222" s="6" t="s">
        <v>224</v>
      </c>
      <c r="AF222" s="6">
        <v>0</v>
      </c>
      <c r="AG222" s="6">
        <v>0</v>
      </c>
      <c r="AH222" s="6">
        <v>0</v>
      </c>
      <c r="AI222" s="6">
        <v>0</v>
      </c>
      <c r="AJ222" s="1"/>
      <c r="AK222" s="1"/>
      <c r="AL222" s="6" t="s">
        <v>224</v>
      </c>
      <c r="AM222" s="6">
        <v>0</v>
      </c>
      <c r="AN222" s="6">
        <v>0</v>
      </c>
      <c r="AO222" s="6">
        <v>0</v>
      </c>
      <c r="AP222" s="6">
        <v>0</v>
      </c>
      <c r="AQ222" s="1"/>
      <c r="AR222" s="1"/>
      <c r="AS222" s="6" t="s">
        <v>224</v>
      </c>
      <c r="AT222" s="6">
        <v>0</v>
      </c>
      <c r="AU222" s="6">
        <v>0</v>
      </c>
      <c r="AV222" s="6">
        <v>0</v>
      </c>
      <c r="AW222" s="6">
        <v>0</v>
      </c>
      <c r="AZ222" s="6" t="s">
        <v>224</v>
      </c>
      <c r="BA222" s="6">
        <v>0</v>
      </c>
      <c r="BB222" s="6">
        <v>0</v>
      </c>
      <c r="BC222" s="6">
        <v>0</v>
      </c>
      <c r="BD222" s="6">
        <v>0</v>
      </c>
      <c r="BG222" s="6" t="s">
        <v>224</v>
      </c>
      <c r="BH222" s="6">
        <v>0</v>
      </c>
      <c r="BI222" s="6">
        <v>0</v>
      </c>
      <c r="BJ222" s="6">
        <v>0</v>
      </c>
      <c r="BK222" s="6">
        <v>0</v>
      </c>
      <c r="BN222" s="6" t="s">
        <v>224</v>
      </c>
      <c r="BO222" s="6">
        <v>0</v>
      </c>
      <c r="BP222" s="6">
        <v>0</v>
      </c>
      <c r="BQ222" s="6">
        <v>0</v>
      </c>
      <c r="BR222" s="6">
        <v>0</v>
      </c>
      <c r="BU222" s="6" t="s">
        <v>224</v>
      </c>
      <c r="BV222" s="6">
        <v>0</v>
      </c>
      <c r="BW222" s="6">
        <v>0</v>
      </c>
      <c r="BX222" s="6">
        <v>0</v>
      </c>
      <c r="BY222" s="6">
        <v>0</v>
      </c>
      <c r="CB222" s="6" t="s">
        <v>224</v>
      </c>
      <c r="CC222" s="6">
        <v>0</v>
      </c>
      <c r="CD222" s="6">
        <v>0</v>
      </c>
      <c r="CE222" s="6">
        <v>0</v>
      </c>
      <c r="CF222" s="6">
        <v>0</v>
      </c>
      <c r="CI222" s="6" t="s">
        <v>224</v>
      </c>
      <c r="CJ222" s="6">
        <v>0</v>
      </c>
      <c r="CK222" s="6">
        <v>0</v>
      </c>
      <c r="CL222" s="6">
        <v>0</v>
      </c>
      <c r="CM222" s="6">
        <v>0</v>
      </c>
      <c r="CP222" s="6" t="s">
        <v>224</v>
      </c>
      <c r="CQ222" s="6">
        <v>0</v>
      </c>
      <c r="CR222" s="6">
        <v>0</v>
      </c>
      <c r="CS222" s="6">
        <v>0</v>
      </c>
      <c r="CT222" s="6">
        <v>0</v>
      </c>
      <c r="CW222" s="6" t="s">
        <v>224</v>
      </c>
      <c r="CX222" s="6">
        <v>0</v>
      </c>
      <c r="CY222" s="6">
        <v>0</v>
      </c>
      <c r="CZ222" s="6">
        <v>0</v>
      </c>
      <c r="DA222" s="6">
        <v>0</v>
      </c>
      <c r="DD222" s="6" t="s">
        <v>224</v>
      </c>
      <c r="DE222" s="6">
        <v>0</v>
      </c>
      <c r="DF222" s="6">
        <v>0</v>
      </c>
      <c r="DG222" s="6">
        <v>0</v>
      </c>
      <c r="DH222" s="6">
        <v>0</v>
      </c>
      <c r="DK222" s="6" t="s">
        <v>224</v>
      </c>
      <c r="DL222" s="6">
        <v>0.03</v>
      </c>
      <c r="DM222" s="6">
        <v>0.12</v>
      </c>
      <c r="DN222" s="6">
        <v>0</v>
      </c>
      <c r="DO222" s="6">
        <v>0</v>
      </c>
      <c r="DR222" s="6" t="s">
        <v>224</v>
      </c>
      <c r="DS222" s="6">
        <v>0</v>
      </c>
      <c r="DT222" s="6">
        <v>0</v>
      </c>
      <c r="DU222" s="6">
        <v>0</v>
      </c>
      <c r="DV222" s="6">
        <v>0</v>
      </c>
      <c r="DY222" s="6" t="s">
        <v>224</v>
      </c>
      <c r="DZ222" s="6">
        <v>0</v>
      </c>
      <c r="EA222" s="6">
        <v>0</v>
      </c>
      <c r="EB222" s="6">
        <v>0</v>
      </c>
      <c r="EC222" s="6">
        <v>0</v>
      </c>
      <c r="EF222" s="6" t="s">
        <v>224</v>
      </c>
      <c r="EG222" s="6">
        <v>0</v>
      </c>
      <c r="EH222" s="6">
        <v>0</v>
      </c>
      <c r="EI222" s="6">
        <v>0</v>
      </c>
      <c r="EJ222" s="6">
        <v>0</v>
      </c>
      <c r="EM222" s="6" t="s">
        <v>224</v>
      </c>
      <c r="EN222" s="6">
        <v>0</v>
      </c>
      <c r="EO222" s="6">
        <v>0</v>
      </c>
      <c r="EP222" s="6">
        <v>0</v>
      </c>
      <c r="EQ222" s="6">
        <v>0</v>
      </c>
      <c r="ET222" s="6" t="s">
        <v>224</v>
      </c>
      <c r="EU222" s="6">
        <v>0.05</v>
      </c>
      <c r="EV222" s="6">
        <v>0.17</v>
      </c>
      <c r="EW222" s="6">
        <v>0</v>
      </c>
      <c r="EX222" s="6">
        <v>0</v>
      </c>
      <c r="FA222" s="6" t="s">
        <v>224</v>
      </c>
      <c r="FB222" s="6">
        <v>0</v>
      </c>
      <c r="FC222" s="6">
        <v>0</v>
      </c>
      <c r="FD222" s="6">
        <v>0</v>
      </c>
      <c r="FE222" s="6">
        <v>0</v>
      </c>
      <c r="FH222" s="6" t="s">
        <v>224</v>
      </c>
      <c r="FI222" s="6">
        <v>0</v>
      </c>
      <c r="FJ222" s="6">
        <v>0</v>
      </c>
      <c r="FK222" s="6">
        <v>0</v>
      </c>
      <c r="FL222" s="6">
        <v>0</v>
      </c>
      <c r="FO222" s="6" t="s">
        <v>224</v>
      </c>
      <c r="FP222" s="6">
        <v>0</v>
      </c>
      <c r="FQ222" s="6">
        <v>0</v>
      </c>
      <c r="FR222" s="6">
        <v>0</v>
      </c>
      <c r="FS222" s="6">
        <v>0</v>
      </c>
    </row>
    <row r="223" spans="1:175" x14ac:dyDescent="0.3">
      <c r="A223" s="1">
        <v>10.900000000000027</v>
      </c>
      <c r="B223" s="1">
        <v>10.950000000000028</v>
      </c>
      <c r="C223" s="1" t="s">
        <v>225</v>
      </c>
      <c r="D223" s="1">
        <v>0</v>
      </c>
      <c r="E223" s="1">
        <v>0</v>
      </c>
      <c r="F223" s="1">
        <v>0</v>
      </c>
      <c r="G223" s="1">
        <v>0</v>
      </c>
      <c r="H223" s="1"/>
      <c r="I223" s="1"/>
      <c r="J223" s="1" t="s">
        <v>225</v>
      </c>
      <c r="K223" s="1">
        <v>0</v>
      </c>
      <c r="L223" s="1">
        <v>0</v>
      </c>
      <c r="M223" s="1">
        <v>0</v>
      </c>
      <c r="N223" s="1">
        <v>0</v>
      </c>
      <c r="O223" s="1"/>
      <c r="P223" s="1"/>
      <c r="Q223" s="1" t="s">
        <v>225</v>
      </c>
      <c r="R223" s="1">
        <v>0</v>
      </c>
      <c r="S223" s="1">
        <v>0</v>
      </c>
      <c r="T223" s="1">
        <v>0</v>
      </c>
      <c r="U223" s="1">
        <v>0</v>
      </c>
      <c r="V223" s="1"/>
      <c r="W223" s="1"/>
      <c r="X223" s="1" t="s">
        <v>225</v>
      </c>
      <c r="Y223" s="1">
        <v>0</v>
      </c>
      <c r="Z223" s="1">
        <v>0</v>
      </c>
      <c r="AA223" s="1">
        <v>0</v>
      </c>
      <c r="AB223" s="1">
        <v>0</v>
      </c>
      <c r="AC223" s="1"/>
      <c r="AD223" s="1"/>
      <c r="AE223" s="6" t="s">
        <v>225</v>
      </c>
      <c r="AF223" s="6">
        <v>0.92</v>
      </c>
      <c r="AG223" s="6">
        <v>0</v>
      </c>
      <c r="AH223" s="6">
        <v>1.68</v>
      </c>
      <c r="AI223" s="6">
        <v>0</v>
      </c>
      <c r="AJ223" s="1"/>
      <c r="AK223" s="1"/>
      <c r="AL223" s="6" t="s">
        <v>225</v>
      </c>
      <c r="AM223" s="6">
        <v>0.09</v>
      </c>
      <c r="AN223" s="6">
        <v>0</v>
      </c>
      <c r="AO223" s="6">
        <v>0.18</v>
      </c>
      <c r="AP223" s="6">
        <v>0</v>
      </c>
      <c r="AQ223" s="1"/>
      <c r="AR223" s="1"/>
      <c r="AS223" s="6" t="s">
        <v>225</v>
      </c>
      <c r="AT223" s="6">
        <v>0</v>
      </c>
      <c r="AU223" s="6">
        <v>0</v>
      </c>
      <c r="AV223" s="6">
        <v>0</v>
      </c>
      <c r="AW223" s="6">
        <v>0</v>
      </c>
      <c r="AZ223" s="6" t="s">
        <v>225</v>
      </c>
      <c r="BA223" s="6">
        <v>0</v>
      </c>
      <c r="BB223" s="6">
        <v>0</v>
      </c>
      <c r="BC223" s="6">
        <v>0</v>
      </c>
      <c r="BD223" s="6">
        <v>0</v>
      </c>
      <c r="BG223" s="6" t="s">
        <v>225</v>
      </c>
      <c r="BH223" s="6">
        <v>0</v>
      </c>
      <c r="BI223" s="6">
        <v>0</v>
      </c>
      <c r="BJ223" s="6">
        <v>0</v>
      </c>
      <c r="BK223" s="6">
        <v>0</v>
      </c>
      <c r="BN223" s="6" t="s">
        <v>225</v>
      </c>
      <c r="BO223" s="6">
        <v>0</v>
      </c>
      <c r="BP223" s="6">
        <v>0</v>
      </c>
      <c r="BQ223" s="6">
        <v>0</v>
      </c>
      <c r="BR223" s="6">
        <v>0</v>
      </c>
      <c r="BU223" s="6" t="s">
        <v>225</v>
      </c>
      <c r="BV223" s="6">
        <v>0</v>
      </c>
      <c r="BW223" s="6">
        <v>0</v>
      </c>
      <c r="BX223" s="6">
        <v>0</v>
      </c>
      <c r="BY223" s="6">
        <v>0</v>
      </c>
      <c r="CB223" s="6" t="s">
        <v>225</v>
      </c>
      <c r="CC223" s="6">
        <v>0.04</v>
      </c>
      <c r="CD223" s="6">
        <v>0.16</v>
      </c>
      <c r="CE223" s="6">
        <v>0</v>
      </c>
      <c r="CF223" s="6">
        <v>0</v>
      </c>
      <c r="CI223" s="6" t="s">
        <v>225</v>
      </c>
      <c r="CJ223" s="6">
        <v>0</v>
      </c>
      <c r="CK223" s="6">
        <v>0</v>
      </c>
      <c r="CL223" s="6">
        <v>0</v>
      </c>
      <c r="CM223" s="6">
        <v>0</v>
      </c>
      <c r="CP223" s="6" t="s">
        <v>225</v>
      </c>
      <c r="CQ223" s="6">
        <v>0.04</v>
      </c>
      <c r="CR223" s="6">
        <v>0</v>
      </c>
      <c r="CS223" s="6">
        <v>0</v>
      </c>
      <c r="CT223" s="6">
        <v>0</v>
      </c>
      <c r="CW223" s="6" t="s">
        <v>225</v>
      </c>
      <c r="CX223" s="6">
        <v>0</v>
      </c>
      <c r="CY223" s="6">
        <v>0</v>
      </c>
      <c r="CZ223" s="6">
        <v>0</v>
      </c>
      <c r="DA223" s="6">
        <v>0</v>
      </c>
      <c r="DD223" s="6" t="s">
        <v>225</v>
      </c>
      <c r="DE223" s="6">
        <v>0</v>
      </c>
      <c r="DF223" s="6">
        <v>0</v>
      </c>
      <c r="DG223" s="6">
        <v>0</v>
      </c>
      <c r="DH223" s="6">
        <v>0</v>
      </c>
      <c r="DK223" s="6" t="s">
        <v>225</v>
      </c>
      <c r="DL223" s="6">
        <v>0</v>
      </c>
      <c r="DM223" s="6">
        <v>0</v>
      </c>
      <c r="DN223" s="6">
        <v>0</v>
      </c>
      <c r="DO223" s="6">
        <v>0</v>
      </c>
      <c r="DR223" s="6" t="s">
        <v>225</v>
      </c>
      <c r="DS223" s="6">
        <v>0</v>
      </c>
      <c r="DT223" s="6">
        <v>0</v>
      </c>
      <c r="DU223" s="6">
        <v>0</v>
      </c>
      <c r="DV223" s="6">
        <v>0</v>
      </c>
      <c r="DY223" s="6" t="s">
        <v>225</v>
      </c>
      <c r="DZ223" s="6">
        <v>0</v>
      </c>
      <c r="EA223" s="6">
        <v>0</v>
      </c>
      <c r="EB223" s="6">
        <v>0</v>
      </c>
      <c r="EC223" s="6">
        <v>0</v>
      </c>
      <c r="EF223" s="6" t="s">
        <v>225</v>
      </c>
      <c r="EG223" s="6">
        <v>0</v>
      </c>
      <c r="EH223" s="6">
        <v>0</v>
      </c>
      <c r="EI223" s="6">
        <v>0</v>
      </c>
      <c r="EJ223" s="6">
        <v>0</v>
      </c>
      <c r="EM223" s="6" t="s">
        <v>225</v>
      </c>
      <c r="EN223" s="6">
        <v>0</v>
      </c>
      <c r="EO223" s="6">
        <v>0</v>
      </c>
      <c r="EP223" s="6">
        <v>0</v>
      </c>
      <c r="EQ223" s="6">
        <v>0</v>
      </c>
      <c r="ET223" s="6" t="s">
        <v>225</v>
      </c>
      <c r="EU223" s="6">
        <v>0</v>
      </c>
      <c r="EV223" s="6">
        <v>0</v>
      </c>
      <c r="EW223" s="6">
        <v>0</v>
      </c>
      <c r="EX223" s="6">
        <v>0</v>
      </c>
      <c r="FA223" s="6" t="s">
        <v>225</v>
      </c>
      <c r="FB223" s="6">
        <v>0.08</v>
      </c>
      <c r="FC223" s="6">
        <v>0</v>
      </c>
      <c r="FD223" s="6">
        <v>0.15</v>
      </c>
      <c r="FE223" s="6">
        <v>0</v>
      </c>
      <c r="FH223" s="6" t="s">
        <v>225</v>
      </c>
      <c r="FI223" s="6">
        <v>0.09</v>
      </c>
      <c r="FJ223" s="6">
        <v>0</v>
      </c>
      <c r="FK223" s="6">
        <v>0.16</v>
      </c>
      <c r="FL223" s="6">
        <v>0</v>
      </c>
      <c r="FO223" s="6" t="s">
        <v>225</v>
      </c>
      <c r="FP223" s="6">
        <v>0</v>
      </c>
      <c r="FQ223" s="6">
        <v>0</v>
      </c>
      <c r="FR223" s="6">
        <v>0</v>
      </c>
      <c r="FS223" s="6">
        <v>0</v>
      </c>
    </row>
    <row r="224" spans="1:175" x14ac:dyDescent="0.3">
      <c r="A224" s="1">
        <v>10.950000000000028</v>
      </c>
      <c r="B224" s="1">
        <v>11.000000000000028</v>
      </c>
      <c r="C224" s="1" t="s">
        <v>226</v>
      </c>
      <c r="D224" s="1">
        <v>0.19</v>
      </c>
      <c r="E224" s="1">
        <v>0</v>
      </c>
      <c r="F224" s="1">
        <v>0</v>
      </c>
      <c r="G224" s="1">
        <v>0.84</v>
      </c>
      <c r="H224" s="1"/>
      <c r="I224" s="1"/>
      <c r="J224" s="1" t="s">
        <v>226</v>
      </c>
      <c r="K224" s="1">
        <v>0</v>
      </c>
      <c r="L224" s="1">
        <v>0</v>
      </c>
      <c r="M224" s="1">
        <v>0</v>
      </c>
      <c r="N224" s="1">
        <v>0</v>
      </c>
      <c r="O224" s="1"/>
      <c r="P224" s="1"/>
      <c r="Q224" s="1" t="s">
        <v>226</v>
      </c>
      <c r="R224" s="1">
        <v>0.44</v>
      </c>
      <c r="S224" s="1">
        <v>0.19</v>
      </c>
      <c r="T224" s="1">
        <v>0</v>
      </c>
      <c r="U224" s="1">
        <v>2.2599999999999998</v>
      </c>
      <c r="V224" s="1"/>
      <c r="W224" s="1"/>
      <c r="X224" s="1" t="s">
        <v>226</v>
      </c>
      <c r="Y224" s="1">
        <v>0.12</v>
      </c>
      <c r="Z224" s="1">
        <v>0</v>
      </c>
      <c r="AA224" s="1">
        <v>0</v>
      </c>
      <c r="AB224" s="1">
        <v>0.67</v>
      </c>
      <c r="AC224" s="1"/>
      <c r="AD224" s="1"/>
      <c r="AE224" s="6" t="s">
        <v>226</v>
      </c>
      <c r="AF224" s="6">
        <v>0.13</v>
      </c>
      <c r="AG224" s="6">
        <v>0</v>
      </c>
      <c r="AH224" s="6">
        <v>0</v>
      </c>
      <c r="AI224" s="6">
        <v>0</v>
      </c>
      <c r="AJ224" s="1"/>
      <c r="AK224" s="1"/>
      <c r="AL224" s="6" t="s">
        <v>226</v>
      </c>
      <c r="AM224" s="6">
        <v>0.03</v>
      </c>
      <c r="AN224" s="6">
        <v>0</v>
      </c>
      <c r="AO224" s="6">
        <v>0</v>
      </c>
      <c r="AP224" s="6">
        <v>0.18</v>
      </c>
      <c r="AQ224" s="1"/>
      <c r="AR224" s="1"/>
      <c r="AS224" s="6" t="s">
        <v>226</v>
      </c>
      <c r="AT224" s="6">
        <v>0</v>
      </c>
      <c r="AU224" s="6">
        <v>0</v>
      </c>
      <c r="AV224" s="6">
        <v>0</v>
      </c>
      <c r="AW224" s="6">
        <v>0</v>
      </c>
      <c r="AZ224" s="6" t="s">
        <v>226</v>
      </c>
      <c r="BA224" s="6">
        <v>0.09</v>
      </c>
      <c r="BB224" s="6">
        <v>0</v>
      </c>
      <c r="BC224" s="6">
        <v>0</v>
      </c>
      <c r="BD224" s="6">
        <v>0</v>
      </c>
      <c r="BG224" s="6" t="s">
        <v>226</v>
      </c>
      <c r="BH224" s="6">
        <v>0</v>
      </c>
      <c r="BI224" s="6">
        <v>0</v>
      </c>
      <c r="BJ224" s="6">
        <v>0</v>
      </c>
      <c r="BK224" s="6">
        <v>0</v>
      </c>
      <c r="BN224" s="6" t="s">
        <v>226</v>
      </c>
      <c r="BO224" s="6">
        <v>0.03</v>
      </c>
      <c r="BP224" s="6">
        <v>0.11</v>
      </c>
      <c r="BQ224" s="6">
        <v>0</v>
      </c>
      <c r="BR224" s="6">
        <v>0</v>
      </c>
      <c r="BU224" s="6" t="s">
        <v>226</v>
      </c>
      <c r="BV224" s="6">
        <v>0</v>
      </c>
      <c r="BW224" s="6">
        <v>0</v>
      </c>
      <c r="BX224" s="6">
        <v>0</v>
      </c>
      <c r="BY224" s="6">
        <v>0</v>
      </c>
      <c r="CB224" s="6" t="s">
        <v>226</v>
      </c>
      <c r="CC224" s="6">
        <v>0</v>
      </c>
      <c r="CD224" s="6">
        <v>0</v>
      </c>
      <c r="CE224" s="6">
        <v>0</v>
      </c>
      <c r="CF224" s="6">
        <v>0</v>
      </c>
      <c r="CI224" s="6" t="s">
        <v>226</v>
      </c>
      <c r="CJ224" s="6">
        <v>0</v>
      </c>
      <c r="CK224" s="6">
        <v>0</v>
      </c>
      <c r="CL224" s="6">
        <v>0</v>
      </c>
      <c r="CM224" s="6">
        <v>0</v>
      </c>
      <c r="CP224" s="6" t="s">
        <v>226</v>
      </c>
      <c r="CQ224" s="6">
        <v>0.04</v>
      </c>
      <c r="CR224" s="6">
        <v>0.15</v>
      </c>
      <c r="CS224" s="6">
        <v>0</v>
      </c>
      <c r="CT224" s="6">
        <v>0</v>
      </c>
      <c r="CW224" s="6" t="s">
        <v>226</v>
      </c>
      <c r="CX224" s="6">
        <v>0</v>
      </c>
      <c r="CY224" s="6">
        <v>0</v>
      </c>
      <c r="CZ224" s="6">
        <v>0</v>
      </c>
      <c r="DA224" s="6">
        <v>0</v>
      </c>
      <c r="DD224" s="6" t="s">
        <v>226</v>
      </c>
      <c r="DE224" s="6">
        <v>0</v>
      </c>
      <c r="DF224" s="6">
        <v>0</v>
      </c>
      <c r="DG224" s="6">
        <v>0</v>
      </c>
      <c r="DH224" s="6">
        <v>0</v>
      </c>
      <c r="DK224" s="6" t="s">
        <v>226</v>
      </c>
      <c r="DL224" s="6">
        <v>0</v>
      </c>
      <c r="DM224" s="6">
        <v>0</v>
      </c>
      <c r="DN224" s="6">
        <v>0</v>
      </c>
      <c r="DO224" s="6">
        <v>0</v>
      </c>
      <c r="DR224" s="6" t="s">
        <v>226</v>
      </c>
      <c r="DS224" s="6">
        <v>0</v>
      </c>
      <c r="DT224" s="6">
        <v>0</v>
      </c>
      <c r="DU224" s="6">
        <v>0</v>
      </c>
      <c r="DV224" s="6">
        <v>0</v>
      </c>
      <c r="DY224" s="6" t="s">
        <v>226</v>
      </c>
      <c r="DZ224" s="6">
        <v>0</v>
      </c>
      <c r="EA224" s="6">
        <v>0</v>
      </c>
      <c r="EB224" s="6">
        <v>0</v>
      </c>
      <c r="EC224" s="6">
        <v>0</v>
      </c>
      <c r="EF224" s="6" t="s">
        <v>226</v>
      </c>
      <c r="EG224" s="6">
        <v>0</v>
      </c>
      <c r="EH224" s="6">
        <v>0</v>
      </c>
      <c r="EI224" s="6">
        <v>0</v>
      </c>
      <c r="EJ224" s="6">
        <v>0</v>
      </c>
      <c r="EM224" s="6" t="s">
        <v>226</v>
      </c>
      <c r="EN224" s="6">
        <v>0</v>
      </c>
      <c r="EO224" s="6">
        <v>0</v>
      </c>
      <c r="EP224" s="6">
        <v>0</v>
      </c>
      <c r="EQ224" s="6">
        <v>0</v>
      </c>
      <c r="ET224" s="6" t="s">
        <v>226</v>
      </c>
      <c r="EU224" s="6">
        <v>0</v>
      </c>
      <c r="EV224" s="6">
        <v>0</v>
      </c>
      <c r="EW224" s="6">
        <v>0</v>
      </c>
      <c r="EX224" s="6">
        <v>0</v>
      </c>
      <c r="FA224" s="6" t="s">
        <v>226</v>
      </c>
      <c r="FB224" s="6">
        <v>0</v>
      </c>
      <c r="FC224" s="6">
        <v>0</v>
      </c>
      <c r="FD224" s="6">
        <v>0</v>
      </c>
      <c r="FE224" s="6">
        <v>0</v>
      </c>
      <c r="FH224" s="6" t="s">
        <v>226</v>
      </c>
      <c r="FI224" s="6">
        <v>0</v>
      </c>
      <c r="FJ224" s="6">
        <v>0</v>
      </c>
      <c r="FK224" s="6">
        <v>0</v>
      </c>
      <c r="FL224" s="6">
        <v>0</v>
      </c>
      <c r="FO224" s="6" t="s">
        <v>226</v>
      </c>
      <c r="FP224" s="6">
        <v>0.09</v>
      </c>
      <c r="FQ224" s="6">
        <v>0.36</v>
      </c>
      <c r="FR224" s="6">
        <v>0</v>
      </c>
      <c r="FS224" s="6">
        <v>0</v>
      </c>
    </row>
    <row r="225" spans="1:175" x14ac:dyDescent="0.3">
      <c r="A225" s="1">
        <v>11.000000000000028</v>
      </c>
      <c r="B225" s="1">
        <v>11.050000000000029</v>
      </c>
      <c r="C225" s="1" t="s">
        <v>227</v>
      </c>
      <c r="D225" s="1">
        <v>0</v>
      </c>
      <c r="E225" s="1">
        <v>0</v>
      </c>
      <c r="F225" s="1">
        <v>0</v>
      </c>
      <c r="G225" s="1">
        <v>0</v>
      </c>
      <c r="H225" s="1"/>
      <c r="I225" s="1"/>
      <c r="J225" s="1" t="s">
        <v>227</v>
      </c>
      <c r="K225" s="1">
        <v>0</v>
      </c>
      <c r="L225" s="1">
        <v>0</v>
      </c>
      <c r="M225" s="1">
        <v>0</v>
      </c>
      <c r="N225" s="1">
        <v>0</v>
      </c>
      <c r="O225" s="1"/>
      <c r="P225" s="1"/>
      <c r="Q225" s="1" t="s">
        <v>227</v>
      </c>
      <c r="R225" s="1">
        <v>0</v>
      </c>
      <c r="S225" s="1">
        <v>0</v>
      </c>
      <c r="T225" s="1">
        <v>0</v>
      </c>
      <c r="U225" s="1">
        <v>0</v>
      </c>
      <c r="V225" s="1"/>
      <c r="W225" s="1"/>
      <c r="X225" s="1" t="s">
        <v>227</v>
      </c>
      <c r="Y225" s="1">
        <v>0</v>
      </c>
      <c r="Z225" s="1">
        <v>0</v>
      </c>
      <c r="AA225" s="1">
        <v>0</v>
      </c>
      <c r="AB225" s="1">
        <v>0</v>
      </c>
      <c r="AC225" s="1"/>
      <c r="AD225" s="1"/>
      <c r="AE225" s="6" t="s">
        <v>227</v>
      </c>
      <c r="AF225" s="6">
        <v>7.0000000000000007E-2</v>
      </c>
      <c r="AG225" s="6">
        <v>0</v>
      </c>
      <c r="AH225" s="6">
        <v>0.12</v>
      </c>
      <c r="AI225" s="6">
        <v>0</v>
      </c>
      <c r="AJ225" s="1"/>
      <c r="AK225" s="1"/>
      <c r="AL225" s="6" t="s">
        <v>227</v>
      </c>
      <c r="AM225" s="6">
        <v>0</v>
      </c>
      <c r="AN225" s="6">
        <v>0</v>
      </c>
      <c r="AO225" s="6">
        <v>0</v>
      </c>
      <c r="AP225" s="6">
        <v>0</v>
      </c>
      <c r="AQ225" s="1"/>
      <c r="AR225" s="1"/>
      <c r="AS225" s="6" t="s">
        <v>227</v>
      </c>
      <c r="AT225" s="6">
        <v>0</v>
      </c>
      <c r="AU225" s="6">
        <v>0</v>
      </c>
      <c r="AV225" s="6">
        <v>0</v>
      </c>
      <c r="AW225" s="6">
        <v>0</v>
      </c>
      <c r="AZ225" s="6" t="s">
        <v>227</v>
      </c>
      <c r="BA225" s="6">
        <v>0</v>
      </c>
      <c r="BB225" s="6">
        <v>0</v>
      </c>
      <c r="BC225" s="6">
        <v>0</v>
      </c>
      <c r="BD225" s="6">
        <v>0</v>
      </c>
      <c r="BG225" s="6" t="s">
        <v>227</v>
      </c>
      <c r="BH225" s="6">
        <v>0</v>
      </c>
      <c r="BI225" s="6">
        <v>0</v>
      </c>
      <c r="BJ225" s="6">
        <v>0</v>
      </c>
      <c r="BK225" s="6">
        <v>0</v>
      </c>
      <c r="BN225" s="6" t="s">
        <v>227</v>
      </c>
      <c r="BO225" s="6">
        <v>0</v>
      </c>
      <c r="BP225" s="6">
        <v>0</v>
      </c>
      <c r="BQ225" s="6">
        <v>0</v>
      </c>
      <c r="BR225" s="6">
        <v>0</v>
      </c>
      <c r="BU225" s="6" t="s">
        <v>227</v>
      </c>
      <c r="BV225" s="6">
        <v>0</v>
      </c>
      <c r="BW225" s="6">
        <v>0</v>
      </c>
      <c r="BX225" s="6">
        <v>0</v>
      </c>
      <c r="BY225" s="6">
        <v>0</v>
      </c>
      <c r="CB225" s="6" t="s">
        <v>227</v>
      </c>
      <c r="CC225" s="6">
        <v>0</v>
      </c>
      <c r="CD225" s="6">
        <v>0</v>
      </c>
      <c r="CE225" s="6">
        <v>0</v>
      </c>
      <c r="CF225" s="6">
        <v>0</v>
      </c>
      <c r="CI225" s="6" t="s">
        <v>227</v>
      </c>
      <c r="CJ225" s="6">
        <v>0.02</v>
      </c>
      <c r="CK225" s="6">
        <v>0</v>
      </c>
      <c r="CL225" s="6">
        <v>0.05</v>
      </c>
      <c r="CM225" s="6">
        <v>0</v>
      </c>
      <c r="CP225" s="6" t="s">
        <v>227</v>
      </c>
      <c r="CQ225" s="6">
        <v>0</v>
      </c>
      <c r="CR225" s="6">
        <v>0</v>
      </c>
      <c r="CS225" s="6">
        <v>0</v>
      </c>
      <c r="CT225" s="6">
        <v>0</v>
      </c>
      <c r="CW225" s="6" t="s">
        <v>227</v>
      </c>
      <c r="CX225" s="6">
        <v>0</v>
      </c>
      <c r="CY225" s="6">
        <v>0</v>
      </c>
      <c r="CZ225" s="6">
        <v>0</v>
      </c>
      <c r="DA225" s="6">
        <v>0</v>
      </c>
      <c r="DD225" s="6" t="s">
        <v>227</v>
      </c>
      <c r="DE225" s="6">
        <v>0.03</v>
      </c>
      <c r="DF225" s="6">
        <v>0.11</v>
      </c>
      <c r="DG225" s="6">
        <v>0</v>
      </c>
      <c r="DH225" s="6">
        <v>0</v>
      </c>
      <c r="DK225" s="6" t="s">
        <v>227</v>
      </c>
      <c r="DL225" s="6">
        <v>0</v>
      </c>
      <c r="DM225" s="6">
        <v>0</v>
      </c>
      <c r="DN225" s="6">
        <v>0</v>
      </c>
      <c r="DO225" s="6">
        <v>0</v>
      </c>
      <c r="DR225" s="6" t="s">
        <v>227</v>
      </c>
      <c r="DS225" s="6">
        <v>0</v>
      </c>
      <c r="DT225" s="6">
        <v>0</v>
      </c>
      <c r="DU225" s="6">
        <v>0</v>
      </c>
      <c r="DV225" s="6">
        <v>0</v>
      </c>
      <c r="DY225" s="6" t="s">
        <v>227</v>
      </c>
      <c r="DZ225" s="6">
        <v>0</v>
      </c>
      <c r="EA225" s="6">
        <v>0</v>
      </c>
      <c r="EB225" s="6">
        <v>0</v>
      </c>
      <c r="EC225" s="6">
        <v>0</v>
      </c>
      <c r="EF225" s="6" t="s">
        <v>227</v>
      </c>
      <c r="EG225" s="6">
        <v>0</v>
      </c>
      <c r="EH225" s="6">
        <v>0</v>
      </c>
      <c r="EI225" s="6">
        <v>0</v>
      </c>
      <c r="EJ225" s="6">
        <v>0</v>
      </c>
      <c r="EM225" s="6" t="s">
        <v>227</v>
      </c>
      <c r="EN225" s="6">
        <v>0</v>
      </c>
      <c r="EO225" s="6">
        <v>0</v>
      </c>
      <c r="EP225" s="6">
        <v>0</v>
      </c>
      <c r="EQ225" s="6">
        <v>0</v>
      </c>
      <c r="ET225" s="6" t="s">
        <v>227</v>
      </c>
      <c r="EU225" s="6">
        <v>0</v>
      </c>
      <c r="EV225" s="6">
        <v>0</v>
      </c>
      <c r="EW225" s="6">
        <v>0</v>
      </c>
      <c r="EX225" s="6">
        <v>0</v>
      </c>
      <c r="FA225" s="6" t="s">
        <v>227</v>
      </c>
      <c r="FB225" s="6">
        <v>0</v>
      </c>
      <c r="FC225" s="6">
        <v>0</v>
      </c>
      <c r="FD225" s="6">
        <v>0</v>
      </c>
      <c r="FE225" s="6">
        <v>0</v>
      </c>
      <c r="FH225" s="6" t="s">
        <v>227</v>
      </c>
      <c r="FI225" s="6">
        <v>0</v>
      </c>
      <c r="FJ225" s="6">
        <v>0</v>
      </c>
      <c r="FK225" s="6">
        <v>0</v>
      </c>
      <c r="FL225" s="6">
        <v>0</v>
      </c>
      <c r="FO225" s="6" t="s">
        <v>227</v>
      </c>
      <c r="FP225" s="6">
        <v>0</v>
      </c>
      <c r="FQ225" s="6">
        <v>0</v>
      </c>
      <c r="FR225" s="6">
        <v>0</v>
      </c>
      <c r="FS225" s="6">
        <v>0</v>
      </c>
    </row>
    <row r="226" spans="1:175" x14ac:dyDescent="0.3">
      <c r="A226" s="1">
        <v>11.050000000000029</v>
      </c>
      <c r="B226" s="1">
        <v>11.10000000000003</v>
      </c>
      <c r="C226" s="1" t="s">
        <v>228</v>
      </c>
      <c r="D226" s="1">
        <v>0</v>
      </c>
      <c r="E226" s="1">
        <v>0</v>
      </c>
      <c r="F226" s="1">
        <v>0</v>
      </c>
      <c r="G226" s="1">
        <v>0</v>
      </c>
      <c r="H226" s="1"/>
      <c r="I226" s="1"/>
      <c r="J226" s="1" t="s">
        <v>228</v>
      </c>
      <c r="K226" s="1">
        <v>0</v>
      </c>
      <c r="L226" s="1">
        <v>0</v>
      </c>
      <c r="M226" s="1">
        <v>0</v>
      </c>
      <c r="N226" s="1">
        <v>0</v>
      </c>
      <c r="O226" s="1"/>
      <c r="P226" s="1"/>
      <c r="Q226" s="1" t="s">
        <v>228</v>
      </c>
      <c r="R226" s="1">
        <v>0</v>
      </c>
      <c r="S226" s="1">
        <v>0</v>
      </c>
      <c r="T226" s="1">
        <v>0</v>
      </c>
      <c r="U226" s="1">
        <v>0</v>
      </c>
      <c r="V226" s="1"/>
      <c r="W226" s="1"/>
      <c r="X226" s="1" t="s">
        <v>228</v>
      </c>
      <c r="Y226" s="1">
        <v>0</v>
      </c>
      <c r="Z226" s="1">
        <v>0</v>
      </c>
      <c r="AA226" s="1">
        <v>0</v>
      </c>
      <c r="AB226" s="1">
        <v>0</v>
      </c>
      <c r="AC226" s="1"/>
      <c r="AD226" s="1"/>
      <c r="AE226" s="6" t="s">
        <v>228</v>
      </c>
      <c r="AF226" s="6">
        <v>0</v>
      </c>
      <c r="AG226" s="6">
        <v>0</v>
      </c>
      <c r="AH226" s="6">
        <v>0</v>
      </c>
      <c r="AI226" s="6">
        <v>0</v>
      </c>
      <c r="AJ226" s="1"/>
      <c r="AK226" s="1"/>
      <c r="AL226" s="6" t="s">
        <v>228</v>
      </c>
      <c r="AM226" s="6">
        <v>0</v>
      </c>
      <c r="AN226" s="6">
        <v>0</v>
      </c>
      <c r="AO226" s="6">
        <v>0</v>
      </c>
      <c r="AP226" s="6">
        <v>0</v>
      </c>
      <c r="AQ226" s="1"/>
      <c r="AR226" s="1"/>
      <c r="AS226" s="6" t="s">
        <v>228</v>
      </c>
      <c r="AT226" s="6">
        <v>0</v>
      </c>
      <c r="AU226" s="6">
        <v>0</v>
      </c>
      <c r="AV226" s="6">
        <v>0</v>
      </c>
      <c r="AW226" s="6">
        <v>0</v>
      </c>
      <c r="AZ226" s="6" t="s">
        <v>228</v>
      </c>
      <c r="BA226" s="6">
        <v>0</v>
      </c>
      <c r="BB226" s="6">
        <v>0</v>
      </c>
      <c r="BC226" s="6">
        <v>0</v>
      </c>
      <c r="BD226" s="6">
        <v>0</v>
      </c>
      <c r="BG226" s="6" t="s">
        <v>228</v>
      </c>
      <c r="BH226" s="6">
        <v>0</v>
      </c>
      <c r="BI226" s="6">
        <v>0</v>
      </c>
      <c r="BJ226" s="6">
        <v>0</v>
      </c>
      <c r="BK226" s="6">
        <v>0</v>
      </c>
      <c r="BN226" s="6" t="s">
        <v>228</v>
      </c>
      <c r="BO226" s="6">
        <v>0</v>
      </c>
      <c r="BP226" s="6">
        <v>0</v>
      </c>
      <c r="BQ226" s="6">
        <v>0</v>
      </c>
      <c r="BR226" s="6">
        <v>0</v>
      </c>
      <c r="BU226" s="6" t="s">
        <v>228</v>
      </c>
      <c r="BV226" s="6">
        <v>0</v>
      </c>
      <c r="BW226" s="6">
        <v>0</v>
      </c>
      <c r="BX226" s="6">
        <v>0</v>
      </c>
      <c r="BY226" s="6">
        <v>0</v>
      </c>
      <c r="CB226" s="6" t="s">
        <v>228</v>
      </c>
      <c r="CC226" s="6">
        <v>0</v>
      </c>
      <c r="CD226" s="6">
        <v>0</v>
      </c>
      <c r="CE226" s="6">
        <v>0</v>
      </c>
      <c r="CF226" s="6">
        <v>0</v>
      </c>
      <c r="CI226" s="6" t="s">
        <v>228</v>
      </c>
      <c r="CJ226" s="6">
        <v>0</v>
      </c>
      <c r="CK226" s="6">
        <v>0</v>
      </c>
      <c r="CL226" s="6">
        <v>0</v>
      </c>
      <c r="CM226" s="6">
        <v>0</v>
      </c>
      <c r="CP226" s="6" t="s">
        <v>228</v>
      </c>
      <c r="CQ226" s="6">
        <v>0</v>
      </c>
      <c r="CR226" s="6">
        <v>0</v>
      </c>
      <c r="CS226" s="6">
        <v>0</v>
      </c>
      <c r="CT226" s="6">
        <v>0</v>
      </c>
      <c r="CW226" s="6" t="s">
        <v>228</v>
      </c>
      <c r="CX226" s="6">
        <v>0</v>
      </c>
      <c r="CY226" s="6">
        <v>0</v>
      </c>
      <c r="CZ226" s="6">
        <v>0</v>
      </c>
      <c r="DA226" s="6">
        <v>0</v>
      </c>
      <c r="DD226" s="6" t="s">
        <v>228</v>
      </c>
      <c r="DE226" s="6">
        <v>0</v>
      </c>
      <c r="DF226" s="6">
        <v>0</v>
      </c>
      <c r="DG226" s="6">
        <v>0</v>
      </c>
      <c r="DH226" s="6">
        <v>0</v>
      </c>
      <c r="DK226" s="6" t="s">
        <v>228</v>
      </c>
      <c r="DL226" s="6">
        <v>0</v>
      </c>
      <c r="DM226" s="6">
        <v>0</v>
      </c>
      <c r="DN226" s="6">
        <v>0</v>
      </c>
      <c r="DO226" s="6">
        <v>0</v>
      </c>
      <c r="DR226" s="6" t="s">
        <v>228</v>
      </c>
      <c r="DS226" s="6">
        <v>0</v>
      </c>
      <c r="DT226" s="6">
        <v>0</v>
      </c>
      <c r="DU226" s="6">
        <v>0</v>
      </c>
      <c r="DV226" s="6">
        <v>0</v>
      </c>
      <c r="DY226" s="6" t="s">
        <v>228</v>
      </c>
      <c r="DZ226" s="6">
        <v>0</v>
      </c>
      <c r="EA226" s="6">
        <v>0</v>
      </c>
      <c r="EB226" s="6">
        <v>0</v>
      </c>
      <c r="EC226" s="6">
        <v>0</v>
      </c>
      <c r="EF226" s="6" t="s">
        <v>228</v>
      </c>
      <c r="EG226" s="6">
        <v>0</v>
      </c>
      <c r="EH226" s="6">
        <v>0</v>
      </c>
      <c r="EI226" s="6">
        <v>0</v>
      </c>
      <c r="EJ226" s="6">
        <v>0</v>
      </c>
      <c r="EM226" s="6" t="s">
        <v>228</v>
      </c>
      <c r="EN226" s="6">
        <v>0</v>
      </c>
      <c r="EO226" s="6">
        <v>0</v>
      </c>
      <c r="EP226" s="6">
        <v>0</v>
      </c>
      <c r="EQ226" s="6">
        <v>0</v>
      </c>
      <c r="ET226" s="6" t="s">
        <v>228</v>
      </c>
      <c r="EU226" s="6">
        <v>0</v>
      </c>
      <c r="EV226" s="6">
        <v>0</v>
      </c>
      <c r="EW226" s="6">
        <v>0</v>
      </c>
      <c r="EX226" s="6">
        <v>0</v>
      </c>
      <c r="FA226" s="6" t="s">
        <v>228</v>
      </c>
      <c r="FB226" s="6">
        <v>0</v>
      </c>
      <c r="FC226" s="6">
        <v>0</v>
      </c>
      <c r="FD226" s="6">
        <v>0</v>
      </c>
      <c r="FE226" s="6">
        <v>0</v>
      </c>
      <c r="FH226" s="6" t="s">
        <v>228</v>
      </c>
      <c r="FI226" s="6">
        <v>0</v>
      </c>
      <c r="FJ226" s="6">
        <v>0</v>
      </c>
      <c r="FK226" s="6">
        <v>0</v>
      </c>
      <c r="FL226" s="6">
        <v>0</v>
      </c>
      <c r="FO226" s="6" t="s">
        <v>228</v>
      </c>
      <c r="FP226" s="6">
        <v>0</v>
      </c>
      <c r="FQ226" s="6">
        <v>0</v>
      </c>
      <c r="FR226" s="6">
        <v>0</v>
      </c>
      <c r="FS226" s="6">
        <v>0</v>
      </c>
    </row>
    <row r="227" spans="1:175" x14ac:dyDescent="0.3">
      <c r="A227" s="1">
        <v>11.10000000000003</v>
      </c>
      <c r="B227" s="1">
        <v>11.150000000000031</v>
      </c>
      <c r="C227" s="1" t="s">
        <v>229</v>
      </c>
      <c r="D227" s="1">
        <v>0</v>
      </c>
      <c r="E227" s="1">
        <v>0</v>
      </c>
      <c r="F227" s="1">
        <v>0</v>
      </c>
      <c r="G227" s="1">
        <v>0</v>
      </c>
      <c r="H227" s="1"/>
      <c r="I227" s="1"/>
      <c r="J227" s="1" t="s">
        <v>229</v>
      </c>
      <c r="K227" s="1">
        <v>0</v>
      </c>
      <c r="L227" s="1">
        <v>0</v>
      </c>
      <c r="M227" s="1">
        <v>0</v>
      </c>
      <c r="N227" s="1">
        <v>0</v>
      </c>
      <c r="O227" s="1"/>
      <c r="P227" s="1"/>
      <c r="Q227" s="1" t="s">
        <v>229</v>
      </c>
      <c r="R227" s="1">
        <v>0</v>
      </c>
      <c r="S227" s="1">
        <v>0</v>
      </c>
      <c r="T227" s="1">
        <v>0</v>
      </c>
      <c r="U227" s="1">
        <v>0</v>
      </c>
      <c r="V227" s="1"/>
      <c r="W227" s="1"/>
      <c r="X227" s="1" t="s">
        <v>229</v>
      </c>
      <c r="Y227" s="1">
        <v>0</v>
      </c>
      <c r="Z227" s="1">
        <v>0</v>
      </c>
      <c r="AA227" s="1">
        <v>0</v>
      </c>
      <c r="AB227" s="1">
        <v>0</v>
      </c>
      <c r="AC227" s="1"/>
      <c r="AD227" s="1"/>
      <c r="AE227" s="6" t="s">
        <v>229</v>
      </c>
      <c r="AF227" s="6">
        <v>0</v>
      </c>
      <c r="AG227" s="6">
        <v>0</v>
      </c>
      <c r="AH227" s="6">
        <v>0</v>
      </c>
      <c r="AI227" s="6">
        <v>0</v>
      </c>
      <c r="AJ227" s="1"/>
      <c r="AK227" s="1"/>
      <c r="AL227" s="6" t="s">
        <v>229</v>
      </c>
      <c r="AM227" s="6">
        <v>0</v>
      </c>
      <c r="AN227" s="6">
        <v>0</v>
      </c>
      <c r="AO227" s="6">
        <v>0</v>
      </c>
      <c r="AP227" s="6">
        <v>0</v>
      </c>
      <c r="AQ227" s="1"/>
      <c r="AR227" s="1"/>
      <c r="AS227" s="6" t="s">
        <v>229</v>
      </c>
      <c r="AT227" s="6">
        <v>0</v>
      </c>
      <c r="AU227" s="6">
        <v>0</v>
      </c>
      <c r="AV227" s="6">
        <v>0</v>
      </c>
      <c r="AW227" s="6">
        <v>0</v>
      </c>
      <c r="AZ227" s="6" t="s">
        <v>229</v>
      </c>
      <c r="BA227" s="6">
        <v>0.05</v>
      </c>
      <c r="BB227" s="6">
        <v>0</v>
      </c>
      <c r="BC227" s="6">
        <v>0.1</v>
      </c>
      <c r="BD227" s="6">
        <v>0</v>
      </c>
      <c r="BG227" s="6" t="s">
        <v>229</v>
      </c>
      <c r="BH227" s="6">
        <v>0</v>
      </c>
      <c r="BI227" s="6">
        <v>0</v>
      </c>
      <c r="BJ227" s="6">
        <v>0</v>
      </c>
      <c r="BK227" s="6">
        <v>0</v>
      </c>
      <c r="BN227" s="6" t="s">
        <v>229</v>
      </c>
      <c r="BO227" s="6">
        <v>0.04</v>
      </c>
      <c r="BP227" s="6">
        <v>0.14000000000000001</v>
      </c>
      <c r="BQ227" s="6">
        <v>0</v>
      </c>
      <c r="BR227" s="6">
        <v>0</v>
      </c>
      <c r="BU227" s="6" t="s">
        <v>229</v>
      </c>
      <c r="BV227" s="6">
        <v>7.0000000000000007E-2</v>
      </c>
      <c r="BW227" s="6">
        <v>0.31</v>
      </c>
      <c r="BX227" s="6">
        <v>0</v>
      </c>
      <c r="BY227" s="6">
        <v>0</v>
      </c>
      <c r="CB227" s="6" t="s">
        <v>229</v>
      </c>
      <c r="CC227" s="6">
        <v>0</v>
      </c>
      <c r="CD227" s="6">
        <v>0</v>
      </c>
      <c r="CE227" s="6">
        <v>0</v>
      </c>
      <c r="CF227" s="6">
        <v>0</v>
      </c>
      <c r="CI227" s="6" t="s">
        <v>229</v>
      </c>
      <c r="CJ227" s="6">
        <v>0</v>
      </c>
      <c r="CK227" s="6">
        <v>0</v>
      </c>
      <c r="CL227" s="6">
        <v>0</v>
      </c>
      <c r="CM227" s="6">
        <v>0</v>
      </c>
      <c r="CP227" s="6" t="s">
        <v>229</v>
      </c>
      <c r="CQ227" s="6">
        <v>0.13</v>
      </c>
      <c r="CR227" s="6">
        <v>0.47</v>
      </c>
      <c r="CS227" s="6">
        <v>0</v>
      </c>
      <c r="CT227" s="6">
        <v>0</v>
      </c>
      <c r="CW227" s="6" t="s">
        <v>229</v>
      </c>
      <c r="CX227" s="6">
        <v>0.06</v>
      </c>
      <c r="CY227" s="6">
        <v>0.25</v>
      </c>
      <c r="CZ227" s="6">
        <v>0</v>
      </c>
      <c r="DA227" s="6">
        <v>0</v>
      </c>
      <c r="DD227" s="6" t="s">
        <v>229</v>
      </c>
      <c r="DE227" s="6">
        <v>0</v>
      </c>
      <c r="DF227" s="6">
        <v>0</v>
      </c>
      <c r="DG227" s="6">
        <v>0</v>
      </c>
      <c r="DH227" s="6">
        <v>0</v>
      </c>
      <c r="DK227" s="6" t="s">
        <v>229</v>
      </c>
      <c r="DL227" s="6">
        <v>0.04</v>
      </c>
      <c r="DM227" s="6">
        <v>0</v>
      </c>
      <c r="DN227" s="6">
        <v>7.0000000000000007E-2</v>
      </c>
      <c r="DO227" s="6">
        <v>0</v>
      </c>
      <c r="DR227" s="6" t="s">
        <v>229</v>
      </c>
      <c r="DS227" s="6">
        <v>0.15</v>
      </c>
      <c r="DT227" s="6">
        <v>0.36</v>
      </c>
      <c r="DU227" s="6">
        <v>0.09</v>
      </c>
      <c r="DV227" s="6">
        <v>0</v>
      </c>
      <c r="DY227" s="6" t="s">
        <v>229</v>
      </c>
      <c r="DZ227" s="6">
        <v>0.04</v>
      </c>
      <c r="EA227" s="6">
        <v>0</v>
      </c>
      <c r="EB227" s="6">
        <v>0.09</v>
      </c>
      <c r="EC227" s="6">
        <v>0</v>
      </c>
      <c r="EF227" s="6" t="s">
        <v>229</v>
      </c>
      <c r="EG227" s="6">
        <v>0.1</v>
      </c>
      <c r="EH227" s="6">
        <v>0</v>
      </c>
      <c r="EI227" s="6">
        <v>0.2</v>
      </c>
      <c r="EJ227" s="6">
        <v>0</v>
      </c>
      <c r="EM227" s="6" t="s">
        <v>229</v>
      </c>
      <c r="EN227" s="6">
        <v>0.11</v>
      </c>
      <c r="EO227" s="6">
        <v>0.19</v>
      </c>
      <c r="EP227" s="6">
        <v>0.1</v>
      </c>
      <c r="EQ227" s="6">
        <v>0</v>
      </c>
      <c r="ET227" s="6" t="s">
        <v>229</v>
      </c>
      <c r="EU227" s="6">
        <v>0.05</v>
      </c>
      <c r="EV227" s="6">
        <v>0</v>
      </c>
      <c r="EW227" s="6">
        <v>0.1</v>
      </c>
      <c r="EX227" s="6">
        <v>0</v>
      </c>
      <c r="FA227" s="6" t="s">
        <v>229</v>
      </c>
      <c r="FB227" s="6">
        <v>0</v>
      </c>
      <c r="FC227" s="6">
        <v>0</v>
      </c>
      <c r="FD227" s="6">
        <v>0</v>
      </c>
      <c r="FE227" s="6">
        <v>0</v>
      </c>
      <c r="FH227" s="6" t="s">
        <v>229</v>
      </c>
      <c r="FI227" s="6">
        <v>0</v>
      </c>
      <c r="FJ227" s="6">
        <v>0</v>
      </c>
      <c r="FK227" s="6">
        <v>0</v>
      </c>
      <c r="FL227" s="6">
        <v>0</v>
      </c>
      <c r="FO227" s="6" t="s">
        <v>229</v>
      </c>
      <c r="FP227" s="6">
        <v>0.11</v>
      </c>
      <c r="FQ227" s="6">
        <v>0</v>
      </c>
      <c r="FR227" s="6">
        <v>0.19</v>
      </c>
      <c r="FS227" s="6">
        <v>0</v>
      </c>
    </row>
    <row r="228" spans="1:175" x14ac:dyDescent="0.3">
      <c r="A228" s="1">
        <v>11.150000000000031</v>
      </c>
      <c r="B228" s="1">
        <v>11.200000000000031</v>
      </c>
      <c r="C228" s="1" t="s">
        <v>230</v>
      </c>
      <c r="D228" s="1">
        <v>0</v>
      </c>
      <c r="E228" s="1">
        <v>0</v>
      </c>
      <c r="F228" s="1">
        <v>0</v>
      </c>
      <c r="G228" s="1">
        <v>0</v>
      </c>
      <c r="H228" s="1"/>
      <c r="I228" s="1"/>
      <c r="J228" s="1" t="s">
        <v>230</v>
      </c>
      <c r="K228" s="1">
        <v>0</v>
      </c>
      <c r="L228" s="1">
        <v>0</v>
      </c>
      <c r="M228" s="1">
        <v>0</v>
      </c>
      <c r="N228" s="1">
        <v>0</v>
      </c>
      <c r="O228" s="1"/>
      <c r="P228" s="1"/>
      <c r="Q228" s="1" t="s">
        <v>230</v>
      </c>
      <c r="R228" s="1">
        <v>0</v>
      </c>
      <c r="S228" s="1">
        <v>0</v>
      </c>
      <c r="T228" s="1">
        <v>0</v>
      </c>
      <c r="U228" s="1">
        <v>0</v>
      </c>
      <c r="V228" s="1"/>
      <c r="W228" s="1"/>
      <c r="X228" s="1" t="s">
        <v>230</v>
      </c>
      <c r="Y228" s="1">
        <v>0</v>
      </c>
      <c r="Z228" s="1">
        <v>0</v>
      </c>
      <c r="AA228" s="1">
        <v>0</v>
      </c>
      <c r="AB228" s="1">
        <v>0</v>
      </c>
      <c r="AC228" s="1"/>
      <c r="AD228" s="1"/>
      <c r="AE228" s="6" t="s">
        <v>230</v>
      </c>
      <c r="AF228" s="6">
        <v>0</v>
      </c>
      <c r="AG228" s="6">
        <v>0</v>
      </c>
      <c r="AH228" s="6">
        <v>0</v>
      </c>
      <c r="AI228" s="6">
        <v>0</v>
      </c>
      <c r="AJ228" s="1"/>
      <c r="AK228" s="1"/>
      <c r="AL228" s="6" t="s">
        <v>230</v>
      </c>
      <c r="AM228" s="6">
        <v>0</v>
      </c>
      <c r="AN228" s="6">
        <v>0</v>
      </c>
      <c r="AO228" s="6">
        <v>0</v>
      </c>
      <c r="AP228" s="6">
        <v>0</v>
      </c>
      <c r="AQ228" s="1"/>
      <c r="AR228" s="1"/>
      <c r="AS228" s="6" t="s">
        <v>230</v>
      </c>
      <c r="AT228" s="6">
        <v>0</v>
      </c>
      <c r="AU228" s="6">
        <v>0</v>
      </c>
      <c r="AV228" s="6">
        <v>0</v>
      </c>
      <c r="AW228" s="6">
        <v>0</v>
      </c>
      <c r="AZ228" s="6" t="s">
        <v>230</v>
      </c>
      <c r="BA228" s="6">
        <v>0</v>
      </c>
      <c r="BB228" s="6">
        <v>0</v>
      </c>
      <c r="BC228" s="6">
        <v>0</v>
      </c>
      <c r="BD228" s="6">
        <v>0</v>
      </c>
      <c r="BG228" s="6" t="s">
        <v>230</v>
      </c>
      <c r="BH228" s="6">
        <v>0</v>
      </c>
      <c r="BI228" s="6">
        <v>0</v>
      </c>
      <c r="BJ228" s="6">
        <v>0</v>
      </c>
      <c r="BK228" s="6">
        <v>0</v>
      </c>
      <c r="BN228" s="6" t="s">
        <v>230</v>
      </c>
      <c r="BO228" s="6">
        <v>0</v>
      </c>
      <c r="BP228" s="6">
        <v>0</v>
      </c>
      <c r="BQ228" s="6">
        <v>0</v>
      </c>
      <c r="BR228" s="6">
        <v>0</v>
      </c>
      <c r="BU228" s="6" t="s">
        <v>230</v>
      </c>
      <c r="BV228" s="6">
        <v>0</v>
      </c>
      <c r="BW228" s="6">
        <v>0</v>
      </c>
      <c r="BX228" s="6">
        <v>0</v>
      </c>
      <c r="BY228" s="6">
        <v>0</v>
      </c>
      <c r="CB228" s="6" t="s">
        <v>230</v>
      </c>
      <c r="CC228" s="6">
        <v>0</v>
      </c>
      <c r="CD228" s="6">
        <v>0</v>
      </c>
      <c r="CE228" s="6">
        <v>0</v>
      </c>
      <c r="CF228" s="6">
        <v>0</v>
      </c>
      <c r="CI228" s="6" t="s">
        <v>230</v>
      </c>
      <c r="CJ228" s="6">
        <v>0</v>
      </c>
      <c r="CK228" s="6">
        <v>0</v>
      </c>
      <c r="CL228" s="6">
        <v>0</v>
      </c>
      <c r="CM228" s="6">
        <v>0</v>
      </c>
      <c r="CP228" s="6" t="s">
        <v>230</v>
      </c>
      <c r="CQ228" s="6">
        <v>0</v>
      </c>
      <c r="CR228" s="6">
        <v>0</v>
      </c>
      <c r="CS228" s="6">
        <v>0</v>
      </c>
      <c r="CT228" s="6">
        <v>0</v>
      </c>
      <c r="CW228" s="6" t="s">
        <v>230</v>
      </c>
      <c r="CX228" s="6">
        <v>0</v>
      </c>
      <c r="CY228" s="6">
        <v>0</v>
      </c>
      <c r="CZ228" s="6">
        <v>0</v>
      </c>
      <c r="DA228" s="6">
        <v>0</v>
      </c>
      <c r="DD228" s="6" t="s">
        <v>230</v>
      </c>
      <c r="DE228" s="6">
        <v>0</v>
      </c>
      <c r="DF228" s="6">
        <v>0</v>
      </c>
      <c r="DG228" s="6">
        <v>0</v>
      </c>
      <c r="DH228" s="6">
        <v>0</v>
      </c>
      <c r="DK228" s="6" t="s">
        <v>230</v>
      </c>
      <c r="DL228" s="6">
        <v>0.05</v>
      </c>
      <c r="DM228" s="6">
        <v>0</v>
      </c>
      <c r="DN228" s="6">
        <v>0</v>
      </c>
      <c r="DO228" s="6">
        <v>0.38</v>
      </c>
      <c r="DR228" s="6" t="s">
        <v>230</v>
      </c>
      <c r="DS228" s="6">
        <v>0</v>
      </c>
      <c r="DT228" s="6">
        <v>0</v>
      </c>
      <c r="DU228" s="6">
        <v>0</v>
      </c>
      <c r="DV228" s="6">
        <v>0</v>
      </c>
      <c r="DY228" s="6" t="s">
        <v>230</v>
      </c>
      <c r="DZ228" s="6">
        <v>0</v>
      </c>
      <c r="EA228" s="6">
        <v>0</v>
      </c>
      <c r="EB228" s="6">
        <v>0</v>
      </c>
      <c r="EC228" s="6">
        <v>0</v>
      </c>
      <c r="EF228" s="6" t="s">
        <v>230</v>
      </c>
      <c r="EG228" s="6">
        <v>0</v>
      </c>
      <c r="EH228" s="6">
        <v>0</v>
      </c>
      <c r="EI228" s="6">
        <v>0</v>
      </c>
      <c r="EJ228" s="6">
        <v>0</v>
      </c>
      <c r="EM228" s="6" t="s">
        <v>230</v>
      </c>
      <c r="EN228" s="6">
        <v>0</v>
      </c>
      <c r="EO228" s="6">
        <v>0</v>
      </c>
      <c r="EP228" s="6">
        <v>0</v>
      </c>
      <c r="EQ228" s="6">
        <v>0</v>
      </c>
      <c r="ET228" s="6" t="s">
        <v>230</v>
      </c>
      <c r="EU228" s="6">
        <v>0.11</v>
      </c>
      <c r="EV228" s="6">
        <v>0</v>
      </c>
      <c r="EW228" s="6">
        <v>0</v>
      </c>
      <c r="EX228" s="6">
        <v>0.81</v>
      </c>
      <c r="FA228" s="6" t="s">
        <v>230</v>
      </c>
      <c r="FB228" s="6">
        <v>0</v>
      </c>
      <c r="FC228" s="6">
        <v>0</v>
      </c>
      <c r="FD228" s="6">
        <v>0</v>
      </c>
      <c r="FE228" s="6">
        <v>0</v>
      </c>
      <c r="FH228" s="6" t="s">
        <v>230</v>
      </c>
      <c r="FI228" s="6">
        <v>0</v>
      </c>
      <c r="FJ228" s="6">
        <v>0</v>
      </c>
      <c r="FK228" s="6">
        <v>0</v>
      </c>
      <c r="FL228" s="6">
        <v>0</v>
      </c>
      <c r="FO228" s="6" t="s">
        <v>230</v>
      </c>
      <c r="FP228" s="6">
        <v>0</v>
      </c>
      <c r="FQ228" s="6">
        <v>0</v>
      </c>
      <c r="FR228" s="6">
        <v>0</v>
      </c>
      <c r="FS228" s="6">
        <v>0</v>
      </c>
    </row>
    <row r="229" spans="1:175" x14ac:dyDescent="0.3">
      <c r="A229" s="1">
        <v>11.200000000000031</v>
      </c>
      <c r="B229" s="1">
        <v>11.250000000000032</v>
      </c>
      <c r="C229" s="1" t="s">
        <v>231</v>
      </c>
      <c r="D229" s="1">
        <v>0</v>
      </c>
      <c r="E229" s="1">
        <v>0</v>
      </c>
      <c r="F229" s="1">
        <v>0</v>
      </c>
      <c r="G229" s="1">
        <v>0</v>
      </c>
      <c r="H229" s="1"/>
      <c r="I229" s="1"/>
      <c r="J229" s="1" t="s">
        <v>231</v>
      </c>
      <c r="K229" s="1">
        <v>0</v>
      </c>
      <c r="L229" s="1">
        <v>0</v>
      </c>
      <c r="M229" s="1">
        <v>0</v>
      </c>
      <c r="N229" s="1">
        <v>0</v>
      </c>
      <c r="O229" s="1"/>
      <c r="P229" s="1"/>
      <c r="Q229" s="1" t="s">
        <v>231</v>
      </c>
      <c r="R229" s="1">
        <v>0</v>
      </c>
      <c r="S229" s="1">
        <v>0</v>
      </c>
      <c r="T229" s="1">
        <v>0</v>
      </c>
      <c r="U229" s="1">
        <v>0</v>
      </c>
      <c r="V229" s="1"/>
      <c r="W229" s="1"/>
      <c r="X229" s="1" t="s">
        <v>231</v>
      </c>
      <c r="Y229" s="1">
        <v>0</v>
      </c>
      <c r="Z229" s="1">
        <v>0</v>
      </c>
      <c r="AA229" s="1">
        <v>0</v>
      </c>
      <c r="AB229" s="1">
        <v>0</v>
      </c>
      <c r="AC229" s="1"/>
      <c r="AD229" s="1"/>
      <c r="AE229" s="6" t="s">
        <v>231</v>
      </c>
      <c r="AF229" s="6">
        <v>0</v>
      </c>
      <c r="AG229" s="6">
        <v>0</v>
      </c>
      <c r="AH229" s="6">
        <v>0</v>
      </c>
      <c r="AI229" s="6">
        <v>0</v>
      </c>
      <c r="AJ229" s="1"/>
      <c r="AK229" s="1"/>
      <c r="AL229" s="6" t="s">
        <v>231</v>
      </c>
      <c r="AM229" s="6">
        <v>0</v>
      </c>
      <c r="AN229" s="6">
        <v>0</v>
      </c>
      <c r="AO229" s="6">
        <v>0</v>
      </c>
      <c r="AP229" s="6">
        <v>0</v>
      </c>
      <c r="AQ229" s="1"/>
      <c r="AR229" s="1"/>
      <c r="AS229" s="6" t="s">
        <v>231</v>
      </c>
      <c r="AT229" s="6">
        <v>0</v>
      </c>
      <c r="AU229" s="6">
        <v>0</v>
      </c>
      <c r="AV229" s="6">
        <v>0</v>
      </c>
      <c r="AW229" s="6">
        <v>0</v>
      </c>
      <c r="AZ229" s="6" t="s">
        <v>231</v>
      </c>
      <c r="BA229" s="6">
        <v>0</v>
      </c>
      <c r="BB229" s="6">
        <v>0</v>
      </c>
      <c r="BC229" s="6">
        <v>0</v>
      </c>
      <c r="BD229" s="6">
        <v>0</v>
      </c>
      <c r="BG229" s="6" t="s">
        <v>231</v>
      </c>
      <c r="BH229" s="6">
        <v>0</v>
      </c>
      <c r="BI229" s="6">
        <v>0</v>
      </c>
      <c r="BJ229" s="6">
        <v>0</v>
      </c>
      <c r="BK229" s="6">
        <v>0</v>
      </c>
      <c r="BN229" s="6" t="s">
        <v>231</v>
      </c>
      <c r="BO229" s="6">
        <v>0</v>
      </c>
      <c r="BP229" s="6">
        <v>0</v>
      </c>
      <c r="BQ229" s="6">
        <v>0</v>
      </c>
      <c r="BR229" s="6">
        <v>0</v>
      </c>
      <c r="BU229" s="6" t="s">
        <v>231</v>
      </c>
      <c r="BV229" s="6">
        <v>0</v>
      </c>
      <c r="BW229" s="6">
        <v>0</v>
      </c>
      <c r="BX229" s="6">
        <v>0</v>
      </c>
      <c r="BY229" s="6">
        <v>0</v>
      </c>
      <c r="CB229" s="6" t="s">
        <v>231</v>
      </c>
      <c r="CC229" s="6">
        <v>0.09</v>
      </c>
      <c r="CD229" s="6">
        <v>0</v>
      </c>
      <c r="CE229" s="6">
        <v>0</v>
      </c>
      <c r="CF229" s="6">
        <v>0</v>
      </c>
      <c r="CI229" s="6" t="s">
        <v>231</v>
      </c>
      <c r="CJ229" s="6">
        <v>0</v>
      </c>
      <c r="CK229" s="6">
        <v>0</v>
      </c>
      <c r="CL229" s="6">
        <v>0</v>
      </c>
      <c r="CM229" s="6">
        <v>0</v>
      </c>
      <c r="CP229" s="6" t="s">
        <v>231</v>
      </c>
      <c r="CQ229" s="6">
        <v>0</v>
      </c>
      <c r="CR229" s="6">
        <v>0</v>
      </c>
      <c r="CS229" s="6">
        <v>0</v>
      </c>
      <c r="CT229" s="6">
        <v>0</v>
      </c>
      <c r="CW229" s="6" t="s">
        <v>231</v>
      </c>
      <c r="CX229" s="6">
        <v>0</v>
      </c>
      <c r="CY229" s="6">
        <v>0</v>
      </c>
      <c r="CZ229" s="6">
        <v>0</v>
      </c>
      <c r="DA229" s="6">
        <v>0</v>
      </c>
      <c r="DD229" s="6" t="s">
        <v>231</v>
      </c>
      <c r="DE229" s="6">
        <v>0</v>
      </c>
      <c r="DF229" s="6">
        <v>0</v>
      </c>
      <c r="DG229" s="6">
        <v>0</v>
      </c>
      <c r="DH229" s="6">
        <v>0</v>
      </c>
      <c r="DK229" s="6" t="s">
        <v>231</v>
      </c>
      <c r="DL229" s="6">
        <v>0</v>
      </c>
      <c r="DM229" s="6">
        <v>0</v>
      </c>
      <c r="DN229" s="6">
        <v>0</v>
      </c>
      <c r="DO229" s="6">
        <v>0</v>
      </c>
      <c r="DR229" s="6" t="s">
        <v>231</v>
      </c>
      <c r="DS229" s="6">
        <v>0</v>
      </c>
      <c r="DT229" s="6">
        <v>0</v>
      </c>
      <c r="DU229" s="6">
        <v>0</v>
      </c>
      <c r="DV229" s="6">
        <v>0</v>
      </c>
      <c r="DY229" s="6" t="s">
        <v>231</v>
      </c>
      <c r="DZ229" s="6">
        <v>0</v>
      </c>
      <c r="EA229" s="6">
        <v>0</v>
      </c>
      <c r="EB229" s="6">
        <v>0</v>
      </c>
      <c r="EC229" s="6">
        <v>0</v>
      </c>
      <c r="EF229" s="6" t="s">
        <v>231</v>
      </c>
      <c r="EG229" s="6">
        <v>0</v>
      </c>
      <c r="EH229" s="6">
        <v>0</v>
      </c>
      <c r="EI229" s="6">
        <v>0</v>
      </c>
      <c r="EJ229" s="6">
        <v>0</v>
      </c>
      <c r="EM229" s="6" t="s">
        <v>231</v>
      </c>
      <c r="EN229" s="6">
        <v>0</v>
      </c>
      <c r="EO229" s="6">
        <v>0</v>
      </c>
      <c r="EP229" s="6">
        <v>0</v>
      </c>
      <c r="EQ229" s="6">
        <v>0</v>
      </c>
      <c r="ET229" s="6" t="s">
        <v>231</v>
      </c>
      <c r="EU229" s="6">
        <v>0</v>
      </c>
      <c r="EV229" s="6">
        <v>0</v>
      </c>
      <c r="EW229" s="6">
        <v>0</v>
      </c>
      <c r="EX229" s="6">
        <v>0</v>
      </c>
      <c r="FA229" s="6" t="s">
        <v>231</v>
      </c>
      <c r="FB229" s="6">
        <v>0</v>
      </c>
      <c r="FC229" s="6">
        <v>0</v>
      </c>
      <c r="FD229" s="6">
        <v>0</v>
      </c>
      <c r="FE229" s="6">
        <v>0</v>
      </c>
      <c r="FH229" s="6" t="s">
        <v>231</v>
      </c>
      <c r="FI229" s="6">
        <v>0</v>
      </c>
      <c r="FJ229" s="6">
        <v>0</v>
      </c>
      <c r="FK229" s="6">
        <v>0</v>
      </c>
      <c r="FL229" s="6">
        <v>0</v>
      </c>
      <c r="FO229" s="6" t="s">
        <v>231</v>
      </c>
      <c r="FP229" s="6">
        <v>0</v>
      </c>
      <c r="FQ229" s="6">
        <v>0</v>
      </c>
      <c r="FR229" s="6">
        <v>0</v>
      </c>
      <c r="FS229" s="6">
        <v>0</v>
      </c>
    </row>
    <row r="230" spans="1:175" x14ac:dyDescent="0.3">
      <c r="A230" s="1">
        <v>11.250000000000032</v>
      </c>
      <c r="B230" s="1">
        <v>11.300000000000033</v>
      </c>
      <c r="C230" s="1" t="s">
        <v>232</v>
      </c>
      <c r="D230" s="1">
        <v>0.04</v>
      </c>
      <c r="E230" s="1">
        <v>0.16</v>
      </c>
      <c r="F230" s="1">
        <v>0</v>
      </c>
      <c r="G230" s="1">
        <v>0</v>
      </c>
      <c r="H230" s="1"/>
      <c r="I230" s="1"/>
      <c r="J230" s="1" t="s">
        <v>232</v>
      </c>
      <c r="K230" s="1">
        <v>0.03</v>
      </c>
      <c r="L230" s="1">
        <v>0</v>
      </c>
      <c r="M230" s="1">
        <v>0</v>
      </c>
      <c r="N230" s="1">
        <v>0.17</v>
      </c>
      <c r="O230" s="1"/>
      <c r="P230" s="1"/>
      <c r="Q230" s="1" t="s">
        <v>232</v>
      </c>
      <c r="R230" s="1">
        <v>0</v>
      </c>
      <c r="S230" s="1">
        <v>0</v>
      </c>
      <c r="T230" s="1">
        <v>0</v>
      </c>
      <c r="U230" s="1">
        <v>0</v>
      </c>
      <c r="V230" s="1"/>
      <c r="W230" s="1"/>
      <c r="X230" s="1" t="s">
        <v>232</v>
      </c>
      <c r="Y230" s="1">
        <v>0</v>
      </c>
      <c r="Z230" s="1">
        <v>0</v>
      </c>
      <c r="AA230" s="1">
        <v>0</v>
      </c>
      <c r="AB230" s="1">
        <v>0</v>
      </c>
      <c r="AC230" s="1"/>
      <c r="AD230" s="1"/>
      <c r="AE230" s="6" t="s">
        <v>232</v>
      </c>
      <c r="AF230" s="6">
        <v>0</v>
      </c>
      <c r="AG230" s="6">
        <v>0</v>
      </c>
      <c r="AH230" s="6">
        <v>0</v>
      </c>
      <c r="AI230" s="6">
        <v>0</v>
      </c>
      <c r="AJ230" s="1"/>
      <c r="AK230" s="1"/>
      <c r="AL230" s="6" t="s">
        <v>232</v>
      </c>
      <c r="AM230" s="6">
        <v>0</v>
      </c>
      <c r="AN230" s="6">
        <v>0</v>
      </c>
      <c r="AO230" s="6">
        <v>0</v>
      </c>
      <c r="AP230" s="6">
        <v>0</v>
      </c>
      <c r="AQ230" s="1"/>
      <c r="AR230" s="1"/>
      <c r="AS230" s="6" t="s">
        <v>232</v>
      </c>
      <c r="AT230" s="6">
        <v>0.05</v>
      </c>
      <c r="AU230" s="6">
        <v>0.18</v>
      </c>
      <c r="AV230" s="6">
        <v>0</v>
      </c>
      <c r="AW230" s="6">
        <v>0</v>
      </c>
      <c r="AZ230" s="6" t="s">
        <v>232</v>
      </c>
      <c r="BA230" s="6">
        <v>0</v>
      </c>
      <c r="BB230" s="6">
        <v>0</v>
      </c>
      <c r="BC230" s="6">
        <v>0</v>
      </c>
      <c r="BD230" s="6">
        <v>0</v>
      </c>
      <c r="BG230" s="6" t="s">
        <v>232</v>
      </c>
      <c r="BH230" s="6">
        <v>0</v>
      </c>
      <c r="BI230" s="6">
        <v>0</v>
      </c>
      <c r="BJ230" s="6">
        <v>0</v>
      </c>
      <c r="BK230" s="6">
        <v>0</v>
      </c>
      <c r="BN230" s="6" t="s">
        <v>232</v>
      </c>
      <c r="BO230" s="6">
        <v>0</v>
      </c>
      <c r="BP230" s="6">
        <v>0</v>
      </c>
      <c r="BQ230" s="6">
        <v>0</v>
      </c>
      <c r="BR230" s="6">
        <v>0</v>
      </c>
      <c r="BU230" s="6" t="s">
        <v>232</v>
      </c>
      <c r="BV230" s="6">
        <v>0.32</v>
      </c>
      <c r="BW230" s="6">
        <v>1.02</v>
      </c>
      <c r="BX230" s="6">
        <v>0.16</v>
      </c>
      <c r="BY230" s="6">
        <v>0</v>
      </c>
      <c r="CB230" s="6" t="s">
        <v>232</v>
      </c>
      <c r="CC230" s="6">
        <v>0.1</v>
      </c>
      <c r="CD230" s="6">
        <v>0.26</v>
      </c>
      <c r="CE230" s="6">
        <v>0.06</v>
      </c>
      <c r="CF230" s="6">
        <v>0</v>
      </c>
      <c r="CI230" s="6" t="s">
        <v>232</v>
      </c>
      <c r="CJ230" s="6">
        <v>0</v>
      </c>
      <c r="CK230" s="6">
        <v>0</v>
      </c>
      <c r="CL230" s="6">
        <v>0</v>
      </c>
      <c r="CM230" s="6">
        <v>0</v>
      </c>
      <c r="CP230" s="6" t="s">
        <v>232</v>
      </c>
      <c r="CQ230" s="6">
        <v>0</v>
      </c>
      <c r="CR230" s="6">
        <v>0</v>
      </c>
      <c r="CS230" s="6">
        <v>0</v>
      </c>
      <c r="CT230" s="6">
        <v>0</v>
      </c>
      <c r="CW230" s="6" t="s">
        <v>232</v>
      </c>
      <c r="CX230" s="6">
        <v>0.12</v>
      </c>
      <c r="CY230" s="6">
        <v>0.49</v>
      </c>
      <c r="CZ230" s="6">
        <v>0</v>
      </c>
      <c r="DA230" s="6">
        <v>0</v>
      </c>
      <c r="DD230" s="6" t="s">
        <v>232</v>
      </c>
      <c r="DE230" s="6">
        <v>0</v>
      </c>
      <c r="DF230" s="6">
        <v>0</v>
      </c>
      <c r="DG230" s="6">
        <v>0</v>
      </c>
      <c r="DH230" s="6">
        <v>0</v>
      </c>
      <c r="DK230" s="6" t="s">
        <v>232</v>
      </c>
      <c r="DL230" s="6">
        <v>0</v>
      </c>
      <c r="DM230" s="6">
        <v>0</v>
      </c>
      <c r="DN230" s="6">
        <v>0</v>
      </c>
      <c r="DO230" s="6">
        <v>0</v>
      </c>
      <c r="DR230" s="6" t="s">
        <v>232</v>
      </c>
      <c r="DS230" s="6">
        <v>0.13</v>
      </c>
      <c r="DT230" s="6">
        <v>0.47</v>
      </c>
      <c r="DU230" s="6">
        <v>0</v>
      </c>
      <c r="DV230" s="6">
        <v>0</v>
      </c>
      <c r="DY230" s="6" t="s">
        <v>232</v>
      </c>
      <c r="DZ230" s="6">
        <v>7.0000000000000007E-2</v>
      </c>
      <c r="EA230" s="6">
        <v>0</v>
      </c>
      <c r="EB230" s="6">
        <v>0</v>
      </c>
      <c r="EC230" s="6">
        <v>0</v>
      </c>
      <c r="EF230" s="6" t="s">
        <v>232</v>
      </c>
      <c r="EG230" s="6">
        <v>0</v>
      </c>
      <c r="EH230" s="6">
        <v>0</v>
      </c>
      <c r="EI230" s="6">
        <v>0</v>
      </c>
      <c r="EJ230" s="6">
        <v>0</v>
      </c>
      <c r="EM230" s="6" t="s">
        <v>232</v>
      </c>
      <c r="EN230" s="6">
        <v>0.04</v>
      </c>
      <c r="EO230" s="6">
        <v>0</v>
      </c>
      <c r="EP230" s="6">
        <v>7.0000000000000007E-2</v>
      </c>
      <c r="EQ230" s="6">
        <v>0</v>
      </c>
      <c r="ET230" s="6" t="s">
        <v>232</v>
      </c>
      <c r="EU230" s="6">
        <v>0.04</v>
      </c>
      <c r="EV230" s="6">
        <v>0.13</v>
      </c>
      <c r="EW230" s="6">
        <v>0</v>
      </c>
      <c r="EX230" s="6">
        <v>0</v>
      </c>
      <c r="FA230" s="6" t="s">
        <v>232</v>
      </c>
      <c r="FB230" s="6">
        <v>0.08</v>
      </c>
      <c r="FC230" s="6">
        <v>0</v>
      </c>
      <c r="FD230" s="6">
        <v>0.16</v>
      </c>
      <c r="FE230" s="6">
        <v>0</v>
      </c>
      <c r="FH230" s="6" t="s">
        <v>232</v>
      </c>
      <c r="FI230" s="6">
        <v>0.08</v>
      </c>
      <c r="FJ230" s="6">
        <v>0</v>
      </c>
      <c r="FK230" s="6">
        <v>0.14000000000000001</v>
      </c>
      <c r="FL230" s="6">
        <v>0</v>
      </c>
      <c r="FO230" s="6" t="s">
        <v>232</v>
      </c>
      <c r="FP230" s="6">
        <v>0</v>
      </c>
      <c r="FQ230" s="6">
        <v>0</v>
      </c>
      <c r="FR230" s="6">
        <v>0</v>
      </c>
      <c r="FS230" s="6">
        <v>0</v>
      </c>
    </row>
    <row r="231" spans="1:175" x14ac:dyDescent="0.3">
      <c r="A231" s="1">
        <v>11.300000000000033</v>
      </c>
      <c r="B231" s="1">
        <v>11.350000000000033</v>
      </c>
      <c r="C231" s="1" t="s">
        <v>233</v>
      </c>
      <c r="D231" s="1">
        <v>0</v>
      </c>
      <c r="E231" s="1">
        <v>0</v>
      </c>
      <c r="F231" s="1">
        <v>0</v>
      </c>
      <c r="G231" s="1">
        <v>0</v>
      </c>
      <c r="H231" s="1"/>
      <c r="I231" s="1"/>
      <c r="J231" s="1" t="s">
        <v>233</v>
      </c>
      <c r="K231" s="1">
        <v>0.08</v>
      </c>
      <c r="L231" s="1">
        <v>0</v>
      </c>
      <c r="M231" s="1">
        <v>0</v>
      </c>
      <c r="N231" s="1">
        <v>0</v>
      </c>
      <c r="O231" s="1"/>
      <c r="P231" s="1"/>
      <c r="Q231" s="1" t="s">
        <v>233</v>
      </c>
      <c r="R231" s="1">
        <v>0</v>
      </c>
      <c r="S231" s="1">
        <v>0</v>
      </c>
      <c r="T231" s="1">
        <v>0</v>
      </c>
      <c r="U231" s="1">
        <v>0</v>
      </c>
      <c r="V231" s="1"/>
      <c r="W231" s="1"/>
      <c r="X231" s="1" t="s">
        <v>233</v>
      </c>
      <c r="Y231" s="1">
        <v>0</v>
      </c>
      <c r="Z231" s="1">
        <v>0</v>
      </c>
      <c r="AA231" s="1">
        <v>0</v>
      </c>
      <c r="AB231" s="1">
        <v>0</v>
      </c>
      <c r="AC231" s="1"/>
      <c r="AD231" s="1"/>
      <c r="AE231" s="6" t="s">
        <v>233</v>
      </c>
      <c r="AF231" s="6">
        <v>0</v>
      </c>
      <c r="AG231" s="6">
        <v>0</v>
      </c>
      <c r="AH231" s="6">
        <v>0</v>
      </c>
      <c r="AI231" s="6">
        <v>0</v>
      </c>
      <c r="AJ231" s="1"/>
      <c r="AK231" s="1"/>
      <c r="AL231" s="6" t="s">
        <v>233</v>
      </c>
      <c r="AM231" s="6">
        <v>0</v>
      </c>
      <c r="AN231" s="6">
        <v>0</v>
      </c>
      <c r="AO231" s="6">
        <v>0</v>
      </c>
      <c r="AP231" s="6">
        <v>0</v>
      </c>
      <c r="AQ231" s="1"/>
      <c r="AR231" s="1"/>
      <c r="AS231" s="6" t="s">
        <v>233</v>
      </c>
      <c r="AT231" s="6">
        <v>0</v>
      </c>
      <c r="AU231" s="6">
        <v>0</v>
      </c>
      <c r="AV231" s="6">
        <v>0</v>
      </c>
      <c r="AW231" s="6">
        <v>0</v>
      </c>
      <c r="AZ231" s="6" t="s">
        <v>233</v>
      </c>
      <c r="BA231" s="6">
        <v>0</v>
      </c>
      <c r="BB231" s="6">
        <v>0</v>
      </c>
      <c r="BC231" s="6">
        <v>0</v>
      </c>
      <c r="BD231" s="6">
        <v>0</v>
      </c>
      <c r="BG231" s="6" t="s">
        <v>233</v>
      </c>
      <c r="BH231" s="6">
        <v>0</v>
      </c>
      <c r="BI231" s="6">
        <v>0</v>
      </c>
      <c r="BJ231" s="6">
        <v>0</v>
      </c>
      <c r="BK231" s="6">
        <v>0</v>
      </c>
      <c r="BN231" s="6" t="s">
        <v>233</v>
      </c>
      <c r="BO231" s="6">
        <v>0</v>
      </c>
      <c r="BP231" s="6">
        <v>0</v>
      </c>
      <c r="BQ231" s="6">
        <v>0</v>
      </c>
      <c r="BR231" s="6">
        <v>0</v>
      </c>
      <c r="BU231" s="6" t="s">
        <v>233</v>
      </c>
      <c r="BV231" s="6">
        <v>0</v>
      </c>
      <c r="BW231" s="6">
        <v>0</v>
      </c>
      <c r="BX231" s="6">
        <v>0</v>
      </c>
      <c r="BY231" s="6">
        <v>0</v>
      </c>
      <c r="CB231" s="6" t="s">
        <v>233</v>
      </c>
      <c r="CC231" s="6">
        <v>0</v>
      </c>
      <c r="CD231" s="6">
        <v>0</v>
      </c>
      <c r="CE231" s="6">
        <v>0</v>
      </c>
      <c r="CF231" s="6">
        <v>0</v>
      </c>
      <c r="CI231" s="6" t="s">
        <v>233</v>
      </c>
      <c r="CJ231" s="6">
        <v>0</v>
      </c>
      <c r="CK231" s="6">
        <v>0</v>
      </c>
      <c r="CL231" s="6">
        <v>0</v>
      </c>
      <c r="CM231" s="6">
        <v>0</v>
      </c>
      <c r="CP231" s="6" t="s">
        <v>233</v>
      </c>
      <c r="CQ231" s="6">
        <v>0</v>
      </c>
      <c r="CR231" s="6">
        <v>0</v>
      </c>
      <c r="CS231" s="6">
        <v>0</v>
      </c>
      <c r="CT231" s="6">
        <v>0</v>
      </c>
      <c r="CW231" s="6" t="s">
        <v>233</v>
      </c>
      <c r="CX231" s="6">
        <v>0</v>
      </c>
      <c r="CY231" s="6">
        <v>0</v>
      </c>
      <c r="CZ231" s="6">
        <v>0</v>
      </c>
      <c r="DA231" s="6">
        <v>0</v>
      </c>
      <c r="DD231" s="6" t="s">
        <v>233</v>
      </c>
      <c r="DE231" s="6">
        <v>0</v>
      </c>
      <c r="DF231" s="6">
        <v>0</v>
      </c>
      <c r="DG231" s="6">
        <v>0</v>
      </c>
      <c r="DH231" s="6">
        <v>0</v>
      </c>
      <c r="DK231" s="6" t="s">
        <v>233</v>
      </c>
      <c r="DL231" s="6">
        <v>0</v>
      </c>
      <c r="DM231" s="6">
        <v>0</v>
      </c>
      <c r="DN231" s="6">
        <v>0</v>
      </c>
      <c r="DO231" s="6">
        <v>0</v>
      </c>
      <c r="DR231" s="6" t="s">
        <v>233</v>
      </c>
      <c r="DS231" s="6">
        <v>0</v>
      </c>
      <c r="DT231" s="6">
        <v>0</v>
      </c>
      <c r="DU231" s="6">
        <v>0</v>
      </c>
      <c r="DV231" s="6">
        <v>0</v>
      </c>
      <c r="DY231" s="6" t="s">
        <v>233</v>
      </c>
      <c r="DZ231" s="6">
        <v>0</v>
      </c>
      <c r="EA231" s="6">
        <v>0</v>
      </c>
      <c r="EB231" s="6">
        <v>0</v>
      </c>
      <c r="EC231" s="6">
        <v>0</v>
      </c>
      <c r="EF231" s="6" t="s">
        <v>233</v>
      </c>
      <c r="EG231" s="6">
        <v>0</v>
      </c>
      <c r="EH231" s="6">
        <v>0</v>
      </c>
      <c r="EI231" s="6">
        <v>0</v>
      </c>
      <c r="EJ231" s="6">
        <v>0</v>
      </c>
      <c r="EM231" s="6" t="s">
        <v>233</v>
      </c>
      <c r="EN231" s="6">
        <v>0</v>
      </c>
      <c r="EO231" s="6">
        <v>0</v>
      </c>
      <c r="EP231" s="6">
        <v>0</v>
      </c>
      <c r="EQ231" s="6">
        <v>0</v>
      </c>
      <c r="ET231" s="6" t="s">
        <v>233</v>
      </c>
      <c r="EU231" s="6">
        <v>0</v>
      </c>
      <c r="EV231" s="6">
        <v>0</v>
      </c>
      <c r="EW231" s="6">
        <v>0</v>
      </c>
      <c r="EX231" s="6">
        <v>0</v>
      </c>
      <c r="FA231" s="6" t="s">
        <v>233</v>
      </c>
      <c r="FB231" s="6">
        <v>0</v>
      </c>
      <c r="FC231" s="6">
        <v>0</v>
      </c>
      <c r="FD231" s="6">
        <v>0</v>
      </c>
      <c r="FE231" s="6">
        <v>0</v>
      </c>
      <c r="FH231" s="6" t="s">
        <v>233</v>
      </c>
      <c r="FI231" s="6">
        <v>0</v>
      </c>
      <c r="FJ231" s="6">
        <v>0</v>
      </c>
      <c r="FK231" s="6">
        <v>0</v>
      </c>
      <c r="FL231" s="6">
        <v>0</v>
      </c>
      <c r="FO231" s="6" t="s">
        <v>233</v>
      </c>
      <c r="FP231" s="6">
        <v>0</v>
      </c>
      <c r="FQ231" s="6">
        <v>0</v>
      </c>
      <c r="FR231" s="6">
        <v>0</v>
      </c>
      <c r="FS231" s="6">
        <v>0</v>
      </c>
    </row>
    <row r="232" spans="1:175" x14ac:dyDescent="0.3">
      <c r="A232" s="1">
        <v>11.350000000000033</v>
      </c>
      <c r="B232" s="1">
        <v>11.400000000000034</v>
      </c>
      <c r="C232" s="1" t="s">
        <v>234</v>
      </c>
      <c r="D232" s="1">
        <v>0</v>
      </c>
      <c r="E232" s="1">
        <v>0</v>
      </c>
      <c r="F232" s="1">
        <v>0</v>
      </c>
      <c r="G232" s="1">
        <v>0</v>
      </c>
      <c r="H232" s="1"/>
      <c r="I232" s="1"/>
      <c r="J232" s="1" t="s">
        <v>234</v>
      </c>
      <c r="K232" s="1">
        <v>0</v>
      </c>
      <c r="L232" s="1">
        <v>0</v>
      </c>
      <c r="M232" s="1">
        <v>0</v>
      </c>
      <c r="N232" s="1">
        <v>0</v>
      </c>
      <c r="O232" s="1"/>
      <c r="P232" s="1"/>
      <c r="Q232" s="1" t="s">
        <v>234</v>
      </c>
      <c r="R232" s="1">
        <v>0</v>
      </c>
      <c r="S232" s="1">
        <v>0</v>
      </c>
      <c r="T232" s="1">
        <v>0</v>
      </c>
      <c r="U232" s="1">
        <v>0</v>
      </c>
      <c r="V232" s="1"/>
      <c r="W232" s="1"/>
      <c r="X232" s="1" t="s">
        <v>234</v>
      </c>
      <c r="Y232" s="1">
        <v>0</v>
      </c>
      <c r="Z232" s="1">
        <v>0</v>
      </c>
      <c r="AA232" s="1">
        <v>0</v>
      </c>
      <c r="AB232" s="1">
        <v>0</v>
      </c>
      <c r="AC232" s="1"/>
      <c r="AD232" s="1"/>
      <c r="AE232" s="6" t="s">
        <v>234</v>
      </c>
      <c r="AF232" s="6">
        <v>0</v>
      </c>
      <c r="AG232" s="6">
        <v>0</v>
      </c>
      <c r="AH232" s="6">
        <v>0</v>
      </c>
      <c r="AI232" s="6">
        <v>0</v>
      </c>
      <c r="AJ232" s="1"/>
      <c r="AK232" s="1"/>
      <c r="AL232" s="6" t="s">
        <v>234</v>
      </c>
      <c r="AM232" s="6">
        <v>0</v>
      </c>
      <c r="AN232" s="6">
        <v>0</v>
      </c>
      <c r="AO232" s="6">
        <v>0</v>
      </c>
      <c r="AP232" s="6">
        <v>0</v>
      </c>
      <c r="AQ232" s="1"/>
      <c r="AR232" s="1"/>
      <c r="AS232" s="6" t="s">
        <v>234</v>
      </c>
      <c r="AT232" s="6">
        <v>0</v>
      </c>
      <c r="AU232" s="6">
        <v>0</v>
      </c>
      <c r="AV232" s="6">
        <v>0</v>
      </c>
      <c r="AW232" s="6">
        <v>0</v>
      </c>
      <c r="AZ232" s="6" t="s">
        <v>234</v>
      </c>
      <c r="BA232" s="6">
        <v>0</v>
      </c>
      <c r="BB232" s="6">
        <v>0</v>
      </c>
      <c r="BC232" s="6">
        <v>0</v>
      </c>
      <c r="BD232" s="6">
        <v>0</v>
      </c>
      <c r="BG232" s="6" t="s">
        <v>234</v>
      </c>
      <c r="BH232" s="6">
        <v>0</v>
      </c>
      <c r="BI232" s="6">
        <v>0</v>
      </c>
      <c r="BJ232" s="6">
        <v>0</v>
      </c>
      <c r="BK232" s="6">
        <v>0</v>
      </c>
      <c r="BN232" s="6" t="s">
        <v>234</v>
      </c>
      <c r="BO232" s="6">
        <v>0</v>
      </c>
      <c r="BP232" s="6">
        <v>0</v>
      </c>
      <c r="BQ232" s="6">
        <v>0</v>
      </c>
      <c r="BR232" s="6">
        <v>0</v>
      </c>
      <c r="BU232" s="6" t="s">
        <v>234</v>
      </c>
      <c r="BV232" s="6">
        <v>0</v>
      </c>
      <c r="BW232" s="6">
        <v>0</v>
      </c>
      <c r="BX232" s="6">
        <v>0</v>
      </c>
      <c r="BY232" s="6">
        <v>0</v>
      </c>
      <c r="CB232" s="6" t="s">
        <v>234</v>
      </c>
      <c r="CC232" s="6">
        <v>0</v>
      </c>
      <c r="CD232" s="6">
        <v>0</v>
      </c>
      <c r="CE232" s="6">
        <v>0</v>
      </c>
      <c r="CF232" s="6">
        <v>0</v>
      </c>
      <c r="CI232" s="6" t="s">
        <v>234</v>
      </c>
      <c r="CJ232" s="6">
        <v>0</v>
      </c>
      <c r="CK232" s="6">
        <v>0</v>
      </c>
      <c r="CL232" s="6">
        <v>0</v>
      </c>
      <c r="CM232" s="6">
        <v>0</v>
      </c>
      <c r="CP232" s="6" t="s">
        <v>234</v>
      </c>
      <c r="CQ232" s="6">
        <v>0</v>
      </c>
      <c r="CR232" s="6">
        <v>0</v>
      </c>
      <c r="CS232" s="6">
        <v>0</v>
      </c>
      <c r="CT232" s="6">
        <v>0</v>
      </c>
      <c r="CW232" s="6" t="s">
        <v>234</v>
      </c>
      <c r="CX232" s="6">
        <v>0</v>
      </c>
      <c r="CY232" s="6">
        <v>0</v>
      </c>
      <c r="CZ232" s="6">
        <v>0</v>
      </c>
      <c r="DA232" s="6">
        <v>0</v>
      </c>
      <c r="DD232" s="6" t="s">
        <v>234</v>
      </c>
      <c r="DE232" s="6">
        <v>0</v>
      </c>
      <c r="DF232" s="6">
        <v>0</v>
      </c>
      <c r="DG232" s="6">
        <v>0</v>
      </c>
      <c r="DH232" s="6">
        <v>0</v>
      </c>
      <c r="DK232" s="6" t="s">
        <v>234</v>
      </c>
      <c r="DL232" s="6">
        <v>0</v>
      </c>
      <c r="DM232" s="6">
        <v>0</v>
      </c>
      <c r="DN232" s="6">
        <v>0</v>
      </c>
      <c r="DO232" s="6">
        <v>0</v>
      </c>
      <c r="DR232" s="6" t="s">
        <v>234</v>
      </c>
      <c r="DS232" s="6">
        <v>0</v>
      </c>
      <c r="DT232" s="6">
        <v>0</v>
      </c>
      <c r="DU232" s="6">
        <v>0</v>
      </c>
      <c r="DV232" s="6">
        <v>0</v>
      </c>
      <c r="DY232" s="6" t="s">
        <v>234</v>
      </c>
      <c r="DZ232" s="6">
        <v>0</v>
      </c>
      <c r="EA232" s="6">
        <v>0</v>
      </c>
      <c r="EB232" s="6">
        <v>0</v>
      </c>
      <c r="EC232" s="6">
        <v>0</v>
      </c>
      <c r="EF232" s="6" t="s">
        <v>234</v>
      </c>
      <c r="EG232" s="6">
        <v>0</v>
      </c>
      <c r="EH232" s="6">
        <v>0</v>
      </c>
      <c r="EI232" s="6">
        <v>0</v>
      </c>
      <c r="EJ232" s="6">
        <v>0</v>
      </c>
      <c r="EM232" s="6" t="s">
        <v>234</v>
      </c>
      <c r="EN232" s="6">
        <v>0</v>
      </c>
      <c r="EO232" s="6">
        <v>0</v>
      </c>
      <c r="EP232" s="6">
        <v>0</v>
      </c>
      <c r="EQ232" s="6">
        <v>0</v>
      </c>
      <c r="ET232" s="6" t="s">
        <v>234</v>
      </c>
      <c r="EU232" s="6">
        <v>0</v>
      </c>
      <c r="EV232" s="6">
        <v>0</v>
      </c>
      <c r="EW232" s="6">
        <v>0</v>
      </c>
      <c r="EX232" s="6">
        <v>0</v>
      </c>
      <c r="FA232" s="6" t="s">
        <v>234</v>
      </c>
      <c r="FB232" s="6">
        <v>0</v>
      </c>
      <c r="FC232" s="6">
        <v>0</v>
      </c>
      <c r="FD232" s="6">
        <v>0</v>
      </c>
      <c r="FE232" s="6">
        <v>0</v>
      </c>
      <c r="FH232" s="6" t="s">
        <v>234</v>
      </c>
      <c r="FI232" s="6">
        <v>0</v>
      </c>
      <c r="FJ232" s="6">
        <v>0</v>
      </c>
      <c r="FK232" s="6">
        <v>0</v>
      </c>
      <c r="FL232" s="6">
        <v>0</v>
      </c>
      <c r="FO232" s="6" t="s">
        <v>234</v>
      </c>
      <c r="FP232" s="6">
        <v>0</v>
      </c>
      <c r="FQ232" s="6">
        <v>0</v>
      </c>
      <c r="FR232" s="6">
        <v>0</v>
      </c>
      <c r="FS232" s="6">
        <v>0</v>
      </c>
    </row>
    <row r="233" spans="1:175" x14ac:dyDescent="0.3">
      <c r="A233" s="1">
        <v>11.400000000000034</v>
      </c>
      <c r="B233" s="1">
        <v>11.450000000000035</v>
      </c>
      <c r="C233" s="1" t="s">
        <v>235</v>
      </c>
      <c r="D233" s="1">
        <v>0.05</v>
      </c>
      <c r="E233" s="1">
        <v>0.19</v>
      </c>
      <c r="F233" s="1">
        <v>0</v>
      </c>
      <c r="G233" s="1">
        <v>0</v>
      </c>
      <c r="H233" s="1"/>
      <c r="I233" s="1"/>
      <c r="J233" s="1" t="s">
        <v>235</v>
      </c>
      <c r="K233" s="1">
        <v>0</v>
      </c>
      <c r="L233" s="1">
        <v>0</v>
      </c>
      <c r="M233" s="1">
        <v>0</v>
      </c>
      <c r="N233" s="1">
        <v>0</v>
      </c>
      <c r="O233" s="1"/>
      <c r="P233" s="1"/>
      <c r="Q233" s="1" t="s">
        <v>235</v>
      </c>
      <c r="R233" s="1">
        <v>0</v>
      </c>
      <c r="S233" s="1">
        <v>0</v>
      </c>
      <c r="T233" s="1">
        <v>0</v>
      </c>
      <c r="U233" s="1">
        <v>0</v>
      </c>
      <c r="V233" s="1"/>
      <c r="W233" s="1"/>
      <c r="X233" s="1" t="s">
        <v>235</v>
      </c>
      <c r="Y233" s="1">
        <v>0</v>
      </c>
      <c r="Z233" s="1">
        <v>0</v>
      </c>
      <c r="AA233" s="1">
        <v>0</v>
      </c>
      <c r="AB233" s="1">
        <v>0</v>
      </c>
      <c r="AC233" s="1"/>
      <c r="AD233" s="1"/>
      <c r="AE233" s="6" t="s">
        <v>235</v>
      </c>
      <c r="AF233" s="6">
        <v>0</v>
      </c>
      <c r="AG233" s="6">
        <v>0</v>
      </c>
      <c r="AH233" s="6">
        <v>0</v>
      </c>
      <c r="AI233" s="6">
        <v>0</v>
      </c>
      <c r="AJ233" s="1"/>
      <c r="AK233" s="1"/>
      <c r="AL233" s="6" t="s">
        <v>235</v>
      </c>
      <c r="AM233" s="6">
        <v>0</v>
      </c>
      <c r="AN233" s="6">
        <v>0</v>
      </c>
      <c r="AO233" s="6">
        <v>0</v>
      </c>
      <c r="AP233" s="6">
        <v>0</v>
      </c>
      <c r="AQ233" s="1"/>
      <c r="AR233" s="1"/>
      <c r="AS233" s="6" t="s">
        <v>235</v>
      </c>
      <c r="AT233" s="6">
        <v>0</v>
      </c>
      <c r="AU233" s="6">
        <v>0</v>
      </c>
      <c r="AV233" s="6">
        <v>0</v>
      </c>
      <c r="AW233" s="6">
        <v>0</v>
      </c>
      <c r="AZ233" s="6" t="s">
        <v>235</v>
      </c>
      <c r="BA233" s="6">
        <v>0</v>
      </c>
      <c r="BB233" s="6">
        <v>0</v>
      </c>
      <c r="BC233" s="6">
        <v>0</v>
      </c>
      <c r="BD233" s="6">
        <v>0</v>
      </c>
      <c r="BG233" s="6" t="s">
        <v>235</v>
      </c>
      <c r="BH233" s="6">
        <v>0</v>
      </c>
      <c r="BI233" s="6">
        <v>0</v>
      </c>
      <c r="BJ233" s="6">
        <v>0</v>
      </c>
      <c r="BK233" s="6">
        <v>0</v>
      </c>
      <c r="BN233" s="6" t="s">
        <v>235</v>
      </c>
      <c r="BO233" s="6">
        <v>0</v>
      </c>
      <c r="BP233" s="6">
        <v>0</v>
      </c>
      <c r="BQ233" s="6">
        <v>0</v>
      </c>
      <c r="BR233" s="6">
        <v>0</v>
      </c>
      <c r="BU233" s="6" t="s">
        <v>235</v>
      </c>
      <c r="BV233" s="6">
        <v>0</v>
      </c>
      <c r="BW233" s="6">
        <v>0</v>
      </c>
      <c r="BX233" s="6">
        <v>0</v>
      </c>
      <c r="BY233" s="6">
        <v>0</v>
      </c>
      <c r="CB233" s="6" t="s">
        <v>235</v>
      </c>
      <c r="CC233" s="6">
        <v>0.04</v>
      </c>
      <c r="CD233" s="6">
        <v>0.15</v>
      </c>
      <c r="CE233" s="6">
        <v>0</v>
      </c>
      <c r="CF233" s="6">
        <v>0</v>
      </c>
      <c r="CI233" s="6" t="s">
        <v>235</v>
      </c>
      <c r="CJ233" s="6">
        <v>0</v>
      </c>
      <c r="CK233" s="6">
        <v>0</v>
      </c>
      <c r="CL233" s="6">
        <v>0</v>
      </c>
      <c r="CM233" s="6">
        <v>0</v>
      </c>
      <c r="CP233" s="6" t="s">
        <v>235</v>
      </c>
      <c r="CQ233" s="6">
        <v>0.22</v>
      </c>
      <c r="CR233" s="6">
        <v>0.76</v>
      </c>
      <c r="CS233" s="6">
        <v>0</v>
      </c>
      <c r="CT233" s="6">
        <v>0</v>
      </c>
      <c r="CW233" s="6" t="s">
        <v>235</v>
      </c>
      <c r="CX233" s="6">
        <v>0.05</v>
      </c>
      <c r="CY233" s="6">
        <v>0.21</v>
      </c>
      <c r="CZ233" s="6">
        <v>0</v>
      </c>
      <c r="DA233" s="6">
        <v>0</v>
      </c>
      <c r="DD233" s="6" t="s">
        <v>235</v>
      </c>
      <c r="DE233" s="6">
        <v>0</v>
      </c>
      <c r="DF233" s="6">
        <v>0</v>
      </c>
      <c r="DG233" s="6">
        <v>0</v>
      </c>
      <c r="DH233" s="6">
        <v>0</v>
      </c>
      <c r="DK233" s="6" t="s">
        <v>235</v>
      </c>
      <c r="DL233" s="6">
        <v>0</v>
      </c>
      <c r="DM233" s="6">
        <v>0</v>
      </c>
      <c r="DN233" s="6">
        <v>0</v>
      </c>
      <c r="DO233" s="6">
        <v>0</v>
      </c>
      <c r="DR233" s="6" t="s">
        <v>235</v>
      </c>
      <c r="DS233" s="6">
        <v>0</v>
      </c>
      <c r="DT233" s="6">
        <v>0</v>
      </c>
      <c r="DU233" s="6">
        <v>0</v>
      </c>
      <c r="DV233" s="6">
        <v>0</v>
      </c>
      <c r="DY233" s="6" t="s">
        <v>235</v>
      </c>
      <c r="DZ233" s="6">
        <v>0</v>
      </c>
      <c r="EA233" s="6">
        <v>0</v>
      </c>
      <c r="EB233" s="6">
        <v>0</v>
      </c>
      <c r="EC233" s="6">
        <v>0</v>
      </c>
      <c r="EF233" s="6" t="s">
        <v>235</v>
      </c>
      <c r="EG233" s="6">
        <v>0</v>
      </c>
      <c r="EH233" s="6">
        <v>0</v>
      </c>
      <c r="EI233" s="6">
        <v>0</v>
      </c>
      <c r="EJ233" s="6">
        <v>0</v>
      </c>
      <c r="EM233" s="6" t="s">
        <v>235</v>
      </c>
      <c r="EN233" s="6">
        <v>0</v>
      </c>
      <c r="EO233" s="6">
        <v>0</v>
      </c>
      <c r="EP233" s="6">
        <v>0</v>
      </c>
      <c r="EQ233" s="6">
        <v>0</v>
      </c>
      <c r="ET233" s="6" t="s">
        <v>235</v>
      </c>
      <c r="EU233" s="6">
        <v>0</v>
      </c>
      <c r="EV233" s="6">
        <v>0</v>
      </c>
      <c r="EW233" s="6">
        <v>0</v>
      </c>
      <c r="EX233" s="6">
        <v>0</v>
      </c>
      <c r="FA233" s="6" t="s">
        <v>235</v>
      </c>
      <c r="FB233" s="6">
        <v>0</v>
      </c>
      <c r="FC233" s="6">
        <v>0</v>
      </c>
      <c r="FD233" s="6">
        <v>0</v>
      </c>
      <c r="FE233" s="6">
        <v>0</v>
      </c>
      <c r="FH233" s="6" t="s">
        <v>235</v>
      </c>
      <c r="FI233" s="6">
        <v>0</v>
      </c>
      <c r="FJ233" s="6">
        <v>0</v>
      </c>
      <c r="FK233" s="6">
        <v>0</v>
      </c>
      <c r="FL233" s="6">
        <v>0</v>
      </c>
      <c r="FO233" s="6" t="s">
        <v>235</v>
      </c>
      <c r="FP233" s="6">
        <v>0</v>
      </c>
      <c r="FQ233" s="6">
        <v>0</v>
      </c>
      <c r="FR233" s="6">
        <v>0</v>
      </c>
      <c r="FS233" s="6">
        <v>0</v>
      </c>
    </row>
    <row r="234" spans="1:175" x14ac:dyDescent="0.3">
      <c r="A234" s="1">
        <v>11.450000000000035</v>
      </c>
      <c r="B234" s="1">
        <v>11.500000000000036</v>
      </c>
      <c r="C234" s="1" t="s">
        <v>236</v>
      </c>
      <c r="D234" s="1">
        <v>0.31</v>
      </c>
      <c r="E234" s="1">
        <v>0</v>
      </c>
      <c r="F234" s="1">
        <v>0</v>
      </c>
      <c r="G234" s="1">
        <v>1.4</v>
      </c>
      <c r="H234" s="1"/>
      <c r="I234" s="1"/>
      <c r="J234" s="1" t="s">
        <v>236</v>
      </c>
      <c r="K234" s="1">
        <v>0.21</v>
      </c>
      <c r="L234" s="1">
        <v>0</v>
      </c>
      <c r="M234" s="1">
        <v>0.35</v>
      </c>
      <c r="N234" s="1">
        <v>0</v>
      </c>
      <c r="O234" s="1"/>
      <c r="P234" s="1"/>
      <c r="Q234" s="1" t="s">
        <v>236</v>
      </c>
      <c r="R234" s="1">
        <v>0.31</v>
      </c>
      <c r="S234" s="1">
        <v>0</v>
      </c>
      <c r="T234" s="1">
        <v>0.37</v>
      </c>
      <c r="U234" s="1">
        <v>0.67</v>
      </c>
      <c r="V234" s="1"/>
      <c r="W234" s="1"/>
      <c r="X234" s="1" t="s">
        <v>236</v>
      </c>
      <c r="Y234" s="1">
        <v>0.18</v>
      </c>
      <c r="Z234" s="1">
        <v>0</v>
      </c>
      <c r="AA234" s="1">
        <v>0.08</v>
      </c>
      <c r="AB234" s="1">
        <v>0.56999999999999995</v>
      </c>
      <c r="AC234" s="1"/>
      <c r="AD234" s="1"/>
      <c r="AE234" s="6" t="s">
        <v>236</v>
      </c>
      <c r="AF234" s="6">
        <v>0.08</v>
      </c>
      <c r="AG234" s="6">
        <v>0</v>
      </c>
      <c r="AH234" s="6">
        <v>0.14000000000000001</v>
      </c>
      <c r="AI234" s="6">
        <v>0</v>
      </c>
      <c r="AJ234" s="1"/>
      <c r="AK234" s="1"/>
      <c r="AL234" s="6" t="s">
        <v>236</v>
      </c>
      <c r="AM234" s="6">
        <v>0</v>
      </c>
      <c r="AN234" s="6">
        <v>0</v>
      </c>
      <c r="AO234" s="6">
        <v>0</v>
      </c>
      <c r="AP234" s="6">
        <v>0</v>
      </c>
      <c r="AQ234" s="1"/>
      <c r="AR234" s="1"/>
      <c r="AS234" s="6" t="s">
        <v>236</v>
      </c>
      <c r="AT234" s="6">
        <v>7.0000000000000007E-2</v>
      </c>
      <c r="AU234" s="6">
        <v>0</v>
      </c>
      <c r="AV234" s="6">
        <v>0.14000000000000001</v>
      </c>
      <c r="AW234" s="6">
        <v>0</v>
      </c>
      <c r="AZ234" s="6" t="s">
        <v>236</v>
      </c>
      <c r="BA234" s="6">
        <v>0</v>
      </c>
      <c r="BB234" s="6">
        <v>0</v>
      </c>
      <c r="BC234" s="6">
        <v>0</v>
      </c>
      <c r="BD234" s="6">
        <v>0</v>
      </c>
      <c r="BG234" s="6" t="s">
        <v>236</v>
      </c>
      <c r="BH234" s="6">
        <v>0.04</v>
      </c>
      <c r="BI234" s="6">
        <v>0</v>
      </c>
      <c r="BJ234" s="6">
        <v>0.06</v>
      </c>
      <c r="BK234" s="6">
        <v>0</v>
      </c>
      <c r="BN234" s="6" t="s">
        <v>236</v>
      </c>
      <c r="BO234" s="6">
        <v>0</v>
      </c>
      <c r="BP234" s="6">
        <v>0</v>
      </c>
      <c r="BQ234" s="6">
        <v>0</v>
      </c>
      <c r="BR234" s="6">
        <v>0</v>
      </c>
      <c r="BU234" s="6" t="s">
        <v>236</v>
      </c>
      <c r="BV234" s="6">
        <v>0</v>
      </c>
      <c r="BW234" s="6">
        <v>0</v>
      </c>
      <c r="BX234" s="6">
        <v>0</v>
      </c>
      <c r="BY234" s="6">
        <v>0</v>
      </c>
      <c r="CB234" s="6" t="s">
        <v>236</v>
      </c>
      <c r="CC234" s="6">
        <v>0</v>
      </c>
      <c r="CD234" s="6">
        <v>0</v>
      </c>
      <c r="CE234" s="6">
        <v>0</v>
      </c>
      <c r="CF234" s="6">
        <v>0</v>
      </c>
      <c r="CI234" s="6" t="s">
        <v>236</v>
      </c>
      <c r="CJ234" s="6">
        <v>0</v>
      </c>
      <c r="CK234" s="6">
        <v>0</v>
      </c>
      <c r="CL234" s="6">
        <v>0</v>
      </c>
      <c r="CM234" s="6">
        <v>0</v>
      </c>
      <c r="CP234" s="6" t="s">
        <v>236</v>
      </c>
      <c r="CQ234" s="6">
        <v>0.31</v>
      </c>
      <c r="CR234" s="6">
        <v>0</v>
      </c>
      <c r="CS234" s="6">
        <v>0.55000000000000004</v>
      </c>
      <c r="CT234" s="6">
        <v>0</v>
      </c>
      <c r="CW234" s="6" t="s">
        <v>236</v>
      </c>
      <c r="CX234" s="6">
        <v>0</v>
      </c>
      <c r="CY234" s="6">
        <v>0</v>
      </c>
      <c r="CZ234" s="6">
        <v>0</v>
      </c>
      <c r="DA234" s="6">
        <v>0</v>
      </c>
      <c r="DD234" s="6" t="s">
        <v>236</v>
      </c>
      <c r="DE234" s="6">
        <v>0</v>
      </c>
      <c r="DF234" s="6">
        <v>0</v>
      </c>
      <c r="DG234" s="6">
        <v>0</v>
      </c>
      <c r="DH234" s="6">
        <v>0</v>
      </c>
      <c r="DK234" s="6" t="s">
        <v>236</v>
      </c>
      <c r="DL234" s="6">
        <v>0</v>
      </c>
      <c r="DM234" s="6">
        <v>0</v>
      </c>
      <c r="DN234" s="6">
        <v>0</v>
      </c>
      <c r="DO234" s="6">
        <v>0</v>
      </c>
      <c r="DR234" s="6" t="s">
        <v>236</v>
      </c>
      <c r="DS234" s="6">
        <v>0.03</v>
      </c>
      <c r="DT234" s="6">
        <v>0</v>
      </c>
      <c r="DU234" s="6">
        <v>0</v>
      </c>
      <c r="DV234" s="6">
        <v>0</v>
      </c>
      <c r="DY234" s="6" t="s">
        <v>236</v>
      </c>
      <c r="DZ234" s="6">
        <v>0.03</v>
      </c>
      <c r="EA234" s="6">
        <v>0.09</v>
      </c>
      <c r="EB234" s="6">
        <v>0</v>
      </c>
      <c r="EC234" s="6">
        <v>0</v>
      </c>
      <c r="EF234" s="6" t="s">
        <v>236</v>
      </c>
      <c r="EG234" s="6">
        <v>0.05</v>
      </c>
      <c r="EH234" s="6">
        <v>0</v>
      </c>
      <c r="EI234" s="6">
        <v>0</v>
      </c>
      <c r="EJ234" s="6">
        <v>0</v>
      </c>
      <c r="EM234" s="6" t="s">
        <v>236</v>
      </c>
      <c r="EN234" s="6">
        <v>0.05</v>
      </c>
      <c r="EO234" s="6">
        <v>0</v>
      </c>
      <c r="EP234" s="6">
        <v>0</v>
      </c>
      <c r="EQ234" s="6">
        <v>0</v>
      </c>
      <c r="ET234" s="6" t="s">
        <v>236</v>
      </c>
      <c r="EU234" s="6">
        <v>0.04</v>
      </c>
      <c r="EV234" s="6">
        <v>0</v>
      </c>
      <c r="EW234" s="6">
        <v>0.08</v>
      </c>
      <c r="EX234" s="6">
        <v>0</v>
      </c>
      <c r="FA234" s="6" t="s">
        <v>236</v>
      </c>
      <c r="FB234" s="6">
        <v>0.09</v>
      </c>
      <c r="FC234" s="6">
        <v>0</v>
      </c>
      <c r="FD234" s="6">
        <v>0.08</v>
      </c>
      <c r="FE234" s="6">
        <v>0</v>
      </c>
      <c r="FH234" s="6" t="s">
        <v>236</v>
      </c>
      <c r="FI234" s="6">
        <v>0.08</v>
      </c>
      <c r="FJ234" s="6">
        <v>0</v>
      </c>
      <c r="FK234" s="6">
        <v>0.14000000000000001</v>
      </c>
      <c r="FL234" s="6">
        <v>0</v>
      </c>
      <c r="FO234" s="6" t="s">
        <v>236</v>
      </c>
      <c r="FP234" s="6">
        <v>0.15</v>
      </c>
      <c r="FQ234" s="6">
        <v>0</v>
      </c>
      <c r="FR234" s="6">
        <v>0.2</v>
      </c>
      <c r="FS234" s="6">
        <v>0</v>
      </c>
    </row>
    <row r="235" spans="1:175" x14ac:dyDescent="0.3">
      <c r="A235" s="1">
        <v>11.500000000000036</v>
      </c>
      <c r="B235" s="1">
        <v>11.550000000000036</v>
      </c>
      <c r="C235" s="1" t="s">
        <v>237</v>
      </c>
      <c r="D235" s="1">
        <v>0</v>
      </c>
      <c r="E235" s="1">
        <v>0</v>
      </c>
      <c r="F235" s="1">
        <v>0</v>
      </c>
      <c r="G235" s="1">
        <v>0</v>
      </c>
      <c r="H235" s="1"/>
      <c r="I235" s="1"/>
      <c r="J235" s="1" t="s">
        <v>237</v>
      </c>
      <c r="K235" s="1">
        <v>0.05</v>
      </c>
      <c r="L235" s="1">
        <v>0</v>
      </c>
      <c r="M235" s="1">
        <v>0</v>
      </c>
      <c r="N235" s="1">
        <v>0</v>
      </c>
      <c r="O235" s="1"/>
      <c r="P235" s="1"/>
      <c r="Q235" s="1" t="s">
        <v>237</v>
      </c>
      <c r="R235" s="1">
        <v>0</v>
      </c>
      <c r="S235" s="1">
        <v>0</v>
      </c>
      <c r="T235" s="1">
        <v>0</v>
      </c>
      <c r="U235" s="1">
        <v>0</v>
      </c>
      <c r="V235" s="1"/>
      <c r="W235" s="1"/>
      <c r="X235" s="1" t="s">
        <v>237</v>
      </c>
      <c r="Y235" s="1">
        <v>0</v>
      </c>
      <c r="Z235" s="1">
        <v>0</v>
      </c>
      <c r="AA235" s="1">
        <v>0</v>
      </c>
      <c r="AB235" s="1">
        <v>0</v>
      </c>
      <c r="AC235" s="1"/>
      <c r="AD235" s="1"/>
      <c r="AE235" s="6" t="s">
        <v>237</v>
      </c>
      <c r="AF235" s="6">
        <v>0</v>
      </c>
      <c r="AG235" s="6">
        <v>0</v>
      </c>
      <c r="AH235" s="6">
        <v>0</v>
      </c>
      <c r="AI235" s="6">
        <v>0</v>
      </c>
      <c r="AJ235" s="1"/>
      <c r="AK235" s="1"/>
      <c r="AL235" s="6" t="s">
        <v>237</v>
      </c>
      <c r="AM235" s="6">
        <v>0</v>
      </c>
      <c r="AN235" s="6">
        <v>0</v>
      </c>
      <c r="AO235" s="6">
        <v>0</v>
      </c>
      <c r="AP235" s="6">
        <v>0</v>
      </c>
      <c r="AQ235" s="1"/>
      <c r="AR235" s="1"/>
      <c r="AS235" s="6" t="s">
        <v>237</v>
      </c>
      <c r="AT235" s="6">
        <v>0</v>
      </c>
      <c r="AU235" s="6">
        <v>0</v>
      </c>
      <c r="AV235" s="6">
        <v>0</v>
      </c>
      <c r="AW235" s="6">
        <v>0</v>
      </c>
      <c r="AZ235" s="6" t="s">
        <v>237</v>
      </c>
      <c r="BA235" s="6">
        <v>0</v>
      </c>
      <c r="BB235" s="6">
        <v>0</v>
      </c>
      <c r="BC235" s="6">
        <v>0</v>
      </c>
      <c r="BD235" s="6">
        <v>0</v>
      </c>
      <c r="BG235" s="6" t="s">
        <v>237</v>
      </c>
      <c r="BH235" s="6">
        <v>0</v>
      </c>
      <c r="BI235" s="6">
        <v>0</v>
      </c>
      <c r="BJ235" s="6">
        <v>0</v>
      </c>
      <c r="BK235" s="6">
        <v>0</v>
      </c>
      <c r="BN235" s="6" t="s">
        <v>237</v>
      </c>
      <c r="BO235" s="6">
        <v>0</v>
      </c>
      <c r="BP235" s="6">
        <v>0</v>
      </c>
      <c r="BQ235" s="6">
        <v>0</v>
      </c>
      <c r="BR235" s="6">
        <v>0</v>
      </c>
      <c r="BU235" s="6" t="s">
        <v>237</v>
      </c>
      <c r="BV235" s="6">
        <v>0</v>
      </c>
      <c r="BW235" s="6">
        <v>0</v>
      </c>
      <c r="BX235" s="6">
        <v>0</v>
      </c>
      <c r="BY235" s="6">
        <v>0</v>
      </c>
      <c r="CB235" s="6" t="s">
        <v>237</v>
      </c>
      <c r="CC235" s="6">
        <v>0</v>
      </c>
      <c r="CD235" s="6">
        <v>0</v>
      </c>
      <c r="CE235" s="6">
        <v>0</v>
      </c>
      <c r="CF235" s="6">
        <v>0</v>
      </c>
      <c r="CI235" s="6" t="s">
        <v>237</v>
      </c>
      <c r="CJ235" s="6">
        <v>0.06</v>
      </c>
      <c r="CK235" s="6">
        <v>0.2</v>
      </c>
      <c r="CL235" s="6">
        <v>0</v>
      </c>
      <c r="CM235" s="6">
        <v>0</v>
      </c>
      <c r="CP235" s="6" t="s">
        <v>237</v>
      </c>
      <c r="CQ235" s="6">
        <v>0</v>
      </c>
      <c r="CR235" s="6">
        <v>0</v>
      </c>
      <c r="CS235" s="6">
        <v>0</v>
      </c>
      <c r="CT235" s="6">
        <v>0</v>
      </c>
      <c r="CW235" s="6" t="s">
        <v>237</v>
      </c>
      <c r="CX235" s="6">
        <v>0</v>
      </c>
      <c r="CY235" s="6">
        <v>0</v>
      </c>
      <c r="CZ235" s="6">
        <v>0</v>
      </c>
      <c r="DA235" s="6">
        <v>0</v>
      </c>
      <c r="DD235" s="6" t="s">
        <v>237</v>
      </c>
      <c r="DE235" s="6">
        <v>0</v>
      </c>
      <c r="DF235" s="6">
        <v>0</v>
      </c>
      <c r="DG235" s="6">
        <v>0</v>
      </c>
      <c r="DH235" s="6">
        <v>0</v>
      </c>
      <c r="DK235" s="6" t="s">
        <v>237</v>
      </c>
      <c r="DL235" s="6">
        <v>0</v>
      </c>
      <c r="DM235" s="6">
        <v>0</v>
      </c>
      <c r="DN235" s="6">
        <v>0</v>
      </c>
      <c r="DO235" s="6">
        <v>0</v>
      </c>
      <c r="DR235" s="6" t="s">
        <v>237</v>
      </c>
      <c r="DS235" s="6">
        <v>0</v>
      </c>
      <c r="DT235" s="6">
        <v>0</v>
      </c>
      <c r="DU235" s="6">
        <v>0</v>
      </c>
      <c r="DV235" s="6">
        <v>0</v>
      </c>
      <c r="DY235" s="6" t="s">
        <v>237</v>
      </c>
      <c r="DZ235" s="6">
        <v>0.03</v>
      </c>
      <c r="EA235" s="6">
        <v>0.11</v>
      </c>
      <c r="EB235" s="6">
        <v>0</v>
      </c>
      <c r="EC235" s="6">
        <v>0</v>
      </c>
      <c r="EF235" s="6" t="s">
        <v>237</v>
      </c>
      <c r="EG235" s="6">
        <v>0</v>
      </c>
      <c r="EH235" s="6">
        <v>0</v>
      </c>
      <c r="EI235" s="6">
        <v>0</v>
      </c>
      <c r="EJ235" s="6">
        <v>0</v>
      </c>
      <c r="EM235" s="6" t="s">
        <v>237</v>
      </c>
      <c r="EN235" s="6">
        <v>0</v>
      </c>
      <c r="EO235" s="6">
        <v>0</v>
      </c>
      <c r="EP235" s="6">
        <v>0</v>
      </c>
      <c r="EQ235" s="6">
        <v>0</v>
      </c>
      <c r="ET235" s="6" t="s">
        <v>237</v>
      </c>
      <c r="EU235" s="6">
        <v>0</v>
      </c>
      <c r="EV235" s="6">
        <v>0</v>
      </c>
      <c r="EW235" s="6">
        <v>0</v>
      </c>
      <c r="EX235" s="6">
        <v>0</v>
      </c>
      <c r="FA235" s="6" t="s">
        <v>237</v>
      </c>
      <c r="FB235" s="6">
        <v>0</v>
      </c>
      <c r="FC235" s="6">
        <v>0</v>
      </c>
      <c r="FD235" s="6">
        <v>0</v>
      </c>
      <c r="FE235" s="6">
        <v>0</v>
      </c>
      <c r="FH235" s="6" t="s">
        <v>237</v>
      </c>
      <c r="FI235" s="6">
        <v>0</v>
      </c>
      <c r="FJ235" s="6">
        <v>0</v>
      </c>
      <c r="FK235" s="6">
        <v>0</v>
      </c>
      <c r="FL235" s="6">
        <v>0</v>
      </c>
      <c r="FO235" s="6" t="s">
        <v>237</v>
      </c>
      <c r="FP235" s="6">
        <v>0</v>
      </c>
      <c r="FQ235" s="6">
        <v>0</v>
      </c>
      <c r="FR235" s="6">
        <v>0</v>
      </c>
      <c r="FS235" s="6">
        <v>0</v>
      </c>
    </row>
    <row r="236" spans="1:175" x14ac:dyDescent="0.3">
      <c r="A236" s="1">
        <v>11.550000000000036</v>
      </c>
      <c r="B236" s="1">
        <v>11.600000000000037</v>
      </c>
      <c r="C236" s="1" t="s">
        <v>238</v>
      </c>
      <c r="D236" s="1">
        <v>0</v>
      </c>
      <c r="E236" s="1">
        <v>0</v>
      </c>
      <c r="F236" s="1">
        <v>0</v>
      </c>
      <c r="G236" s="1">
        <v>0</v>
      </c>
      <c r="H236" s="1"/>
      <c r="I236" s="1"/>
      <c r="J236" s="1" t="s">
        <v>238</v>
      </c>
      <c r="K236" s="1">
        <v>0</v>
      </c>
      <c r="L236" s="1">
        <v>0</v>
      </c>
      <c r="M236" s="1">
        <v>0</v>
      </c>
      <c r="N236" s="1">
        <v>0</v>
      </c>
      <c r="O236" s="1"/>
      <c r="P236" s="1"/>
      <c r="Q236" s="1" t="s">
        <v>238</v>
      </c>
      <c r="R236" s="1">
        <v>0</v>
      </c>
      <c r="S236" s="1">
        <v>0</v>
      </c>
      <c r="T236" s="1">
        <v>0</v>
      </c>
      <c r="U236" s="1">
        <v>0</v>
      </c>
      <c r="V236" s="1"/>
      <c r="W236" s="1"/>
      <c r="X236" s="1" t="s">
        <v>238</v>
      </c>
      <c r="Y236" s="1">
        <v>0</v>
      </c>
      <c r="Z236" s="1">
        <v>0</v>
      </c>
      <c r="AA236" s="1">
        <v>0</v>
      </c>
      <c r="AB236" s="1">
        <v>0</v>
      </c>
      <c r="AC236" s="1"/>
      <c r="AD236" s="1"/>
      <c r="AE236" s="6" t="s">
        <v>238</v>
      </c>
      <c r="AF236" s="6">
        <v>0</v>
      </c>
      <c r="AG236" s="6">
        <v>0</v>
      </c>
      <c r="AH236" s="6">
        <v>0</v>
      </c>
      <c r="AI236" s="6">
        <v>0</v>
      </c>
      <c r="AJ236" s="1"/>
      <c r="AK236" s="1"/>
      <c r="AL236" s="6" t="s">
        <v>238</v>
      </c>
      <c r="AM236" s="6">
        <v>0</v>
      </c>
      <c r="AN236" s="6">
        <v>0</v>
      </c>
      <c r="AO236" s="6">
        <v>0</v>
      </c>
      <c r="AP236" s="6">
        <v>0</v>
      </c>
      <c r="AQ236" s="1"/>
      <c r="AR236" s="1"/>
      <c r="AS236" s="6" t="s">
        <v>238</v>
      </c>
      <c r="AT236" s="6">
        <v>0</v>
      </c>
      <c r="AU236" s="6">
        <v>0</v>
      </c>
      <c r="AV236" s="6">
        <v>0</v>
      </c>
      <c r="AW236" s="6">
        <v>0</v>
      </c>
      <c r="AZ236" s="6" t="s">
        <v>238</v>
      </c>
      <c r="BA236" s="6">
        <v>0</v>
      </c>
      <c r="BB236" s="6">
        <v>0</v>
      </c>
      <c r="BC236" s="6">
        <v>0</v>
      </c>
      <c r="BD236" s="6">
        <v>0</v>
      </c>
      <c r="BG236" s="6" t="s">
        <v>238</v>
      </c>
      <c r="BH236" s="6">
        <v>0</v>
      </c>
      <c r="BI236" s="6">
        <v>0</v>
      </c>
      <c r="BJ236" s="6">
        <v>0</v>
      </c>
      <c r="BK236" s="6">
        <v>0</v>
      </c>
      <c r="BN236" s="6" t="s">
        <v>238</v>
      </c>
      <c r="BO236" s="6">
        <v>0</v>
      </c>
      <c r="BP236" s="6">
        <v>0</v>
      </c>
      <c r="BQ236" s="6">
        <v>0</v>
      </c>
      <c r="BR236" s="6">
        <v>0</v>
      </c>
      <c r="BU236" s="6" t="s">
        <v>238</v>
      </c>
      <c r="BV236" s="6">
        <v>0</v>
      </c>
      <c r="BW236" s="6">
        <v>0</v>
      </c>
      <c r="BX236" s="6">
        <v>0</v>
      </c>
      <c r="BY236" s="6">
        <v>0</v>
      </c>
      <c r="CB236" s="6" t="s">
        <v>238</v>
      </c>
      <c r="CC236" s="6">
        <v>0</v>
      </c>
      <c r="CD236" s="6">
        <v>0</v>
      </c>
      <c r="CE236" s="6">
        <v>0</v>
      </c>
      <c r="CF236" s="6">
        <v>0</v>
      </c>
      <c r="CI236" s="6" t="s">
        <v>238</v>
      </c>
      <c r="CJ236" s="6">
        <v>0</v>
      </c>
      <c r="CK236" s="6">
        <v>0</v>
      </c>
      <c r="CL236" s="6">
        <v>0</v>
      </c>
      <c r="CM236" s="6">
        <v>0</v>
      </c>
      <c r="CP236" s="6" t="s">
        <v>238</v>
      </c>
      <c r="CQ236" s="6">
        <v>0</v>
      </c>
      <c r="CR236" s="6">
        <v>0</v>
      </c>
      <c r="CS236" s="6">
        <v>0</v>
      </c>
      <c r="CT236" s="6">
        <v>0</v>
      </c>
      <c r="CW236" s="6" t="s">
        <v>238</v>
      </c>
      <c r="CX236" s="6">
        <v>0</v>
      </c>
      <c r="CY236" s="6">
        <v>0</v>
      </c>
      <c r="CZ236" s="6">
        <v>0</v>
      </c>
      <c r="DA236" s="6">
        <v>0</v>
      </c>
      <c r="DD236" s="6" t="s">
        <v>238</v>
      </c>
      <c r="DE236" s="6">
        <v>0</v>
      </c>
      <c r="DF236" s="6">
        <v>0</v>
      </c>
      <c r="DG236" s="6">
        <v>0</v>
      </c>
      <c r="DH236" s="6">
        <v>0</v>
      </c>
      <c r="DK236" s="6" t="s">
        <v>238</v>
      </c>
      <c r="DL236" s="6">
        <v>0</v>
      </c>
      <c r="DM236" s="6">
        <v>0</v>
      </c>
      <c r="DN236" s="6">
        <v>0</v>
      </c>
      <c r="DO236" s="6">
        <v>0</v>
      </c>
      <c r="DR236" s="6" t="s">
        <v>238</v>
      </c>
      <c r="DS236" s="6">
        <v>0</v>
      </c>
      <c r="DT236" s="6">
        <v>0</v>
      </c>
      <c r="DU236" s="6">
        <v>0</v>
      </c>
      <c r="DV236" s="6">
        <v>0</v>
      </c>
      <c r="DY236" s="6" t="s">
        <v>238</v>
      </c>
      <c r="DZ236" s="6">
        <v>0</v>
      </c>
      <c r="EA236" s="6">
        <v>0</v>
      </c>
      <c r="EB236" s="6">
        <v>0</v>
      </c>
      <c r="EC236" s="6">
        <v>0</v>
      </c>
      <c r="EF236" s="6" t="s">
        <v>238</v>
      </c>
      <c r="EG236" s="6">
        <v>0</v>
      </c>
      <c r="EH236" s="6">
        <v>0</v>
      </c>
      <c r="EI236" s="6">
        <v>0</v>
      </c>
      <c r="EJ236" s="6">
        <v>0</v>
      </c>
      <c r="EM236" s="6" t="s">
        <v>238</v>
      </c>
      <c r="EN236" s="6">
        <v>0</v>
      </c>
      <c r="EO236" s="6">
        <v>0</v>
      </c>
      <c r="EP236" s="6">
        <v>0</v>
      </c>
      <c r="EQ236" s="6">
        <v>0</v>
      </c>
      <c r="ET236" s="6" t="s">
        <v>238</v>
      </c>
      <c r="EU236" s="6">
        <v>0</v>
      </c>
      <c r="EV236" s="6">
        <v>0</v>
      </c>
      <c r="EW236" s="6">
        <v>0</v>
      </c>
      <c r="EX236" s="6">
        <v>0</v>
      </c>
      <c r="FA236" s="6" t="s">
        <v>238</v>
      </c>
      <c r="FB236" s="6">
        <v>0.11</v>
      </c>
      <c r="FC236" s="6">
        <v>0</v>
      </c>
      <c r="FD236" s="6">
        <v>0.21</v>
      </c>
      <c r="FE236" s="6">
        <v>0</v>
      </c>
      <c r="FH236" s="6" t="s">
        <v>238</v>
      </c>
      <c r="FI236" s="6">
        <v>0</v>
      </c>
      <c r="FJ236" s="6">
        <v>0</v>
      </c>
      <c r="FK236" s="6">
        <v>0</v>
      </c>
      <c r="FL236" s="6">
        <v>0</v>
      </c>
      <c r="FO236" s="6" t="s">
        <v>238</v>
      </c>
      <c r="FP236" s="6">
        <v>7.0000000000000007E-2</v>
      </c>
      <c r="FQ236" s="6">
        <v>0</v>
      </c>
      <c r="FR236" s="6">
        <v>0.12</v>
      </c>
      <c r="FS236" s="6">
        <v>0</v>
      </c>
    </row>
    <row r="237" spans="1:175" x14ac:dyDescent="0.3">
      <c r="A237" s="1">
        <v>11.600000000000037</v>
      </c>
      <c r="B237" s="1">
        <v>11.650000000000038</v>
      </c>
      <c r="C237" s="1" t="s">
        <v>239</v>
      </c>
      <c r="D237" s="1">
        <v>0</v>
      </c>
      <c r="E237" s="1">
        <v>0</v>
      </c>
      <c r="F237" s="1">
        <v>0</v>
      </c>
      <c r="G237" s="1">
        <v>0</v>
      </c>
      <c r="H237" s="1"/>
      <c r="I237" s="1"/>
      <c r="J237" s="1" t="s">
        <v>239</v>
      </c>
      <c r="K237" s="1">
        <v>0</v>
      </c>
      <c r="L237" s="1">
        <v>0</v>
      </c>
      <c r="M237" s="1">
        <v>0</v>
      </c>
      <c r="N237" s="1">
        <v>0</v>
      </c>
      <c r="O237" s="1"/>
      <c r="P237" s="1"/>
      <c r="Q237" s="1" t="s">
        <v>239</v>
      </c>
      <c r="R237" s="1">
        <v>0</v>
      </c>
      <c r="S237" s="1">
        <v>0</v>
      </c>
      <c r="T237" s="1">
        <v>0</v>
      </c>
      <c r="U237" s="1">
        <v>0</v>
      </c>
      <c r="V237" s="1"/>
      <c r="W237" s="1"/>
      <c r="X237" s="1" t="s">
        <v>239</v>
      </c>
      <c r="Y237" s="1">
        <v>0</v>
      </c>
      <c r="Z237" s="1">
        <v>0</v>
      </c>
      <c r="AA237" s="1">
        <v>0</v>
      </c>
      <c r="AB237" s="1">
        <v>0</v>
      </c>
      <c r="AC237" s="1"/>
      <c r="AD237" s="1"/>
      <c r="AE237" s="6" t="s">
        <v>239</v>
      </c>
      <c r="AF237" s="6">
        <v>0</v>
      </c>
      <c r="AG237" s="6">
        <v>0</v>
      </c>
      <c r="AH237" s="6">
        <v>0</v>
      </c>
      <c r="AI237" s="6">
        <v>0</v>
      </c>
      <c r="AJ237" s="1"/>
      <c r="AK237" s="1"/>
      <c r="AL237" s="6" t="s">
        <v>239</v>
      </c>
      <c r="AM237" s="6">
        <v>0</v>
      </c>
      <c r="AN237" s="6">
        <v>0</v>
      </c>
      <c r="AO237" s="6">
        <v>0</v>
      </c>
      <c r="AP237" s="6">
        <v>0</v>
      </c>
      <c r="AQ237" s="1"/>
      <c r="AR237" s="1"/>
      <c r="AS237" s="6" t="s">
        <v>239</v>
      </c>
      <c r="AT237" s="6">
        <v>0</v>
      </c>
      <c r="AU237" s="6">
        <v>0</v>
      </c>
      <c r="AV237" s="6">
        <v>0</v>
      </c>
      <c r="AW237" s="6">
        <v>0</v>
      </c>
      <c r="AZ237" s="6" t="s">
        <v>239</v>
      </c>
      <c r="BA237" s="6">
        <v>0</v>
      </c>
      <c r="BB237" s="6">
        <v>0</v>
      </c>
      <c r="BC237" s="6">
        <v>0</v>
      </c>
      <c r="BD237" s="6">
        <v>0</v>
      </c>
      <c r="BG237" s="6" t="s">
        <v>239</v>
      </c>
      <c r="BH237" s="6">
        <v>0</v>
      </c>
      <c r="BI237" s="6">
        <v>0</v>
      </c>
      <c r="BJ237" s="6">
        <v>0</v>
      </c>
      <c r="BK237" s="6">
        <v>0</v>
      </c>
      <c r="BN237" s="6" t="s">
        <v>239</v>
      </c>
      <c r="BO237" s="6">
        <v>0</v>
      </c>
      <c r="BP237" s="6">
        <v>0</v>
      </c>
      <c r="BQ237" s="6">
        <v>0</v>
      </c>
      <c r="BR237" s="6">
        <v>0</v>
      </c>
      <c r="BU237" s="6" t="s">
        <v>239</v>
      </c>
      <c r="BV237" s="6">
        <v>0</v>
      </c>
      <c r="BW237" s="6">
        <v>0</v>
      </c>
      <c r="BX237" s="6">
        <v>0</v>
      </c>
      <c r="BY237" s="6">
        <v>0</v>
      </c>
      <c r="CB237" s="6" t="s">
        <v>239</v>
      </c>
      <c r="CC237" s="6">
        <v>0</v>
      </c>
      <c r="CD237" s="6">
        <v>0</v>
      </c>
      <c r="CE237" s="6">
        <v>0</v>
      </c>
      <c r="CF237" s="6">
        <v>0</v>
      </c>
      <c r="CI237" s="6" t="s">
        <v>239</v>
      </c>
      <c r="CJ237" s="6">
        <v>0</v>
      </c>
      <c r="CK237" s="6">
        <v>0</v>
      </c>
      <c r="CL237" s="6">
        <v>0</v>
      </c>
      <c r="CM237" s="6">
        <v>0</v>
      </c>
      <c r="CP237" s="6" t="s">
        <v>239</v>
      </c>
      <c r="CQ237" s="6">
        <v>0</v>
      </c>
      <c r="CR237" s="6">
        <v>0</v>
      </c>
      <c r="CS237" s="6">
        <v>0</v>
      </c>
      <c r="CT237" s="6">
        <v>0</v>
      </c>
      <c r="CW237" s="6" t="s">
        <v>239</v>
      </c>
      <c r="CX237" s="6">
        <v>0</v>
      </c>
      <c r="CY237" s="6">
        <v>0</v>
      </c>
      <c r="CZ237" s="6">
        <v>0</v>
      </c>
      <c r="DA237" s="6">
        <v>0</v>
      </c>
      <c r="DD237" s="6" t="s">
        <v>239</v>
      </c>
      <c r="DE237" s="6">
        <v>0.13</v>
      </c>
      <c r="DF237" s="6">
        <v>0</v>
      </c>
      <c r="DG237" s="6">
        <v>0</v>
      </c>
      <c r="DH237" s="6">
        <v>0</v>
      </c>
      <c r="DK237" s="6" t="s">
        <v>239</v>
      </c>
      <c r="DL237" s="6">
        <v>0</v>
      </c>
      <c r="DM237" s="6">
        <v>0</v>
      </c>
      <c r="DN237" s="6">
        <v>0</v>
      </c>
      <c r="DO237" s="6">
        <v>0</v>
      </c>
      <c r="DR237" s="6" t="s">
        <v>239</v>
      </c>
      <c r="DS237" s="6">
        <v>0</v>
      </c>
      <c r="DT237" s="6">
        <v>0</v>
      </c>
      <c r="DU237" s="6">
        <v>0</v>
      </c>
      <c r="DV237" s="6">
        <v>0</v>
      </c>
      <c r="DY237" s="6" t="s">
        <v>239</v>
      </c>
      <c r="DZ237" s="6">
        <v>0</v>
      </c>
      <c r="EA237" s="6">
        <v>0</v>
      </c>
      <c r="EB237" s="6">
        <v>0</v>
      </c>
      <c r="EC237" s="6">
        <v>0</v>
      </c>
      <c r="EF237" s="6" t="s">
        <v>239</v>
      </c>
      <c r="EG237" s="6">
        <v>0</v>
      </c>
      <c r="EH237" s="6">
        <v>0</v>
      </c>
      <c r="EI237" s="6">
        <v>0</v>
      </c>
      <c r="EJ237" s="6">
        <v>0</v>
      </c>
      <c r="EM237" s="6" t="s">
        <v>239</v>
      </c>
      <c r="EN237" s="6">
        <v>0</v>
      </c>
      <c r="EO237" s="6">
        <v>0</v>
      </c>
      <c r="EP237" s="6">
        <v>0</v>
      </c>
      <c r="EQ237" s="6">
        <v>0</v>
      </c>
      <c r="ET237" s="6" t="s">
        <v>239</v>
      </c>
      <c r="EU237" s="6">
        <v>0</v>
      </c>
      <c r="EV237" s="6">
        <v>0</v>
      </c>
      <c r="EW237" s="6">
        <v>0</v>
      </c>
      <c r="EX237" s="6">
        <v>0</v>
      </c>
      <c r="FA237" s="6" t="s">
        <v>239</v>
      </c>
      <c r="FB237" s="6">
        <v>0</v>
      </c>
      <c r="FC237" s="6">
        <v>0</v>
      </c>
      <c r="FD237" s="6">
        <v>0</v>
      </c>
      <c r="FE237" s="6">
        <v>0</v>
      </c>
      <c r="FH237" s="6" t="s">
        <v>239</v>
      </c>
      <c r="FI237" s="6">
        <v>0</v>
      </c>
      <c r="FJ237" s="6">
        <v>0</v>
      </c>
      <c r="FK237" s="6">
        <v>0</v>
      </c>
      <c r="FL237" s="6">
        <v>0</v>
      </c>
      <c r="FO237" s="6" t="s">
        <v>239</v>
      </c>
      <c r="FP237" s="6">
        <v>0</v>
      </c>
      <c r="FQ237" s="6">
        <v>0</v>
      </c>
      <c r="FR237" s="6">
        <v>0</v>
      </c>
      <c r="FS237" s="6">
        <v>0</v>
      </c>
    </row>
    <row r="238" spans="1:175" x14ac:dyDescent="0.3">
      <c r="A238" s="1">
        <v>11.650000000000038</v>
      </c>
      <c r="B238" s="1">
        <v>11.700000000000038</v>
      </c>
      <c r="C238" s="1" t="s">
        <v>240</v>
      </c>
      <c r="D238" s="1">
        <v>0</v>
      </c>
      <c r="E238" s="1">
        <v>0</v>
      </c>
      <c r="F238" s="1">
        <v>0</v>
      </c>
      <c r="G238" s="1">
        <v>0</v>
      </c>
      <c r="H238" s="1"/>
      <c r="I238" s="1"/>
      <c r="J238" s="1" t="s">
        <v>240</v>
      </c>
      <c r="K238" s="1">
        <v>0</v>
      </c>
      <c r="L238" s="1">
        <v>0</v>
      </c>
      <c r="M238" s="1">
        <v>0</v>
      </c>
      <c r="N238" s="1">
        <v>0</v>
      </c>
      <c r="O238" s="1"/>
      <c r="P238" s="1"/>
      <c r="Q238" s="1" t="s">
        <v>240</v>
      </c>
      <c r="R238" s="1">
        <v>0</v>
      </c>
      <c r="S238" s="1">
        <v>0</v>
      </c>
      <c r="T238" s="1">
        <v>0</v>
      </c>
      <c r="U238" s="1">
        <v>0</v>
      </c>
      <c r="V238" s="1"/>
      <c r="W238" s="1"/>
      <c r="X238" s="1" t="s">
        <v>240</v>
      </c>
      <c r="Y238" s="1">
        <v>0</v>
      </c>
      <c r="Z238" s="1">
        <v>0</v>
      </c>
      <c r="AA238" s="1">
        <v>0</v>
      </c>
      <c r="AB238" s="1">
        <v>0</v>
      </c>
      <c r="AC238" s="1"/>
      <c r="AD238" s="1"/>
      <c r="AE238" s="6" t="s">
        <v>240</v>
      </c>
      <c r="AF238" s="6">
        <v>0</v>
      </c>
      <c r="AG238" s="6">
        <v>0</v>
      </c>
      <c r="AH238" s="6">
        <v>0</v>
      </c>
      <c r="AI238" s="6">
        <v>0</v>
      </c>
      <c r="AJ238" s="1"/>
      <c r="AK238" s="1"/>
      <c r="AL238" s="6" t="s">
        <v>240</v>
      </c>
      <c r="AM238" s="6">
        <v>0</v>
      </c>
      <c r="AN238" s="6">
        <v>0</v>
      </c>
      <c r="AO238" s="6">
        <v>0</v>
      </c>
      <c r="AP238" s="6">
        <v>0</v>
      </c>
      <c r="AQ238" s="1"/>
      <c r="AR238" s="1"/>
      <c r="AS238" s="6" t="s">
        <v>240</v>
      </c>
      <c r="AT238" s="6">
        <v>0</v>
      </c>
      <c r="AU238" s="6">
        <v>0</v>
      </c>
      <c r="AV238" s="6">
        <v>0</v>
      </c>
      <c r="AW238" s="6">
        <v>0</v>
      </c>
      <c r="AZ238" s="6" t="s">
        <v>240</v>
      </c>
      <c r="BA238" s="6">
        <v>0</v>
      </c>
      <c r="BB238" s="6">
        <v>0</v>
      </c>
      <c r="BC238" s="6">
        <v>0</v>
      </c>
      <c r="BD238" s="6">
        <v>0</v>
      </c>
      <c r="BG238" s="6" t="s">
        <v>240</v>
      </c>
      <c r="BH238" s="6">
        <v>0</v>
      </c>
      <c r="BI238" s="6">
        <v>0</v>
      </c>
      <c r="BJ238" s="6">
        <v>0</v>
      </c>
      <c r="BK238" s="6">
        <v>0</v>
      </c>
      <c r="BN238" s="6" t="s">
        <v>240</v>
      </c>
      <c r="BO238" s="6">
        <v>0</v>
      </c>
      <c r="BP238" s="6">
        <v>0</v>
      </c>
      <c r="BQ238" s="6">
        <v>0</v>
      </c>
      <c r="BR238" s="6">
        <v>0</v>
      </c>
      <c r="BU238" s="6" t="s">
        <v>240</v>
      </c>
      <c r="BV238" s="6">
        <v>0</v>
      </c>
      <c r="BW238" s="6">
        <v>0</v>
      </c>
      <c r="BX238" s="6">
        <v>0</v>
      </c>
      <c r="BY238" s="6">
        <v>0</v>
      </c>
      <c r="CB238" s="6" t="s">
        <v>240</v>
      </c>
      <c r="CC238" s="6">
        <v>0</v>
      </c>
      <c r="CD238" s="6">
        <v>0</v>
      </c>
      <c r="CE238" s="6">
        <v>0</v>
      </c>
      <c r="CF238" s="6">
        <v>0</v>
      </c>
      <c r="CI238" s="6" t="s">
        <v>240</v>
      </c>
      <c r="CJ238" s="6">
        <v>0</v>
      </c>
      <c r="CK238" s="6">
        <v>0</v>
      </c>
      <c r="CL238" s="6">
        <v>0</v>
      </c>
      <c r="CM238" s="6">
        <v>0</v>
      </c>
      <c r="CP238" s="6" t="s">
        <v>240</v>
      </c>
      <c r="CQ238" s="6">
        <v>0</v>
      </c>
      <c r="CR238" s="6">
        <v>0</v>
      </c>
      <c r="CS238" s="6">
        <v>0</v>
      </c>
      <c r="CT238" s="6">
        <v>0</v>
      </c>
      <c r="CW238" s="6" t="s">
        <v>240</v>
      </c>
      <c r="CX238" s="6">
        <v>0</v>
      </c>
      <c r="CY238" s="6">
        <v>0</v>
      </c>
      <c r="CZ238" s="6">
        <v>0</v>
      </c>
      <c r="DA238" s="6">
        <v>0</v>
      </c>
      <c r="DD238" s="6" t="s">
        <v>240</v>
      </c>
      <c r="DE238" s="6">
        <v>0</v>
      </c>
      <c r="DF238" s="6">
        <v>0</v>
      </c>
      <c r="DG238" s="6">
        <v>0</v>
      </c>
      <c r="DH238" s="6">
        <v>0</v>
      </c>
      <c r="DK238" s="6" t="s">
        <v>240</v>
      </c>
      <c r="DL238" s="6">
        <v>0</v>
      </c>
      <c r="DM238" s="6">
        <v>0</v>
      </c>
      <c r="DN238" s="6">
        <v>0</v>
      </c>
      <c r="DO238" s="6">
        <v>0</v>
      </c>
      <c r="DR238" s="6" t="s">
        <v>240</v>
      </c>
      <c r="DS238" s="6">
        <v>0</v>
      </c>
      <c r="DT238" s="6">
        <v>0</v>
      </c>
      <c r="DU238" s="6">
        <v>0</v>
      </c>
      <c r="DV238" s="6">
        <v>0</v>
      </c>
      <c r="DY238" s="6" t="s">
        <v>240</v>
      </c>
      <c r="DZ238" s="6">
        <v>0</v>
      </c>
      <c r="EA238" s="6">
        <v>0</v>
      </c>
      <c r="EB238" s="6">
        <v>0</v>
      </c>
      <c r="EC238" s="6">
        <v>0</v>
      </c>
      <c r="EF238" s="6" t="s">
        <v>240</v>
      </c>
      <c r="EG238" s="6">
        <v>0</v>
      </c>
      <c r="EH238" s="6">
        <v>0</v>
      </c>
      <c r="EI238" s="6">
        <v>0</v>
      </c>
      <c r="EJ238" s="6">
        <v>0</v>
      </c>
      <c r="EM238" s="6" t="s">
        <v>240</v>
      </c>
      <c r="EN238" s="6">
        <v>0</v>
      </c>
      <c r="EO238" s="6">
        <v>0</v>
      </c>
      <c r="EP238" s="6">
        <v>0</v>
      </c>
      <c r="EQ238" s="6">
        <v>0</v>
      </c>
      <c r="ET238" s="6" t="s">
        <v>240</v>
      </c>
      <c r="EU238" s="6">
        <v>0</v>
      </c>
      <c r="EV238" s="6">
        <v>0</v>
      </c>
      <c r="EW238" s="6">
        <v>0</v>
      </c>
      <c r="EX238" s="6">
        <v>0</v>
      </c>
      <c r="FA238" s="6" t="s">
        <v>240</v>
      </c>
      <c r="FB238" s="6">
        <v>0</v>
      </c>
      <c r="FC238" s="6">
        <v>0</v>
      </c>
      <c r="FD238" s="6">
        <v>0</v>
      </c>
      <c r="FE238" s="6">
        <v>0</v>
      </c>
      <c r="FH238" s="6" t="s">
        <v>240</v>
      </c>
      <c r="FI238" s="6">
        <v>0</v>
      </c>
      <c r="FJ238" s="6">
        <v>0</v>
      </c>
      <c r="FK238" s="6">
        <v>0</v>
      </c>
      <c r="FL238" s="6">
        <v>0</v>
      </c>
      <c r="FO238" s="6" t="s">
        <v>240</v>
      </c>
      <c r="FP238" s="6">
        <v>0</v>
      </c>
      <c r="FQ238" s="6">
        <v>0</v>
      </c>
      <c r="FR238" s="6">
        <v>0</v>
      </c>
      <c r="FS238" s="6">
        <v>0</v>
      </c>
    </row>
    <row r="239" spans="1:175" x14ac:dyDescent="0.3">
      <c r="A239" s="1">
        <v>11.700000000000038</v>
      </c>
      <c r="B239" s="1">
        <v>11.750000000000039</v>
      </c>
      <c r="C239" s="1" t="s">
        <v>241</v>
      </c>
      <c r="D239" s="1">
        <v>0.08</v>
      </c>
      <c r="E239" s="1">
        <v>0</v>
      </c>
      <c r="F239" s="1">
        <v>0.18</v>
      </c>
      <c r="G239" s="1">
        <v>0</v>
      </c>
      <c r="H239" s="1"/>
      <c r="I239" s="1"/>
      <c r="J239" s="1" t="s">
        <v>241</v>
      </c>
      <c r="K239" s="1">
        <v>0</v>
      </c>
      <c r="L239" s="1">
        <v>0</v>
      </c>
      <c r="M239" s="1">
        <v>0</v>
      </c>
      <c r="N239" s="1">
        <v>0</v>
      </c>
      <c r="O239" s="1"/>
      <c r="P239" s="1"/>
      <c r="Q239" s="1" t="s">
        <v>241</v>
      </c>
      <c r="R239" s="1">
        <v>0</v>
      </c>
      <c r="S239" s="1">
        <v>0</v>
      </c>
      <c r="T239" s="1">
        <v>0</v>
      </c>
      <c r="U239" s="1">
        <v>0</v>
      </c>
      <c r="V239" s="1"/>
      <c r="W239" s="1"/>
      <c r="X239" s="1" t="s">
        <v>241</v>
      </c>
      <c r="Y239" s="1">
        <v>0</v>
      </c>
      <c r="Z239" s="1">
        <v>0</v>
      </c>
      <c r="AA239" s="1">
        <v>0</v>
      </c>
      <c r="AB239" s="1">
        <v>0</v>
      </c>
      <c r="AC239" s="1"/>
      <c r="AD239" s="1"/>
      <c r="AE239" s="6" t="s">
        <v>241</v>
      </c>
      <c r="AF239" s="6">
        <v>0</v>
      </c>
      <c r="AG239" s="6">
        <v>0</v>
      </c>
      <c r="AH239" s="6">
        <v>0</v>
      </c>
      <c r="AI239" s="6">
        <v>0</v>
      </c>
      <c r="AJ239" s="1"/>
      <c r="AK239" s="1"/>
      <c r="AL239" s="6" t="s">
        <v>241</v>
      </c>
      <c r="AM239" s="6">
        <v>0</v>
      </c>
      <c r="AN239" s="6">
        <v>0</v>
      </c>
      <c r="AO239" s="6">
        <v>0</v>
      </c>
      <c r="AP239" s="6">
        <v>0</v>
      </c>
      <c r="AQ239" s="1"/>
      <c r="AR239" s="1"/>
      <c r="AS239" s="6" t="s">
        <v>241</v>
      </c>
      <c r="AT239" s="6">
        <v>0</v>
      </c>
      <c r="AU239" s="6">
        <v>0</v>
      </c>
      <c r="AV239" s="6">
        <v>0</v>
      </c>
      <c r="AW239" s="6">
        <v>0</v>
      </c>
      <c r="AZ239" s="6" t="s">
        <v>241</v>
      </c>
      <c r="BA239" s="6">
        <v>0</v>
      </c>
      <c r="BB239" s="6">
        <v>0</v>
      </c>
      <c r="BC239" s="6">
        <v>0</v>
      </c>
      <c r="BD239" s="6">
        <v>0</v>
      </c>
      <c r="BG239" s="6" t="s">
        <v>241</v>
      </c>
      <c r="BH239" s="6">
        <v>0</v>
      </c>
      <c r="BI239" s="6">
        <v>0</v>
      </c>
      <c r="BJ239" s="6">
        <v>0</v>
      </c>
      <c r="BK239" s="6">
        <v>0</v>
      </c>
      <c r="BN239" s="6" t="s">
        <v>241</v>
      </c>
      <c r="BO239" s="6">
        <v>0</v>
      </c>
      <c r="BP239" s="6">
        <v>0</v>
      </c>
      <c r="BQ239" s="6">
        <v>0</v>
      </c>
      <c r="BR239" s="6">
        <v>0</v>
      </c>
      <c r="BU239" s="6" t="s">
        <v>241</v>
      </c>
      <c r="BV239" s="6">
        <v>0</v>
      </c>
      <c r="BW239" s="6">
        <v>0</v>
      </c>
      <c r="BX239" s="6">
        <v>0</v>
      </c>
      <c r="BY239" s="6">
        <v>0</v>
      </c>
      <c r="CB239" s="6" t="s">
        <v>241</v>
      </c>
      <c r="CC239" s="6">
        <v>0</v>
      </c>
      <c r="CD239" s="6">
        <v>0</v>
      </c>
      <c r="CE239" s="6">
        <v>0</v>
      </c>
      <c r="CF239" s="6">
        <v>0</v>
      </c>
      <c r="CI239" s="6" t="s">
        <v>241</v>
      </c>
      <c r="CJ239" s="6">
        <v>0</v>
      </c>
      <c r="CK239" s="6">
        <v>0</v>
      </c>
      <c r="CL239" s="6">
        <v>0</v>
      </c>
      <c r="CM239" s="6">
        <v>0</v>
      </c>
      <c r="CP239" s="6" t="s">
        <v>241</v>
      </c>
      <c r="CQ239" s="6">
        <v>0</v>
      </c>
      <c r="CR239" s="6">
        <v>0</v>
      </c>
      <c r="CS239" s="6">
        <v>0</v>
      </c>
      <c r="CT239" s="6">
        <v>0</v>
      </c>
      <c r="CW239" s="6" t="s">
        <v>241</v>
      </c>
      <c r="CX239" s="6">
        <v>0</v>
      </c>
      <c r="CY239" s="6">
        <v>0</v>
      </c>
      <c r="CZ239" s="6">
        <v>0</v>
      </c>
      <c r="DA239" s="6">
        <v>0</v>
      </c>
      <c r="DD239" s="6" t="s">
        <v>241</v>
      </c>
      <c r="DE239" s="6">
        <v>0</v>
      </c>
      <c r="DF239" s="6">
        <v>0</v>
      </c>
      <c r="DG239" s="6">
        <v>0</v>
      </c>
      <c r="DH239" s="6">
        <v>0</v>
      </c>
      <c r="DK239" s="6" t="s">
        <v>241</v>
      </c>
      <c r="DL239" s="6">
        <v>0</v>
      </c>
      <c r="DM239" s="6">
        <v>0</v>
      </c>
      <c r="DN239" s="6">
        <v>0</v>
      </c>
      <c r="DO239" s="6">
        <v>0</v>
      </c>
      <c r="DR239" s="6" t="s">
        <v>241</v>
      </c>
      <c r="DS239" s="6">
        <v>0</v>
      </c>
      <c r="DT239" s="6">
        <v>0</v>
      </c>
      <c r="DU239" s="6">
        <v>0</v>
      </c>
      <c r="DV239" s="6">
        <v>0</v>
      </c>
      <c r="DY239" s="6" t="s">
        <v>241</v>
      </c>
      <c r="DZ239" s="6">
        <v>0</v>
      </c>
      <c r="EA239" s="6">
        <v>0</v>
      </c>
      <c r="EB239" s="6">
        <v>0</v>
      </c>
      <c r="EC239" s="6">
        <v>0</v>
      </c>
      <c r="EF239" s="6" t="s">
        <v>241</v>
      </c>
      <c r="EG239" s="6">
        <v>0</v>
      </c>
      <c r="EH239" s="6">
        <v>0</v>
      </c>
      <c r="EI239" s="6">
        <v>0</v>
      </c>
      <c r="EJ239" s="6">
        <v>0</v>
      </c>
      <c r="EM239" s="6" t="s">
        <v>241</v>
      </c>
      <c r="EN239" s="6">
        <v>0</v>
      </c>
      <c r="EO239" s="6">
        <v>0</v>
      </c>
      <c r="EP239" s="6">
        <v>0</v>
      </c>
      <c r="EQ239" s="6">
        <v>0</v>
      </c>
      <c r="ET239" s="6" t="s">
        <v>241</v>
      </c>
      <c r="EU239" s="6">
        <v>0.14000000000000001</v>
      </c>
      <c r="EV239" s="6">
        <v>0</v>
      </c>
      <c r="EW239" s="6">
        <v>0</v>
      </c>
      <c r="EX239" s="6">
        <v>0</v>
      </c>
      <c r="FA239" s="6" t="s">
        <v>241</v>
      </c>
      <c r="FB239" s="6">
        <v>0</v>
      </c>
      <c r="FC239" s="6">
        <v>0</v>
      </c>
      <c r="FD239" s="6">
        <v>0</v>
      </c>
      <c r="FE239" s="6">
        <v>0</v>
      </c>
      <c r="FH239" s="6" t="s">
        <v>241</v>
      </c>
      <c r="FI239" s="6">
        <v>0.16</v>
      </c>
      <c r="FJ239" s="6">
        <v>0</v>
      </c>
      <c r="FK239" s="6">
        <v>0</v>
      </c>
      <c r="FL239" s="6">
        <v>0</v>
      </c>
      <c r="FO239" s="6" t="s">
        <v>241</v>
      </c>
      <c r="FP239" s="6">
        <v>0.17</v>
      </c>
      <c r="FQ239" s="6">
        <v>0</v>
      </c>
      <c r="FR239" s="6">
        <v>0</v>
      </c>
      <c r="FS239" s="6">
        <v>0</v>
      </c>
    </row>
    <row r="240" spans="1:175" x14ac:dyDescent="0.3">
      <c r="A240" s="1">
        <v>11.750000000000039</v>
      </c>
      <c r="B240" s="1">
        <v>11.80000000000004</v>
      </c>
      <c r="C240" s="1" t="s">
        <v>242</v>
      </c>
      <c r="D240" s="1">
        <v>0</v>
      </c>
      <c r="E240" s="1">
        <v>0</v>
      </c>
      <c r="F240" s="1">
        <v>0</v>
      </c>
      <c r="G240" s="1">
        <v>0</v>
      </c>
      <c r="H240" s="1"/>
      <c r="I240" s="1"/>
      <c r="J240" s="1" t="s">
        <v>242</v>
      </c>
      <c r="K240" s="1">
        <v>0</v>
      </c>
      <c r="L240" s="1">
        <v>0</v>
      </c>
      <c r="M240" s="1">
        <v>0</v>
      </c>
      <c r="N240" s="1">
        <v>0</v>
      </c>
      <c r="O240" s="1"/>
      <c r="P240" s="1"/>
      <c r="Q240" s="1" t="s">
        <v>242</v>
      </c>
      <c r="R240" s="1">
        <v>0</v>
      </c>
      <c r="S240" s="1">
        <v>0</v>
      </c>
      <c r="T240" s="1">
        <v>0</v>
      </c>
      <c r="U240" s="1">
        <v>0</v>
      </c>
      <c r="V240" s="1"/>
      <c r="W240" s="1"/>
      <c r="X240" s="1" t="s">
        <v>242</v>
      </c>
      <c r="Y240" s="1">
        <v>0</v>
      </c>
      <c r="Z240" s="1">
        <v>0</v>
      </c>
      <c r="AA240" s="1">
        <v>0</v>
      </c>
      <c r="AB240" s="1">
        <v>0</v>
      </c>
      <c r="AC240" s="1"/>
      <c r="AD240" s="1"/>
      <c r="AE240" s="6" t="s">
        <v>242</v>
      </c>
      <c r="AF240" s="6">
        <v>0</v>
      </c>
      <c r="AG240" s="6">
        <v>0</v>
      </c>
      <c r="AH240" s="6">
        <v>0</v>
      </c>
      <c r="AI240" s="6">
        <v>0</v>
      </c>
      <c r="AJ240" s="1"/>
      <c r="AK240" s="1"/>
      <c r="AL240" s="6" t="s">
        <v>242</v>
      </c>
      <c r="AM240" s="6">
        <v>0</v>
      </c>
      <c r="AN240" s="6">
        <v>0</v>
      </c>
      <c r="AO240" s="6">
        <v>0</v>
      </c>
      <c r="AP240" s="6">
        <v>0</v>
      </c>
      <c r="AQ240" s="1"/>
      <c r="AR240" s="1"/>
      <c r="AS240" s="6" t="s">
        <v>242</v>
      </c>
      <c r="AT240" s="6">
        <v>0</v>
      </c>
      <c r="AU240" s="6">
        <v>0</v>
      </c>
      <c r="AV240" s="6">
        <v>0</v>
      </c>
      <c r="AW240" s="6">
        <v>0</v>
      </c>
      <c r="AZ240" s="6" t="s">
        <v>242</v>
      </c>
      <c r="BA240" s="6">
        <v>0</v>
      </c>
      <c r="BB240" s="6">
        <v>0</v>
      </c>
      <c r="BC240" s="6">
        <v>0</v>
      </c>
      <c r="BD240" s="6">
        <v>0</v>
      </c>
      <c r="BG240" s="6" t="s">
        <v>242</v>
      </c>
      <c r="BH240" s="6">
        <v>0</v>
      </c>
      <c r="BI240" s="6">
        <v>0</v>
      </c>
      <c r="BJ240" s="6">
        <v>0</v>
      </c>
      <c r="BK240" s="6">
        <v>0</v>
      </c>
      <c r="BN240" s="6" t="s">
        <v>242</v>
      </c>
      <c r="BO240" s="6">
        <v>0</v>
      </c>
      <c r="BP240" s="6">
        <v>0</v>
      </c>
      <c r="BQ240" s="6">
        <v>0</v>
      </c>
      <c r="BR240" s="6">
        <v>0</v>
      </c>
      <c r="BU240" s="6" t="s">
        <v>242</v>
      </c>
      <c r="BV240" s="6">
        <v>0</v>
      </c>
      <c r="BW240" s="6">
        <v>0</v>
      </c>
      <c r="BX240" s="6">
        <v>0</v>
      </c>
      <c r="BY240" s="6">
        <v>0</v>
      </c>
      <c r="CB240" s="6" t="s">
        <v>242</v>
      </c>
      <c r="CC240" s="6">
        <v>0</v>
      </c>
      <c r="CD240" s="6">
        <v>0</v>
      </c>
      <c r="CE240" s="6">
        <v>0</v>
      </c>
      <c r="CF240" s="6">
        <v>0</v>
      </c>
      <c r="CI240" s="6" t="s">
        <v>242</v>
      </c>
      <c r="CJ240" s="6">
        <v>0</v>
      </c>
      <c r="CK240" s="6">
        <v>0</v>
      </c>
      <c r="CL240" s="6">
        <v>0</v>
      </c>
      <c r="CM240" s="6">
        <v>0</v>
      </c>
      <c r="CP240" s="6" t="s">
        <v>242</v>
      </c>
      <c r="CQ240" s="6">
        <v>0</v>
      </c>
      <c r="CR240" s="6">
        <v>0</v>
      </c>
      <c r="CS240" s="6">
        <v>0</v>
      </c>
      <c r="CT240" s="6">
        <v>0</v>
      </c>
      <c r="CW240" s="6" t="s">
        <v>242</v>
      </c>
      <c r="CX240" s="6">
        <v>0</v>
      </c>
      <c r="CY240" s="6">
        <v>0</v>
      </c>
      <c r="CZ240" s="6">
        <v>0</v>
      </c>
      <c r="DA240" s="6">
        <v>0</v>
      </c>
      <c r="DD240" s="6" t="s">
        <v>242</v>
      </c>
      <c r="DE240" s="6">
        <v>0</v>
      </c>
      <c r="DF240" s="6">
        <v>0</v>
      </c>
      <c r="DG240" s="6">
        <v>0</v>
      </c>
      <c r="DH240" s="6">
        <v>0</v>
      </c>
      <c r="DK240" s="6" t="s">
        <v>242</v>
      </c>
      <c r="DL240" s="6">
        <v>0</v>
      </c>
      <c r="DM240" s="6">
        <v>0</v>
      </c>
      <c r="DN240" s="6">
        <v>0</v>
      </c>
      <c r="DO240" s="6">
        <v>0</v>
      </c>
      <c r="DR240" s="6" t="s">
        <v>242</v>
      </c>
      <c r="DS240" s="6">
        <v>0</v>
      </c>
      <c r="DT240" s="6">
        <v>0</v>
      </c>
      <c r="DU240" s="6">
        <v>0</v>
      </c>
      <c r="DV240" s="6">
        <v>0</v>
      </c>
      <c r="DY240" s="6" t="s">
        <v>242</v>
      </c>
      <c r="DZ240" s="6">
        <v>0.04</v>
      </c>
      <c r="EA240" s="6">
        <v>0.12</v>
      </c>
      <c r="EB240" s="6">
        <v>0</v>
      </c>
      <c r="EC240" s="6">
        <v>0</v>
      </c>
      <c r="EF240" s="6" t="s">
        <v>242</v>
      </c>
      <c r="EG240" s="6">
        <v>0</v>
      </c>
      <c r="EH240" s="6">
        <v>0</v>
      </c>
      <c r="EI240" s="6">
        <v>0</v>
      </c>
      <c r="EJ240" s="6">
        <v>0</v>
      </c>
      <c r="EM240" s="6" t="s">
        <v>242</v>
      </c>
      <c r="EN240" s="6">
        <v>0</v>
      </c>
      <c r="EO240" s="6">
        <v>0</v>
      </c>
      <c r="EP240" s="6">
        <v>0</v>
      </c>
      <c r="EQ240" s="6">
        <v>0</v>
      </c>
      <c r="ET240" s="6" t="s">
        <v>242</v>
      </c>
      <c r="EU240" s="6">
        <v>0</v>
      </c>
      <c r="EV240" s="6">
        <v>0</v>
      </c>
      <c r="EW240" s="6">
        <v>0</v>
      </c>
      <c r="EX240" s="6">
        <v>0</v>
      </c>
      <c r="FA240" s="6" t="s">
        <v>242</v>
      </c>
      <c r="FB240" s="6">
        <v>0</v>
      </c>
      <c r="FC240" s="6">
        <v>0</v>
      </c>
      <c r="FD240" s="6">
        <v>0</v>
      </c>
      <c r="FE240" s="6">
        <v>0</v>
      </c>
      <c r="FH240" s="6" t="s">
        <v>242</v>
      </c>
      <c r="FI240" s="6">
        <v>0</v>
      </c>
      <c r="FJ240" s="6">
        <v>0</v>
      </c>
      <c r="FK240" s="6">
        <v>0</v>
      </c>
      <c r="FL240" s="6">
        <v>0</v>
      </c>
      <c r="FO240" s="6" t="s">
        <v>242</v>
      </c>
      <c r="FP240" s="6">
        <v>0</v>
      </c>
      <c r="FQ240" s="6">
        <v>0</v>
      </c>
      <c r="FR240" s="6">
        <v>0</v>
      </c>
      <c r="FS240" s="6">
        <v>0</v>
      </c>
    </row>
    <row r="241" spans="1:175" x14ac:dyDescent="0.3">
      <c r="A241" s="1">
        <v>11.80000000000004</v>
      </c>
      <c r="B241" s="1">
        <v>11.850000000000041</v>
      </c>
      <c r="C241" s="1" t="s">
        <v>243</v>
      </c>
      <c r="D241" s="1">
        <v>0</v>
      </c>
      <c r="E241" s="1">
        <v>0</v>
      </c>
      <c r="F241" s="1">
        <v>0</v>
      </c>
      <c r="G241" s="1">
        <v>0</v>
      </c>
      <c r="H241" s="1"/>
      <c r="I241" s="1"/>
      <c r="J241" s="1" t="s">
        <v>243</v>
      </c>
      <c r="K241" s="1">
        <v>0</v>
      </c>
      <c r="L241" s="1">
        <v>0</v>
      </c>
      <c r="M241" s="1">
        <v>0</v>
      </c>
      <c r="N241" s="1">
        <v>0</v>
      </c>
      <c r="O241" s="1"/>
      <c r="P241" s="1"/>
      <c r="Q241" s="1" t="s">
        <v>243</v>
      </c>
      <c r="R241" s="1">
        <v>0</v>
      </c>
      <c r="S241" s="1">
        <v>0</v>
      </c>
      <c r="T241" s="1">
        <v>0</v>
      </c>
      <c r="U241" s="1">
        <v>0</v>
      </c>
      <c r="V241" s="1"/>
      <c r="W241" s="1"/>
      <c r="X241" s="1" t="s">
        <v>243</v>
      </c>
      <c r="Y241" s="1">
        <v>0</v>
      </c>
      <c r="Z241" s="1">
        <v>0</v>
      </c>
      <c r="AA241" s="1">
        <v>0</v>
      </c>
      <c r="AB241" s="1">
        <v>0</v>
      </c>
      <c r="AC241" s="1"/>
      <c r="AD241" s="1"/>
      <c r="AE241" s="6" t="s">
        <v>243</v>
      </c>
      <c r="AF241" s="6">
        <v>0</v>
      </c>
      <c r="AG241" s="6">
        <v>0</v>
      </c>
      <c r="AH241" s="6">
        <v>0</v>
      </c>
      <c r="AI241" s="6">
        <v>0</v>
      </c>
      <c r="AJ241" s="1"/>
      <c r="AK241" s="1"/>
      <c r="AL241" s="6" t="s">
        <v>243</v>
      </c>
      <c r="AM241" s="6">
        <v>0</v>
      </c>
      <c r="AN241" s="6">
        <v>0</v>
      </c>
      <c r="AO241" s="6">
        <v>0</v>
      </c>
      <c r="AP241" s="6">
        <v>0</v>
      </c>
      <c r="AQ241" s="1"/>
      <c r="AR241" s="1"/>
      <c r="AS241" s="6" t="s">
        <v>243</v>
      </c>
      <c r="AT241" s="6">
        <v>0.04</v>
      </c>
      <c r="AU241" s="6">
        <v>0</v>
      </c>
      <c r="AV241" s="6">
        <v>0</v>
      </c>
      <c r="AW241" s="6">
        <v>0</v>
      </c>
      <c r="AZ241" s="6" t="s">
        <v>243</v>
      </c>
      <c r="BA241" s="6">
        <v>0.08</v>
      </c>
      <c r="BB241" s="6">
        <v>0</v>
      </c>
      <c r="BC241" s="6">
        <v>0</v>
      </c>
      <c r="BD241" s="6">
        <v>0</v>
      </c>
      <c r="BG241" s="6" t="s">
        <v>243</v>
      </c>
      <c r="BH241" s="6">
        <v>0.1</v>
      </c>
      <c r="BI241" s="6">
        <v>0</v>
      </c>
      <c r="BJ241" s="6">
        <v>0</v>
      </c>
      <c r="BK241" s="6">
        <v>0</v>
      </c>
      <c r="BN241" s="6" t="s">
        <v>243</v>
      </c>
      <c r="BO241" s="6">
        <v>0</v>
      </c>
      <c r="BP241" s="6">
        <v>0</v>
      </c>
      <c r="BQ241" s="6">
        <v>0</v>
      </c>
      <c r="BR241" s="6">
        <v>0</v>
      </c>
      <c r="BU241" s="6" t="s">
        <v>243</v>
      </c>
      <c r="BV241" s="6">
        <v>0</v>
      </c>
      <c r="BW241" s="6">
        <v>0</v>
      </c>
      <c r="BX241" s="6">
        <v>0</v>
      </c>
      <c r="BY241" s="6">
        <v>0</v>
      </c>
      <c r="CB241" s="6" t="s">
        <v>243</v>
      </c>
      <c r="CC241" s="6">
        <v>0</v>
      </c>
      <c r="CD241" s="6">
        <v>0</v>
      </c>
      <c r="CE241" s="6">
        <v>0</v>
      </c>
      <c r="CF241" s="6">
        <v>0</v>
      </c>
      <c r="CI241" s="6" t="s">
        <v>243</v>
      </c>
      <c r="CJ241" s="6">
        <v>0</v>
      </c>
      <c r="CK241" s="6">
        <v>0</v>
      </c>
      <c r="CL241" s="6">
        <v>0</v>
      </c>
      <c r="CM241" s="6">
        <v>0</v>
      </c>
      <c r="CP241" s="6" t="s">
        <v>243</v>
      </c>
      <c r="CQ241" s="6">
        <v>0</v>
      </c>
      <c r="CR241" s="6">
        <v>0</v>
      </c>
      <c r="CS241" s="6">
        <v>0</v>
      </c>
      <c r="CT241" s="6">
        <v>0</v>
      </c>
      <c r="CW241" s="6" t="s">
        <v>243</v>
      </c>
      <c r="CX241" s="6">
        <v>0</v>
      </c>
      <c r="CY241" s="6">
        <v>0</v>
      </c>
      <c r="CZ241" s="6">
        <v>0</v>
      </c>
      <c r="DA241" s="6">
        <v>0</v>
      </c>
      <c r="DD241" s="6" t="s">
        <v>243</v>
      </c>
      <c r="DE241" s="6">
        <v>0</v>
      </c>
      <c r="DF241" s="6">
        <v>0</v>
      </c>
      <c r="DG241" s="6">
        <v>0</v>
      </c>
      <c r="DH241" s="6">
        <v>0</v>
      </c>
      <c r="DK241" s="6" t="s">
        <v>243</v>
      </c>
      <c r="DL241" s="6">
        <v>0.09</v>
      </c>
      <c r="DM241" s="6">
        <v>0.34</v>
      </c>
      <c r="DN241" s="6">
        <v>0</v>
      </c>
      <c r="DO241" s="6">
        <v>0</v>
      </c>
      <c r="DR241" s="6" t="s">
        <v>243</v>
      </c>
      <c r="DS241" s="6">
        <v>0</v>
      </c>
      <c r="DT241" s="6">
        <v>0</v>
      </c>
      <c r="DU241" s="6">
        <v>0</v>
      </c>
      <c r="DV241" s="6">
        <v>0</v>
      </c>
      <c r="DY241" s="6" t="s">
        <v>243</v>
      </c>
      <c r="DZ241" s="6">
        <v>0</v>
      </c>
      <c r="EA241" s="6">
        <v>0</v>
      </c>
      <c r="EB241" s="6">
        <v>0</v>
      </c>
      <c r="EC241" s="6">
        <v>0</v>
      </c>
      <c r="EF241" s="6" t="s">
        <v>243</v>
      </c>
      <c r="EG241" s="6">
        <v>0</v>
      </c>
      <c r="EH241" s="6">
        <v>0</v>
      </c>
      <c r="EI241" s="6">
        <v>0</v>
      </c>
      <c r="EJ241" s="6">
        <v>0</v>
      </c>
      <c r="EM241" s="6" t="s">
        <v>243</v>
      </c>
      <c r="EN241" s="6">
        <v>0</v>
      </c>
      <c r="EO241" s="6">
        <v>0</v>
      </c>
      <c r="EP241" s="6">
        <v>0</v>
      </c>
      <c r="EQ241" s="6">
        <v>0</v>
      </c>
      <c r="ET241" s="6" t="s">
        <v>243</v>
      </c>
      <c r="EU241" s="6">
        <v>0</v>
      </c>
      <c r="EV241" s="6">
        <v>0</v>
      </c>
      <c r="EW241" s="6">
        <v>0</v>
      </c>
      <c r="EX241" s="6">
        <v>0</v>
      </c>
      <c r="FA241" s="6" t="s">
        <v>243</v>
      </c>
      <c r="FB241" s="6">
        <v>0</v>
      </c>
      <c r="FC241" s="6">
        <v>0</v>
      </c>
      <c r="FD241" s="6">
        <v>0</v>
      </c>
      <c r="FE241" s="6">
        <v>0</v>
      </c>
      <c r="FH241" s="6" t="s">
        <v>243</v>
      </c>
      <c r="FI241" s="6">
        <v>0</v>
      </c>
      <c r="FJ241" s="6">
        <v>0</v>
      </c>
      <c r="FK241" s="6">
        <v>0</v>
      </c>
      <c r="FL241" s="6">
        <v>0</v>
      </c>
      <c r="FO241" s="6" t="s">
        <v>243</v>
      </c>
      <c r="FP241" s="6">
        <v>0</v>
      </c>
      <c r="FQ241" s="6">
        <v>0</v>
      </c>
      <c r="FR241" s="6">
        <v>0</v>
      </c>
      <c r="FS241" s="6">
        <v>0</v>
      </c>
    </row>
    <row r="242" spans="1:175" x14ac:dyDescent="0.3">
      <c r="A242" s="1">
        <v>11.850000000000041</v>
      </c>
      <c r="B242" s="1">
        <v>11.900000000000041</v>
      </c>
      <c r="C242" s="1" t="s">
        <v>244</v>
      </c>
      <c r="D242" s="1">
        <v>0</v>
      </c>
      <c r="E242" s="1">
        <v>0</v>
      </c>
      <c r="F242" s="1">
        <v>0</v>
      </c>
      <c r="G242" s="1">
        <v>0</v>
      </c>
      <c r="H242" s="1"/>
      <c r="I242" s="1"/>
      <c r="J242" s="1" t="s">
        <v>244</v>
      </c>
      <c r="K242" s="1">
        <v>0</v>
      </c>
      <c r="L242" s="1">
        <v>0</v>
      </c>
      <c r="M242" s="1">
        <v>0</v>
      </c>
      <c r="N242" s="1">
        <v>0</v>
      </c>
      <c r="O242" s="1"/>
      <c r="P242" s="1"/>
      <c r="Q242" s="1" t="s">
        <v>244</v>
      </c>
      <c r="R242" s="1">
        <v>0.16</v>
      </c>
      <c r="S242" s="1">
        <v>0</v>
      </c>
      <c r="T242" s="1">
        <v>0</v>
      </c>
      <c r="U242" s="1">
        <v>0.92</v>
      </c>
      <c r="V242" s="1"/>
      <c r="W242" s="1"/>
      <c r="X242" s="1" t="s">
        <v>244</v>
      </c>
      <c r="Y242" s="1">
        <v>0</v>
      </c>
      <c r="Z242" s="1">
        <v>0</v>
      </c>
      <c r="AA242" s="1">
        <v>0</v>
      </c>
      <c r="AB242" s="1">
        <v>0</v>
      </c>
      <c r="AC242" s="1"/>
      <c r="AD242" s="1"/>
      <c r="AE242" s="6" t="s">
        <v>244</v>
      </c>
      <c r="AF242" s="6">
        <v>0</v>
      </c>
      <c r="AG242" s="6">
        <v>0</v>
      </c>
      <c r="AH242" s="6">
        <v>0</v>
      </c>
      <c r="AI242" s="6">
        <v>0</v>
      </c>
      <c r="AJ242" s="1"/>
      <c r="AK242" s="1"/>
      <c r="AL242" s="6" t="s">
        <v>244</v>
      </c>
      <c r="AM242" s="6">
        <v>0</v>
      </c>
      <c r="AN242" s="6">
        <v>0</v>
      </c>
      <c r="AO242" s="6">
        <v>0</v>
      </c>
      <c r="AP242" s="6">
        <v>0</v>
      </c>
      <c r="AQ242" s="1"/>
      <c r="AR242" s="1"/>
      <c r="AS242" s="6" t="s">
        <v>244</v>
      </c>
      <c r="AT242" s="6">
        <v>0</v>
      </c>
      <c r="AU242" s="6">
        <v>0</v>
      </c>
      <c r="AV242" s="6">
        <v>0</v>
      </c>
      <c r="AW242" s="6">
        <v>0</v>
      </c>
      <c r="AZ242" s="6" t="s">
        <v>244</v>
      </c>
      <c r="BA242" s="6">
        <v>0</v>
      </c>
      <c r="BB242" s="6">
        <v>0</v>
      </c>
      <c r="BC242" s="6">
        <v>0</v>
      </c>
      <c r="BD242" s="6">
        <v>0</v>
      </c>
      <c r="BG242" s="6" t="s">
        <v>244</v>
      </c>
      <c r="BH242" s="6">
        <v>0</v>
      </c>
      <c r="BI242" s="6">
        <v>0</v>
      </c>
      <c r="BJ242" s="6">
        <v>0</v>
      </c>
      <c r="BK242" s="6">
        <v>0</v>
      </c>
      <c r="BN242" s="6" t="s">
        <v>244</v>
      </c>
      <c r="BO242" s="6">
        <v>0</v>
      </c>
      <c r="BP242" s="6">
        <v>0</v>
      </c>
      <c r="BQ242" s="6">
        <v>0</v>
      </c>
      <c r="BR242" s="6">
        <v>0</v>
      </c>
      <c r="BU242" s="6" t="s">
        <v>244</v>
      </c>
      <c r="BV242" s="6">
        <v>0</v>
      </c>
      <c r="BW242" s="6">
        <v>0</v>
      </c>
      <c r="BX242" s="6">
        <v>0</v>
      </c>
      <c r="BY242" s="6">
        <v>0</v>
      </c>
      <c r="CB242" s="6" t="s">
        <v>244</v>
      </c>
      <c r="CC242" s="6">
        <v>0</v>
      </c>
      <c r="CD242" s="6">
        <v>0</v>
      </c>
      <c r="CE242" s="6">
        <v>0</v>
      </c>
      <c r="CF242" s="6">
        <v>0</v>
      </c>
      <c r="CI242" s="6" t="s">
        <v>244</v>
      </c>
      <c r="CJ242" s="6">
        <v>0</v>
      </c>
      <c r="CK242" s="6">
        <v>0</v>
      </c>
      <c r="CL242" s="6">
        <v>0</v>
      </c>
      <c r="CM242" s="6">
        <v>0</v>
      </c>
      <c r="CP242" s="6" t="s">
        <v>244</v>
      </c>
      <c r="CQ242" s="6">
        <v>0</v>
      </c>
      <c r="CR242" s="6">
        <v>0</v>
      </c>
      <c r="CS242" s="6">
        <v>0</v>
      </c>
      <c r="CT242" s="6">
        <v>0</v>
      </c>
      <c r="CW242" s="6" t="s">
        <v>244</v>
      </c>
      <c r="CX242" s="6">
        <v>0</v>
      </c>
      <c r="CY242" s="6">
        <v>0</v>
      </c>
      <c r="CZ242" s="6">
        <v>0</v>
      </c>
      <c r="DA242" s="6">
        <v>0</v>
      </c>
      <c r="DD242" s="6" t="s">
        <v>244</v>
      </c>
      <c r="DE242" s="6">
        <v>0</v>
      </c>
      <c r="DF242" s="6">
        <v>0</v>
      </c>
      <c r="DG242" s="6">
        <v>0</v>
      </c>
      <c r="DH242" s="6">
        <v>0</v>
      </c>
      <c r="DK242" s="6" t="s">
        <v>244</v>
      </c>
      <c r="DL242" s="6">
        <v>0</v>
      </c>
      <c r="DM242" s="6">
        <v>0</v>
      </c>
      <c r="DN242" s="6">
        <v>0</v>
      </c>
      <c r="DO242" s="6">
        <v>0</v>
      </c>
      <c r="DR242" s="6" t="s">
        <v>244</v>
      </c>
      <c r="DS242" s="6">
        <v>0</v>
      </c>
      <c r="DT242" s="6">
        <v>0</v>
      </c>
      <c r="DU242" s="6">
        <v>0</v>
      </c>
      <c r="DV242" s="6">
        <v>0</v>
      </c>
      <c r="DY242" s="6" t="s">
        <v>244</v>
      </c>
      <c r="DZ242" s="6">
        <v>0</v>
      </c>
      <c r="EA242" s="6">
        <v>0</v>
      </c>
      <c r="EB242" s="6">
        <v>0</v>
      </c>
      <c r="EC242" s="6">
        <v>0</v>
      </c>
      <c r="EF242" s="6" t="s">
        <v>244</v>
      </c>
      <c r="EG242" s="6">
        <v>0</v>
      </c>
      <c r="EH242" s="6">
        <v>0</v>
      </c>
      <c r="EI242" s="6">
        <v>0</v>
      </c>
      <c r="EJ242" s="6">
        <v>0</v>
      </c>
      <c r="EM242" s="6" t="s">
        <v>244</v>
      </c>
      <c r="EN242" s="6">
        <v>0</v>
      </c>
      <c r="EO242" s="6">
        <v>0</v>
      </c>
      <c r="EP242" s="6">
        <v>0</v>
      </c>
      <c r="EQ242" s="6">
        <v>0</v>
      </c>
      <c r="ET242" s="6" t="s">
        <v>244</v>
      </c>
      <c r="EU242" s="6">
        <v>0</v>
      </c>
      <c r="EV242" s="6">
        <v>0</v>
      </c>
      <c r="EW242" s="6">
        <v>0</v>
      </c>
      <c r="EX242" s="6">
        <v>0</v>
      </c>
      <c r="FA242" s="6" t="s">
        <v>244</v>
      </c>
      <c r="FB242" s="6">
        <v>0</v>
      </c>
      <c r="FC242" s="6">
        <v>0</v>
      </c>
      <c r="FD242" s="6">
        <v>0</v>
      </c>
      <c r="FE242" s="6">
        <v>0</v>
      </c>
      <c r="FH242" s="6" t="s">
        <v>244</v>
      </c>
      <c r="FI242" s="6">
        <v>0</v>
      </c>
      <c r="FJ242" s="6">
        <v>0</v>
      </c>
      <c r="FK242" s="6">
        <v>0</v>
      </c>
      <c r="FL242" s="6">
        <v>0</v>
      </c>
      <c r="FO242" s="6" t="s">
        <v>244</v>
      </c>
      <c r="FP242" s="6">
        <v>0</v>
      </c>
      <c r="FQ242" s="6">
        <v>0</v>
      </c>
      <c r="FR242" s="6">
        <v>0</v>
      </c>
      <c r="FS242" s="6">
        <v>0</v>
      </c>
    </row>
    <row r="243" spans="1:175" x14ac:dyDescent="0.3">
      <c r="A243" s="1">
        <v>11.900000000000041</v>
      </c>
      <c r="B243" s="1">
        <v>11.950000000000042</v>
      </c>
      <c r="C243" s="1" t="s">
        <v>245</v>
      </c>
      <c r="D243" s="1">
        <v>0.22</v>
      </c>
      <c r="E243" s="1">
        <v>0</v>
      </c>
      <c r="F243" s="1">
        <v>0</v>
      </c>
      <c r="G243" s="1">
        <v>0</v>
      </c>
      <c r="H243" s="1"/>
      <c r="I243" s="1"/>
      <c r="J243" s="1" t="s">
        <v>245</v>
      </c>
      <c r="K243" s="1">
        <v>0</v>
      </c>
      <c r="L243" s="1">
        <v>0</v>
      </c>
      <c r="M243" s="1">
        <v>0</v>
      </c>
      <c r="N243" s="1">
        <v>0</v>
      </c>
      <c r="O243" s="1"/>
      <c r="P243" s="1"/>
      <c r="Q243" s="1" t="s">
        <v>245</v>
      </c>
      <c r="R243" s="1">
        <v>0.22</v>
      </c>
      <c r="S243" s="1">
        <v>0</v>
      </c>
      <c r="T243" s="1">
        <v>0</v>
      </c>
      <c r="U243" s="1">
        <v>0</v>
      </c>
      <c r="V243" s="1"/>
      <c r="W243" s="1"/>
      <c r="X243" s="1" t="s">
        <v>245</v>
      </c>
      <c r="Y243" s="1">
        <v>0</v>
      </c>
      <c r="Z243" s="1">
        <v>0</v>
      </c>
      <c r="AA243" s="1">
        <v>0</v>
      </c>
      <c r="AB243" s="1">
        <v>0</v>
      </c>
      <c r="AC243" s="1"/>
      <c r="AD243" s="1"/>
      <c r="AE243" s="6" t="s">
        <v>245</v>
      </c>
      <c r="AF243" s="6">
        <v>0</v>
      </c>
      <c r="AG243" s="6">
        <v>0</v>
      </c>
      <c r="AH243" s="6">
        <v>0</v>
      </c>
      <c r="AI243" s="6">
        <v>0</v>
      </c>
      <c r="AJ243" s="1"/>
      <c r="AK243" s="1"/>
      <c r="AL243" s="6" t="s">
        <v>245</v>
      </c>
      <c r="AM243" s="6">
        <v>0.22</v>
      </c>
      <c r="AN243" s="6">
        <v>0</v>
      </c>
      <c r="AO243" s="6">
        <v>0</v>
      </c>
      <c r="AP243" s="6">
        <v>0</v>
      </c>
      <c r="AQ243" s="1"/>
      <c r="AR243" s="1"/>
      <c r="AS243" s="6" t="s">
        <v>245</v>
      </c>
      <c r="AT243" s="6">
        <v>0.2</v>
      </c>
      <c r="AU243" s="6">
        <v>0</v>
      </c>
      <c r="AV243" s="6">
        <v>0</v>
      </c>
      <c r="AW243" s="6">
        <v>0</v>
      </c>
      <c r="AZ243" s="6" t="s">
        <v>245</v>
      </c>
      <c r="BA243" s="6">
        <v>0.17</v>
      </c>
      <c r="BB243" s="6">
        <v>0</v>
      </c>
      <c r="BC243" s="6">
        <v>0</v>
      </c>
      <c r="BD243" s="6">
        <v>0</v>
      </c>
      <c r="BG243" s="6" t="s">
        <v>245</v>
      </c>
      <c r="BH243" s="6">
        <v>0.04</v>
      </c>
      <c r="BI243" s="6">
        <v>0.15</v>
      </c>
      <c r="BJ243" s="6">
        <v>0</v>
      </c>
      <c r="BK243" s="6">
        <v>0</v>
      </c>
      <c r="BN243" s="6" t="s">
        <v>245</v>
      </c>
      <c r="BO243" s="6">
        <v>0.03</v>
      </c>
      <c r="BP243" s="6">
        <v>0</v>
      </c>
      <c r="BQ243" s="6">
        <v>0</v>
      </c>
      <c r="BR243" s="6">
        <v>0</v>
      </c>
      <c r="BU243" s="6" t="s">
        <v>245</v>
      </c>
      <c r="BV243" s="6">
        <v>0.23</v>
      </c>
      <c r="BW243" s="6">
        <v>0.17</v>
      </c>
      <c r="BX243" s="6">
        <v>0</v>
      </c>
      <c r="BY243" s="6">
        <v>0</v>
      </c>
      <c r="CB243" s="6" t="s">
        <v>245</v>
      </c>
      <c r="CC243" s="6">
        <v>0.19</v>
      </c>
      <c r="CD243" s="6">
        <v>0</v>
      </c>
      <c r="CE243" s="6">
        <v>0</v>
      </c>
      <c r="CF243" s="6">
        <v>0</v>
      </c>
      <c r="CI243" s="6" t="s">
        <v>245</v>
      </c>
      <c r="CJ243" s="6">
        <v>0.03</v>
      </c>
      <c r="CK243" s="6">
        <v>0.11</v>
      </c>
      <c r="CL243" s="6">
        <v>0</v>
      </c>
      <c r="CM243" s="6">
        <v>0</v>
      </c>
      <c r="CP243" s="6" t="s">
        <v>245</v>
      </c>
      <c r="CQ243" s="6">
        <v>0.17</v>
      </c>
      <c r="CR243" s="6">
        <v>0</v>
      </c>
      <c r="CS243" s="6">
        <v>0</v>
      </c>
      <c r="CT243" s="6">
        <v>0</v>
      </c>
      <c r="CW243" s="6" t="s">
        <v>245</v>
      </c>
      <c r="CX243" s="6">
        <v>0.13</v>
      </c>
      <c r="CY243" s="6">
        <v>0.52</v>
      </c>
      <c r="CZ243" s="6">
        <v>0</v>
      </c>
      <c r="DA243" s="6">
        <v>0</v>
      </c>
      <c r="DD243" s="6" t="s">
        <v>245</v>
      </c>
      <c r="DE243" s="6">
        <v>0.22</v>
      </c>
      <c r="DF243" s="6">
        <v>0.14000000000000001</v>
      </c>
      <c r="DG243" s="6">
        <v>0</v>
      </c>
      <c r="DH243" s="6">
        <v>0</v>
      </c>
      <c r="DK243" s="6" t="s">
        <v>245</v>
      </c>
      <c r="DL243" s="6">
        <v>0.23</v>
      </c>
      <c r="DM243" s="6">
        <v>0.2</v>
      </c>
      <c r="DN243" s="6">
        <v>0</v>
      </c>
      <c r="DO243" s="6">
        <v>0</v>
      </c>
      <c r="DR243" s="6" t="s">
        <v>245</v>
      </c>
      <c r="DS243" s="6">
        <v>0.24</v>
      </c>
      <c r="DT243" s="6">
        <v>0.12</v>
      </c>
      <c r="DU243" s="6">
        <v>0</v>
      </c>
      <c r="DV243" s="6">
        <v>0</v>
      </c>
      <c r="DY243" s="6" t="s">
        <v>245</v>
      </c>
      <c r="DZ243" s="6">
        <v>0.03</v>
      </c>
      <c r="EA243" s="6">
        <v>0.1</v>
      </c>
      <c r="EB243" s="6">
        <v>0</v>
      </c>
      <c r="EC243" s="6">
        <v>0</v>
      </c>
      <c r="EF243" s="6" t="s">
        <v>245</v>
      </c>
      <c r="EG243" s="6">
        <v>0</v>
      </c>
      <c r="EH243" s="6">
        <v>0</v>
      </c>
      <c r="EI243" s="6">
        <v>0</v>
      </c>
      <c r="EJ243" s="6">
        <v>0</v>
      </c>
      <c r="EM243" s="6" t="s">
        <v>245</v>
      </c>
      <c r="EN243" s="6">
        <v>0</v>
      </c>
      <c r="EO243" s="6">
        <v>0</v>
      </c>
      <c r="EP243" s="6">
        <v>0</v>
      </c>
      <c r="EQ243" s="6">
        <v>0</v>
      </c>
      <c r="ET243" s="6" t="s">
        <v>245</v>
      </c>
      <c r="EU243" s="6">
        <v>0</v>
      </c>
      <c r="EV243" s="6">
        <v>0</v>
      </c>
      <c r="EW243" s="6">
        <v>0</v>
      </c>
      <c r="EX243" s="6">
        <v>0</v>
      </c>
      <c r="FA243" s="6" t="s">
        <v>245</v>
      </c>
      <c r="FB243" s="6">
        <v>0</v>
      </c>
      <c r="FC243" s="6">
        <v>0</v>
      </c>
      <c r="FD243" s="6">
        <v>0</v>
      </c>
      <c r="FE243" s="6">
        <v>0</v>
      </c>
      <c r="FH243" s="6" t="s">
        <v>245</v>
      </c>
      <c r="FI243" s="6">
        <v>0.05</v>
      </c>
      <c r="FJ243" s="6">
        <v>0</v>
      </c>
      <c r="FK243" s="6">
        <v>0.09</v>
      </c>
      <c r="FL243" s="6">
        <v>0</v>
      </c>
      <c r="FO243" s="6" t="s">
        <v>245</v>
      </c>
      <c r="FP243" s="6">
        <v>0</v>
      </c>
      <c r="FQ243" s="6">
        <v>0</v>
      </c>
      <c r="FR243" s="6">
        <v>0</v>
      </c>
      <c r="FS243" s="6">
        <v>0</v>
      </c>
    </row>
    <row r="244" spans="1:175" x14ac:dyDescent="0.3">
      <c r="A244" s="1">
        <v>11.950000000000042</v>
      </c>
      <c r="B244" s="1">
        <v>12.000000000000043</v>
      </c>
      <c r="C244" s="1" t="s">
        <v>246</v>
      </c>
      <c r="D244" s="1">
        <v>0</v>
      </c>
      <c r="E244" s="1">
        <v>0</v>
      </c>
      <c r="F244" s="1">
        <v>0</v>
      </c>
      <c r="G244" s="1">
        <v>0</v>
      </c>
      <c r="H244" s="1"/>
      <c r="I244" s="1"/>
      <c r="J244" s="1" t="s">
        <v>246</v>
      </c>
      <c r="K244" s="1">
        <v>0.04</v>
      </c>
      <c r="L244" s="1">
        <v>0</v>
      </c>
      <c r="M244" s="1">
        <v>0.09</v>
      </c>
      <c r="N244" s="1">
        <v>0</v>
      </c>
      <c r="O244" s="1"/>
      <c r="P244" s="1"/>
      <c r="Q244" s="1" t="s">
        <v>246</v>
      </c>
      <c r="R244" s="1">
        <v>0</v>
      </c>
      <c r="S244" s="1">
        <v>0</v>
      </c>
      <c r="T244" s="1">
        <v>0</v>
      </c>
      <c r="U244" s="1">
        <v>0</v>
      </c>
      <c r="V244" s="1"/>
      <c r="W244" s="1"/>
      <c r="X244" s="1" t="s">
        <v>246</v>
      </c>
      <c r="Y244" s="1">
        <v>0</v>
      </c>
      <c r="Z244" s="1">
        <v>0</v>
      </c>
      <c r="AA244" s="1">
        <v>0</v>
      </c>
      <c r="AB244" s="1">
        <v>0</v>
      </c>
      <c r="AC244" s="1"/>
      <c r="AD244" s="1"/>
      <c r="AE244" s="6" t="s">
        <v>246</v>
      </c>
      <c r="AF244" s="6">
        <v>0</v>
      </c>
      <c r="AG244" s="6">
        <v>0</v>
      </c>
      <c r="AH244" s="6">
        <v>0</v>
      </c>
      <c r="AI244" s="6">
        <v>0</v>
      </c>
      <c r="AJ244" s="1"/>
      <c r="AK244" s="1"/>
      <c r="AL244" s="6" t="s">
        <v>246</v>
      </c>
      <c r="AM244" s="6">
        <v>0.03</v>
      </c>
      <c r="AN244" s="6">
        <v>0</v>
      </c>
      <c r="AO244" s="6">
        <v>0</v>
      </c>
      <c r="AP244" s="6">
        <v>0.17</v>
      </c>
      <c r="AQ244" s="1"/>
      <c r="AR244" s="1"/>
      <c r="AS244" s="6" t="s">
        <v>246</v>
      </c>
      <c r="AT244" s="6">
        <v>0.19</v>
      </c>
      <c r="AU244" s="6">
        <v>0.3</v>
      </c>
      <c r="AV244" s="6">
        <v>0</v>
      </c>
      <c r="AW244" s="6">
        <v>0.65</v>
      </c>
      <c r="AZ244" s="6" t="s">
        <v>246</v>
      </c>
      <c r="BA244" s="6">
        <v>0.06</v>
      </c>
      <c r="BB244" s="6">
        <v>0</v>
      </c>
      <c r="BC244" s="6">
        <v>0</v>
      </c>
      <c r="BD244" s="6">
        <v>0.42</v>
      </c>
      <c r="BG244" s="6" t="s">
        <v>246</v>
      </c>
      <c r="BH244" s="6">
        <v>0.1</v>
      </c>
      <c r="BI244" s="6">
        <v>0</v>
      </c>
      <c r="BJ244" s="6">
        <v>0</v>
      </c>
      <c r="BK244" s="6">
        <v>0.61</v>
      </c>
      <c r="BN244" s="6" t="s">
        <v>246</v>
      </c>
      <c r="BO244" s="6">
        <v>0.02</v>
      </c>
      <c r="BP244" s="6">
        <v>0</v>
      </c>
      <c r="BQ244" s="6">
        <v>0</v>
      </c>
      <c r="BR244" s="6">
        <v>0.15</v>
      </c>
      <c r="BU244" s="6" t="s">
        <v>246</v>
      </c>
      <c r="BV244" s="6">
        <v>0</v>
      </c>
      <c r="BW244" s="6">
        <v>0</v>
      </c>
      <c r="BX244" s="6">
        <v>0</v>
      </c>
      <c r="BY244" s="6">
        <v>0</v>
      </c>
      <c r="CB244" s="6" t="s">
        <v>246</v>
      </c>
      <c r="CC244" s="6">
        <v>0</v>
      </c>
      <c r="CD244" s="6">
        <v>0</v>
      </c>
      <c r="CE244" s="6">
        <v>0</v>
      </c>
      <c r="CF244" s="6">
        <v>0</v>
      </c>
      <c r="CI244" s="6" t="s">
        <v>246</v>
      </c>
      <c r="CJ244" s="6">
        <v>0</v>
      </c>
      <c r="CK244" s="6">
        <v>0</v>
      </c>
      <c r="CL244" s="6">
        <v>0</v>
      </c>
      <c r="CM244" s="6">
        <v>0</v>
      </c>
      <c r="CP244" s="6" t="s">
        <v>246</v>
      </c>
      <c r="CQ244" s="6">
        <v>0</v>
      </c>
      <c r="CR244" s="6">
        <v>0</v>
      </c>
      <c r="CS244" s="6">
        <v>0</v>
      </c>
      <c r="CT244" s="6">
        <v>0</v>
      </c>
      <c r="CW244" s="6" t="s">
        <v>246</v>
      </c>
      <c r="CX244" s="6">
        <v>7.0000000000000007E-2</v>
      </c>
      <c r="CY244" s="6">
        <v>0.27</v>
      </c>
      <c r="CZ244" s="6">
        <v>0</v>
      </c>
      <c r="DA244" s="6">
        <v>0</v>
      </c>
      <c r="DD244" s="6" t="s">
        <v>246</v>
      </c>
      <c r="DE244" s="6">
        <v>0.08</v>
      </c>
      <c r="DF244" s="6">
        <v>0.28999999999999998</v>
      </c>
      <c r="DG244" s="6">
        <v>0</v>
      </c>
      <c r="DH244" s="6">
        <v>0</v>
      </c>
      <c r="DK244" s="6" t="s">
        <v>246</v>
      </c>
      <c r="DL244" s="6">
        <v>0.26</v>
      </c>
      <c r="DM244" s="6">
        <v>0.15</v>
      </c>
      <c r="DN244" s="6">
        <v>0.28000000000000003</v>
      </c>
      <c r="DO244" s="6">
        <v>0.53</v>
      </c>
      <c r="DR244" s="6" t="s">
        <v>246</v>
      </c>
      <c r="DS244" s="6">
        <v>0.14000000000000001</v>
      </c>
      <c r="DT244" s="6">
        <v>0</v>
      </c>
      <c r="DU244" s="6">
        <v>0</v>
      </c>
      <c r="DV244" s="6">
        <v>0.69</v>
      </c>
      <c r="DY244" s="6" t="s">
        <v>246</v>
      </c>
      <c r="DZ244" s="6">
        <v>0.19</v>
      </c>
      <c r="EA244" s="6">
        <v>0</v>
      </c>
      <c r="EB244" s="6">
        <v>0</v>
      </c>
      <c r="EC244" s="6">
        <v>1.39</v>
      </c>
      <c r="EF244" s="6" t="s">
        <v>246</v>
      </c>
      <c r="EG244" s="6">
        <v>0.43</v>
      </c>
      <c r="EH244" s="6">
        <v>0.39</v>
      </c>
      <c r="EI244" s="6">
        <v>0</v>
      </c>
      <c r="EJ244" s="6">
        <v>2.54</v>
      </c>
      <c r="EM244" s="6" t="s">
        <v>246</v>
      </c>
      <c r="EN244" s="6">
        <v>0</v>
      </c>
      <c r="EO244" s="6">
        <v>0</v>
      </c>
      <c r="EP244" s="6">
        <v>0</v>
      </c>
      <c r="EQ244" s="6">
        <v>0</v>
      </c>
      <c r="ET244" s="6" t="s">
        <v>246</v>
      </c>
      <c r="EU244" s="6">
        <v>0</v>
      </c>
      <c r="EV244" s="6">
        <v>0</v>
      </c>
      <c r="EW244" s="6">
        <v>0</v>
      </c>
      <c r="EX244" s="6">
        <v>0</v>
      </c>
      <c r="FA244" s="6" t="s">
        <v>246</v>
      </c>
      <c r="FB244" s="6">
        <v>0.11</v>
      </c>
      <c r="FC244" s="6">
        <v>0</v>
      </c>
      <c r="FD244" s="6">
        <v>0</v>
      </c>
      <c r="FE244" s="6">
        <v>0.86</v>
      </c>
      <c r="FH244" s="6" t="s">
        <v>246</v>
      </c>
      <c r="FI244" s="6">
        <v>0.04</v>
      </c>
      <c r="FJ244" s="6">
        <v>0.15</v>
      </c>
      <c r="FK244" s="6">
        <v>0</v>
      </c>
      <c r="FL244" s="6">
        <v>0</v>
      </c>
      <c r="FO244" s="6" t="s">
        <v>246</v>
      </c>
      <c r="FP244" s="6">
        <v>0.04</v>
      </c>
      <c r="FQ244" s="6">
        <v>0</v>
      </c>
      <c r="FR244" s="6">
        <v>7.0000000000000007E-2</v>
      </c>
      <c r="FS244" s="6">
        <v>0</v>
      </c>
    </row>
    <row r="245" spans="1:175" x14ac:dyDescent="0.3">
      <c r="A245" s="1">
        <v>12.000000000000043</v>
      </c>
      <c r="B245" s="1">
        <v>12.050000000000043</v>
      </c>
      <c r="C245" s="1" t="s">
        <v>247</v>
      </c>
      <c r="D245" s="1">
        <v>7.0000000000000007E-2</v>
      </c>
      <c r="E245" s="1">
        <v>0.27</v>
      </c>
      <c r="F245" s="1">
        <v>0</v>
      </c>
      <c r="G245" s="1">
        <v>0</v>
      </c>
      <c r="H245" s="1"/>
      <c r="I245" s="1"/>
      <c r="J245" s="1" t="s">
        <v>247</v>
      </c>
      <c r="K245" s="1">
        <v>0</v>
      </c>
      <c r="L245" s="1">
        <v>0</v>
      </c>
      <c r="M245" s="1">
        <v>0</v>
      </c>
      <c r="N245" s="1">
        <v>0</v>
      </c>
      <c r="O245" s="1"/>
      <c r="P245" s="1"/>
      <c r="Q245" s="1" t="s">
        <v>247</v>
      </c>
      <c r="R245" s="1">
        <v>0</v>
      </c>
      <c r="S245" s="1">
        <v>0</v>
      </c>
      <c r="T245" s="1">
        <v>0</v>
      </c>
      <c r="U245" s="1">
        <v>0</v>
      </c>
      <c r="V245" s="1"/>
      <c r="W245" s="1"/>
      <c r="X245" s="1" t="s">
        <v>247</v>
      </c>
      <c r="Y245" s="1">
        <v>0.04</v>
      </c>
      <c r="Z245" s="1">
        <v>0.16</v>
      </c>
      <c r="AA245" s="1">
        <v>0</v>
      </c>
      <c r="AB245" s="1">
        <v>0</v>
      </c>
      <c r="AC245" s="1"/>
      <c r="AD245" s="1"/>
      <c r="AE245" s="6" t="s">
        <v>247</v>
      </c>
      <c r="AF245" s="6">
        <v>0</v>
      </c>
      <c r="AG245" s="6">
        <v>0</v>
      </c>
      <c r="AH245" s="6">
        <v>0</v>
      </c>
      <c r="AI245" s="6">
        <v>0</v>
      </c>
      <c r="AJ245" s="1"/>
      <c r="AK245" s="1"/>
      <c r="AL245" s="6" t="s">
        <v>247</v>
      </c>
      <c r="AM245" s="6">
        <v>0.08</v>
      </c>
      <c r="AN245" s="6">
        <v>0</v>
      </c>
      <c r="AO245" s="6">
        <v>0.16</v>
      </c>
      <c r="AP245" s="6">
        <v>0</v>
      </c>
      <c r="AQ245" s="1"/>
      <c r="AR245" s="1"/>
      <c r="AS245" s="6" t="s">
        <v>247</v>
      </c>
      <c r="AT245" s="6">
        <v>0.03</v>
      </c>
      <c r="AU245" s="6">
        <v>0</v>
      </c>
      <c r="AV245" s="6">
        <v>0.06</v>
      </c>
      <c r="AW245" s="6">
        <v>0</v>
      </c>
      <c r="AZ245" s="6" t="s">
        <v>247</v>
      </c>
      <c r="BA245" s="6">
        <v>0</v>
      </c>
      <c r="BB245" s="6">
        <v>0</v>
      </c>
      <c r="BC245" s="6">
        <v>0</v>
      </c>
      <c r="BD245" s="6">
        <v>0</v>
      </c>
      <c r="BG245" s="6" t="s">
        <v>247</v>
      </c>
      <c r="BH245" s="6">
        <v>0.2</v>
      </c>
      <c r="BI245" s="6">
        <v>0</v>
      </c>
      <c r="BJ245" s="6">
        <v>0.36</v>
      </c>
      <c r="BK245" s="6">
        <v>0</v>
      </c>
      <c r="BN245" s="6" t="s">
        <v>247</v>
      </c>
      <c r="BO245" s="6">
        <v>0</v>
      </c>
      <c r="BP245" s="6">
        <v>0</v>
      </c>
      <c r="BQ245" s="6">
        <v>0</v>
      </c>
      <c r="BR245" s="6">
        <v>0</v>
      </c>
      <c r="BU245" s="6" t="s">
        <v>247</v>
      </c>
      <c r="BV245" s="6">
        <v>0</v>
      </c>
      <c r="BW245" s="6">
        <v>0</v>
      </c>
      <c r="BX245" s="6">
        <v>0</v>
      </c>
      <c r="BY245" s="6">
        <v>0</v>
      </c>
      <c r="CB245" s="6" t="s">
        <v>247</v>
      </c>
      <c r="CC245" s="6">
        <v>0</v>
      </c>
      <c r="CD245" s="6">
        <v>0</v>
      </c>
      <c r="CE245" s="6">
        <v>0</v>
      </c>
      <c r="CF245" s="6">
        <v>0</v>
      </c>
      <c r="CI245" s="6" t="s">
        <v>247</v>
      </c>
      <c r="CJ245" s="6">
        <v>0</v>
      </c>
      <c r="CK245" s="6">
        <v>0</v>
      </c>
      <c r="CL245" s="6">
        <v>0</v>
      </c>
      <c r="CM245" s="6">
        <v>0</v>
      </c>
      <c r="CP245" s="6" t="s">
        <v>247</v>
      </c>
      <c r="CQ245" s="6">
        <v>0</v>
      </c>
      <c r="CR245" s="6">
        <v>0</v>
      </c>
      <c r="CS245" s="6">
        <v>0</v>
      </c>
      <c r="CT245" s="6">
        <v>0</v>
      </c>
      <c r="CW245" s="6" t="s">
        <v>247</v>
      </c>
      <c r="CX245" s="6">
        <v>0</v>
      </c>
      <c r="CY245" s="6">
        <v>0</v>
      </c>
      <c r="CZ245" s="6">
        <v>0</v>
      </c>
      <c r="DA245" s="6">
        <v>0</v>
      </c>
      <c r="DD245" s="6" t="s">
        <v>247</v>
      </c>
      <c r="DE245" s="6">
        <v>0</v>
      </c>
      <c r="DF245" s="6">
        <v>0</v>
      </c>
      <c r="DG245" s="6">
        <v>0</v>
      </c>
      <c r="DH245" s="6">
        <v>0</v>
      </c>
      <c r="DK245" s="6" t="s">
        <v>247</v>
      </c>
      <c r="DL245" s="6">
        <v>0</v>
      </c>
      <c r="DM245" s="6">
        <v>0</v>
      </c>
      <c r="DN245" s="6">
        <v>0</v>
      </c>
      <c r="DO245" s="6">
        <v>0</v>
      </c>
      <c r="DR245" s="6" t="s">
        <v>247</v>
      </c>
      <c r="DS245" s="6">
        <v>0</v>
      </c>
      <c r="DT245" s="6">
        <v>0</v>
      </c>
      <c r="DU245" s="6">
        <v>0</v>
      </c>
      <c r="DV245" s="6">
        <v>0</v>
      </c>
      <c r="DY245" s="6" t="s">
        <v>247</v>
      </c>
      <c r="DZ245" s="6">
        <v>0.16</v>
      </c>
      <c r="EA245" s="6">
        <v>0</v>
      </c>
      <c r="EB245" s="6">
        <v>0.18</v>
      </c>
      <c r="EC245" s="6">
        <v>0</v>
      </c>
      <c r="EF245" s="6" t="s">
        <v>247</v>
      </c>
      <c r="EG245" s="6">
        <v>0</v>
      </c>
      <c r="EH245" s="6">
        <v>0</v>
      </c>
      <c r="EI245" s="6">
        <v>0</v>
      </c>
      <c r="EJ245" s="6">
        <v>0</v>
      </c>
      <c r="EM245" s="6" t="s">
        <v>247</v>
      </c>
      <c r="EN245" s="6">
        <v>0</v>
      </c>
      <c r="EO245" s="6">
        <v>0</v>
      </c>
      <c r="EP245" s="6">
        <v>0</v>
      </c>
      <c r="EQ245" s="6">
        <v>0</v>
      </c>
      <c r="ET245" s="6" t="s">
        <v>247</v>
      </c>
      <c r="EU245" s="6">
        <v>0</v>
      </c>
      <c r="EV245" s="6">
        <v>0</v>
      </c>
      <c r="EW245" s="6">
        <v>0</v>
      </c>
      <c r="EX245" s="6">
        <v>0</v>
      </c>
      <c r="FA245" s="6" t="s">
        <v>247</v>
      </c>
      <c r="FB245" s="6">
        <v>0</v>
      </c>
      <c r="FC245" s="6">
        <v>0</v>
      </c>
      <c r="FD245" s="6">
        <v>0</v>
      </c>
      <c r="FE245" s="6">
        <v>0</v>
      </c>
      <c r="FH245" s="6" t="s">
        <v>247</v>
      </c>
      <c r="FI245" s="6">
        <v>0</v>
      </c>
      <c r="FJ245" s="6">
        <v>0</v>
      </c>
      <c r="FK245" s="6">
        <v>0</v>
      </c>
      <c r="FL245" s="6">
        <v>0</v>
      </c>
      <c r="FO245" s="6" t="s">
        <v>247</v>
      </c>
      <c r="FP245" s="6">
        <v>0</v>
      </c>
      <c r="FQ245" s="6">
        <v>0</v>
      </c>
      <c r="FR245" s="6">
        <v>0</v>
      </c>
      <c r="FS245" s="6">
        <v>0</v>
      </c>
    </row>
    <row r="246" spans="1:175" x14ac:dyDescent="0.3">
      <c r="A246" s="1">
        <v>12.050000000000043</v>
      </c>
      <c r="B246" s="1">
        <v>12.100000000000044</v>
      </c>
      <c r="C246" s="1" t="s">
        <v>248</v>
      </c>
      <c r="D246" s="1">
        <v>0</v>
      </c>
      <c r="E246" s="1">
        <v>0</v>
      </c>
      <c r="F246" s="1">
        <v>0</v>
      </c>
      <c r="G246" s="1">
        <v>0</v>
      </c>
      <c r="H246" s="1"/>
      <c r="I246" s="1"/>
      <c r="J246" s="1" t="s">
        <v>248</v>
      </c>
      <c r="K246" s="1">
        <v>0</v>
      </c>
      <c r="L246" s="1">
        <v>0</v>
      </c>
      <c r="M246" s="1">
        <v>0</v>
      </c>
      <c r="N246" s="1">
        <v>0</v>
      </c>
      <c r="O246" s="1"/>
      <c r="P246" s="1"/>
      <c r="Q246" s="1" t="s">
        <v>248</v>
      </c>
      <c r="R246" s="1">
        <v>0</v>
      </c>
      <c r="S246" s="1">
        <v>0</v>
      </c>
      <c r="T246" s="1">
        <v>0</v>
      </c>
      <c r="U246" s="1">
        <v>0</v>
      </c>
      <c r="V246" s="1"/>
      <c r="W246" s="1"/>
      <c r="X246" s="1" t="s">
        <v>248</v>
      </c>
      <c r="Y246" s="1">
        <v>0</v>
      </c>
      <c r="Z246" s="1">
        <v>0</v>
      </c>
      <c r="AA246" s="1">
        <v>0</v>
      </c>
      <c r="AB246" s="1">
        <v>0</v>
      </c>
      <c r="AC246" s="1"/>
      <c r="AD246" s="1"/>
      <c r="AE246" s="6" t="s">
        <v>248</v>
      </c>
      <c r="AF246" s="6">
        <v>0</v>
      </c>
      <c r="AG246" s="6">
        <v>0</v>
      </c>
      <c r="AH246" s="6">
        <v>0</v>
      </c>
      <c r="AI246" s="6">
        <v>0</v>
      </c>
      <c r="AJ246" s="1"/>
      <c r="AK246" s="1"/>
      <c r="AL246" s="6" t="s">
        <v>248</v>
      </c>
      <c r="AM246" s="6">
        <v>0</v>
      </c>
      <c r="AN246" s="6">
        <v>0</v>
      </c>
      <c r="AO246" s="6">
        <v>0</v>
      </c>
      <c r="AP246" s="6">
        <v>0</v>
      </c>
      <c r="AQ246" s="1"/>
      <c r="AR246" s="1"/>
      <c r="AS246" s="6" t="s">
        <v>248</v>
      </c>
      <c r="AT246" s="6">
        <v>0</v>
      </c>
      <c r="AU246" s="6">
        <v>0</v>
      </c>
      <c r="AV246" s="6">
        <v>0</v>
      </c>
      <c r="AW246" s="6">
        <v>0</v>
      </c>
      <c r="AZ246" s="6" t="s">
        <v>248</v>
      </c>
      <c r="BA246" s="6">
        <v>0</v>
      </c>
      <c r="BB246" s="6">
        <v>0</v>
      </c>
      <c r="BC246" s="6">
        <v>0</v>
      </c>
      <c r="BD246" s="6">
        <v>0</v>
      </c>
      <c r="BG246" s="6" t="s">
        <v>248</v>
      </c>
      <c r="BH246" s="6">
        <v>0</v>
      </c>
      <c r="BI246" s="6">
        <v>0</v>
      </c>
      <c r="BJ246" s="6">
        <v>0</v>
      </c>
      <c r="BK246" s="6">
        <v>0</v>
      </c>
      <c r="BN246" s="6" t="s">
        <v>248</v>
      </c>
      <c r="BO246" s="6">
        <v>0</v>
      </c>
      <c r="BP246" s="6">
        <v>0</v>
      </c>
      <c r="BQ246" s="6">
        <v>0</v>
      </c>
      <c r="BR246" s="6">
        <v>0</v>
      </c>
      <c r="BU246" s="6" t="s">
        <v>248</v>
      </c>
      <c r="BV246" s="6">
        <v>0</v>
      </c>
      <c r="BW246" s="6">
        <v>0</v>
      </c>
      <c r="BX246" s="6">
        <v>0</v>
      </c>
      <c r="BY246" s="6">
        <v>0</v>
      </c>
      <c r="CB246" s="6" t="s">
        <v>248</v>
      </c>
      <c r="CC246" s="6">
        <v>0</v>
      </c>
      <c r="CD246" s="6">
        <v>0</v>
      </c>
      <c r="CE246" s="6">
        <v>0</v>
      </c>
      <c r="CF246" s="6">
        <v>0</v>
      </c>
      <c r="CI246" s="6" t="s">
        <v>248</v>
      </c>
      <c r="CJ246" s="6">
        <v>0</v>
      </c>
      <c r="CK246" s="6">
        <v>0</v>
      </c>
      <c r="CL246" s="6">
        <v>0</v>
      </c>
      <c r="CM246" s="6">
        <v>0</v>
      </c>
      <c r="CP246" s="6" t="s">
        <v>248</v>
      </c>
      <c r="CQ246" s="6">
        <v>0</v>
      </c>
      <c r="CR246" s="6">
        <v>0</v>
      </c>
      <c r="CS246" s="6">
        <v>0</v>
      </c>
      <c r="CT246" s="6">
        <v>0</v>
      </c>
      <c r="CW246" s="6" t="s">
        <v>248</v>
      </c>
      <c r="CX246" s="6">
        <v>0</v>
      </c>
      <c r="CY246" s="6">
        <v>0</v>
      </c>
      <c r="CZ246" s="6">
        <v>0</v>
      </c>
      <c r="DA246" s="6">
        <v>0</v>
      </c>
      <c r="DD246" s="6" t="s">
        <v>248</v>
      </c>
      <c r="DE246" s="6">
        <v>0</v>
      </c>
      <c r="DF246" s="6">
        <v>0</v>
      </c>
      <c r="DG246" s="6">
        <v>0</v>
      </c>
      <c r="DH246" s="6">
        <v>0</v>
      </c>
      <c r="DK246" s="6" t="s">
        <v>248</v>
      </c>
      <c r="DL246" s="6">
        <v>0</v>
      </c>
      <c r="DM246" s="6">
        <v>0</v>
      </c>
      <c r="DN246" s="6">
        <v>0</v>
      </c>
      <c r="DO246" s="6">
        <v>0</v>
      </c>
      <c r="DR246" s="6" t="s">
        <v>248</v>
      </c>
      <c r="DS246" s="6">
        <v>0.26</v>
      </c>
      <c r="DT246" s="6">
        <v>0.95</v>
      </c>
      <c r="DU246" s="6">
        <v>0</v>
      </c>
      <c r="DV246" s="6">
        <v>0</v>
      </c>
      <c r="DY246" s="6" t="s">
        <v>248</v>
      </c>
      <c r="DZ246" s="6">
        <v>0</v>
      </c>
      <c r="EA246" s="6">
        <v>0</v>
      </c>
      <c r="EB246" s="6">
        <v>0</v>
      </c>
      <c r="EC246" s="6">
        <v>0</v>
      </c>
      <c r="EF246" s="6" t="s">
        <v>248</v>
      </c>
      <c r="EG246" s="6">
        <v>0</v>
      </c>
      <c r="EH246" s="6">
        <v>0</v>
      </c>
      <c r="EI246" s="6">
        <v>0</v>
      </c>
      <c r="EJ246" s="6">
        <v>0</v>
      </c>
      <c r="EM246" s="6" t="s">
        <v>248</v>
      </c>
      <c r="EN246" s="6">
        <v>0</v>
      </c>
      <c r="EO246" s="6">
        <v>0</v>
      </c>
      <c r="EP246" s="6">
        <v>0</v>
      </c>
      <c r="EQ246" s="6">
        <v>0</v>
      </c>
      <c r="ET246" s="6" t="s">
        <v>248</v>
      </c>
      <c r="EU246" s="6">
        <v>0</v>
      </c>
      <c r="EV246" s="6">
        <v>0</v>
      </c>
      <c r="EW246" s="6">
        <v>0</v>
      </c>
      <c r="EX246" s="6">
        <v>0</v>
      </c>
      <c r="FA246" s="6" t="s">
        <v>248</v>
      </c>
      <c r="FB246" s="6">
        <v>0</v>
      </c>
      <c r="FC246" s="6">
        <v>0</v>
      </c>
      <c r="FD246" s="6">
        <v>0</v>
      </c>
      <c r="FE246" s="6">
        <v>0</v>
      </c>
      <c r="FH246" s="6" t="s">
        <v>248</v>
      </c>
      <c r="FI246" s="6">
        <v>0</v>
      </c>
      <c r="FJ246" s="6">
        <v>0</v>
      </c>
      <c r="FK246" s="6">
        <v>0</v>
      </c>
      <c r="FL246" s="6">
        <v>0</v>
      </c>
      <c r="FO246" s="6" t="s">
        <v>248</v>
      </c>
      <c r="FP246" s="6">
        <v>0</v>
      </c>
      <c r="FQ246" s="6">
        <v>0</v>
      </c>
      <c r="FR246" s="6">
        <v>0</v>
      </c>
      <c r="FS246" s="6">
        <v>0</v>
      </c>
    </row>
    <row r="247" spans="1:175" x14ac:dyDescent="0.3">
      <c r="A247" s="1">
        <v>12.100000000000044</v>
      </c>
      <c r="B247" s="1">
        <v>12.150000000000045</v>
      </c>
      <c r="C247" s="1" t="s">
        <v>249</v>
      </c>
      <c r="D247" s="1">
        <v>0.09</v>
      </c>
      <c r="E247" s="1">
        <v>0</v>
      </c>
      <c r="F247" s="1">
        <v>0.2</v>
      </c>
      <c r="G247" s="1">
        <v>0</v>
      </c>
      <c r="H247" s="1"/>
      <c r="I247" s="1"/>
      <c r="J247" s="1" t="s">
        <v>249</v>
      </c>
      <c r="K247" s="1">
        <v>0</v>
      </c>
      <c r="L247" s="1">
        <v>0</v>
      </c>
      <c r="M247" s="1">
        <v>0</v>
      </c>
      <c r="N247" s="1">
        <v>0</v>
      </c>
      <c r="O247" s="1"/>
      <c r="P247" s="1"/>
      <c r="Q247" s="1" t="s">
        <v>249</v>
      </c>
      <c r="R247" s="1">
        <v>0</v>
      </c>
      <c r="S247" s="1">
        <v>0</v>
      </c>
      <c r="T247" s="1">
        <v>0</v>
      </c>
      <c r="U247" s="1">
        <v>0</v>
      </c>
      <c r="V247" s="1"/>
      <c r="W247" s="1"/>
      <c r="X247" s="1" t="s">
        <v>249</v>
      </c>
      <c r="Y247" s="1">
        <v>0</v>
      </c>
      <c r="Z247" s="1">
        <v>0</v>
      </c>
      <c r="AA247" s="1">
        <v>0</v>
      </c>
      <c r="AB247" s="1">
        <v>0</v>
      </c>
      <c r="AC247" s="1"/>
      <c r="AD247" s="1"/>
      <c r="AE247" s="6" t="s">
        <v>249</v>
      </c>
      <c r="AF247" s="6">
        <v>0</v>
      </c>
      <c r="AG247" s="6">
        <v>0</v>
      </c>
      <c r="AH247" s="6">
        <v>0</v>
      </c>
      <c r="AI247" s="6">
        <v>0</v>
      </c>
      <c r="AJ247" s="1"/>
      <c r="AK247" s="1"/>
      <c r="AL247" s="6" t="s">
        <v>249</v>
      </c>
      <c r="AM247" s="6">
        <v>0</v>
      </c>
      <c r="AN247" s="6">
        <v>0</v>
      </c>
      <c r="AO247" s="6">
        <v>0</v>
      </c>
      <c r="AP247" s="6">
        <v>0</v>
      </c>
      <c r="AQ247" s="1"/>
      <c r="AR247" s="1"/>
      <c r="AS247" s="6" t="s">
        <v>249</v>
      </c>
      <c r="AT247" s="6">
        <v>0</v>
      </c>
      <c r="AU247" s="6">
        <v>0</v>
      </c>
      <c r="AV247" s="6">
        <v>0</v>
      </c>
      <c r="AW247" s="6">
        <v>0</v>
      </c>
      <c r="AZ247" s="6" t="s">
        <v>249</v>
      </c>
      <c r="BA247" s="6">
        <v>0</v>
      </c>
      <c r="BB247" s="6">
        <v>0</v>
      </c>
      <c r="BC247" s="6">
        <v>0</v>
      </c>
      <c r="BD247" s="6">
        <v>0</v>
      </c>
      <c r="BG247" s="6" t="s">
        <v>249</v>
      </c>
      <c r="BH247" s="6">
        <v>0</v>
      </c>
      <c r="BI247" s="6">
        <v>0</v>
      </c>
      <c r="BJ247" s="6">
        <v>0</v>
      </c>
      <c r="BK247" s="6">
        <v>0</v>
      </c>
      <c r="BN247" s="6" t="s">
        <v>249</v>
      </c>
      <c r="BO247" s="6">
        <v>0</v>
      </c>
      <c r="BP247" s="6">
        <v>0</v>
      </c>
      <c r="BQ247" s="6">
        <v>0</v>
      </c>
      <c r="BR247" s="6">
        <v>0</v>
      </c>
      <c r="BU247" s="6" t="s">
        <v>249</v>
      </c>
      <c r="BV247" s="6">
        <v>0</v>
      </c>
      <c r="BW247" s="6">
        <v>0</v>
      </c>
      <c r="BX247" s="6">
        <v>0</v>
      </c>
      <c r="BY247" s="6">
        <v>0</v>
      </c>
      <c r="CB247" s="6" t="s">
        <v>249</v>
      </c>
      <c r="CC247" s="6">
        <v>0</v>
      </c>
      <c r="CD247" s="6">
        <v>0</v>
      </c>
      <c r="CE247" s="6">
        <v>0</v>
      </c>
      <c r="CF247" s="6">
        <v>0</v>
      </c>
      <c r="CI247" s="6" t="s">
        <v>249</v>
      </c>
      <c r="CJ247" s="6">
        <v>0</v>
      </c>
      <c r="CK247" s="6">
        <v>0</v>
      </c>
      <c r="CL247" s="6">
        <v>0</v>
      </c>
      <c r="CM247" s="6">
        <v>0</v>
      </c>
      <c r="CP247" s="6" t="s">
        <v>249</v>
      </c>
      <c r="CQ247" s="6">
        <v>0</v>
      </c>
      <c r="CR247" s="6">
        <v>0</v>
      </c>
      <c r="CS247" s="6">
        <v>0</v>
      </c>
      <c r="CT247" s="6">
        <v>0</v>
      </c>
      <c r="CW247" s="6" t="s">
        <v>249</v>
      </c>
      <c r="CX247" s="6">
        <v>0</v>
      </c>
      <c r="CY247" s="6">
        <v>0</v>
      </c>
      <c r="CZ247" s="6">
        <v>0</v>
      </c>
      <c r="DA247" s="6">
        <v>0</v>
      </c>
      <c r="DD247" s="6" t="s">
        <v>249</v>
      </c>
      <c r="DE247" s="6">
        <v>0</v>
      </c>
      <c r="DF247" s="6">
        <v>0</v>
      </c>
      <c r="DG247" s="6">
        <v>0</v>
      </c>
      <c r="DH247" s="6">
        <v>0</v>
      </c>
      <c r="DK247" s="6" t="s">
        <v>249</v>
      </c>
      <c r="DL247" s="6">
        <v>0</v>
      </c>
      <c r="DM247" s="6">
        <v>0</v>
      </c>
      <c r="DN247" s="6">
        <v>0</v>
      </c>
      <c r="DO247" s="6">
        <v>0</v>
      </c>
      <c r="DR247" s="6" t="s">
        <v>249</v>
      </c>
      <c r="DS247" s="6">
        <v>0</v>
      </c>
      <c r="DT247" s="6">
        <v>0</v>
      </c>
      <c r="DU247" s="6">
        <v>0</v>
      </c>
      <c r="DV247" s="6">
        <v>0</v>
      </c>
      <c r="DY247" s="6" t="s">
        <v>249</v>
      </c>
      <c r="DZ247" s="6">
        <v>0</v>
      </c>
      <c r="EA247" s="6">
        <v>0</v>
      </c>
      <c r="EB247" s="6">
        <v>0</v>
      </c>
      <c r="EC247" s="6">
        <v>0</v>
      </c>
      <c r="EF247" s="6" t="s">
        <v>249</v>
      </c>
      <c r="EG247" s="6">
        <v>0</v>
      </c>
      <c r="EH247" s="6">
        <v>0</v>
      </c>
      <c r="EI247" s="6">
        <v>0</v>
      </c>
      <c r="EJ247" s="6">
        <v>0</v>
      </c>
      <c r="EM247" s="6" t="s">
        <v>249</v>
      </c>
      <c r="EN247" s="6">
        <v>0</v>
      </c>
      <c r="EO247" s="6">
        <v>0</v>
      </c>
      <c r="EP247" s="6">
        <v>0</v>
      </c>
      <c r="EQ247" s="6">
        <v>0</v>
      </c>
      <c r="ET247" s="6" t="s">
        <v>249</v>
      </c>
      <c r="EU247" s="6">
        <v>0</v>
      </c>
      <c r="EV247" s="6">
        <v>0</v>
      </c>
      <c r="EW247" s="6">
        <v>0</v>
      </c>
      <c r="EX247" s="6">
        <v>0</v>
      </c>
      <c r="FA247" s="6" t="s">
        <v>249</v>
      </c>
      <c r="FB247" s="6">
        <v>0</v>
      </c>
      <c r="FC247" s="6">
        <v>0</v>
      </c>
      <c r="FD247" s="6">
        <v>0</v>
      </c>
      <c r="FE247" s="6">
        <v>0</v>
      </c>
      <c r="FH247" s="6" t="s">
        <v>249</v>
      </c>
      <c r="FI247" s="6">
        <v>0</v>
      </c>
      <c r="FJ247" s="6">
        <v>0</v>
      </c>
      <c r="FK247" s="6">
        <v>0</v>
      </c>
      <c r="FL247" s="6">
        <v>0</v>
      </c>
      <c r="FO247" s="6" t="s">
        <v>249</v>
      </c>
      <c r="FP247" s="6">
        <v>0</v>
      </c>
      <c r="FQ247" s="6">
        <v>0</v>
      </c>
      <c r="FR247" s="6">
        <v>0</v>
      </c>
      <c r="FS247" s="6">
        <v>0</v>
      </c>
    </row>
    <row r="248" spans="1:175" x14ac:dyDescent="0.3">
      <c r="A248" s="1">
        <v>12.150000000000045</v>
      </c>
      <c r="B248" s="1">
        <v>12.200000000000045</v>
      </c>
      <c r="C248" s="1" t="s">
        <v>250</v>
      </c>
      <c r="D248" s="1">
        <v>0</v>
      </c>
      <c r="E248" s="1">
        <v>0</v>
      </c>
      <c r="F248" s="1">
        <v>0</v>
      </c>
      <c r="G248" s="1">
        <v>0</v>
      </c>
      <c r="H248" s="1"/>
      <c r="I248" s="1"/>
      <c r="J248" s="1" t="s">
        <v>250</v>
      </c>
      <c r="K248" s="1">
        <v>0</v>
      </c>
      <c r="L248" s="1">
        <v>0</v>
      </c>
      <c r="M248" s="1">
        <v>0</v>
      </c>
      <c r="N248" s="1">
        <v>0</v>
      </c>
      <c r="O248" s="1"/>
      <c r="P248" s="1"/>
      <c r="Q248" s="1" t="s">
        <v>250</v>
      </c>
      <c r="R248" s="1">
        <v>0</v>
      </c>
      <c r="S248" s="1">
        <v>0</v>
      </c>
      <c r="T248" s="1">
        <v>0</v>
      </c>
      <c r="U248" s="1">
        <v>0</v>
      </c>
      <c r="V248" s="1"/>
      <c r="W248" s="1"/>
      <c r="X248" s="1" t="s">
        <v>250</v>
      </c>
      <c r="Y248" s="1">
        <v>0</v>
      </c>
      <c r="Z248" s="1">
        <v>0</v>
      </c>
      <c r="AA248" s="1">
        <v>0</v>
      </c>
      <c r="AB248" s="1">
        <v>0</v>
      </c>
      <c r="AC248" s="1"/>
      <c r="AD248" s="1"/>
      <c r="AE248" s="6" t="s">
        <v>250</v>
      </c>
      <c r="AF248" s="6">
        <v>0</v>
      </c>
      <c r="AG248" s="6">
        <v>0</v>
      </c>
      <c r="AH248" s="6">
        <v>0</v>
      </c>
      <c r="AI248" s="6">
        <v>0</v>
      </c>
      <c r="AJ248" s="1"/>
      <c r="AK248" s="1"/>
      <c r="AL248" s="6" t="s">
        <v>250</v>
      </c>
      <c r="AM248" s="6">
        <v>0</v>
      </c>
      <c r="AN248" s="6">
        <v>0</v>
      </c>
      <c r="AO248" s="6">
        <v>0</v>
      </c>
      <c r="AP248" s="6">
        <v>0</v>
      </c>
      <c r="AQ248" s="1"/>
      <c r="AR248" s="1"/>
      <c r="AS248" s="6" t="s">
        <v>250</v>
      </c>
      <c r="AT248" s="6">
        <v>7.0000000000000007E-2</v>
      </c>
      <c r="AU248" s="6">
        <v>0</v>
      </c>
      <c r="AV248" s="6">
        <v>0</v>
      </c>
      <c r="AW248" s="6">
        <v>0</v>
      </c>
      <c r="AZ248" s="6" t="s">
        <v>250</v>
      </c>
      <c r="BA248" s="6">
        <v>0.09</v>
      </c>
      <c r="BB248" s="6">
        <v>0.3</v>
      </c>
      <c r="BC248" s="6">
        <v>0</v>
      </c>
      <c r="BD248" s="6">
        <v>0</v>
      </c>
      <c r="BG248" s="6" t="s">
        <v>250</v>
      </c>
      <c r="BH248" s="6">
        <v>0</v>
      </c>
      <c r="BI248" s="6">
        <v>0</v>
      </c>
      <c r="BJ248" s="6">
        <v>0</v>
      </c>
      <c r="BK248" s="6">
        <v>0</v>
      </c>
      <c r="BN248" s="6" t="s">
        <v>250</v>
      </c>
      <c r="BO248" s="6">
        <v>0</v>
      </c>
      <c r="BP248" s="6">
        <v>0</v>
      </c>
      <c r="BQ248" s="6">
        <v>0</v>
      </c>
      <c r="BR248" s="6">
        <v>0</v>
      </c>
      <c r="BU248" s="6" t="s">
        <v>250</v>
      </c>
      <c r="BV248" s="6">
        <v>0</v>
      </c>
      <c r="BW248" s="6">
        <v>0</v>
      </c>
      <c r="BX248" s="6">
        <v>0</v>
      </c>
      <c r="BY248" s="6">
        <v>0</v>
      </c>
      <c r="CB248" s="6" t="s">
        <v>250</v>
      </c>
      <c r="CC248" s="6">
        <v>0</v>
      </c>
      <c r="CD248" s="6">
        <v>0</v>
      </c>
      <c r="CE248" s="6">
        <v>0</v>
      </c>
      <c r="CF248" s="6">
        <v>0</v>
      </c>
      <c r="CI248" s="6" t="s">
        <v>250</v>
      </c>
      <c r="CJ248" s="6">
        <v>0</v>
      </c>
      <c r="CK248" s="6">
        <v>0</v>
      </c>
      <c r="CL248" s="6">
        <v>0</v>
      </c>
      <c r="CM248" s="6">
        <v>0</v>
      </c>
      <c r="CP248" s="6" t="s">
        <v>250</v>
      </c>
      <c r="CQ248" s="6">
        <v>0</v>
      </c>
      <c r="CR248" s="6">
        <v>0</v>
      </c>
      <c r="CS248" s="6">
        <v>0</v>
      </c>
      <c r="CT248" s="6">
        <v>0</v>
      </c>
      <c r="CW248" s="6" t="s">
        <v>250</v>
      </c>
      <c r="CX248" s="6">
        <v>0</v>
      </c>
      <c r="CY248" s="6">
        <v>0</v>
      </c>
      <c r="CZ248" s="6">
        <v>0</v>
      </c>
      <c r="DA248" s="6">
        <v>0</v>
      </c>
      <c r="DD248" s="6" t="s">
        <v>250</v>
      </c>
      <c r="DE248" s="6">
        <v>0</v>
      </c>
      <c r="DF248" s="6">
        <v>0</v>
      </c>
      <c r="DG248" s="6">
        <v>0</v>
      </c>
      <c r="DH248" s="6">
        <v>0</v>
      </c>
      <c r="DK248" s="6" t="s">
        <v>250</v>
      </c>
      <c r="DL248" s="6">
        <v>0</v>
      </c>
      <c r="DM248" s="6">
        <v>0</v>
      </c>
      <c r="DN248" s="6">
        <v>0</v>
      </c>
      <c r="DO248" s="6">
        <v>0</v>
      </c>
      <c r="DR248" s="6" t="s">
        <v>250</v>
      </c>
      <c r="DS248" s="6">
        <v>0</v>
      </c>
      <c r="DT248" s="6">
        <v>0</v>
      </c>
      <c r="DU248" s="6">
        <v>0</v>
      </c>
      <c r="DV248" s="6">
        <v>0</v>
      </c>
      <c r="DY248" s="6" t="s">
        <v>250</v>
      </c>
      <c r="DZ248" s="6">
        <v>0</v>
      </c>
      <c r="EA248" s="6">
        <v>0</v>
      </c>
      <c r="EB248" s="6">
        <v>0</v>
      </c>
      <c r="EC248" s="6">
        <v>0</v>
      </c>
      <c r="EF248" s="6" t="s">
        <v>250</v>
      </c>
      <c r="EG248" s="6">
        <v>0</v>
      </c>
      <c r="EH248" s="6">
        <v>0</v>
      </c>
      <c r="EI248" s="6">
        <v>0</v>
      </c>
      <c r="EJ248" s="6">
        <v>0</v>
      </c>
      <c r="EM248" s="6" t="s">
        <v>250</v>
      </c>
      <c r="EN248" s="6">
        <v>0</v>
      </c>
      <c r="EO248" s="6">
        <v>0</v>
      </c>
      <c r="EP248" s="6">
        <v>0</v>
      </c>
      <c r="EQ248" s="6">
        <v>0</v>
      </c>
      <c r="ET248" s="6" t="s">
        <v>250</v>
      </c>
      <c r="EU248" s="6">
        <v>0</v>
      </c>
      <c r="EV248" s="6">
        <v>0</v>
      </c>
      <c r="EW248" s="6">
        <v>0</v>
      </c>
      <c r="EX248" s="6">
        <v>0</v>
      </c>
      <c r="FA248" s="6" t="s">
        <v>250</v>
      </c>
      <c r="FB248" s="6">
        <v>0</v>
      </c>
      <c r="FC248" s="6">
        <v>0</v>
      </c>
      <c r="FD248" s="6">
        <v>0</v>
      </c>
      <c r="FE248" s="6">
        <v>0</v>
      </c>
      <c r="FH248" s="6" t="s">
        <v>250</v>
      </c>
      <c r="FI248" s="6">
        <v>0</v>
      </c>
      <c r="FJ248" s="6">
        <v>0</v>
      </c>
      <c r="FK248" s="6">
        <v>0</v>
      </c>
      <c r="FL248" s="6">
        <v>0</v>
      </c>
      <c r="FO248" s="6" t="s">
        <v>250</v>
      </c>
      <c r="FP248" s="6">
        <v>0</v>
      </c>
      <c r="FQ248" s="6">
        <v>0</v>
      </c>
      <c r="FR248" s="6">
        <v>0</v>
      </c>
      <c r="FS248" s="6">
        <v>0</v>
      </c>
    </row>
    <row r="249" spans="1:175" x14ac:dyDescent="0.3">
      <c r="A249" s="1">
        <v>12.200000000000045</v>
      </c>
      <c r="B249" s="1">
        <v>12.250000000000046</v>
      </c>
      <c r="C249" s="1" t="s">
        <v>251</v>
      </c>
      <c r="D249" s="1">
        <v>0</v>
      </c>
      <c r="E249" s="1">
        <v>0</v>
      </c>
      <c r="F249" s="1">
        <v>0</v>
      </c>
      <c r="G249" s="1">
        <v>0</v>
      </c>
      <c r="H249" s="1"/>
      <c r="I249" s="1"/>
      <c r="J249" s="1" t="s">
        <v>251</v>
      </c>
      <c r="K249" s="1">
        <v>0</v>
      </c>
      <c r="L249" s="1">
        <v>0</v>
      </c>
      <c r="M249" s="1">
        <v>0</v>
      </c>
      <c r="N249" s="1">
        <v>0</v>
      </c>
      <c r="O249" s="1"/>
      <c r="P249" s="1"/>
      <c r="Q249" s="1" t="s">
        <v>251</v>
      </c>
      <c r="R249" s="1">
        <v>0.03</v>
      </c>
      <c r="S249" s="1">
        <v>0</v>
      </c>
      <c r="T249" s="1">
        <v>0.05</v>
      </c>
      <c r="U249" s="1">
        <v>0</v>
      </c>
      <c r="V249" s="1"/>
      <c r="W249" s="1"/>
      <c r="X249" s="1" t="s">
        <v>251</v>
      </c>
      <c r="Y249" s="1">
        <v>0</v>
      </c>
      <c r="Z249" s="1">
        <v>0</v>
      </c>
      <c r="AA249" s="1">
        <v>0</v>
      </c>
      <c r="AB249" s="1">
        <v>0</v>
      </c>
      <c r="AC249" s="1"/>
      <c r="AD249" s="1"/>
      <c r="AE249" s="6" t="s">
        <v>251</v>
      </c>
      <c r="AF249" s="6">
        <v>0</v>
      </c>
      <c r="AG249" s="6">
        <v>0</v>
      </c>
      <c r="AH249" s="6">
        <v>0</v>
      </c>
      <c r="AI249" s="6">
        <v>0</v>
      </c>
      <c r="AJ249" s="1"/>
      <c r="AK249" s="1"/>
      <c r="AL249" s="6" t="s">
        <v>251</v>
      </c>
      <c r="AM249" s="6">
        <v>0</v>
      </c>
      <c r="AN249" s="6">
        <v>0</v>
      </c>
      <c r="AO249" s="6">
        <v>0</v>
      </c>
      <c r="AP249" s="6">
        <v>0</v>
      </c>
      <c r="AQ249" s="1"/>
      <c r="AR249" s="1"/>
      <c r="AS249" s="6" t="s">
        <v>251</v>
      </c>
      <c r="AT249" s="6">
        <v>0</v>
      </c>
      <c r="AU249" s="6">
        <v>0</v>
      </c>
      <c r="AV249" s="6">
        <v>0</v>
      </c>
      <c r="AW249" s="6">
        <v>0</v>
      </c>
      <c r="AZ249" s="6" t="s">
        <v>251</v>
      </c>
      <c r="BA249" s="6">
        <v>0</v>
      </c>
      <c r="BB249" s="6">
        <v>0</v>
      </c>
      <c r="BC249" s="6">
        <v>0</v>
      </c>
      <c r="BD249" s="6">
        <v>0</v>
      </c>
      <c r="BG249" s="6" t="s">
        <v>251</v>
      </c>
      <c r="BH249" s="6">
        <v>0</v>
      </c>
      <c r="BI249" s="6">
        <v>0</v>
      </c>
      <c r="BJ249" s="6">
        <v>0</v>
      </c>
      <c r="BK249" s="6">
        <v>0</v>
      </c>
      <c r="BN249" s="6" t="s">
        <v>251</v>
      </c>
      <c r="BO249" s="6">
        <v>0</v>
      </c>
      <c r="BP249" s="6">
        <v>0</v>
      </c>
      <c r="BQ249" s="6">
        <v>0</v>
      </c>
      <c r="BR249" s="6">
        <v>0</v>
      </c>
      <c r="BU249" s="6" t="s">
        <v>251</v>
      </c>
      <c r="BV249" s="6">
        <v>0.03</v>
      </c>
      <c r="BW249" s="6">
        <v>0.12</v>
      </c>
      <c r="BX249" s="6">
        <v>0</v>
      </c>
      <c r="BY249" s="6">
        <v>0</v>
      </c>
      <c r="CB249" s="6" t="s">
        <v>251</v>
      </c>
      <c r="CC249" s="6">
        <v>0</v>
      </c>
      <c r="CD249" s="6">
        <v>0</v>
      </c>
      <c r="CE249" s="6">
        <v>0</v>
      </c>
      <c r="CF249" s="6">
        <v>0</v>
      </c>
      <c r="CI249" s="6" t="s">
        <v>251</v>
      </c>
      <c r="CJ249" s="6">
        <v>0</v>
      </c>
      <c r="CK249" s="6">
        <v>0</v>
      </c>
      <c r="CL249" s="6">
        <v>0</v>
      </c>
      <c r="CM249" s="6">
        <v>0</v>
      </c>
      <c r="CP249" s="6" t="s">
        <v>251</v>
      </c>
      <c r="CQ249" s="6">
        <v>0</v>
      </c>
      <c r="CR249" s="6">
        <v>0</v>
      </c>
      <c r="CS249" s="6">
        <v>0</v>
      </c>
      <c r="CT249" s="6">
        <v>0</v>
      </c>
      <c r="CW249" s="6" t="s">
        <v>251</v>
      </c>
      <c r="CX249" s="6">
        <v>0.06</v>
      </c>
      <c r="CY249" s="6">
        <v>0</v>
      </c>
      <c r="CZ249" s="6">
        <v>0.1</v>
      </c>
      <c r="DA249" s="6">
        <v>0</v>
      </c>
      <c r="DD249" s="6" t="s">
        <v>251</v>
      </c>
      <c r="DE249" s="6">
        <v>0</v>
      </c>
      <c r="DF249" s="6">
        <v>0</v>
      </c>
      <c r="DG249" s="6">
        <v>0</v>
      </c>
      <c r="DH249" s="6">
        <v>0</v>
      </c>
      <c r="DK249" s="6" t="s">
        <v>251</v>
      </c>
      <c r="DL249" s="6">
        <v>0</v>
      </c>
      <c r="DM249" s="6">
        <v>0</v>
      </c>
      <c r="DN249" s="6">
        <v>0</v>
      </c>
      <c r="DO249" s="6">
        <v>0</v>
      </c>
      <c r="DR249" s="6" t="s">
        <v>251</v>
      </c>
      <c r="DS249" s="6">
        <v>0</v>
      </c>
      <c r="DT249" s="6">
        <v>0</v>
      </c>
      <c r="DU249" s="6">
        <v>0</v>
      </c>
      <c r="DV249" s="6">
        <v>0</v>
      </c>
      <c r="DY249" s="6" t="s">
        <v>251</v>
      </c>
      <c r="DZ249" s="6">
        <v>0</v>
      </c>
      <c r="EA249" s="6">
        <v>0</v>
      </c>
      <c r="EB249" s="6">
        <v>0</v>
      </c>
      <c r="EC249" s="6">
        <v>0</v>
      </c>
      <c r="EF249" s="6" t="s">
        <v>251</v>
      </c>
      <c r="EG249" s="6">
        <v>0</v>
      </c>
      <c r="EH249" s="6">
        <v>0</v>
      </c>
      <c r="EI249" s="6">
        <v>0</v>
      </c>
      <c r="EJ249" s="6">
        <v>0</v>
      </c>
      <c r="EM249" s="6" t="s">
        <v>251</v>
      </c>
      <c r="EN249" s="6">
        <v>0</v>
      </c>
      <c r="EO249" s="6">
        <v>0</v>
      </c>
      <c r="EP249" s="6">
        <v>0</v>
      </c>
      <c r="EQ249" s="6">
        <v>0</v>
      </c>
      <c r="ET249" s="6" t="s">
        <v>251</v>
      </c>
      <c r="EU249" s="6">
        <v>0</v>
      </c>
      <c r="EV249" s="6">
        <v>0</v>
      </c>
      <c r="EW249" s="6">
        <v>0</v>
      </c>
      <c r="EX249" s="6">
        <v>0</v>
      </c>
      <c r="FA249" s="6" t="s">
        <v>251</v>
      </c>
      <c r="FB249" s="6">
        <v>0.09</v>
      </c>
      <c r="FC249" s="6">
        <v>0.28999999999999998</v>
      </c>
      <c r="FD249" s="6">
        <v>0</v>
      </c>
      <c r="FE249" s="6">
        <v>0</v>
      </c>
      <c r="FH249" s="6" t="s">
        <v>251</v>
      </c>
      <c r="FI249" s="6">
        <v>0.02</v>
      </c>
      <c r="FJ249" s="6">
        <v>7.0000000000000007E-2</v>
      </c>
      <c r="FK249" s="6">
        <v>0</v>
      </c>
      <c r="FL249" s="6">
        <v>0</v>
      </c>
      <c r="FO249" s="6" t="s">
        <v>251</v>
      </c>
      <c r="FP249" s="6">
        <v>0.03</v>
      </c>
      <c r="FQ249" s="6">
        <v>0.12</v>
      </c>
      <c r="FR249" s="6">
        <v>0</v>
      </c>
      <c r="FS249" s="6">
        <v>0</v>
      </c>
    </row>
    <row r="250" spans="1:175" x14ac:dyDescent="0.3">
      <c r="A250" s="1">
        <v>12.250000000000046</v>
      </c>
      <c r="B250" s="1">
        <v>12.300000000000047</v>
      </c>
      <c r="C250" s="1" t="s">
        <v>252</v>
      </c>
      <c r="D250" s="1">
        <v>0</v>
      </c>
      <c r="E250" s="1">
        <v>0</v>
      </c>
      <c r="F250" s="1">
        <v>0</v>
      </c>
      <c r="G250" s="1">
        <v>0</v>
      </c>
      <c r="H250" s="1"/>
      <c r="I250" s="1"/>
      <c r="J250" s="1" t="s">
        <v>252</v>
      </c>
      <c r="K250" s="1">
        <v>0</v>
      </c>
      <c r="L250" s="1">
        <v>0</v>
      </c>
      <c r="M250" s="1">
        <v>0</v>
      </c>
      <c r="N250" s="1">
        <v>0</v>
      </c>
      <c r="O250" s="1"/>
      <c r="P250" s="1"/>
      <c r="Q250" s="1" t="s">
        <v>252</v>
      </c>
      <c r="R250" s="1">
        <v>0</v>
      </c>
      <c r="S250" s="1">
        <v>0</v>
      </c>
      <c r="T250" s="1">
        <v>0</v>
      </c>
      <c r="U250" s="1">
        <v>0</v>
      </c>
      <c r="V250" s="1"/>
      <c r="W250" s="1"/>
      <c r="X250" s="1" t="s">
        <v>252</v>
      </c>
      <c r="Y250" s="1">
        <v>0</v>
      </c>
      <c r="Z250" s="1">
        <v>0</v>
      </c>
      <c r="AA250" s="1">
        <v>0</v>
      </c>
      <c r="AB250" s="1">
        <v>0</v>
      </c>
      <c r="AC250" s="1"/>
      <c r="AD250" s="1"/>
      <c r="AE250" s="6" t="s">
        <v>252</v>
      </c>
      <c r="AF250" s="6">
        <v>0</v>
      </c>
      <c r="AG250" s="6">
        <v>0</v>
      </c>
      <c r="AH250" s="6">
        <v>0</v>
      </c>
      <c r="AI250" s="6">
        <v>0</v>
      </c>
      <c r="AJ250" s="1"/>
      <c r="AK250" s="1"/>
      <c r="AL250" s="6" t="s">
        <v>252</v>
      </c>
      <c r="AM250" s="6">
        <v>0</v>
      </c>
      <c r="AN250" s="6">
        <v>0</v>
      </c>
      <c r="AO250" s="6">
        <v>0</v>
      </c>
      <c r="AP250" s="6">
        <v>0</v>
      </c>
      <c r="AQ250" s="1"/>
      <c r="AR250" s="1"/>
      <c r="AS250" s="6" t="s">
        <v>252</v>
      </c>
      <c r="AT250" s="6">
        <v>0</v>
      </c>
      <c r="AU250" s="6">
        <v>0</v>
      </c>
      <c r="AV250" s="6">
        <v>0</v>
      </c>
      <c r="AW250" s="6">
        <v>0</v>
      </c>
      <c r="AZ250" s="6" t="s">
        <v>252</v>
      </c>
      <c r="BA250" s="6">
        <v>0</v>
      </c>
      <c r="BB250" s="6">
        <v>0</v>
      </c>
      <c r="BC250" s="6">
        <v>0</v>
      </c>
      <c r="BD250" s="6">
        <v>0</v>
      </c>
      <c r="BG250" s="6" t="s">
        <v>252</v>
      </c>
      <c r="BH250" s="6">
        <v>0</v>
      </c>
      <c r="BI250" s="6">
        <v>0</v>
      </c>
      <c r="BJ250" s="6">
        <v>0</v>
      </c>
      <c r="BK250" s="6">
        <v>0</v>
      </c>
      <c r="BN250" s="6" t="s">
        <v>252</v>
      </c>
      <c r="BO250" s="6">
        <v>0</v>
      </c>
      <c r="BP250" s="6">
        <v>0</v>
      </c>
      <c r="BQ250" s="6">
        <v>0</v>
      </c>
      <c r="BR250" s="6">
        <v>0</v>
      </c>
      <c r="BU250" s="6" t="s">
        <v>252</v>
      </c>
      <c r="BV250" s="6">
        <v>0</v>
      </c>
      <c r="BW250" s="6">
        <v>0</v>
      </c>
      <c r="BX250" s="6">
        <v>0</v>
      </c>
      <c r="BY250" s="6">
        <v>0</v>
      </c>
      <c r="CB250" s="6" t="s">
        <v>252</v>
      </c>
      <c r="CC250" s="6">
        <v>0</v>
      </c>
      <c r="CD250" s="6">
        <v>0</v>
      </c>
      <c r="CE250" s="6">
        <v>0</v>
      </c>
      <c r="CF250" s="6">
        <v>0</v>
      </c>
      <c r="CI250" s="6" t="s">
        <v>252</v>
      </c>
      <c r="CJ250" s="6">
        <v>0</v>
      </c>
      <c r="CK250" s="6">
        <v>0</v>
      </c>
      <c r="CL250" s="6">
        <v>0</v>
      </c>
      <c r="CM250" s="6">
        <v>0</v>
      </c>
      <c r="CP250" s="6" t="s">
        <v>252</v>
      </c>
      <c r="CQ250" s="6">
        <v>0</v>
      </c>
      <c r="CR250" s="6">
        <v>0</v>
      </c>
      <c r="CS250" s="6">
        <v>0</v>
      </c>
      <c r="CT250" s="6">
        <v>0</v>
      </c>
      <c r="CW250" s="6" t="s">
        <v>252</v>
      </c>
      <c r="CX250" s="6">
        <v>0</v>
      </c>
      <c r="CY250" s="6">
        <v>0</v>
      </c>
      <c r="CZ250" s="6">
        <v>0</v>
      </c>
      <c r="DA250" s="6">
        <v>0</v>
      </c>
      <c r="DD250" s="6" t="s">
        <v>252</v>
      </c>
      <c r="DE250" s="6">
        <v>0</v>
      </c>
      <c r="DF250" s="6">
        <v>0</v>
      </c>
      <c r="DG250" s="6">
        <v>0</v>
      </c>
      <c r="DH250" s="6">
        <v>0</v>
      </c>
      <c r="DK250" s="6" t="s">
        <v>252</v>
      </c>
      <c r="DL250" s="6">
        <v>0</v>
      </c>
      <c r="DM250" s="6">
        <v>0</v>
      </c>
      <c r="DN250" s="6">
        <v>0</v>
      </c>
      <c r="DO250" s="6">
        <v>0</v>
      </c>
      <c r="DR250" s="6" t="s">
        <v>252</v>
      </c>
      <c r="DS250" s="6">
        <v>0.04</v>
      </c>
      <c r="DT250" s="6">
        <v>0.15</v>
      </c>
      <c r="DU250" s="6">
        <v>0</v>
      </c>
      <c r="DV250" s="6">
        <v>0</v>
      </c>
      <c r="DY250" s="6" t="s">
        <v>252</v>
      </c>
      <c r="DZ250" s="6">
        <v>0</v>
      </c>
      <c r="EA250" s="6">
        <v>0</v>
      </c>
      <c r="EB250" s="6">
        <v>0</v>
      </c>
      <c r="EC250" s="6">
        <v>0</v>
      </c>
      <c r="EF250" s="6" t="s">
        <v>252</v>
      </c>
      <c r="EG250" s="6">
        <v>0</v>
      </c>
      <c r="EH250" s="6">
        <v>0</v>
      </c>
      <c r="EI250" s="6">
        <v>0</v>
      </c>
      <c r="EJ250" s="6">
        <v>0</v>
      </c>
      <c r="EM250" s="6" t="s">
        <v>252</v>
      </c>
      <c r="EN250" s="6">
        <v>7.0000000000000007E-2</v>
      </c>
      <c r="EO250" s="6">
        <v>0</v>
      </c>
      <c r="EP250" s="6">
        <v>0.13</v>
      </c>
      <c r="EQ250" s="6">
        <v>0</v>
      </c>
      <c r="ET250" s="6" t="s">
        <v>252</v>
      </c>
      <c r="EU250" s="6">
        <v>0</v>
      </c>
      <c r="EV250" s="6">
        <v>0</v>
      </c>
      <c r="EW250" s="6">
        <v>0</v>
      </c>
      <c r="EX250" s="6">
        <v>0</v>
      </c>
      <c r="FA250" s="6" t="s">
        <v>252</v>
      </c>
      <c r="FB250" s="6">
        <v>0</v>
      </c>
      <c r="FC250" s="6">
        <v>0</v>
      </c>
      <c r="FD250" s="6">
        <v>0</v>
      </c>
      <c r="FE250" s="6">
        <v>0</v>
      </c>
      <c r="FH250" s="6" t="s">
        <v>252</v>
      </c>
      <c r="FI250" s="6">
        <v>0</v>
      </c>
      <c r="FJ250" s="6">
        <v>0</v>
      </c>
      <c r="FK250" s="6">
        <v>0</v>
      </c>
      <c r="FL250" s="6">
        <v>0</v>
      </c>
      <c r="FO250" s="6" t="s">
        <v>252</v>
      </c>
      <c r="FP250" s="6">
        <v>0</v>
      </c>
      <c r="FQ250" s="6">
        <v>0</v>
      </c>
      <c r="FR250" s="6">
        <v>0</v>
      </c>
      <c r="FS250" s="6">
        <v>0</v>
      </c>
    </row>
    <row r="251" spans="1:175" x14ac:dyDescent="0.3">
      <c r="A251" s="1">
        <v>12.300000000000047</v>
      </c>
      <c r="B251" s="1">
        <v>12.350000000000048</v>
      </c>
      <c r="C251" s="1" t="s">
        <v>253</v>
      </c>
      <c r="D251" s="1">
        <v>0</v>
      </c>
      <c r="E251" s="1">
        <v>0</v>
      </c>
      <c r="F251" s="1">
        <v>0</v>
      </c>
      <c r="G251" s="1">
        <v>0</v>
      </c>
      <c r="H251" s="1"/>
      <c r="I251" s="1"/>
      <c r="J251" s="1" t="s">
        <v>253</v>
      </c>
      <c r="K251" s="1">
        <v>0</v>
      </c>
      <c r="L251" s="1">
        <v>0</v>
      </c>
      <c r="M251" s="1">
        <v>0</v>
      </c>
      <c r="N251" s="1">
        <v>0</v>
      </c>
      <c r="O251" s="1"/>
      <c r="P251" s="1"/>
      <c r="Q251" s="1" t="s">
        <v>253</v>
      </c>
      <c r="R251" s="1">
        <v>0</v>
      </c>
      <c r="S251" s="1">
        <v>0</v>
      </c>
      <c r="T251" s="1">
        <v>0</v>
      </c>
      <c r="U251" s="1">
        <v>0</v>
      </c>
      <c r="V251" s="1"/>
      <c r="W251" s="1"/>
      <c r="X251" s="1" t="s">
        <v>253</v>
      </c>
      <c r="Y251" s="1">
        <v>0</v>
      </c>
      <c r="Z251" s="1">
        <v>0</v>
      </c>
      <c r="AA251" s="1">
        <v>0</v>
      </c>
      <c r="AB251" s="1">
        <v>0</v>
      </c>
      <c r="AC251" s="1"/>
      <c r="AD251" s="1"/>
      <c r="AE251" s="6" t="s">
        <v>253</v>
      </c>
      <c r="AF251" s="6">
        <v>0</v>
      </c>
      <c r="AG251" s="6">
        <v>0</v>
      </c>
      <c r="AH251" s="6">
        <v>0</v>
      </c>
      <c r="AI251" s="6">
        <v>0</v>
      </c>
      <c r="AJ251" s="1"/>
      <c r="AK251" s="1"/>
      <c r="AL251" s="6" t="s">
        <v>253</v>
      </c>
      <c r="AM251" s="6">
        <v>0</v>
      </c>
      <c r="AN251" s="6">
        <v>0</v>
      </c>
      <c r="AO251" s="6">
        <v>0</v>
      </c>
      <c r="AP251" s="6">
        <v>0</v>
      </c>
      <c r="AQ251" s="1"/>
      <c r="AR251" s="1"/>
      <c r="AS251" s="6" t="s">
        <v>253</v>
      </c>
      <c r="AT251" s="6">
        <v>0</v>
      </c>
      <c r="AU251" s="6">
        <v>0</v>
      </c>
      <c r="AV251" s="6">
        <v>0</v>
      </c>
      <c r="AW251" s="6">
        <v>0</v>
      </c>
      <c r="AZ251" s="6" t="s">
        <v>253</v>
      </c>
      <c r="BA251" s="6">
        <v>0</v>
      </c>
      <c r="BB251" s="6">
        <v>0</v>
      </c>
      <c r="BC251" s="6">
        <v>0</v>
      </c>
      <c r="BD251" s="6">
        <v>0</v>
      </c>
      <c r="BG251" s="6" t="s">
        <v>253</v>
      </c>
      <c r="BH251" s="6">
        <v>0</v>
      </c>
      <c r="BI251" s="6">
        <v>0</v>
      </c>
      <c r="BJ251" s="6">
        <v>0</v>
      </c>
      <c r="BK251" s="6">
        <v>0</v>
      </c>
      <c r="BN251" s="6" t="s">
        <v>253</v>
      </c>
      <c r="BO251" s="6">
        <v>0</v>
      </c>
      <c r="BP251" s="6">
        <v>0</v>
      </c>
      <c r="BQ251" s="6">
        <v>0</v>
      </c>
      <c r="BR251" s="6">
        <v>0</v>
      </c>
      <c r="BU251" s="6" t="s">
        <v>253</v>
      </c>
      <c r="BV251" s="6">
        <v>0</v>
      </c>
      <c r="BW251" s="6">
        <v>0</v>
      </c>
      <c r="BX251" s="6">
        <v>0</v>
      </c>
      <c r="BY251" s="6">
        <v>0</v>
      </c>
      <c r="CB251" s="6" t="s">
        <v>253</v>
      </c>
      <c r="CC251" s="6">
        <v>0</v>
      </c>
      <c r="CD251" s="6">
        <v>0</v>
      </c>
      <c r="CE251" s="6">
        <v>0</v>
      </c>
      <c r="CF251" s="6">
        <v>0</v>
      </c>
      <c r="CI251" s="6" t="s">
        <v>253</v>
      </c>
      <c r="CJ251" s="6">
        <v>0.05</v>
      </c>
      <c r="CK251" s="6">
        <v>0</v>
      </c>
      <c r="CL251" s="6">
        <v>0.11</v>
      </c>
      <c r="CM251" s="6">
        <v>0</v>
      </c>
      <c r="CP251" s="6" t="s">
        <v>253</v>
      </c>
      <c r="CQ251" s="6">
        <v>0</v>
      </c>
      <c r="CR251" s="6">
        <v>0</v>
      </c>
      <c r="CS251" s="6">
        <v>0</v>
      </c>
      <c r="CT251" s="6">
        <v>0</v>
      </c>
      <c r="CW251" s="6" t="s">
        <v>253</v>
      </c>
      <c r="CX251" s="6">
        <v>0</v>
      </c>
      <c r="CY251" s="6">
        <v>0</v>
      </c>
      <c r="CZ251" s="6">
        <v>0</v>
      </c>
      <c r="DA251" s="6">
        <v>0</v>
      </c>
      <c r="DD251" s="6" t="s">
        <v>253</v>
      </c>
      <c r="DE251" s="6">
        <v>0</v>
      </c>
      <c r="DF251" s="6">
        <v>0</v>
      </c>
      <c r="DG251" s="6">
        <v>0</v>
      </c>
      <c r="DH251" s="6">
        <v>0</v>
      </c>
      <c r="DK251" s="6" t="s">
        <v>253</v>
      </c>
      <c r="DL251" s="6">
        <v>0</v>
      </c>
      <c r="DM251" s="6">
        <v>0</v>
      </c>
      <c r="DN251" s="6">
        <v>0</v>
      </c>
      <c r="DO251" s="6">
        <v>0</v>
      </c>
      <c r="DR251" s="6" t="s">
        <v>253</v>
      </c>
      <c r="DS251" s="6">
        <v>0</v>
      </c>
      <c r="DT251" s="6">
        <v>0</v>
      </c>
      <c r="DU251" s="6">
        <v>0</v>
      </c>
      <c r="DV251" s="6">
        <v>0</v>
      </c>
      <c r="DY251" s="6" t="s">
        <v>253</v>
      </c>
      <c r="DZ251" s="6">
        <v>0</v>
      </c>
      <c r="EA251" s="6">
        <v>0</v>
      </c>
      <c r="EB251" s="6">
        <v>0</v>
      </c>
      <c r="EC251" s="6">
        <v>0</v>
      </c>
      <c r="EF251" s="6" t="s">
        <v>253</v>
      </c>
      <c r="EG251" s="6">
        <v>0</v>
      </c>
      <c r="EH251" s="6">
        <v>0</v>
      </c>
      <c r="EI251" s="6">
        <v>0</v>
      </c>
      <c r="EJ251" s="6">
        <v>0</v>
      </c>
      <c r="EM251" s="6" t="s">
        <v>253</v>
      </c>
      <c r="EN251" s="6">
        <v>0</v>
      </c>
      <c r="EO251" s="6">
        <v>0</v>
      </c>
      <c r="EP251" s="6">
        <v>0</v>
      </c>
      <c r="EQ251" s="6">
        <v>0</v>
      </c>
      <c r="ET251" s="6" t="s">
        <v>253</v>
      </c>
      <c r="EU251" s="6">
        <v>0</v>
      </c>
      <c r="EV251" s="6">
        <v>0</v>
      </c>
      <c r="EW251" s="6">
        <v>0</v>
      </c>
      <c r="EX251" s="6">
        <v>0</v>
      </c>
      <c r="FA251" s="6" t="s">
        <v>253</v>
      </c>
      <c r="FB251" s="6">
        <v>0</v>
      </c>
      <c r="FC251" s="6">
        <v>0</v>
      </c>
      <c r="FD251" s="6">
        <v>0</v>
      </c>
      <c r="FE251" s="6">
        <v>0</v>
      </c>
      <c r="FH251" s="6" t="s">
        <v>253</v>
      </c>
      <c r="FI251" s="6">
        <v>0</v>
      </c>
      <c r="FJ251" s="6">
        <v>0</v>
      </c>
      <c r="FK251" s="6">
        <v>0</v>
      </c>
      <c r="FL251" s="6">
        <v>0</v>
      </c>
      <c r="FO251" s="6" t="s">
        <v>253</v>
      </c>
      <c r="FP251" s="6">
        <v>0</v>
      </c>
      <c r="FQ251" s="6">
        <v>0</v>
      </c>
      <c r="FR251" s="6">
        <v>0</v>
      </c>
      <c r="FS251" s="6">
        <v>0</v>
      </c>
    </row>
    <row r="252" spans="1:175" x14ac:dyDescent="0.3">
      <c r="A252" s="1">
        <v>12.350000000000048</v>
      </c>
      <c r="B252" s="1">
        <v>12.400000000000048</v>
      </c>
      <c r="C252" s="1" t="s">
        <v>254</v>
      </c>
      <c r="D252" s="1">
        <v>0</v>
      </c>
      <c r="E252" s="1">
        <v>0</v>
      </c>
      <c r="F252" s="1">
        <v>0</v>
      </c>
      <c r="G252" s="1">
        <v>0</v>
      </c>
      <c r="H252" s="1"/>
      <c r="I252" s="1"/>
      <c r="J252" s="1" t="s">
        <v>254</v>
      </c>
      <c r="K252" s="1">
        <v>0</v>
      </c>
      <c r="L252" s="1">
        <v>0</v>
      </c>
      <c r="M252" s="1">
        <v>0</v>
      </c>
      <c r="N252" s="1">
        <v>0</v>
      </c>
      <c r="O252" s="1"/>
      <c r="P252" s="1"/>
      <c r="Q252" s="1" t="s">
        <v>254</v>
      </c>
      <c r="R252" s="1">
        <v>0</v>
      </c>
      <c r="S252" s="1">
        <v>0</v>
      </c>
      <c r="T252" s="1">
        <v>0</v>
      </c>
      <c r="U252" s="1">
        <v>0</v>
      </c>
      <c r="V252" s="1"/>
      <c r="W252" s="1"/>
      <c r="X252" s="1" t="s">
        <v>254</v>
      </c>
      <c r="Y252" s="1">
        <v>0</v>
      </c>
      <c r="Z252" s="1">
        <v>0</v>
      </c>
      <c r="AA252" s="1">
        <v>0</v>
      </c>
      <c r="AB252" s="1">
        <v>0</v>
      </c>
      <c r="AC252" s="1"/>
      <c r="AD252" s="1"/>
      <c r="AE252" s="6" t="s">
        <v>254</v>
      </c>
      <c r="AF252" s="6">
        <v>0</v>
      </c>
      <c r="AG252" s="6">
        <v>0</v>
      </c>
      <c r="AH252" s="6">
        <v>0</v>
      </c>
      <c r="AI252" s="6">
        <v>0</v>
      </c>
      <c r="AJ252" s="1"/>
      <c r="AK252" s="1"/>
      <c r="AL252" s="6" t="s">
        <v>254</v>
      </c>
      <c r="AM252" s="6">
        <v>0</v>
      </c>
      <c r="AN252" s="6">
        <v>0</v>
      </c>
      <c r="AO252" s="6">
        <v>0</v>
      </c>
      <c r="AP252" s="6">
        <v>0</v>
      </c>
      <c r="AQ252" s="1"/>
      <c r="AR252" s="1"/>
      <c r="AS252" s="6" t="s">
        <v>254</v>
      </c>
      <c r="AT252" s="6">
        <v>0</v>
      </c>
      <c r="AU252" s="6">
        <v>0</v>
      </c>
      <c r="AV252" s="6">
        <v>0</v>
      </c>
      <c r="AW252" s="6">
        <v>0</v>
      </c>
      <c r="AZ252" s="6" t="s">
        <v>254</v>
      </c>
      <c r="BA252" s="6">
        <v>0</v>
      </c>
      <c r="BB252" s="6">
        <v>0</v>
      </c>
      <c r="BC252" s="6">
        <v>0</v>
      </c>
      <c r="BD252" s="6">
        <v>0</v>
      </c>
      <c r="BG252" s="6" t="s">
        <v>254</v>
      </c>
      <c r="BH252" s="6">
        <v>0</v>
      </c>
      <c r="BI252" s="6">
        <v>0</v>
      </c>
      <c r="BJ252" s="6">
        <v>0</v>
      </c>
      <c r="BK252" s="6">
        <v>0</v>
      </c>
      <c r="BN252" s="6" t="s">
        <v>254</v>
      </c>
      <c r="BO252" s="6">
        <v>0</v>
      </c>
      <c r="BP252" s="6">
        <v>0</v>
      </c>
      <c r="BQ252" s="6">
        <v>0</v>
      </c>
      <c r="BR252" s="6">
        <v>0</v>
      </c>
      <c r="BU252" s="6" t="s">
        <v>254</v>
      </c>
      <c r="BV252" s="6">
        <v>0</v>
      </c>
      <c r="BW252" s="6">
        <v>0</v>
      </c>
      <c r="BX252" s="6">
        <v>0</v>
      </c>
      <c r="BY252" s="6">
        <v>0</v>
      </c>
      <c r="CB252" s="6" t="s">
        <v>254</v>
      </c>
      <c r="CC252" s="6">
        <v>0</v>
      </c>
      <c r="CD252" s="6">
        <v>0</v>
      </c>
      <c r="CE252" s="6">
        <v>0</v>
      </c>
      <c r="CF252" s="6">
        <v>0</v>
      </c>
      <c r="CI252" s="6" t="s">
        <v>254</v>
      </c>
      <c r="CJ252" s="6">
        <v>0</v>
      </c>
      <c r="CK252" s="6">
        <v>0</v>
      </c>
      <c r="CL252" s="6">
        <v>0</v>
      </c>
      <c r="CM252" s="6">
        <v>0</v>
      </c>
      <c r="CP252" s="6" t="s">
        <v>254</v>
      </c>
      <c r="CQ252" s="6">
        <v>0.09</v>
      </c>
      <c r="CR252" s="6">
        <v>0</v>
      </c>
      <c r="CS252" s="6">
        <v>0.17</v>
      </c>
      <c r="CT252" s="6">
        <v>0</v>
      </c>
      <c r="CW252" s="6" t="s">
        <v>254</v>
      </c>
      <c r="CX252" s="6">
        <v>0</v>
      </c>
      <c r="CY252" s="6">
        <v>0</v>
      </c>
      <c r="CZ252" s="6">
        <v>0</v>
      </c>
      <c r="DA252" s="6">
        <v>0</v>
      </c>
      <c r="DD252" s="6" t="s">
        <v>254</v>
      </c>
      <c r="DE252" s="6">
        <v>0</v>
      </c>
      <c r="DF252" s="6">
        <v>0</v>
      </c>
      <c r="DG252" s="6">
        <v>0</v>
      </c>
      <c r="DH252" s="6">
        <v>0</v>
      </c>
      <c r="DK252" s="6" t="s">
        <v>254</v>
      </c>
      <c r="DL252" s="6">
        <v>0</v>
      </c>
      <c r="DM252" s="6">
        <v>0</v>
      </c>
      <c r="DN252" s="6">
        <v>0</v>
      </c>
      <c r="DO252" s="6">
        <v>0</v>
      </c>
      <c r="DR252" s="6" t="s">
        <v>254</v>
      </c>
      <c r="DS252" s="6">
        <v>0</v>
      </c>
      <c r="DT252" s="6">
        <v>0</v>
      </c>
      <c r="DU252" s="6">
        <v>0</v>
      </c>
      <c r="DV252" s="6">
        <v>0</v>
      </c>
      <c r="DY252" s="6" t="s">
        <v>254</v>
      </c>
      <c r="DZ252" s="6">
        <v>0</v>
      </c>
      <c r="EA252" s="6">
        <v>0</v>
      </c>
      <c r="EB252" s="6">
        <v>0</v>
      </c>
      <c r="EC252" s="6">
        <v>0</v>
      </c>
      <c r="EF252" s="6" t="s">
        <v>254</v>
      </c>
      <c r="EG252" s="6">
        <v>0</v>
      </c>
      <c r="EH252" s="6">
        <v>0</v>
      </c>
      <c r="EI252" s="6">
        <v>0</v>
      </c>
      <c r="EJ252" s="6">
        <v>0</v>
      </c>
      <c r="EM252" s="6" t="s">
        <v>254</v>
      </c>
      <c r="EN252" s="6">
        <v>0</v>
      </c>
      <c r="EO252" s="6">
        <v>0</v>
      </c>
      <c r="EP252" s="6">
        <v>0</v>
      </c>
      <c r="EQ252" s="6">
        <v>0</v>
      </c>
      <c r="ET252" s="6" t="s">
        <v>254</v>
      </c>
      <c r="EU252" s="6">
        <v>0</v>
      </c>
      <c r="EV252" s="6">
        <v>0</v>
      </c>
      <c r="EW252" s="6">
        <v>0</v>
      </c>
      <c r="EX252" s="6">
        <v>0</v>
      </c>
      <c r="FA252" s="6" t="s">
        <v>254</v>
      </c>
      <c r="FB252" s="6">
        <v>0</v>
      </c>
      <c r="FC252" s="6">
        <v>0</v>
      </c>
      <c r="FD252" s="6">
        <v>0</v>
      </c>
      <c r="FE252" s="6">
        <v>0</v>
      </c>
      <c r="FH252" s="6" t="s">
        <v>254</v>
      </c>
      <c r="FI252" s="6">
        <v>0</v>
      </c>
      <c r="FJ252" s="6">
        <v>0</v>
      </c>
      <c r="FK252" s="6">
        <v>0</v>
      </c>
      <c r="FL252" s="6">
        <v>0</v>
      </c>
      <c r="FO252" s="6" t="s">
        <v>254</v>
      </c>
      <c r="FP252" s="6">
        <v>0</v>
      </c>
      <c r="FQ252" s="6">
        <v>0</v>
      </c>
      <c r="FR252" s="6">
        <v>0</v>
      </c>
      <c r="FS252" s="6">
        <v>0</v>
      </c>
    </row>
    <row r="253" spans="1:175" x14ac:dyDescent="0.3">
      <c r="A253" s="1">
        <v>12.400000000000048</v>
      </c>
      <c r="B253" s="1">
        <v>12.450000000000049</v>
      </c>
      <c r="C253" s="1" t="s">
        <v>255</v>
      </c>
      <c r="D253" s="1">
        <v>0</v>
      </c>
      <c r="E253" s="1">
        <v>0</v>
      </c>
      <c r="F253" s="1">
        <v>0</v>
      </c>
      <c r="G253" s="1">
        <v>0</v>
      </c>
      <c r="H253" s="1"/>
      <c r="I253" s="1"/>
      <c r="J253" s="1" t="s">
        <v>255</v>
      </c>
      <c r="K253" s="1">
        <v>0</v>
      </c>
      <c r="L253" s="1">
        <v>0</v>
      </c>
      <c r="M253" s="1">
        <v>0</v>
      </c>
      <c r="N253" s="1">
        <v>0</v>
      </c>
      <c r="O253" s="1"/>
      <c r="P253" s="1"/>
      <c r="Q253" s="1" t="s">
        <v>255</v>
      </c>
      <c r="R253" s="1">
        <v>0</v>
      </c>
      <c r="S253" s="1">
        <v>0</v>
      </c>
      <c r="T253" s="1">
        <v>0</v>
      </c>
      <c r="U253" s="1">
        <v>0</v>
      </c>
      <c r="V253" s="1"/>
      <c r="W253" s="1"/>
      <c r="X253" s="1" t="s">
        <v>255</v>
      </c>
      <c r="Y253" s="1">
        <v>0</v>
      </c>
      <c r="Z253" s="1">
        <v>0</v>
      </c>
      <c r="AA253" s="1">
        <v>0</v>
      </c>
      <c r="AB253" s="1">
        <v>0</v>
      </c>
      <c r="AC253" s="1"/>
      <c r="AD253" s="1"/>
      <c r="AE253" s="6" t="s">
        <v>255</v>
      </c>
      <c r="AF253" s="6">
        <v>0</v>
      </c>
      <c r="AG253" s="6">
        <v>0</v>
      </c>
      <c r="AH253" s="6">
        <v>0</v>
      </c>
      <c r="AI253" s="6">
        <v>0</v>
      </c>
      <c r="AJ253" s="1"/>
      <c r="AK253" s="1"/>
      <c r="AL253" s="6" t="s">
        <v>255</v>
      </c>
      <c r="AM253" s="6">
        <v>0</v>
      </c>
      <c r="AN253" s="6">
        <v>0</v>
      </c>
      <c r="AO253" s="6">
        <v>0</v>
      </c>
      <c r="AP253" s="6">
        <v>0</v>
      </c>
      <c r="AQ253" s="1"/>
      <c r="AR253" s="1"/>
      <c r="AS253" s="6" t="s">
        <v>255</v>
      </c>
      <c r="AT253" s="6">
        <v>0.13</v>
      </c>
      <c r="AU253" s="6">
        <v>0</v>
      </c>
      <c r="AV253" s="6">
        <v>0</v>
      </c>
      <c r="AW253" s="6">
        <v>0</v>
      </c>
      <c r="AZ253" s="6" t="s">
        <v>255</v>
      </c>
      <c r="BA253" s="6">
        <v>0</v>
      </c>
      <c r="BB253" s="6">
        <v>0</v>
      </c>
      <c r="BC253" s="6">
        <v>0</v>
      </c>
      <c r="BD253" s="6">
        <v>0</v>
      </c>
      <c r="BG253" s="6" t="s">
        <v>255</v>
      </c>
      <c r="BH253" s="6">
        <v>0</v>
      </c>
      <c r="BI253" s="6">
        <v>0</v>
      </c>
      <c r="BJ253" s="6">
        <v>0</v>
      </c>
      <c r="BK253" s="6">
        <v>0</v>
      </c>
      <c r="BN253" s="6" t="s">
        <v>255</v>
      </c>
      <c r="BO253" s="6">
        <v>0</v>
      </c>
      <c r="BP253" s="6">
        <v>0</v>
      </c>
      <c r="BQ253" s="6">
        <v>0</v>
      </c>
      <c r="BR253" s="6">
        <v>0</v>
      </c>
      <c r="BU253" s="6" t="s">
        <v>255</v>
      </c>
      <c r="BV253" s="6">
        <v>0</v>
      </c>
      <c r="BW253" s="6">
        <v>0</v>
      </c>
      <c r="BX253" s="6">
        <v>0</v>
      </c>
      <c r="BY253" s="6">
        <v>0</v>
      </c>
      <c r="CB253" s="6" t="s">
        <v>255</v>
      </c>
      <c r="CC253" s="6">
        <v>0.27</v>
      </c>
      <c r="CD253" s="6">
        <v>1.07</v>
      </c>
      <c r="CE253" s="6">
        <v>0</v>
      </c>
      <c r="CF253" s="6">
        <v>0</v>
      </c>
      <c r="CI253" s="6" t="s">
        <v>255</v>
      </c>
      <c r="CJ253" s="6">
        <v>0.06</v>
      </c>
      <c r="CK253" s="6">
        <v>0</v>
      </c>
      <c r="CL253" s="6">
        <v>0.13</v>
      </c>
      <c r="CM253" s="6">
        <v>0</v>
      </c>
      <c r="CP253" s="6" t="s">
        <v>255</v>
      </c>
      <c r="CQ253" s="6">
        <v>0</v>
      </c>
      <c r="CR253" s="6">
        <v>0</v>
      </c>
      <c r="CS253" s="6">
        <v>0</v>
      </c>
      <c r="CT253" s="6">
        <v>0</v>
      </c>
      <c r="CW253" s="6" t="s">
        <v>255</v>
      </c>
      <c r="CX253" s="6">
        <v>0</v>
      </c>
      <c r="CY253" s="6">
        <v>0</v>
      </c>
      <c r="CZ253" s="6">
        <v>0</v>
      </c>
      <c r="DA253" s="6">
        <v>0</v>
      </c>
      <c r="DD253" s="6" t="s">
        <v>255</v>
      </c>
      <c r="DE253" s="6">
        <v>0</v>
      </c>
      <c r="DF253" s="6">
        <v>0</v>
      </c>
      <c r="DG253" s="6">
        <v>0</v>
      </c>
      <c r="DH253" s="6">
        <v>0</v>
      </c>
      <c r="DK253" s="6" t="s">
        <v>255</v>
      </c>
      <c r="DL253" s="6">
        <v>0</v>
      </c>
      <c r="DM253" s="6">
        <v>0</v>
      </c>
      <c r="DN253" s="6">
        <v>0</v>
      </c>
      <c r="DO253" s="6">
        <v>0</v>
      </c>
      <c r="DR253" s="6" t="s">
        <v>255</v>
      </c>
      <c r="DS253" s="6">
        <v>0</v>
      </c>
      <c r="DT253" s="6">
        <v>0</v>
      </c>
      <c r="DU253" s="6">
        <v>0</v>
      </c>
      <c r="DV253" s="6">
        <v>0</v>
      </c>
      <c r="DY253" s="6" t="s">
        <v>255</v>
      </c>
      <c r="DZ253" s="6">
        <v>0.19</v>
      </c>
      <c r="EA253" s="6">
        <v>0</v>
      </c>
      <c r="EB253" s="6">
        <v>0</v>
      </c>
      <c r="EC253" s="6">
        <v>0</v>
      </c>
      <c r="EF253" s="6" t="s">
        <v>255</v>
      </c>
      <c r="EG253" s="6">
        <v>0</v>
      </c>
      <c r="EH253" s="6">
        <v>0</v>
      </c>
      <c r="EI253" s="6">
        <v>0</v>
      </c>
      <c r="EJ253" s="6">
        <v>0</v>
      </c>
      <c r="EM253" s="6" t="s">
        <v>255</v>
      </c>
      <c r="EN253" s="6">
        <v>0</v>
      </c>
      <c r="EO253" s="6">
        <v>0</v>
      </c>
      <c r="EP253" s="6">
        <v>0</v>
      </c>
      <c r="EQ253" s="6">
        <v>0</v>
      </c>
      <c r="ET253" s="6" t="s">
        <v>255</v>
      </c>
      <c r="EU253" s="6">
        <v>0</v>
      </c>
      <c r="EV253" s="6">
        <v>0</v>
      </c>
      <c r="EW253" s="6">
        <v>0</v>
      </c>
      <c r="EX253" s="6">
        <v>0</v>
      </c>
      <c r="FA253" s="6" t="s">
        <v>255</v>
      </c>
      <c r="FB253" s="6">
        <v>0</v>
      </c>
      <c r="FC253" s="6">
        <v>0</v>
      </c>
      <c r="FD253" s="6">
        <v>0</v>
      </c>
      <c r="FE253" s="6">
        <v>0</v>
      </c>
      <c r="FH253" s="6" t="s">
        <v>255</v>
      </c>
      <c r="FI253" s="6">
        <v>0.06</v>
      </c>
      <c r="FJ253" s="6">
        <v>0.22</v>
      </c>
      <c r="FK253" s="6">
        <v>0</v>
      </c>
      <c r="FL253" s="6">
        <v>0</v>
      </c>
      <c r="FO253" s="6" t="s">
        <v>255</v>
      </c>
      <c r="FP253" s="6">
        <v>0</v>
      </c>
      <c r="FQ253" s="6">
        <v>0</v>
      </c>
      <c r="FR253" s="6">
        <v>0</v>
      </c>
      <c r="FS253" s="6">
        <v>0</v>
      </c>
    </row>
    <row r="254" spans="1:175" x14ac:dyDescent="0.3">
      <c r="A254" s="1">
        <v>12.450000000000049</v>
      </c>
      <c r="B254" s="1">
        <v>12.50000000000005</v>
      </c>
      <c r="C254" s="1" t="s">
        <v>256</v>
      </c>
      <c r="D254" s="1">
        <v>0.14000000000000001</v>
      </c>
      <c r="E254" s="1">
        <v>0.13</v>
      </c>
      <c r="F254" s="1">
        <v>0.24</v>
      </c>
      <c r="G254" s="1">
        <v>0</v>
      </c>
      <c r="H254" s="1"/>
      <c r="I254" s="1"/>
      <c r="J254" s="1" t="s">
        <v>256</v>
      </c>
      <c r="K254" s="1">
        <v>0.47</v>
      </c>
      <c r="L254" s="1">
        <v>1.2</v>
      </c>
      <c r="M254" s="1">
        <v>0.37</v>
      </c>
      <c r="N254" s="1">
        <v>0</v>
      </c>
      <c r="O254" s="1"/>
      <c r="P254" s="1"/>
      <c r="Q254" s="1" t="s">
        <v>256</v>
      </c>
      <c r="R254" s="1">
        <v>0.15</v>
      </c>
      <c r="S254" s="1">
        <v>0</v>
      </c>
      <c r="T254" s="1">
        <v>0.28000000000000003</v>
      </c>
      <c r="U254" s="1">
        <v>0</v>
      </c>
      <c r="V254" s="1"/>
      <c r="W254" s="1"/>
      <c r="X254" s="1" t="s">
        <v>256</v>
      </c>
      <c r="Y254" s="1">
        <v>0.18</v>
      </c>
      <c r="Z254" s="1">
        <v>0.15</v>
      </c>
      <c r="AA254" s="1">
        <v>0.26</v>
      </c>
      <c r="AB254" s="1">
        <v>0</v>
      </c>
      <c r="AC254" s="1"/>
      <c r="AD254" s="1"/>
      <c r="AE254" s="6" t="s">
        <v>256</v>
      </c>
      <c r="AF254" s="6">
        <v>0.12</v>
      </c>
      <c r="AG254" s="6">
        <v>0.36</v>
      </c>
      <c r="AH254" s="6">
        <v>7.0000000000000007E-2</v>
      </c>
      <c r="AI254" s="6">
        <v>0</v>
      </c>
      <c r="AJ254" s="1"/>
      <c r="AK254" s="1"/>
      <c r="AL254" s="6" t="s">
        <v>256</v>
      </c>
      <c r="AM254" s="6">
        <v>0.18</v>
      </c>
      <c r="AN254" s="6">
        <v>0.45</v>
      </c>
      <c r="AO254" s="6">
        <v>0.13</v>
      </c>
      <c r="AP254" s="6">
        <v>0</v>
      </c>
      <c r="AQ254" s="1"/>
      <c r="AR254" s="1"/>
      <c r="AS254" s="6" t="s">
        <v>256</v>
      </c>
      <c r="AT254" s="6">
        <v>0.22</v>
      </c>
      <c r="AU254" s="6">
        <v>0.32</v>
      </c>
      <c r="AV254" s="6">
        <v>0.28999999999999998</v>
      </c>
      <c r="AW254" s="6">
        <v>0</v>
      </c>
      <c r="AZ254" s="6" t="s">
        <v>256</v>
      </c>
      <c r="BA254" s="6">
        <v>0.13</v>
      </c>
      <c r="BB254" s="6">
        <v>0</v>
      </c>
      <c r="BC254" s="6">
        <v>0.25</v>
      </c>
      <c r="BD254" s="6">
        <v>0</v>
      </c>
      <c r="BG254" s="6" t="s">
        <v>256</v>
      </c>
      <c r="BH254" s="6">
        <v>0.1</v>
      </c>
      <c r="BI254" s="6">
        <v>0</v>
      </c>
      <c r="BJ254" s="6">
        <v>0.17</v>
      </c>
      <c r="BK254" s="6">
        <v>0</v>
      </c>
      <c r="BN254" s="6" t="s">
        <v>256</v>
      </c>
      <c r="BO254" s="6">
        <v>0.15</v>
      </c>
      <c r="BP254" s="6">
        <v>0.06</v>
      </c>
      <c r="BQ254" s="6">
        <v>7.0000000000000007E-2</v>
      </c>
      <c r="BR254" s="6">
        <v>0</v>
      </c>
      <c r="BU254" s="6" t="s">
        <v>256</v>
      </c>
      <c r="BV254" s="6">
        <v>0.38</v>
      </c>
      <c r="BW254" s="6">
        <v>0.1</v>
      </c>
      <c r="BX254" s="6">
        <v>0.66</v>
      </c>
      <c r="BY254" s="6">
        <v>0</v>
      </c>
      <c r="CB254" s="6" t="s">
        <v>256</v>
      </c>
      <c r="CC254" s="6">
        <v>0.17</v>
      </c>
      <c r="CD254" s="6">
        <v>0</v>
      </c>
      <c r="CE254" s="6">
        <v>0.33</v>
      </c>
      <c r="CF254" s="6">
        <v>0</v>
      </c>
      <c r="CI254" s="6" t="s">
        <v>256</v>
      </c>
      <c r="CJ254" s="6">
        <v>0.08</v>
      </c>
      <c r="CK254" s="6">
        <v>0</v>
      </c>
      <c r="CL254" s="6">
        <v>0.16</v>
      </c>
      <c r="CM254" s="6">
        <v>0</v>
      </c>
      <c r="CP254" s="6" t="s">
        <v>256</v>
      </c>
      <c r="CQ254" s="6">
        <v>0.1</v>
      </c>
      <c r="CR254" s="6">
        <v>0.35</v>
      </c>
      <c r="CS254" s="6">
        <v>0</v>
      </c>
      <c r="CT254" s="6">
        <v>0</v>
      </c>
      <c r="CW254" s="6" t="s">
        <v>256</v>
      </c>
      <c r="CX254" s="6">
        <v>0.08</v>
      </c>
      <c r="CY254" s="6">
        <v>0.13</v>
      </c>
      <c r="CZ254" s="6">
        <v>0.09</v>
      </c>
      <c r="DA254" s="6">
        <v>0</v>
      </c>
      <c r="DD254" s="6" t="s">
        <v>256</v>
      </c>
      <c r="DE254" s="6">
        <v>0.1</v>
      </c>
      <c r="DF254" s="6">
        <v>0.15</v>
      </c>
      <c r="DG254" s="6">
        <v>0.12</v>
      </c>
      <c r="DH254" s="6">
        <v>0</v>
      </c>
      <c r="DK254" s="6" t="s">
        <v>256</v>
      </c>
      <c r="DL254" s="6">
        <v>0.03</v>
      </c>
      <c r="DM254" s="6">
        <v>0</v>
      </c>
      <c r="DN254" s="6">
        <v>0.05</v>
      </c>
      <c r="DO254" s="6">
        <v>0</v>
      </c>
      <c r="DR254" s="6" t="s">
        <v>256</v>
      </c>
      <c r="DS254" s="6">
        <v>7.0000000000000007E-2</v>
      </c>
      <c r="DT254" s="6">
        <v>0.1</v>
      </c>
      <c r="DU254" s="6">
        <v>7.0000000000000007E-2</v>
      </c>
      <c r="DV254" s="6">
        <v>0</v>
      </c>
      <c r="DY254" s="6" t="s">
        <v>256</v>
      </c>
      <c r="DZ254" s="6">
        <v>0</v>
      </c>
      <c r="EA254" s="6">
        <v>0</v>
      </c>
      <c r="EB254" s="6">
        <v>0</v>
      </c>
      <c r="EC254" s="6">
        <v>0</v>
      </c>
      <c r="EF254" s="6" t="s">
        <v>256</v>
      </c>
      <c r="EG254" s="6">
        <v>0.05</v>
      </c>
      <c r="EH254" s="6">
        <v>0</v>
      </c>
      <c r="EI254" s="6">
        <v>0.11</v>
      </c>
      <c r="EJ254" s="6">
        <v>0</v>
      </c>
      <c r="EM254" s="6" t="s">
        <v>256</v>
      </c>
      <c r="EN254" s="6">
        <v>0</v>
      </c>
      <c r="EO254" s="6">
        <v>0</v>
      </c>
      <c r="EP254" s="6">
        <v>0</v>
      </c>
      <c r="EQ254" s="6">
        <v>0</v>
      </c>
      <c r="ET254" s="6" t="s">
        <v>256</v>
      </c>
      <c r="EU254" s="6">
        <v>0</v>
      </c>
      <c r="EV254" s="6">
        <v>0</v>
      </c>
      <c r="EW254" s="6">
        <v>0</v>
      </c>
      <c r="EX254" s="6">
        <v>0</v>
      </c>
      <c r="FA254" s="6" t="s">
        <v>256</v>
      </c>
      <c r="FB254" s="6">
        <v>0</v>
      </c>
      <c r="FC254" s="6">
        <v>0</v>
      </c>
      <c r="FD254" s="6">
        <v>0</v>
      </c>
      <c r="FE254" s="6">
        <v>0</v>
      </c>
      <c r="FH254" s="6" t="s">
        <v>256</v>
      </c>
      <c r="FI254" s="6">
        <v>0</v>
      </c>
      <c r="FJ254" s="6">
        <v>0</v>
      </c>
      <c r="FK254" s="6">
        <v>0</v>
      </c>
      <c r="FL254" s="6">
        <v>0</v>
      </c>
      <c r="FO254" s="6" t="s">
        <v>256</v>
      </c>
      <c r="FP254" s="6">
        <v>0</v>
      </c>
      <c r="FQ254" s="6">
        <v>0</v>
      </c>
      <c r="FR254" s="6">
        <v>0</v>
      </c>
      <c r="FS254" s="6">
        <v>0</v>
      </c>
    </row>
    <row r="255" spans="1:175" x14ac:dyDescent="0.3">
      <c r="A255" s="1">
        <v>12.50000000000005</v>
      </c>
      <c r="B255" s="1">
        <v>12.55</v>
      </c>
      <c r="C255" s="1" t="s">
        <v>257</v>
      </c>
      <c r="D255" s="1">
        <v>0</v>
      </c>
      <c r="E255" s="1">
        <v>0</v>
      </c>
      <c r="F255" s="1">
        <v>0</v>
      </c>
      <c r="G255" s="1">
        <v>0</v>
      </c>
      <c r="H255" s="1"/>
      <c r="I255" s="1"/>
      <c r="J255" s="1" t="s">
        <v>257</v>
      </c>
      <c r="K255" s="1">
        <v>0</v>
      </c>
      <c r="L255" s="1">
        <v>0</v>
      </c>
      <c r="M255" s="1">
        <v>0</v>
      </c>
      <c r="N255" s="1">
        <v>0</v>
      </c>
      <c r="O255" s="1"/>
      <c r="P255" s="1"/>
      <c r="Q255" s="1" t="s">
        <v>257</v>
      </c>
      <c r="R255" s="1">
        <v>0</v>
      </c>
      <c r="S255" s="1">
        <v>0</v>
      </c>
      <c r="T255" s="1">
        <v>0</v>
      </c>
      <c r="U255" s="1">
        <v>0</v>
      </c>
      <c r="V255" s="1"/>
      <c r="W255" s="1"/>
      <c r="X255" s="1" t="s">
        <v>257</v>
      </c>
      <c r="Y255" s="1">
        <v>0</v>
      </c>
      <c r="Z255" s="1">
        <v>0</v>
      </c>
      <c r="AA255" s="1">
        <v>0</v>
      </c>
      <c r="AB255" s="1">
        <v>0</v>
      </c>
      <c r="AC255" s="1"/>
      <c r="AD255" s="1"/>
      <c r="AE255" s="6" t="s">
        <v>257</v>
      </c>
      <c r="AF255" s="6">
        <v>0</v>
      </c>
      <c r="AG255" s="6">
        <v>0</v>
      </c>
      <c r="AH255" s="6">
        <v>0</v>
      </c>
      <c r="AI255" s="6">
        <v>0</v>
      </c>
      <c r="AJ255" s="1"/>
      <c r="AK255" s="1"/>
      <c r="AL255" s="6" t="s">
        <v>257</v>
      </c>
      <c r="AM255" s="6">
        <v>0</v>
      </c>
      <c r="AN255" s="6">
        <v>0</v>
      </c>
      <c r="AO255" s="6">
        <v>0</v>
      </c>
      <c r="AP255" s="6">
        <v>0</v>
      </c>
      <c r="AQ255" s="1"/>
      <c r="AR255" s="1"/>
      <c r="AS255" s="6" t="s">
        <v>257</v>
      </c>
      <c r="AT255" s="6">
        <v>0</v>
      </c>
      <c r="AU255" s="6">
        <v>0</v>
      </c>
      <c r="AV255" s="6">
        <v>0</v>
      </c>
      <c r="AW255" s="6">
        <v>0</v>
      </c>
      <c r="AZ255" s="6" t="s">
        <v>257</v>
      </c>
      <c r="BA255" s="6">
        <v>0</v>
      </c>
      <c r="BB255" s="6">
        <v>0</v>
      </c>
      <c r="BC255" s="6">
        <v>0</v>
      </c>
      <c r="BD255" s="6">
        <v>0</v>
      </c>
      <c r="BG255" s="6" t="s">
        <v>257</v>
      </c>
      <c r="BH255" s="6">
        <v>0</v>
      </c>
      <c r="BI255" s="6">
        <v>0</v>
      </c>
      <c r="BJ255" s="6">
        <v>0</v>
      </c>
      <c r="BK255" s="6">
        <v>0</v>
      </c>
      <c r="BN255" s="6" t="s">
        <v>257</v>
      </c>
      <c r="BO255" s="6">
        <v>0</v>
      </c>
      <c r="BP255" s="6">
        <v>0</v>
      </c>
      <c r="BQ255" s="6">
        <v>0</v>
      </c>
      <c r="BR255" s="6">
        <v>0</v>
      </c>
      <c r="BU255" s="6" t="s">
        <v>257</v>
      </c>
      <c r="BV255" s="6">
        <v>0</v>
      </c>
      <c r="BW255" s="6">
        <v>0</v>
      </c>
      <c r="BX255" s="6">
        <v>0</v>
      </c>
      <c r="BY255" s="6">
        <v>0</v>
      </c>
      <c r="CB255" s="6" t="s">
        <v>257</v>
      </c>
      <c r="CC255" s="6">
        <v>0</v>
      </c>
      <c r="CD255" s="6">
        <v>0</v>
      </c>
      <c r="CE255" s="6">
        <v>0</v>
      </c>
      <c r="CF255" s="6">
        <v>0</v>
      </c>
      <c r="CI255" s="6" t="s">
        <v>257</v>
      </c>
      <c r="CJ255" s="6">
        <v>0</v>
      </c>
      <c r="CK255" s="6">
        <v>0</v>
      </c>
      <c r="CL255" s="6">
        <v>0</v>
      </c>
      <c r="CM255" s="6">
        <v>0</v>
      </c>
      <c r="CP255" s="6" t="s">
        <v>257</v>
      </c>
      <c r="CQ255" s="6">
        <v>0</v>
      </c>
      <c r="CR255" s="6">
        <v>0</v>
      </c>
      <c r="CS255" s="6">
        <v>0</v>
      </c>
      <c r="CT255" s="6">
        <v>0</v>
      </c>
      <c r="CW255" s="6" t="s">
        <v>257</v>
      </c>
      <c r="CX255" s="6">
        <v>0</v>
      </c>
      <c r="CY255" s="6">
        <v>0</v>
      </c>
      <c r="CZ255" s="6">
        <v>0</v>
      </c>
      <c r="DA255" s="6">
        <v>0</v>
      </c>
      <c r="DD255" s="6" t="s">
        <v>257</v>
      </c>
      <c r="DE255" s="6">
        <v>0</v>
      </c>
      <c r="DF255" s="6">
        <v>0</v>
      </c>
      <c r="DG255" s="6">
        <v>0</v>
      </c>
      <c r="DH255" s="6">
        <v>0</v>
      </c>
      <c r="DK255" s="6" t="s">
        <v>257</v>
      </c>
      <c r="DL255" s="6">
        <v>0</v>
      </c>
      <c r="DM255" s="6">
        <v>0</v>
      </c>
      <c r="DN255" s="6">
        <v>0</v>
      </c>
      <c r="DO255" s="6">
        <v>0</v>
      </c>
      <c r="DR255" s="6" t="s">
        <v>257</v>
      </c>
      <c r="DS255" s="6">
        <v>0</v>
      </c>
      <c r="DT255" s="6">
        <v>0</v>
      </c>
      <c r="DU255" s="6">
        <v>0</v>
      </c>
      <c r="DV255" s="6">
        <v>0</v>
      </c>
      <c r="DY255" s="6" t="s">
        <v>257</v>
      </c>
      <c r="DZ255" s="6">
        <v>0</v>
      </c>
      <c r="EA255" s="6">
        <v>0</v>
      </c>
      <c r="EB255" s="6">
        <v>0</v>
      </c>
      <c r="EC255" s="6">
        <v>0</v>
      </c>
      <c r="EF255" s="6" t="s">
        <v>257</v>
      </c>
      <c r="EG255" s="6">
        <v>0</v>
      </c>
      <c r="EH255" s="6">
        <v>0</v>
      </c>
      <c r="EI255" s="6">
        <v>0</v>
      </c>
      <c r="EJ255" s="6">
        <v>0</v>
      </c>
      <c r="EM255" s="6" t="s">
        <v>257</v>
      </c>
      <c r="EN255" s="6">
        <v>0</v>
      </c>
      <c r="EO255" s="6">
        <v>0</v>
      </c>
      <c r="EP255" s="6">
        <v>0</v>
      </c>
      <c r="EQ255" s="6">
        <v>0</v>
      </c>
      <c r="ET255" s="6" t="s">
        <v>257</v>
      </c>
      <c r="EU255" s="6">
        <v>0</v>
      </c>
      <c r="EV255" s="6">
        <v>0</v>
      </c>
      <c r="EW255" s="6">
        <v>0</v>
      </c>
      <c r="EX255" s="6">
        <v>0</v>
      </c>
      <c r="FA255" s="6" t="s">
        <v>257</v>
      </c>
      <c r="FB255" s="6">
        <v>0</v>
      </c>
      <c r="FC255" s="6">
        <v>0</v>
      </c>
      <c r="FD255" s="6">
        <v>0</v>
      </c>
      <c r="FE255" s="6">
        <v>0</v>
      </c>
      <c r="FH255" s="6" t="s">
        <v>257</v>
      </c>
      <c r="FI255" s="6">
        <v>0</v>
      </c>
      <c r="FJ255" s="6">
        <v>0</v>
      </c>
      <c r="FK255" s="6">
        <v>0</v>
      </c>
      <c r="FL255" s="6">
        <v>0</v>
      </c>
      <c r="FO255" s="6" t="s">
        <v>257</v>
      </c>
      <c r="FP255" s="6">
        <v>0</v>
      </c>
      <c r="FQ255" s="6">
        <v>0</v>
      </c>
      <c r="FR255" s="6">
        <v>0</v>
      </c>
      <c r="FS255" s="6">
        <v>0</v>
      </c>
    </row>
    <row r="256" spans="1:175" x14ac:dyDescent="0.3">
      <c r="A256" s="1">
        <v>12.55</v>
      </c>
      <c r="B256" s="1">
        <v>12.6</v>
      </c>
      <c r="C256" s="1" t="s">
        <v>258</v>
      </c>
      <c r="D256" s="1">
        <v>0</v>
      </c>
      <c r="E256" s="1">
        <v>0</v>
      </c>
      <c r="F256" s="1">
        <v>0</v>
      </c>
      <c r="G256" s="1">
        <v>0</v>
      </c>
      <c r="H256" s="1"/>
      <c r="I256" s="1"/>
      <c r="J256" s="1" t="s">
        <v>258</v>
      </c>
      <c r="K256" s="1">
        <v>0</v>
      </c>
      <c r="L256" s="1">
        <v>0</v>
      </c>
      <c r="M256" s="1">
        <v>0</v>
      </c>
      <c r="N256" s="1">
        <v>0</v>
      </c>
      <c r="O256" s="1"/>
      <c r="P256" s="1"/>
      <c r="Q256" s="1" t="s">
        <v>258</v>
      </c>
      <c r="R256" s="1">
        <v>0</v>
      </c>
      <c r="S256" s="1">
        <v>0</v>
      </c>
      <c r="T256" s="1">
        <v>0</v>
      </c>
      <c r="U256" s="1">
        <v>0</v>
      </c>
      <c r="V256" s="1"/>
      <c r="W256" s="1"/>
      <c r="X256" s="1" t="s">
        <v>258</v>
      </c>
      <c r="Y256" s="1">
        <v>0</v>
      </c>
      <c r="Z256" s="1">
        <v>0</v>
      </c>
      <c r="AA256" s="1">
        <v>0</v>
      </c>
      <c r="AB256" s="1">
        <v>0</v>
      </c>
      <c r="AC256" s="1"/>
      <c r="AD256" s="1"/>
      <c r="AE256" s="6" t="s">
        <v>258</v>
      </c>
      <c r="AF256" s="6">
        <v>0</v>
      </c>
      <c r="AG256" s="6">
        <v>0</v>
      </c>
      <c r="AH256" s="6">
        <v>0</v>
      </c>
      <c r="AI256" s="6">
        <v>0</v>
      </c>
      <c r="AJ256" s="1"/>
      <c r="AK256" s="1"/>
      <c r="AL256" s="6" t="s">
        <v>258</v>
      </c>
      <c r="AM256" s="6">
        <v>0</v>
      </c>
      <c r="AN256" s="6">
        <v>0</v>
      </c>
      <c r="AO256" s="6">
        <v>0</v>
      </c>
      <c r="AP256" s="6">
        <v>0</v>
      </c>
      <c r="AQ256" s="1"/>
      <c r="AR256" s="1"/>
      <c r="AS256" s="6" t="s">
        <v>258</v>
      </c>
      <c r="AT256" s="6">
        <v>0</v>
      </c>
      <c r="AU256" s="6">
        <v>0</v>
      </c>
      <c r="AV256" s="6">
        <v>0</v>
      </c>
      <c r="AW256" s="6">
        <v>0</v>
      </c>
      <c r="AZ256" s="6" t="s">
        <v>258</v>
      </c>
      <c r="BA256" s="6">
        <v>0.09</v>
      </c>
      <c r="BB256" s="6">
        <v>0</v>
      </c>
      <c r="BC256" s="6">
        <v>0.18</v>
      </c>
      <c r="BD256" s="6">
        <v>0</v>
      </c>
      <c r="BG256" s="6" t="s">
        <v>258</v>
      </c>
      <c r="BH256" s="6">
        <v>0</v>
      </c>
      <c r="BI256" s="6">
        <v>0</v>
      </c>
      <c r="BJ256" s="6">
        <v>0</v>
      </c>
      <c r="BK256" s="6">
        <v>0</v>
      </c>
      <c r="BN256" s="6" t="s">
        <v>258</v>
      </c>
      <c r="BO256" s="6">
        <v>0</v>
      </c>
      <c r="BP256" s="6">
        <v>0</v>
      </c>
      <c r="BQ256" s="6">
        <v>0</v>
      </c>
      <c r="BR256" s="6">
        <v>0</v>
      </c>
      <c r="BU256" s="6" t="s">
        <v>258</v>
      </c>
      <c r="BV256" s="6">
        <v>0</v>
      </c>
      <c r="BW256" s="6">
        <v>0</v>
      </c>
      <c r="BX256" s="6">
        <v>0</v>
      </c>
      <c r="BY256" s="6">
        <v>0</v>
      </c>
      <c r="CB256" s="6" t="s">
        <v>258</v>
      </c>
      <c r="CC256" s="6">
        <v>0</v>
      </c>
      <c r="CD256" s="6">
        <v>0</v>
      </c>
      <c r="CE256" s="6">
        <v>0</v>
      </c>
      <c r="CF256" s="6">
        <v>0</v>
      </c>
      <c r="CI256" s="6" t="s">
        <v>258</v>
      </c>
      <c r="CJ256" s="6">
        <v>0</v>
      </c>
      <c r="CK256" s="6">
        <v>0</v>
      </c>
      <c r="CL256" s="6">
        <v>0</v>
      </c>
      <c r="CM256" s="6">
        <v>0</v>
      </c>
      <c r="CP256" s="6" t="s">
        <v>258</v>
      </c>
      <c r="CQ256" s="6">
        <v>0</v>
      </c>
      <c r="CR256" s="6">
        <v>0</v>
      </c>
      <c r="CS256" s="6">
        <v>0</v>
      </c>
      <c r="CT256" s="6">
        <v>0</v>
      </c>
      <c r="CW256" s="6" t="s">
        <v>258</v>
      </c>
      <c r="CX256" s="6">
        <v>0</v>
      </c>
      <c r="CY256" s="6">
        <v>0</v>
      </c>
      <c r="CZ256" s="6">
        <v>0</v>
      </c>
      <c r="DA256" s="6">
        <v>0</v>
      </c>
      <c r="DD256" s="6" t="s">
        <v>258</v>
      </c>
      <c r="DE256" s="6">
        <v>0</v>
      </c>
      <c r="DF256" s="6">
        <v>0</v>
      </c>
      <c r="DG256" s="6">
        <v>0</v>
      </c>
      <c r="DH256" s="6">
        <v>0</v>
      </c>
      <c r="DK256" s="6" t="s">
        <v>258</v>
      </c>
      <c r="DL256" s="6">
        <v>0</v>
      </c>
      <c r="DM256" s="6">
        <v>0</v>
      </c>
      <c r="DN256" s="6">
        <v>0</v>
      </c>
      <c r="DO256" s="6">
        <v>0</v>
      </c>
      <c r="DR256" s="6" t="s">
        <v>258</v>
      </c>
      <c r="DS256" s="6">
        <v>0</v>
      </c>
      <c r="DT256" s="6">
        <v>0</v>
      </c>
      <c r="DU256" s="6">
        <v>0</v>
      </c>
      <c r="DV256" s="6">
        <v>0</v>
      </c>
      <c r="DY256" s="6" t="s">
        <v>258</v>
      </c>
      <c r="DZ256" s="6">
        <v>0</v>
      </c>
      <c r="EA256" s="6">
        <v>0</v>
      </c>
      <c r="EB256" s="6">
        <v>0</v>
      </c>
      <c r="EC256" s="6">
        <v>0</v>
      </c>
      <c r="EF256" s="6" t="s">
        <v>258</v>
      </c>
      <c r="EG256" s="6">
        <v>0</v>
      </c>
      <c r="EH256" s="6">
        <v>0</v>
      </c>
      <c r="EI256" s="6">
        <v>0</v>
      </c>
      <c r="EJ256" s="6">
        <v>0</v>
      </c>
      <c r="EM256" s="6" t="s">
        <v>258</v>
      </c>
      <c r="EN256" s="6">
        <v>0</v>
      </c>
      <c r="EO256" s="6">
        <v>0</v>
      </c>
      <c r="EP256" s="6">
        <v>0</v>
      </c>
      <c r="EQ256" s="6">
        <v>0</v>
      </c>
      <c r="ET256" s="6" t="s">
        <v>258</v>
      </c>
      <c r="EU256" s="6">
        <v>0</v>
      </c>
      <c r="EV256" s="6">
        <v>0</v>
      </c>
      <c r="EW256" s="6">
        <v>0</v>
      </c>
      <c r="EX256" s="6">
        <v>0</v>
      </c>
      <c r="FA256" s="6" t="s">
        <v>258</v>
      </c>
      <c r="FB256" s="6">
        <v>0</v>
      </c>
      <c r="FC256" s="6">
        <v>0</v>
      </c>
      <c r="FD256" s="6">
        <v>0</v>
      </c>
      <c r="FE256" s="6">
        <v>0</v>
      </c>
      <c r="FH256" s="6" t="s">
        <v>258</v>
      </c>
      <c r="FI256" s="6">
        <v>0</v>
      </c>
      <c r="FJ256" s="6">
        <v>0</v>
      </c>
      <c r="FK256" s="6">
        <v>0</v>
      </c>
      <c r="FL256" s="6">
        <v>0</v>
      </c>
      <c r="FO256" s="6" t="s">
        <v>258</v>
      </c>
      <c r="FP256" s="6">
        <v>0</v>
      </c>
      <c r="FQ256" s="6">
        <v>0</v>
      </c>
      <c r="FR256" s="6">
        <v>0</v>
      </c>
      <c r="FS256" s="6">
        <v>0</v>
      </c>
    </row>
    <row r="257" spans="1:175" x14ac:dyDescent="0.3">
      <c r="A257" s="1">
        <v>12.6</v>
      </c>
      <c r="B257" s="1"/>
      <c r="C257" s="1" t="s">
        <v>259</v>
      </c>
      <c r="D257" s="1">
        <v>1.25</v>
      </c>
      <c r="E257" s="1">
        <v>1.4</v>
      </c>
      <c r="F257" s="1">
        <v>1.06</v>
      </c>
      <c r="G257" s="1">
        <v>0.86</v>
      </c>
      <c r="H257" s="1"/>
      <c r="I257" s="1"/>
      <c r="J257" s="1" t="s">
        <v>259</v>
      </c>
      <c r="K257" s="1">
        <v>1.63</v>
      </c>
      <c r="L257" s="1">
        <v>1.0900000000000001</v>
      </c>
      <c r="M257" s="1">
        <v>1.67</v>
      </c>
      <c r="N257" s="1">
        <v>0</v>
      </c>
      <c r="O257" s="1"/>
      <c r="P257" s="1"/>
      <c r="Q257" s="1" t="s">
        <v>259</v>
      </c>
      <c r="R257" s="1">
        <v>1.43</v>
      </c>
      <c r="S257" s="1">
        <v>1.53</v>
      </c>
      <c r="T257" s="1">
        <v>1.33</v>
      </c>
      <c r="U257" s="1">
        <v>0</v>
      </c>
      <c r="V257" s="1"/>
      <c r="W257" s="1"/>
      <c r="X257" s="1" t="s">
        <v>259</v>
      </c>
      <c r="Y257" s="1">
        <v>1.45</v>
      </c>
      <c r="Z257" s="1">
        <v>1.1200000000000001</v>
      </c>
      <c r="AA257" s="1">
        <v>1.65</v>
      </c>
      <c r="AB257" s="1">
        <v>0.25</v>
      </c>
      <c r="AC257" s="1"/>
      <c r="AD257" s="1"/>
      <c r="AE257" s="6" t="s">
        <v>259</v>
      </c>
      <c r="AF257" s="6">
        <v>1.89</v>
      </c>
      <c r="AG257" s="6">
        <v>1.23</v>
      </c>
      <c r="AH257" s="6">
        <v>2.62</v>
      </c>
      <c r="AI257" s="6">
        <v>0</v>
      </c>
      <c r="AJ257" s="1"/>
      <c r="AK257" s="1"/>
      <c r="AL257" s="6" t="s">
        <v>259</v>
      </c>
      <c r="AM257" s="6">
        <v>0.51</v>
      </c>
      <c r="AN257" s="6">
        <v>0.93</v>
      </c>
      <c r="AO257" s="6">
        <v>0.37</v>
      </c>
      <c r="AP257" s="6">
        <v>0</v>
      </c>
      <c r="AQ257" s="1"/>
      <c r="AR257" s="1"/>
      <c r="AS257" s="6" t="s">
        <v>259</v>
      </c>
      <c r="AT257" s="6">
        <v>2.04</v>
      </c>
      <c r="AU257" s="6">
        <v>0.73</v>
      </c>
      <c r="AV257" s="6">
        <v>1.1000000000000001</v>
      </c>
      <c r="AW257" s="6">
        <v>0</v>
      </c>
      <c r="AZ257" s="6" t="s">
        <v>259</v>
      </c>
      <c r="BA257" s="6">
        <v>1.58</v>
      </c>
      <c r="BB257" s="6">
        <v>0.95</v>
      </c>
      <c r="BC257" s="6">
        <v>2.25</v>
      </c>
      <c r="BD257" s="6">
        <v>0</v>
      </c>
      <c r="BG257" s="6" t="s">
        <v>259</v>
      </c>
      <c r="BH257" s="6">
        <v>1.45</v>
      </c>
      <c r="BI257" s="6">
        <v>2.2000000000000002</v>
      </c>
      <c r="BJ257" s="6">
        <v>1.41</v>
      </c>
      <c r="BK257" s="6">
        <v>0.45</v>
      </c>
      <c r="BN257" s="6" t="s">
        <v>259</v>
      </c>
      <c r="BO257" s="6">
        <v>2.1</v>
      </c>
      <c r="BP257" s="6">
        <v>0.71</v>
      </c>
      <c r="BQ257" s="6">
        <v>3.33</v>
      </c>
      <c r="BR257" s="6">
        <v>0</v>
      </c>
      <c r="BU257" s="6" t="s">
        <v>259</v>
      </c>
      <c r="BV257" s="6">
        <v>1.86</v>
      </c>
      <c r="BW257" s="6">
        <v>1.65</v>
      </c>
      <c r="BX257" s="6">
        <v>1.83</v>
      </c>
      <c r="BY257" s="6">
        <v>0</v>
      </c>
      <c r="CB257" s="6" t="s">
        <v>259</v>
      </c>
      <c r="CC257" s="6">
        <v>1.4</v>
      </c>
      <c r="CD257" s="6">
        <v>0.99</v>
      </c>
      <c r="CE257" s="6">
        <v>1.66</v>
      </c>
      <c r="CF257" s="6">
        <v>0.23</v>
      </c>
      <c r="CI257" s="6" t="s">
        <v>259</v>
      </c>
      <c r="CJ257" s="6">
        <v>1.33</v>
      </c>
      <c r="CK257" s="6">
        <v>1.3</v>
      </c>
      <c r="CL257" s="6">
        <v>1.38</v>
      </c>
      <c r="CM257" s="6">
        <v>0.43</v>
      </c>
      <c r="CP257" s="6" t="s">
        <v>259</v>
      </c>
      <c r="CQ257" s="6">
        <v>2.23</v>
      </c>
      <c r="CR257" s="6">
        <v>1.88</v>
      </c>
      <c r="CS257" s="6">
        <v>2.67</v>
      </c>
      <c r="CT257" s="6">
        <v>0</v>
      </c>
      <c r="CW257" s="6" t="s">
        <v>259</v>
      </c>
      <c r="CX257" s="6">
        <v>1.94</v>
      </c>
      <c r="CY257" s="6">
        <v>2.44</v>
      </c>
      <c r="CZ257" s="6">
        <v>1.99</v>
      </c>
      <c r="DA257" s="6">
        <v>0.4</v>
      </c>
      <c r="DD257" s="6" t="s">
        <v>259</v>
      </c>
      <c r="DE257" s="6">
        <v>1.42</v>
      </c>
      <c r="DF257" s="6">
        <v>1.77</v>
      </c>
      <c r="DG257" s="6">
        <v>1.69</v>
      </c>
      <c r="DH257" s="6">
        <v>0.22</v>
      </c>
      <c r="DK257" s="6" t="s">
        <v>259</v>
      </c>
      <c r="DL257" s="6">
        <v>1.41</v>
      </c>
      <c r="DM257" s="6">
        <v>1.51</v>
      </c>
      <c r="DN257" s="6">
        <v>1.56</v>
      </c>
      <c r="DO257" s="6">
        <v>0.28999999999999998</v>
      </c>
      <c r="DR257" s="6" t="s">
        <v>259</v>
      </c>
      <c r="DS257" s="6">
        <v>2.17</v>
      </c>
      <c r="DT257" s="6">
        <v>2.73</v>
      </c>
      <c r="DU257" s="6">
        <v>2.29</v>
      </c>
      <c r="DV257" s="6">
        <v>0</v>
      </c>
      <c r="DY257" s="6" t="s">
        <v>259</v>
      </c>
      <c r="DZ257" s="6">
        <v>1.2</v>
      </c>
      <c r="EA257" s="6">
        <v>0.99</v>
      </c>
      <c r="EB257" s="6">
        <v>1.33</v>
      </c>
      <c r="EC257" s="6">
        <v>0</v>
      </c>
      <c r="EF257" s="6" t="s">
        <v>259</v>
      </c>
      <c r="EG257" s="6">
        <v>2.09</v>
      </c>
      <c r="EH257" s="6">
        <v>1.37</v>
      </c>
      <c r="EI257" s="6">
        <v>2.88</v>
      </c>
      <c r="EJ257" s="6">
        <v>0</v>
      </c>
      <c r="EM257" s="6" t="s">
        <v>259</v>
      </c>
      <c r="EN257" s="6">
        <v>1.36</v>
      </c>
      <c r="EO257" s="6">
        <v>0.97</v>
      </c>
      <c r="EP257" s="6">
        <v>1.93</v>
      </c>
      <c r="EQ257" s="6">
        <v>0</v>
      </c>
      <c r="ET257" s="6" t="s">
        <v>259</v>
      </c>
      <c r="EU257" s="6">
        <v>2.2000000000000002</v>
      </c>
      <c r="EV257" s="6">
        <v>3.09</v>
      </c>
      <c r="EW257" s="6">
        <v>2.2200000000000002</v>
      </c>
      <c r="EX257" s="6">
        <v>0.34</v>
      </c>
      <c r="FA257" s="6" t="s">
        <v>259</v>
      </c>
      <c r="FB257" s="6">
        <v>1.59</v>
      </c>
      <c r="FC257" s="6">
        <v>1.62</v>
      </c>
      <c r="FD257" s="6">
        <v>1.53</v>
      </c>
      <c r="FE257" s="6">
        <v>0</v>
      </c>
      <c r="FH257" s="6" t="s">
        <v>259</v>
      </c>
      <c r="FI257" s="6">
        <v>1.92</v>
      </c>
      <c r="FJ257" s="6">
        <v>2.14</v>
      </c>
      <c r="FK257" s="6">
        <v>2.14</v>
      </c>
      <c r="FL257" s="6">
        <v>0.24</v>
      </c>
      <c r="FO257" s="6" t="s">
        <v>259</v>
      </c>
      <c r="FP257" s="6">
        <v>2.82</v>
      </c>
      <c r="FQ257" s="6">
        <v>0.7</v>
      </c>
      <c r="FR257" s="6">
        <v>3.76</v>
      </c>
      <c r="FS257" s="6">
        <v>0</v>
      </c>
    </row>
    <row r="259" spans="1:175" x14ac:dyDescent="0.3">
      <c r="D259" s="6" t="str">
        <f>$D260&amp;D261</f>
        <v xml:space="preserve"> JUNIO 17T.ESPAÑA</v>
      </c>
      <c r="E259" s="6" t="str">
        <f t="shared" ref="E259:G259" si="0">$D260&amp;E261</f>
        <v xml:space="preserve"> JUNIO 17HIPERMERCADOS</v>
      </c>
      <c r="F259" s="6" t="str">
        <f t="shared" si="0"/>
        <v xml:space="preserve"> JUNIO 17SUPER+AUTOS</v>
      </c>
      <c r="G259" s="6" t="str">
        <f t="shared" si="0"/>
        <v xml:space="preserve"> JUNIO 17DISCOUNTS</v>
      </c>
      <c r="K259" s="6" t="str">
        <f>$K260&amp;K261</f>
        <v xml:space="preserve"> JULIO 17T.ESPAÑA</v>
      </c>
      <c r="L259" s="6" t="str">
        <f t="shared" ref="L259:N259" si="1">$K260&amp;L261</f>
        <v xml:space="preserve"> JULIO 17HIPERMERCADOS</v>
      </c>
      <c r="M259" s="6" t="str">
        <f t="shared" si="1"/>
        <v xml:space="preserve"> JULIO 17SUPER+AUTOS</v>
      </c>
      <c r="N259" s="6" t="str">
        <f t="shared" si="1"/>
        <v xml:space="preserve"> JULIO 17DISCOUNTS</v>
      </c>
      <c r="R259" s="6" t="str">
        <f>$R260&amp;R261</f>
        <v xml:space="preserve"> AGOSTO 17T.ESPAÑA</v>
      </c>
      <c r="S259" s="6" t="str">
        <f t="shared" ref="S259:U259" si="2">$R260&amp;S261</f>
        <v xml:space="preserve"> AGOSTO 17HIPERMERCADOS</v>
      </c>
      <c r="T259" s="6" t="str">
        <f t="shared" si="2"/>
        <v xml:space="preserve"> AGOSTO 17SUPER+AUTOS</v>
      </c>
      <c r="U259" s="6" t="str">
        <f t="shared" si="2"/>
        <v xml:space="preserve"> AGOSTO 17DISCOUNTS</v>
      </c>
      <c r="Y259" s="6" t="str">
        <f>$Y260&amp;Y261</f>
        <v xml:space="preserve"> SEPTIEMBRE 17T.ESPAÑA</v>
      </c>
      <c r="Z259" s="6" t="str">
        <f t="shared" ref="Z259:AB259" si="3">$Y260&amp;Z261</f>
        <v xml:space="preserve"> SEPTIEMBRE 17HIPERMERCADOS</v>
      </c>
      <c r="AA259" s="6" t="str">
        <f t="shared" si="3"/>
        <v xml:space="preserve"> SEPTIEMBRE 17SUPER+AUTOS</v>
      </c>
      <c r="AB259" s="6" t="str">
        <f t="shared" si="3"/>
        <v xml:space="preserve"> SEPTIEMBRE 17DISCOUNTS</v>
      </c>
      <c r="AF259" s="6" t="str">
        <f>$AF260&amp;AF261</f>
        <v xml:space="preserve"> OCTUBRE 17T.ESPAÑA</v>
      </c>
      <c r="AG259" s="6" t="str">
        <f t="shared" ref="AG259:AI259" si="4">$AF260&amp;AG261</f>
        <v xml:space="preserve"> OCTUBRE 17HIPERMERCADOS</v>
      </c>
      <c r="AH259" s="6" t="str">
        <f t="shared" si="4"/>
        <v xml:space="preserve"> OCTUBRE 17SUPER+AUTOS</v>
      </c>
      <c r="AI259" s="6" t="str">
        <f t="shared" si="4"/>
        <v xml:space="preserve"> OCTUBRE 17DISCOUNTS</v>
      </c>
      <c r="AM259" s="6" t="str">
        <f>$AM260&amp;AM261</f>
        <v xml:space="preserve"> NOVIEMBRE 17T.ESPAÑA</v>
      </c>
      <c r="AN259" s="6" t="str">
        <f t="shared" ref="AN259:AP259" si="5">$AM260&amp;AN261</f>
        <v xml:space="preserve"> NOVIEMBRE 17HIPERMERCADOS</v>
      </c>
      <c r="AO259" s="6" t="str">
        <f t="shared" si="5"/>
        <v xml:space="preserve"> NOVIEMBRE 17SUPER+AUTOS</v>
      </c>
      <c r="AP259" s="6" t="str">
        <f t="shared" si="5"/>
        <v xml:space="preserve"> NOVIEMBRE 17DISCOUNTS</v>
      </c>
      <c r="AT259" s="6" t="str">
        <f>$AT260&amp;AT261</f>
        <v xml:space="preserve"> DICIEMBRE 17T.ESPAÑA</v>
      </c>
      <c r="AU259" s="6" t="str">
        <f t="shared" ref="AU259:AW259" si="6">$AT260&amp;AU261</f>
        <v xml:space="preserve"> DICIEMBRE 17HIPERMERCADOS</v>
      </c>
      <c r="AV259" s="6" t="str">
        <f t="shared" si="6"/>
        <v xml:space="preserve"> DICIEMBRE 17SUPER+AUTOS</v>
      </c>
      <c r="AW259" s="6" t="str">
        <f t="shared" si="6"/>
        <v xml:space="preserve"> DICIEMBRE 17DISCOUNTS</v>
      </c>
      <c r="BA259" s="6" t="str">
        <f>$BA260&amp;BA261</f>
        <v xml:space="preserve"> ENERO 18T.ESPAÑA</v>
      </c>
      <c r="BB259" s="6" t="str">
        <f t="shared" ref="BB259:BD259" si="7">$BA260&amp;BB261</f>
        <v xml:space="preserve"> ENERO 18HIPERMERCADOS</v>
      </c>
      <c r="BC259" s="6" t="str">
        <f t="shared" si="7"/>
        <v xml:space="preserve"> ENERO 18SUPER+AUTOS</v>
      </c>
      <c r="BD259" s="6" t="str">
        <f t="shared" si="7"/>
        <v xml:space="preserve"> ENERO 18DISCOUNTS</v>
      </c>
      <c r="BH259" s="6" t="str">
        <f>$BH260&amp;BH261</f>
        <v xml:space="preserve"> FEBRERO 18T.ESPAÑA</v>
      </c>
      <c r="BI259" s="6" t="str">
        <f>$BH260&amp;BI261</f>
        <v xml:space="preserve"> FEBRERO 18HIPERMERCADOS</v>
      </c>
      <c r="BJ259" s="6" t="str">
        <f>$BH260&amp;BJ261</f>
        <v xml:space="preserve"> FEBRERO 18SUPER+AUTOS</v>
      </c>
      <c r="BK259" s="6" t="str">
        <f>$BH260&amp;BK261</f>
        <v xml:space="preserve"> FEBRERO 18DISCOUNTS</v>
      </c>
      <c r="BO259" s="6" t="str">
        <f>$BO260&amp;BO261</f>
        <v xml:space="preserve"> MARZO 18T.ESPAÑA</v>
      </c>
      <c r="BP259" s="6" t="str">
        <f>$BO260&amp;BP261</f>
        <v xml:space="preserve"> MARZO 18HIPERMERCADOS</v>
      </c>
      <c r="BQ259" s="6" t="str">
        <f>$BO260&amp;BQ261</f>
        <v xml:space="preserve"> MARZO 18SUPER+AUTOS</v>
      </c>
      <c r="BR259" s="6" t="str">
        <f>$BO260&amp;BR261</f>
        <v xml:space="preserve"> MARZO 18DISCOUNTS</v>
      </c>
      <c r="BV259" s="6" t="str">
        <f>$BV260&amp;BV261</f>
        <v xml:space="preserve"> ABRIL 18T.ESPAÑA</v>
      </c>
      <c r="BW259" s="6" t="str">
        <f t="shared" ref="BW259:BY259" si="8">$BV260&amp;BW261</f>
        <v xml:space="preserve"> ABRIL 18HIPERMERCADOS</v>
      </c>
      <c r="BX259" s="6" t="str">
        <f t="shared" si="8"/>
        <v xml:space="preserve"> ABRIL 18SUPER+AUTOS</v>
      </c>
      <c r="BY259" s="6" t="str">
        <f t="shared" si="8"/>
        <v xml:space="preserve"> ABRIL 18DISCOUNTS</v>
      </c>
      <c r="CC259" s="6" t="str">
        <f>CC260&amp;CC261</f>
        <v xml:space="preserve"> MAYO 18T.ESPAÑA</v>
      </c>
      <c r="CD259" s="6" t="str">
        <f>CC260&amp;CD261</f>
        <v xml:space="preserve"> MAYO 18HIPERMERCADOS</v>
      </c>
      <c r="CE259" s="6" t="str">
        <f>CC260&amp;CE261</f>
        <v xml:space="preserve"> MAYO 18SUPER+AUTOS</v>
      </c>
      <c r="CF259" s="6" t="str">
        <f>CC260&amp;CF261</f>
        <v xml:space="preserve"> MAYO 18DISCOUNTS</v>
      </c>
      <c r="CJ259" s="6" t="str">
        <f>CJ260&amp;CJ261</f>
        <v xml:space="preserve"> JUNIO 18T.ESPAÑA</v>
      </c>
      <c r="CK259" s="6" t="str">
        <f>CJ260&amp;CK261</f>
        <v xml:space="preserve"> JUNIO 18HIPERMERCADOS</v>
      </c>
      <c r="CL259" s="6" t="str">
        <f>CJ260&amp;CL261</f>
        <v xml:space="preserve"> JUNIO 18SUPER+AUTOS</v>
      </c>
      <c r="CM259" s="6" t="str">
        <f>CJ260&amp;CM261</f>
        <v xml:space="preserve"> JUNIO 18DISCOUNTS</v>
      </c>
      <c r="CQ259" s="6" t="str">
        <f>CQ260&amp;CQ261</f>
        <v xml:space="preserve"> JULIO 18T.ESPAÑA</v>
      </c>
      <c r="CR259" s="6" t="str">
        <f>CQ260&amp;CR261</f>
        <v xml:space="preserve"> JULIO 18HIPERMERCADOS</v>
      </c>
      <c r="CS259" s="6" t="str">
        <f>CQ260&amp;CS261</f>
        <v xml:space="preserve"> JULIO 18SUPER+AUTOS</v>
      </c>
      <c r="CT259" s="6" t="str">
        <f>CQ260&amp;CT261</f>
        <v xml:space="preserve"> JULIO 18DISCOUNTS</v>
      </c>
      <c r="CX259" s="6" t="str">
        <f>CX260&amp;CX261</f>
        <v xml:space="preserve"> AGOSTO 18T.ESPAÑA</v>
      </c>
      <c r="CY259" s="6" t="str">
        <f>CX260&amp;CY261</f>
        <v xml:space="preserve"> AGOSTO 18HIPERMERCADOS</v>
      </c>
      <c r="CZ259" s="6" t="str">
        <f>CX260&amp;CZ261</f>
        <v xml:space="preserve"> AGOSTO 18SUPER+AUTOS</v>
      </c>
      <c r="DA259" s="6" t="str">
        <f>CX260&amp;DA261</f>
        <v xml:space="preserve"> AGOSTO 18DISCOUNTS</v>
      </c>
      <c r="DE259" s="6" t="str">
        <f>DE260&amp;DE261</f>
        <v xml:space="preserve"> SEPTIEMBRE 18T.ESPAÑA</v>
      </c>
      <c r="DF259" s="6" t="str">
        <f>DE260&amp;DF261</f>
        <v xml:space="preserve"> SEPTIEMBRE 18HIPERMERCADOS</v>
      </c>
      <c r="DG259" s="6" t="str">
        <f>DE260&amp;DG261</f>
        <v xml:space="preserve"> SEPTIEMBRE 18SUPER+AUTOS</v>
      </c>
      <c r="DH259" s="6" t="str">
        <f>DE260&amp;DH261</f>
        <v xml:space="preserve"> SEPTIEMBRE 18DISCOUNTS</v>
      </c>
      <c r="DL259" s="6" t="str">
        <f>DL260&amp;DL261</f>
        <v xml:space="preserve"> OCTUBRE 18T.ESPAÑA</v>
      </c>
      <c r="DM259" s="6" t="str">
        <f>DL260&amp;DM261</f>
        <v xml:space="preserve"> OCTUBRE 18HIPERMERCADOS</v>
      </c>
      <c r="DN259" s="6" t="str">
        <f>DL260&amp;DN261</f>
        <v xml:space="preserve"> OCTUBRE 18SUPER+AUTOS</v>
      </c>
      <c r="DO259" s="6" t="str">
        <f>DL260&amp;DO261</f>
        <v xml:space="preserve"> OCTUBRE 18DISCOUNTS</v>
      </c>
      <c r="DS259" s="6" t="str">
        <f>DS260&amp;DS261</f>
        <v xml:space="preserve"> NOVIEMBRE 18T.ESPAÑA</v>
      </c>
      <c r="DT259" s="6" t="str">
        <f>DS260&amp;DT261</f>
        <v xml:space="preserve"> NOVIEMBRE 18HIPERMERCADOS</v>
      </c>
      <c r="DU259" s="6" t="str">
        <f>DS260&amp;DU261</f>
        <v xml:space="preserve"> NOVIEMBRE 18SUPER+AUTOS</v>
      </c>
      <c r="DV259" s="6" t="str">
        <f>DS260&amp;DV261</f>
        <v xml:space="preserve"> NOVIEMBRE 18DISCOUNTS</v>
      </c>
      <c r="DZ259" s="6" t="str">
        <f>DZ260&amp;DZ261</f>
        <v xml:space="preserve"> DICIEMBRE 18T.ESPAÑA</v>
      </c>
      <c r="EA259" s="6" t="str">
        <f>DZ260&amp;EA261</f>
        <v xml:space="preserve"> DICIEMBRE 18HIPERMERCADOS</v>
      </c>
      <c r="EB259" s="6" t="str">
        <f>DZ260&amp;EB261</f>
        <v xml:space="preserve"> DICIEMBRE 18SUPER+AUTOS</v>
      </c>
      <c r="EC259" s="6" t="str">
        <f>DZ260&amp;EC261</f>
        <v xml:space="preserve"> DICIEMBRE 18DISCOUNTS</v>
      </c>
      <c r="EG259" s="6" t="str">
        <f>EG260&amp;EG261</f>
        <v xml:space="preserve"> ENERO 19T.ESPAÑA</v>
      </c>
      <c r="EH259" s="6" t="str">
        <f>EG260&amp;EH261</f>
        <v xml:space="preserve"> ENERO 19HIPERMERCADOS</v>
      </c>
      <c r="EI259" s="6" t="str">
        <f>EG260&amp;EI261</f>
        <v xml:space="preserve"> ENERO 19SUPER+AUTOS</v>
      </c>
      <c r="EJ259" s="6" t="str">
        <f>EG260&amp;EJ261</f>
        <v xml:space="preserve"> ENERO 19DISCOUNTS</v>
      </c>
      <c r="EN259" s="6" t="str">
        <f>EN260&amp;EN261</f>
        <v xml:space="preserve"> FEBRERO 19T.ESPAÑA</v>
      </c>
      <c r="EO259" s="6" t="str">
        <f>EN260&amp;EO261</f>
        <v xml:space="preserve"> FEBRERO 19HIPERMERCADOS</v>
      </c>
      <c r="EP259" s="6" t="str">
        <f>EN260&amp;EP261</f>
        <v xml:space="preserve"> FEBRERO 19SUPER+AUTOS</v>
      </c>
      <c r="EQ259" s="6" t="str">
        <f>EN260&amp;EQ261</f>
        <v xml:space="preserve"> FEBRERO 19DISCOUNTS</v>
      </c>
      <c r="EU259" s="6" t="str">
        <f>EU260&amp;EU261</f>
        <v xml:space="preserve"> MARZO 19T.ESPAÑA</v>
      </c>
      <c r="EV259" s="6" t="str">
        <f>EU260&amp;EV261</f>
        <v xml:space="preserve"> MARZO 19HIPERMERCADOS</v>
      </c>
      <c r="EW259" s="6" t="str">
        <f>EU260&amp;EW261</f>
        <v xml:space="preserve"> MARZO 19SUPER+AUTOS</v>
      </c>
      <c r="EX259" s="6" t="str">
        <f>EU260&amp;EX261</f>
        <v xml:space="preserve"> MARZO 19DISCOUNTS</v>
      </c>
      <c r="FB259" s="6" t="str">
        <f>FB260&amp;FB261</f>
        <v xml:space="preserve"> ABRIL 19T.ESPAÑA</v>
      </c>
      <c r="FC259" s="6" t="str">
        <f>FB260&amp;FC261</f>
        <v xml:space="preserve"> ABRIL 19HIPERMERCADOS</v>
      </c>
      <c r="FD259" s="6" t="str">
        <f>FB260&amp;FD261</f>
        <v xml:space="preserve"> ABRIL 19SUPER+AUTOS</v>
      </c>
      <c r="FE259" s="6" t="str">
        <f>FB260&amp;FE261</f>
        <v xml:space="preserve"> ABRIL 19DISCOUNTS</v>
      </c>
      <c r="FI259" s="6" t="str">
        <f>FI260&amp;FI261</f>
        <v xml:space="preserve"> MAYO 19T.ESPAÑA</v>
      </c>
      <c r="FJ259" s="6" t="str">
        <f>FI260&amp;FJ261</f>
        <v xml:space="preserve"> MAYO 19HIPERMERCADOS</v>
      </c>
      <c r="FK259" s="6" t="str">
        <f>FI260&amp;FK261</f>
        <v xml:space="preserve"> MAYO 19SUPER+AUTOS</v>
      </c>
      <c r="FL259" s="6" t="str">
        <f>FI260&amp;FL261</f>
        <v xml:space="preserve"> MAYO 19DISCOUNTS</v>
      </c>
      <c r="FP259" s="6" t="str">
        <f>FP260&amp;FP261</f>
        <v xml:space="preserve"> JUNIO 19T.ESPAÑA</v>
      </c>
      <c r="FQ259" s="6" t="str">
        <f>FP260&amp;FQ261</f>
        <v xml:space="preserve"> JUNIO 19HIPERMERCADOS</v>
      </c>
      <c r="FR259" s="6" t="str">
        <f>FP260&amp;FR261</f>
        <v xml:space="preserve"> JUNIO 19SUPER+AUTOS</v>
      </c>
      <c r="FS259" s="6" t="str">
        <f>FP260&amp;FS261</f>
        <v xml:space="preserve"> JUNIO 19DISCOUNTS</v>
      </c>
    </row>
    <row r="260" spans="1:175" x14ac:dyDescent="0.3">
      <c r="A260" s="58" t="s">
        <v>265</v>
      </c>
      <c r="B260" s="58"/>
      <c r="D260" s="6" t="str">
        <f>MID(C3,6,LEN(C3)-15)</f>
        <v xml:space="preserve"> JUNIO 17</v>
      </c>
      <c r="K260" s="6" t="str">
        <f>MID(J3,6,LEN(J3)-15)</f>
        <v xml:space="preserve"> JULIO 17</v>
      </c>
      <c r="R260" s="6" t="str">
        <f>MID(Q3,6,LEN(Q3)-15)</f>
        <v xml:space="preserve"> AGOSTO 17</v>
      </c>
      <c r="Y260" s="6" t="str">
        <f>MID(X3,6,LEN(X3)-15)</f>
        <v xml:space="preserve"> SEPTIEMBRE 17</v>
      </c>
      <c r="AF260" s="6" t="str">
        <f>MID(AE3,6,LEN(AE3)-15)</f>
        <v xml:space="preserve"> OCTUBRE 17</v>
      </c>
      <c r="AM260" s="6" t="str">
        <f>MID(AL3,6,LEN(AL3)-15)</f>
        <v xml:space="preserve"> NOVIEMBRE 17</v>
      </c>
      <c r="AT260" s="6" t="str">
        <f>MID(AS3,6,LEN(AS3)-15)</f>
        <v xml:space="preserve"> DICIEMBRE 17</v>
      </c>
      <c r="BA260" s="6" t="str">
        <f>MID(AZ3,6,LEN(AZ3)-15)</f>
        <v xml:space="preserve"> ENERO 18</v>
      </c>
      <c r="BH260" s="6" t="str">
        <f>MID(BG3,6,LEN(BG3)-15)</f>
        <v xml:space="preserve"> FEBRERO 18</v>
      </c>
      <c r="BO260" s="6" t="str">
        <f>MID(BN3,6,LEN(BN3)-15)</f>
        <v xml:space="preserve"> MARZO 18</v>
      </c>
      <c r="BV260" s="6" t="str">
        <f>MID(BU3,6,LEN(BU3)-15)</f>
        <v xml:space="preserve"> ABRIL 18</v>
      </c>
      <c r="CC260" s="6" t="str">
        <f>MID(CB3,6,LEN(CB3)-15)</f>
        <v xml:space="preserve"> MAYO 18</v>
      </c>
      <c r="CJ260" s="6" t="str">
        <f>MID(CI3,6,LEN(CI3)-15)</f>
        <v xml:space="preserve"> JUNIO 18</v>
      </c>
      <c r="CQ260" s="6" t="str">
        <f>MID(CP3,6,LEN(CP3)-15)</f>
        <v xml:space="preserve"> JULIO 18</v>
      </c>
      <c r="CX260" s="6" t="str">
        <f>MID(CW3,6,LEN(CW3)-15)</f>
        <v xml:space="preserve"> AGOSTO 18</v>
      </c>
      <c r="DE260" s="6" t="str">
        <f>MID(DD3,6,LEN(DD3)-15)</f>
        <v xml:space="preserve"> SEPTIEMBRE 18</v>
      </c>
      <c r="DL260" s="6" t="str">
        <f>MID(DK3,6,LEN(DK3)-15)</f>
        <v xml:space="preserve"> OCTUBRE 18</v>
      </c>
      <c r="DS260" s="6" t="str">
        <f>MID(DR3,6,LEN(DR3)-15)</f>
        <v xml:space="preserve"> NOVIEMBRE 18</v>
      </c>
      <c r="DZ260" s="6" t="str">
        <f>MID(DY3,6,LEN(DY3)-15)</f>
        <v xml:space="preserve"> DICIEMBRE 18</v>
      </c>
      <c r="EG260" s="6" t="str">
        <f>MID(EF3,6,LEN(EF3)-15)</f>
        <v xml:space="preserve"> ENERO 19</v>
      </c>
      <c r="EN260" s="6" t="str">
        <f>MID(EM3,6,LEN(EM3)-15)</f>
        <v xml:space="preserve"> FEBRERO 19</v>
      </c>
      <c r="EU260" s="6" t="str">
        <f>MID(ET3,6,LEN(ET3)-15)</f>
        <v xml:space="preserve"> MARZO 19</v>
      </c>
      <c r="FB260" s="6" t="str">
        <f>MID(FA3,6,LEN(FA3)-15)</f>
        <v xml:space="preserve"> ABRIL 19</v>
      </c>
      <c r="FI260" s="6" t="str">
        <f>MID(FH3,6,LEN(FH3)-15)</f>
        <v xml:space="preserve"> MAYO 19</v>
      </c>
      <c r="FP260" s="6" t="str">
        <f>MID(FO3,6,LEN(FO3)-15)</f>
        <v xml:space="preserve"> JUNIO 19</v>
      </c>
    </row>
    <row r="261" spans="1:175" x14ac:dyDescent="0.3">
      <c r="A261" s="7" t="s">
        <v>260</v>
      </c>
      <c r="B261" s="7" t="s">
        <v>261</v>
      </c>
      <c r="C261" s="7"/>
      <c r="D261" s="10" t="s">
        <v>3</v>
      </c>
      <c r="E261" s="10" t="s">
        <v>4</v>
      </c>
      <c r="F261" s="10" t="s">
        <v>5</v>
      </c>
      <c r="G261" s="10" t="s">
        <v>6</v>
      </c>
      <c r="H261" s="7"/>
      <c r="I261" s="7"/>
      <c r="J261" s="7"/>
      <c r="K261" s="10" t="s">
        <v>3</v>
      </c>
      <c r="L261" s="10" t="s">
        <v>4</v>
      </c>
      <c r="M261" s="10" t="s">
        <v>5</v>
      </c>
      <c r="N261" s="10" t="s">
        <v>6</v>
      </c>
      <c r="O261" s="7"/>
      <c r="P261" s="7"/>
      <c r="Q261" s="7"/>
      <c r="R261" s="10" t="s">
        <v>3</v>
      </c>
      <c r="S261" s="10" t="s">
        <v>4</v>
      </c>
      <c r="T261" s="10" t="s">
        <v>5</v>
      </c>
      <c r="U261" s="10" t="s">
        <v>6</v>
      </c>
      <c r="V261" s="7"/>
      <c r="W261" s="7"/>
      <c r="X261" s="7"/>
      <c r="Y261" s="10" t="s">
        <v>3</v>
      </c>
      <c r="Z261" s="10" t="s">
        <v>4</v>
      </c>
      <c r="AA261" s="10" t="s">
        <v>5</v>
      </c>
      <c r="AB261" s="10" t="s">
        <v>6</v>
      </c>
      <c r="AC261" s="7"/>
      <c r="AD261" s="7"/>
      <c r="AE261" s="7"/>
      <c r="AF261" s="10" t="s">
        <v>3</v>
      </c>
      <c r="AG261" s="10" t="s">
        <v>4</v>
      </c>
      <c r="AH261" s="10" t="s">
        <v>5</v>
      </c>
      <c r="AI261" s="10" t="s">
        <v>6</v>
      </c>
      <c r="AJ261" s="7"/>
      <c r="AK261" s="7"/>
      <c r="AL261" s="7"/>
      <c r="AM261" s="10" t="s">
        <v>3</v>
      </c>
      <c r="AN261" s="10" t="s">
        <v>4</v>
      </c>
      <c r="AO261" s="10" t="s">
        <v>5</v>
      </c>
      <c r="AP261" s="10" t="s">
        <v>6</v>
      </c>
      <c r="AQ261" s="7"/>
      <c r="AR261" s="7"/>
      <c r="AT261" s="10" t="s">
        <v>3</v>
      </c>
      <c r="AU261" s="10" t="s">
        <v>4</v>
      </c>
      <c r="AV261" s="10" t="s">
        <v>5</v>
      </c>
      <c r="AW261" s="10" t="s">
        <v>6</v>
      </c>
      <c r="BA261" s="10" t="s">
        <v>3</v>
      </c>
      <c r="BB261" s="10" t="s">
        <v>4</v>
      </c>
      <c r="BC261" s="10" t="s">
        <v>5</v>
      </c>
      <c r="BD261" s="10" t="s">
        <v>6</v>
      </c>
      <c r="BH261" s="10" t="s">
        <v>3</v>
      </c>
      <c r="BI261" s="10" t="s">
        <v>4</v>
      </c>
      <c r="BJ261" s="10" t="s">
        <v>5</v>
      </c>
      <c r="BK261" s="10" t="s">
        <v>6</v>
      </c>
      <c r="BO261" s="10" t="s">
        <v>3</v>
      </c>
      <c r="BP261" s="10" t="s">
        <v>4</v>
      </c>
      <c r="BQ261" s="10" t="s">
        <v>5</v>
      </c>
      <c r="BR261" s="10" t="s">
        <v>6</v>
      </c>
      <c r="BV261" s="10" t="s">
        <v>3</v>
      </c>
      <c r="BW261" s="10" t="s">
        <v>4</v>
      </c>
      <c r="BX261" s="10" t="s">
        <v>5</v>
      </c>
      <c r="BY261" s="10" t="s">
        <v>6</v>
      </c>
      <c r="CC261" s="10" t="s">
        <v>3</v>
      </c>
      <c r="CD261" s="10" t="s">
        <v>4</v>
      </c>
      <c r="CE261" s="10" t="s">
        <v>5</v>
      </c>
      <c r="CF261" s="10" t="s">
        <v>6</v>
      </c>
      <c r="CJ261" s="10" t="s">
        <v>3</v>
      </c>
      <c r="CK261" s="10" t="s">
        <v>4</v>
      </c>
      <c r="CL261" s="10" t="s">
        <v>5</v>
      </c>
      <c r="CM261" s="10" t="s">
        <v>6</v>
      </c>
      <c r="CQ261" s="10" t="s">
        <v>3</v>
      </c>
      <c r="CR261" s="10" t="s">
        <v>4</v>
      </c>
      <c r="CS261" s="10" t="s">
        <v>5</v>
      </c>
      <c r="CT261" s="10" t="s">
        <v>6</v>
      </c>
      <c r="CX261" s="10" t="s">
        <v>3</v>
      </c>
      <c r="CY261" s="10" t="s">
        <v>4</v>
      </c>
      <c r="CZ261" s="10" t="s">
        <v>5</v>
      </c>
      <c r="DA261" s="10" t="s">
        <v>6</v>
      </c>
      <c r="DE261" s="10" t="s">
        <v>3</v>
      </c>
      <c r="DF261" s="10" t="s">
        <v>4</v>
      </c>
      <c r="DG261" s="10" t="s">
        <v>5</v>
      </c>
      <c r="DH261" s="10" t="s">
        <v>6</v>
      </c>
      <c r="DL261" s="10" t="s">
        <v>3</v>
      </c>
      <c r="DM261" s="10" t="s">
        <v>4</v>
      </c>
      <c r="DN261" s="10" t="s">
        <v>5</v>
      </c>
      <c r="DO261" s="10" t="s">
        <v>6</v>
      </c>
      <c r="DS261" s="10" t="s">
        <v>3</v>
      </c>
      <c r="DT261" s="10" t="s">
        <v>4</v>
      </c>
      <c r="DU261" s="10" t="s">
        <v>5</v>
      </c>
      <c r="DV261" s="10" t="s">
        <v>6</v>
      </c>
      <c r="DZ261" s="10" t="s">
        <v>3</v>
      </c>
      <c r="EA261" s="10" t="s">
        <v>4</v>
      </c>
      <c r="EB261" s="10" t="s">
        <v>5</v>
      </c>
      <c r="EC261" s="10" t="s">
        <v>6</v>
      </c>
      <c r="EG261" s="10" t="s">
        <v>3</v>
      </c>
      <c r="EH261" s="10" t="s">
        <v>4</v>
      </c>
      <c r="EI261" s="10" t="s">
        <v>5</v>
      </c>
      <c r="EJ261" s="10" t="s">
        <v>6</v>
      </c>
      <c r="EN261" s="10" t="s">
        <v>3</v>
      </c>
      <c r="EO261" s="10" t="s">
        <v>4</v>
      </c>
      <c r="EP261" s="10" t="s">
        <v>5</v>
      </c>
      <c r="EQ261" s="10" t="s">
        <v>6</v>
      </c>
      <c r="EU261" s="10" t="s">
        <v>3</v>
      </c>
      <c r="EV261" s="10" t="s">
        <v>4</v>
      </c>
      <c r="EW261" s="10" t="s">
        <v>5</v>
      </c>
      <c r="EX261" s="10" t="s">
        <v>6</v>
      </c>
      <c r="FB261" s="10" t="s">
        <v>3</v>
      </c>
      <c r="FC261" s="10" t="s">
        <v>4</v>
      </c>
      <c r="FD261" s="10" t="s">
        <v>5</v>
      </c>
      <c r="FE261" s="10" t="s">
        <v>6</v>
      </c>
      <c r="FI261" s="10" t="s">
        <v>3</v>
      </c>
      <c r="FJ261" s="10" t="s">
        <v>4</v>
      </c>
      <c r="FK261" s="10" t="s">
        <v>5</v>
      </c>
      <c r="FL261" s="10" t="s">
        <v>6</v>
      </c>
      <c r="FP261" s="10" t="s">
        <v>3</v>
      </c>
      <c r="FQ261" s="10" t="s">
        <v>4</v>
      </c>
      <c r="FR261" s="10" t="s">
        <v>5</v>
      </c>
      <c r="FS261" s="10" t="s">
        <v>6</v>
      </c>
    </row>
    <row r="262" spans="1:175" x14ac:dyDescent="0.3">
      <c r="A262" s="14">
        <f>'TAM Aceite Virgen Extra'!B10</f>
        <v>0</v>
      </c>
      <c r="B262" s="14">
        <f>'TAM Aceite Virgen Extra'!C10</f>
        <v>2.5</v>
      </c>
      <c r="C262" s="14"/>
      <c r="D262" s="9">
        <f>SUMIF('Aceite Virgen Extra'!$B6:$B257,"&lt;="&amp;$B262,'Aceite Virgen Extra'!D$6:D$257)</f>
        <v>1.5300000000000002</v>
      </c>
      <c r="E262" s="9">
        <f>SUMIF('Aceite Virgen Extra'!$B6:$B257,"&lt;="&amp;$B262,'Aceite Virgen Extra'!E$6:E$257)</f>
        <v>2.21</v>
      </c>
      <c r="F262" s="9">
        <f>SUMIF('Aceite Virgen Extra'!$B6:$B257,"&lt;="&amp;$B262,'Aceite Virgen Extra'!F$6:F$257)</f>
        <v>1.26</v>
      </c>
      <c r="G262" s="9">
        <f>SUMIF('Aceite Virgen Extra'!$B6:$B257,"&lt;="&amp;$B262,'Aceite Virgen Extra'!G$6:G$257)</f>
        <v>0</v>
      </c>
      <c r="H262" s="14"/>
      <c r="I262" s="14"/>
      <c r="J262" s="14"/>
      <c r="K262" s="9">
        <f>SUMIF('Aceite Virgen Extra'!$B6:$B257,"&lt;="&amp;$B262,'Aceite Virgen Extra'!K$6:K$257)</f>
        <v>2.4399999999999995</v>
      </c>
      <c r="L262" s="9">
        <f>SUMIF('Aceite Virgen Extra'!$B6:$B257,"&lt;="&amp;$B262,'Aceite Virgen Extra'!L$6:L$257)</f>
        <v>4.63</v>
      </c>
      <c r="M262" s="9">
        <f>SUMIF('Aceite Virgen Extra'!$B6:$B257,"&lt;="&amp;$B262,'Aceite Virgen Extra'!M$6:M$257)</f>
        <v>2.08</v>
      </c>
      <c r="N262" s="9">
        <f>SUMIF('Aceite Virgen Extra'!$B6:$B257,"&lt;="&amp;$B262,'Aceite Virgen Extra'!N$6:N$257)</f>
        <v>0.78</v>
      </c>
      <c r="O262" s="14"/>
      <c r="P262" s="14"/>
      <c r="Q262" s="14"/>
      <c r="R262" s="9">
        <f>SUMIF('Aceite Virgen Extra'!$B6:$B257,"&lt;="&amp;$B262,'Aceite Virgen Extra'!R$6:R$257)</f>
        <v>1.7599999999999998</v>
      </c>
      <c r="S262" s="9">
        <f>SUMIF('Aceite Virgen Extra'!$B6:$B257,"&lt;="&amp;$B262,'Aceite Virgen Extra'!S$6:S$257)</f>
        <v>3.1200000000000006</v>
      </c>
      <c r="T262" s="9">
        <f>SUMIF('Aceite Virgen Extra'!$B6:$B257,"&lt;="&amp;$B262,'Aceite Virgen Extra'!T$6:T$257)</f>
        <v>1.41</v>
      </c>
      <c r="U262" s="9">
        <f>SUMIF('Aceite Virgen Extra'!$B6:$B257,"&lt;="&amp;$B262,'Aceite Virgen Extra'!U$6:U$257)</f>
        <v>1.36</v>
      </c>
      <c r="V262" s="14"/>
      <c r="W262" s="14"/>
      <c r="X262" s="14"/>
      <c r="Y262" s="9">
        <f>SUMIF('Aceite Virgen Extra'!$B6:$B257,"&lt;="&amp;$B262,'Aceite Virgen Extra'!Y$6:Y$257)</f>
        <v>1.07</v>
      </c>
      <c r="Z262" s="9">
        <f>SUMIF('Aceite Virgen Extra'!$B6:$B257,"&lt;="&amp;$B262,'Aceite Virgen Extra'!Z$6:Z$257)</f>
        <v>1.2000000000000002</v>
      </c>
      <c r="AA262" s="9">
        <f>SUMIF('Aceite Virgen Extra'!$B6:$B257,"&lt;="&amp;$B262,'Aceite Virgen Extra'!AA$6:AA$257)</f>
        <v>1.1499999999999999</v>
      </c>
      <c r="AB262" s="9">
        <f>SUMIF('Aceite Virgen Extra'!$B6:$B257,"&lt;="&amp;$B262,'Aceite Virgen Extra'!AB$6:AB$257)</f>
        <v>0</v>
      </c>
      <c r="AC262" s="14"/>
      <c r="AD262" s="14"/>
      <c r="AE262" s="14"/>
      <c r="AF262" s="9">
        <f>SUMIF('Aceite Virgen Extra'!$B6:$B257,"&lt;="&amp;$B262,'Aceite Virgen Extra'!AF$6:AF$257)</f>
        <v>1.34</v>
      </c>
      <c r="AG262" s="9">
        <f>SUMIF('Aceite Virgen Extra'!$B6:$B257,"&lt;="&amp;$B262,'Aceite Virgen Extra'!AG$6:AG$257)</f>
        <v>1.4</v>
      </c>
      <c r="AH262" s="9">
        <f>SUMIF('Aceite Virgen Extra'!$B6:$B257,"&lt;="&amp;$B262,'Aceite Virgen Extra'!AH$6:AH$257)</f>
        <v>1.57</v>
      </c>
      <c r="AI262" s="9">
        <f>SUMIF('Aceite Virgen Extra'!$B6:$B257,"&lt;="&amp;$B262,'Aceite Virgen Extra'!AI$6:AI$257)</f>
        <v>0</v>
      </c>
      <c r="AJ262" s="14"/>
      <c r="AK262" s="14"/>
      <c r="AL262" s="14"/>
      <c r="AM262" s="9">
        <f>SUMIF('Aceite Virgen Extra'!$B6:$B257,"&lt;="&amp;$B262,'Aceite Virgen Extra'!AM$6:AM$257)</f>
        <v>0.91000000000000014</v>
      </c>
      <c r="AN262" s="9">
        <f>SUMIF('Aceite Virgen Extra'!$B6:$B257,"&lt;="&amp;$B262,'Aceite Virgen Extra'!AN$6:AN$257)</f>
        <v>0.53</v>
      </c>
      <c r="AO262" s="9">
        <f>SUMIF('Aceite Virgen Extra'!$B6:$B257,"&lt;="&amp;$B262,'Aceite Virgen Extra'!AO$6:AO$257)</f>
        <v>0.71</v>
      </c>
      <c r="AP262" s="9">
        <f>SUMIF('Aceite Virgen Extra'!$B6:$B257,"&lt;="&amp;$B262,'Aceite Virgen Extra'!AP$6:AP$257)</f>
        <v>0.4</v>
      </c>
      <c r="AQ262" s="14"/>
      <c r="AR262" s="14"/>
      <c r="AT262" s="9">
        <f>SUMIF('Aceite Virgen Extra'!$B6:$B257,"&lt;="&amp;$B262,'Aceite Virgen Extra'!AT$6:AT$257)</f>
        <v>1.3</v>
      </c>
      <c r="AU262" s="9">
        <f>SUMIF('Aceite Virgen Extra'!$B6:$B257,"&lt;="&amp;$B262,'Aceite Virgen Extra'!AU$6:AU$257)</f>
        <v>0.82000000000000006</v>
      </c>
      <c r="AV262" s="9">
        <f>SUMIF('Aceite Virgen Extra'!$B6:$B257,"&lt;="&amp;$B262,'Aceite Virgen Extra'!AV$6:AV$257)</f>
        <v>0.69</v>
      </c>
      <c r="AW262" s="9">
        <f>SUMIF('Aceite Virgen Extra'!$B6:$B257,"&lt;="&amp;$B262,'Aceite Virgen Extra'!AW$6:AW$257)</f>
        <v>1.4</v>
      </c>
      <c r="BA262" s="9">
        <f>SUMIF('Aceite Virgen Extra'!$B6:$B257,"&lt;="&amp;$B262,'Aceite Virgen Extra'!BA$6:BA$257)</f>
        <v>1.1600000000000001</v>
      </c>
      <c r="BB262" s="9">
        <f>SUMIF('Aceite Virgen Extra'!$B6:$B257,"&lt;="&amp;$B262,'Aceite Virgen Extra'!BB$6:BB$257)</f>
        <v>1.72</v>
      </c>
      <c r="BC262" s="9">
        <f>SUMIF('Aceite Virgen Extra'!$B6:$B257,"&lt;="&amp;$B262,'Aceite Virgen Extra'!BC$6:BC$257)</f>
        <v>0.69</v>
      </c>
      <c r="BD262" s="9">
        <f>SUMIF('Aceite Virgen Extra'!$B6:$B257,"&lt;="&amp;$B262,'Aceite Virgen Extra'!BD$6:BD$257)</f>
        <v>0.28999999999999998</v>
      </c>
      <c r="BH262" s="9">
        <f>SUMIF('Aceite Virgen Extra'!$B6:$B257,"&lt;="&amp;$B262,'Aceite Virgen Extra'!BH$6:BH$257)</f>
        <v>0.94</v>
      </c>
      <c r="BI262" s="9">
        <f>SUMIF('Aceite Virgen Extra'!$B6:$B257,"&lt;="&amp;$B262,'Aceite Virgen Extra'!BI$6:BI$257)</f>
        <v>0.57999999999999996</v>
      </c>
      <c r="BJ262" s="9">
        <f>SUMIF('Aceite Virgen Extra'!$B6:$B257,"&lt;="&amp;$B262,'Aceite Virgen Extra'!BJ$6:BJ$257)</f>
        <v>0.26</v>
      </c>
      <c r="BK262" s="9">
        <f>SUMIF('Aceite Virgen Extra'!$B6:$B257,"&lt;="&amp;$B262,'Aceite Virgen Extra'!BK$6:BK$257)</f>
        <v>1.22</v>
      </c>
      <c r="BO262" s="9">
        <f>SUMIF('Aceite Virgen Extra'!$B6:$B257,"&lt;="&amp;$B262,'Aceite Virgen Extra'!BO$6:BO$257)</f>
        <v>1.1400000000000001</v>
      </c>
      <c r="BP262" s="9">
        <f>SUMIF('Aceite Virgen Extra'!$B6:$B257,"&lt;="&amp;$B262,'Aceite Virgen Extra'!BP$6:BP$257)</f>
        <v>1.84</v>
      </c>
      <c r="BQ262" s="9">
        <f>SUMIF('Aceite Virgen Extra'!$B6:$B257,"&lt;="&amp;$B262,'Aceite Virgen Extra'!BQ$6:BQ$257)</f>
        <v>0.39</v>
      </c>
      <c r="BR262" s="9">
        <f>SUMIF('Aceite Virgen Extra'!$B6:$B257,"&lt;="&amp;$B262,'Aceite Virgen Extra'!BR$6:BR$257)</f>
        <v>0.25</v>
      </c>
      <c r="BV262" s="9">
        <f>SUMIF('Aceite Virgen Extra'!$B6:$B257,"&lt;="&amp;$B262,'Aceite Virgen Extra'!BV$6:BV$257)</f>
        <v>1.4100000000000001</v>
      </c>
      <c r="BW262" s="9">
        <f>SUMIF('Aceite Virgen Extra'!$B6:$B257,"&lt;="&amp;$B262,'Aceite Virgen Extra'!BW$6:BW$257)</f>
        <v>2.14</v>
      </c>
      <c r="BX262" s="9">
        <f>SUMIF('Aceite Virgen Extra'!$B6:$B257,"&lt;="&amp;$B262,'Aceite Virgen Extra'!BX$6:BX$257)</f>
        <v>1.2200000000000002</v>
      </c>
      <c r="BY262" s="9">
        <f>SUMIF('Aceite Virgen Extra'!$B6:$B257,"&lt;="&amp;$B262,'Aceite Virgen Extra'!BY$6:BY$257)</f>
        <v>0</v>
      </c>
      <c r="CC262" s="9">
        <f>SUMIF('Aceite Virgen Extra'!$B6:$B257,"&lt;="&amp;$B262,'Aceite Virgen Extra'!CC$6:CC$257)</f>
        <v>1.1000000000000001</v>
      </c>
      <c r="CD262" s="9">
        <f>SUMIF('Aceite Virgen Extra'!$B6:$B257,"&lt;="&amp;$B262,'Aceite Virgen Extra'!CD$6:CD$257)</f>
        <v>1.49</v>
      </c>
      <c r="CE262" s="9">
        <f>SUMIF('Aceite Virgen Extra'!$B6:$B257,"&lt;="&amp;$B262,'Aceite Virgen Extra'!CE$6:CE$257)</f>
        <v>0.97</v>
      </c>
      <c r="CF262" s="9">
        <f>SUMIF('Aceite Virgen Extra'!$B6:$B257,"&lt;="&amp;$B262,'Aceite Virgen Extra'!CF$6:CF$257)</f>
        <v>0</v>
      </c>
      <c r="CJ262" s="9">
        <f>SUMIF('Aceite Virgen Extra'!$B6:$B257,"&lt;="&amp;$B262,'Aceite Virgen Extra'!CJ$6:CJ$257)</f>
        <v>2.23</v>
      </c>
      <c r="CK262" s="9">
        <f>SUMIF('Aceite Virgen Extra'!$B6:$B257,"&lt;="&amp;$B262,'Aceite Virgen Extra'!CK$6:CK$257)</f>
        <v>3.7700000000000005</v>
      </c>
      <c r="CL262" s="9">
        <f>SUMIF('Aceite Virgen Extra'!$B6:$B257,"&lt;="&amp;$B262,'Aceite Virgen Extra'!CL$6:CL$257)</f>
        <v>1.29</v>
      </c>
      <c r="CM262" s="9">
        <f>SUMIF('Aceite Virgen Extra'!$B6:$B257,"&lt;="&amp;$B262,'Aceite Virgen Extra'!CM$6:CM$257)</f>
        <v>0</v>
      </c>
      <c r="CQ262" s="9">
        <f>SUMIF('Aceite Virgen Extra'!$B6:$B257,"&lt;="&amp;$B262,'Aceite Virgen Extra'!CQ$6:CQ$257)</f>
        <v>1.1400000000000001</v>
      </c>
      <c r="CR262" s="9">
        <f>SUMIF('Aceite Virgen Extra'!$B6:$B257,"&lt;="&amp;$B262,'Aceite Virgen Extra'!CR$6:CR$257)</f>
        <v>0.88000000000000012</v>
      </c>
      <c r="CS262" s="9">
        <f>SUMIF('Aceite Virgen Extra'!$B6:$B257,"&lt;="&amp;$B262,'Aceite Virgen Extra'!CS$6:CS$257)</f>
        <v>1.04</v>
      </c>
      <c r="CT262" s="9">
        <f>SUMIF('Aceite Virgen Extra'!$B6:$B257,"&lt;="&amp;$B262,'Aceite Virgen Extra'!CT$6:CT$257)</f>
        <v>0</v>
      </c>
      <c r="CX262" s="9">
        <f>SUMIF('Aceite Virgen Extra'!$B6:$B257,"&lt;="&amp;$B262,'Aceite Virgen Extra'!CX$6:CX$257)</f>
        <v>1.4600000000000002</v>
      </c>
      <c r="CY262" s="9">
        <f>SUMIF('Aceite Virgen Extra'!$B6:$B257,"&lt;="&amp;$B262,'Aceite Virgen Extra'!CY$6:CY$257)</f>
        <v>2.5299999999999998</v>
      </c>
      <c r="CZ262" s="9">
        <f>SUMIF('Aceite Virgen Extra'!$B6:$B257,"&lt;="&amp;$B262,'Aceite Virgen Extra'!CZ$6:CZ$257)</f>
        <v>1.08</v>
      </c>
      <c r="DA262" s="9">
        <f>SUMIF('Aceite Virgen Extra'!$B6:$B257,"&lt;="&amp;$B262,'Aceite Virgen Extra'!DA$6:DA$257)</f>
        <v>0.32</v>
      </c>
      <c r="DE262" s="9">
        <f>SUMIF('Aceite Virgen Extra'!$B6:$B257,"&lt;="&amp;$B262,'Aceite Virgen Extra'!DE$6:DE$257)</f>
        <v>1.1400000000000001</v>
      </c>
      <c r="DF262" s="9">
        <f>SUMIF('Aceite Virgen Extra'!$B6:$B257,"&lt;="&amp;$B262,'Aceite Virgen Extra'!DF$6:DF$257)</f>
        <v>2.1800000000000002</v>
      </c>
      <c r="DG262" s="9">
        <f>SUMIF('Aceite Virgen Extra'!$B6:$B257,"&lt;="&amp;$B262,'Aceite Virgen Extra'!DG$6:DG$257)</f>
        <v>0.74</v>
      </c>
      <c r="DH262" s="9">
        <f>SUMIF('Aceite Virgen Extra'!$B6:$B257,"&lt;="&amp;$B262,'Aceite Virgen Extra'!DH$6:DH$257)</f>
        <v>0</v>
      </c>
      <c r="DL262" s="9">
        <f>SUMIF('Aceite Virgen Extra'!$B6:$B257,"&lt;="&amp;$B262,'Aceite Virgen Extra'!DL$6:DL$257)</f>
        <v>1.44</v>
      </c>
      <c r="DM262" s="9">
        <f>SUMIF('Aceite Virgen Extra'!$B6:$B257,"&lt;="&amp;$B262,'Aceite Virgen Extra'!DM$6:DM$257)</f>
        <v>1.83</v>
      </c>
      <c r="DN262" s="9">
        <f>SUMIF('Aceite Virgen Extra'!$B6:$B257,"&lt;="&amp;$B262,'Aceite Virgen Extra'!DN$6:DN$257)</f>
        <v>1.22</v>
      </c>
      <c r="DO262" s="9">
        <f>SUMIF('Aceite Virgen Extra'!$B6:$B257,"&lt;="&amp;$B262,'Aceite Virgen Extra'!DO$6:DO$257)</f>
        <v>0</v>
      </c>
      <c r="DS262" s="9">
        <f>SUMIF('Aceite Virgen Extra'!$B6:$B257,"&lt;="&amp;$B262,'Aceite Virgen Extra'!DS$6:DS$257)</f>
        <v>1.3499999999999999</v>
      </c>
      <c r="DT262" s="9">
        <f>SUMIF('Aceite Virgen Extra'!$B6:$B257,"&lt;="&amp;$B262,'Aceite Virgen Extra'!DT$6:DT$257)</f>
        <v>1.28</v>
      </c>
      <c r="DU262" s="9">
        <f>SUMIF('Aceite Virgen Extra'!$B6:$B257,"&lt;="&amp;$B262,'Aceite Virgen Extra'!DU$6:DU$257)</f>
        <v>1.28</v>
      </c>
      <c r="DV262" s="9">
        <f>SUMIF('Aceite Virgen Extra'!$B6:$B257,"&lt;="&amp;$B262,'Aceite Virgen Extra'!DV$6:DV$257)</f>
        <v>0.75</v>
      </c>
      <c r="DZ262" s="9">
        <f>SUMIF('Aceite Virgen Extra'!$B6:$B257,"&lt;="&amp;$B262,'Aceite Virgen Extra'!DZ$6:DZ$257)</f>
        <v>0.87</v>
      </c>
      <c r="EA262" s="9">
        <f>SUMIF('Aceite Virgen Extra'!$B6:$B257,"&lt;="&amp;$B262,'Aceite Virgen Extra'!EA$6:EA$257)</f>
        <v>2.11</v>
      </c>
      <c r="EB262" s="9">
        <f>SUMIF('Aceite Virgen Extra'!$B6:$B257,"&lt;="&amp;$B262,'Aceite Virgen Extra'!EB$6:EB$257)</f>
        <v>0</v>
      </c>
      <c r="EC262" s="9">
        <f>SUMIF('Aceite Virgen Extra'!$B6:$B257,"&lt;="&amp;$B262,'Aceite Virgen Extra'!EC$6:EC$257)</f>
        <v>0.28000000000000003</v>
      </c>
      <c r="EG262" s="9">
        <f>SUMIF('Aceite Virgen Extra'!$B6:$B257,"&lt;="&amp;$B262,'Aceite Virgen Extra'!EG$6:EG$257)</f>
        <v>0.57999999999999996</v>
      </c>
      <c r="EH262" s="9">
        <f>SUMIF('Aceite Virgen Extra'!$B6:$B257,"&lt;="&amp;$B262,'Aceite Virgen Extra'!EH$6:EH$257)</f>
        <v>0.78</v>
      </c>
      <c r="EI262" s="9">
        <f>SUMIF('Aceite Virgen Extra'!$B6:$B257,"&lt;="&amp;$B262,'Aceite Virgen Extra'!EI$6:EI$257)</f>
        <v>0.56000000000000005</v>
      </c>
      <c r="EJ262" s="9">
        <f>SUMIF('Aceite Virgen Extra'!$B6:$B257,"&lt;="&amp;$B262,'Aceite Virgen Extra'!EJ$6:EJ$257)</f>
        <v>0</v>
      </c>
      <c r="EN262" s="9">
        <f>SUMIF('Aceite Virgen Extra'!$B6:$B257,"&lt;="&amp;$B262,'Aceite Virgen Extra'!EN$6:EN$257)</f>
        <v>1</v>
      </c>
      <c r="EO262" s="9">
        <f>SUMIF('Aceite Virgen Extra'!$B6:$B257,"&lt;="&amp;$B262,'Aceite Virgen Extra'!EO$6:EO$257)</f>
        <v>0.8</v>
      </c>
      <c r="EP262" s="9">
        <f>SUMIF('Aceite Virgen Extra'!$B6:$B257,"&lt;="&amp;$B262,'Aceite Virgen Extra'!EP$6:EP$257)</f>
        <v>0.97999999999999987</v>
      </c>
      <c r="EQ262" s="9">
        <f>SUMIF('Aceite Virgen Extra'!$B6:$B257,"&lt;="&amp;$B262,'Aceite Virgen Extra'!EQ$6:EQ$257)</f>
        <v>0</v>
      </c>
      <c r="EU262" s="9">
        <f>SUMIF('Aceite Virgen Extra'!$B6:$B257,"&lt;="&amp;$B262,'Aceite Virgen Extra'!EU$6:EU$257)</f>
        <v>1.6800000000000002</v>
      </c>
      <c r="EV262" s="9">
        <f>SUMIF('Aceite Virgen Extra'!$B6:$B257,"&lt;="&amp;$B262,'Aceite Virgen Extra'!EV$6:EV$257)</f>
        <v>2.4899999999999998</v>
      </c>
      <c r="EW262" s="9">
        <f>SUMIF('Aceite Virgen Extra'!$B6:$B257,"&lt;="&amp;$B262,'Aceite Virgen Extra'!EW$6:EW$257)</f>
        <v>0.56000000000000005</v>
      </c>
      <c r="EX262" s="9">
        <f>SUMIF('Aceite Virgen Extra'!$B6:$B257,"&lt;="&amp;$B262,'Aceite Virgen Extra'!EX$6:EX$257)</f>
        <v>3.49</v>
      </c>
      <c r="FB262" s="9">
        <f>SUMIF('Aceite Virgen Extra'!$B6:$B257,"&lt;="&amp;$B262,'Aceite Virgen Extra'!FB$6:FB$257)</f>
        <v>1.8299999999999996</v>
      </c>
      <c r="FC262" s="9">
        <f>SUMIF('Aceite Virgen Extra'!$B6:$B257,"&lt;="&amp;$B262,'Aceite Virgen Extra'!FC$6:FC$257)</f>
        <v>1.48</v>
      </c>
      <c r="FD262" s="9">
        <f>SUMIF('Aceite Virgen Extra'!$B6:$B257,"&lt;="&amp;$B262,'Aceite Virgen Extra'!FD$6:FD$257)</f>
        <v>0.90999999999999992</v>
      </c>
      <c r="FE262" s="9">
        <f>SUMIF('Aceite Virgen Extra'!$B6:$B257,"&lt;="&amp;$B262,'Aceite Virgen Extra'!FE$6:FE$257)</f>
        <v>2.29</v>
      </c>
      <c r="FI262" s="9">
        <f>SUMIF('Aceite Virgen Extra'!$B6:$B257,"&lt;="&amp;$B262,'Aceite Virgen Extra'!FI$6:FI$257)</f>
        <v>1.5100000000000002</v>
      </c>
      <c r="FJ262" s="9">
        <f>SUMIF('Aceite Virgen Extra'!$B6:$B257,"&lt;="&amp;$B262,'Aceite Virgen Extra'!FJ$6:FJ$257)</f>
        <v>1.42</v>
      </c>
      <c r="FK262" s="9">
        <f>SUMIF('Aceite Virgen Extra'!$B6:$B257,"&lt;="&amp;$B262,'Aceite Virgen Extra'!FK$6:FK$257)</f>
        <v>1.07</v>
      </c>
      <c r="FL262" s="9">
        <f>SUMIF('Aceite Virgen Extra'!$B6:$B257,"&lt;="&amp;$B262,'Aceite Virgen Extra'!FL$6:FL$257)</f>
        <v>2.79</v>
      </c>
      <c r="FP262" s="9">
        <f>SUMIF('Aceite Virgen Extra'!$B6:$B257,"&lt;="&amp;$B262,'Aceite Virgen Extra'!FP$6:FP$257)</f>
        <v>2.4699999999999998</v>
      </c>
      <c r="FQ262" s="9">
        <f>SUMIF('Aceite Virgen Extra'!$B6:$B257,"&lt;="&amp;$B262,'Aceite Virgen Extra'!FQ$6:FQ$257)</f>
        <v>6.4300000000000006</v>
      </c>
      <c r="FR262" s="9">
        <f>SUMIF('Aceite Virgen Extra'!$B6:$B257,"&lt;="&amp;$B262,'Aceite Virgen Extra'!FR$6:FR$257)</f>
        <v>0.95000000000000018</v>
      </c>
      <c r="FS262" s="9">
        <f>SUMIF('Aceite Virgen Extra'!$B6:$B257,"&lt;="&amp;$B262,'Aceite Virgen Extra'!FS$6:FS$257)</f>
        <v>0</v>
      </c>
    </row>
    <row r="263" spans="1:175" x14ac:dyDescent="0.3">
      <c r="A263" s="14">
        <f>'TAM Aceite Virgen Extra'!B11</f>
        <v>2.5</v>
      </c>
      <c r="B263" s="14">
        <f>'TAM Aceite Virgen Extra'!C11</f>
        <v>2.7</v>
      </c>
      <c r="C263" s="14"/>
      <c r="D263" s="8">
        <f>SUMIFS('Aceite Virgen Extra'!D$6:D$257,'Aceite Virgen Extra'!$A$6:$A$257,"&gt;="&amp;$A263,'Aceite Virgen Extra'!$B$6:$B$257,"&lt;="&amp;$B263)</f>
        <v>0.95</v>
      </c>
      <c r="E263" s="8">
        <f>SUMIFS('Aceite Virgen Extra'!E$6:E$257,'Aceite Virgen Extra'!$A$6:$A$257,"&gt;="&amp;$A263,'Aceite Virgen Extra'!$B$6:$B$257,"&lt;="&amp;$B263)</f>
        <v>0.8</v>
      </c>
      <c r="F263" s="8">
        <f>SUMIFS('Aceite Virgen Extra'!F$6:F$257,'Aceite Virgen Extra'!$A$6:$A$257,"&gt;="&amp;$A263,'Aceite Virgen Extra'!$B$6:$B$257,"&lt;="&amp;$B263)</f>
        <v>1.29</v>
      </c>
      <c r="G263" s="8">
        <f>SUMIFS('Aceite Virgen Extra'!G$6:G$257,'Aceite Virgen Extra'!$A$6:$A$257,"&gt;="&amp;$A263,'Aceite Virgen Extra'!$B$6:$B$257,"&lt;="&amp;$B263)</f>
        <v>0.3</v>
      </c>
      <c r="H263" s="14"/>
      <c r="I263" s="14"/>
      <c r="J263" s="14"/>
      <c r="K263" s="8">
        <f>SUMIFS('Aceite Virgen Extra'!K$6:K$257,'Aceite Virgen Extra'!$A$6:$A$257,"&gt;="&amp;$A263,'Aceite Virgen Extra'!$B$6:$B$257,"&lt;="&amp;$B263)</f>
        <v>0.89999999999999991</v>
      </c>
      <c r="L263" s="8">
        <f>SUMIFS('Aceite Virgen Extra'!L$6:L$257,'Aceite Virgen Extra'!$A$6:$A$257,"&gt;="&amp;$A263,'Aceite Virgen Extra'!$B$6:$B$257,"&lt;="&amp;$B263)</f>
        <v>1.6400000000000001</v>
      </c>
      <c r="M263" s="8">
        <f>SUMIFS('Aceite Virgen Extra'!M$6:M$257,'Aceite Virgen Extra'!$A$6:$A$257,"&gt;="&amp;$A263,'Aceite Virgen Extra'!$B$6:$B$257,"&lt;="&amp;$B263)</f>
        <v>0.88000000000000012</v>
      </c>
      <c r="N263" s="8">
        <f>SUMIFS('Aceite Virgen Extra'!N$6:N$257,'Aceite Virgen Extra'!$A$6:$A$257,"&gt;="&amp;$A263,'Aceite Virgen Extra'!$B$6:$B$257,"&lt;="&amp;$B263)</f>
        <v>0</v>
      </c>
      <c r="O263" s="14"/>
      <c r="P263" s="14"/>
      <c r="Q263" s="14"/>
      <c r="R263" s="8">
        <f>SUMIFS('Aceite Virgen Extra'!R$6:R$257,'Aceite Virgen Extra'!$A$6:$A$257,"&gt;="&amp;$A263,'Aceite Virgen Extra'!$B$6:$B$257,"&lt;="&amp;$B263)</f>
        <v>0.68</v>
      </c>
      <c r="S263" s="8">
        <f>SUMIFS('Aceite Virgen Extra'!S$6:S$257,'Aceite Virgen Extra'!$A$6:$A$257,"&gt;="&amp;$A263,'Aceite Virgen Extra'!$B$6:$B$257,"&lt;="&amp;$B263)</f>
        <v>1.53</v>
      </c>
      <c r="T263" s="8">
        <f>SUMIFS('Aceite Virgen Extra'!T$6:T$257,'Aceite Virgen Extra'!$A$6:$A$257,"&gt;="&amp;$A263,'Aceite Virgen Extra'!$B$6:$B$257,"&lt;="&amp;$B263)</f>
        <v>0.21000000000000002</v>
      </c>
      <c r="U263" s="8">
        <f>SUMIFS('Aceite Virgen Extra'!U$6:U$257,'Aceite Virgen Extra'!$A$6:$A$257,"&gt;="&amp;$A263,'Aceite Virgen Extra'!$B$6:$B$257,"&lt;="&amp;$B263)</f>
        <v>0.92</v>
      </c>
      <c r="V263" s="14"/>
      <c r="W263" s="14"/>
      <c r="X263" s="14"/>
      <c r="Y263" s="8">
        <f>SUMIFS('Aceite Virgen Extra'!Y$6:Y$257,'Aceite Virgen Extra'!$A$6:$A$257,"&gt;="&amp;$A263,'Aceite Virgen Extra'!$B$6:$B$257,"&lt;="&amp;$B263)</f>
        <v>0.66</v>
      </c>
      <c r="Z263" s="8">
        <f>SUMIFS('Aceite Virgen Extra'!Z$6:Z$257,'Aceite Virgen Extra'!$A$6:$A$257,"&gt;="&amp;$A263,'Aceite Virgen Extra'!$B$6:$B$257,"&lt;="&amp;$B263)</f>
        <v>0</v>
      </c>
      <c r="AA263" s="8">
        <f>SUMIFS('Aceite Virgen Extra'!AA$6:AA$257,'Aceite Virgen Extra'!$A$6:$A$257,"&gt;="&amp;$A263,'Aceite Virgen Extra'!$B$6:$B$257,"&lt;="&amp;$B263)</f>
        <v>0.8</v>
      </c>
      <c r="AB263" s="8">
        <f>SUMIFS('Aceite Virgen Extra'!AB$6:AB$257,'Aceite Virgen Extra'!$A$6:$A$257,"&gt;="&amp;$A263,'Aceite Virgen Extra'!$B$6:$B$257,"&lt;="&amp;$B263)</f>
        <v>0</v>
      </c>
      <c r="AC263" s="14"/>
      <c r="AD263" s="14"/>
      <c r="AE263" s="14"/>
      <c r="AF263" s="8">
        <f>SUMIFS('Aceite Virgen Extra'!AF$6:AF$257,'Aceite Virgen Extra'!$A$6:$A$257,"&gt;="&amp;$A263,'Aceite Virgen Extra'!$B$6:$B$257,"&lt;="&amp;$B263)</f>
        <v>0.5</v>
      </c>
      <c r="AG263" s="8">
        <f>SUMIFS('Aceite Virgen Extra'!AG$6:AG$257,'Aceite Virgen Extra'!$A$6:$A$257,"&gt;="&amp;$A263,'Aceite Virgen Extra'!$B$6:$B$257,"&lt;="&amp;$B263)</f>
        <v>0</v>
      </c>
      <c r="AH263" s="8">
        <f>SUMIFS('Aceite Virgen Extra'!AH$6:AH$257,'Aceite Virgen Extra'!$A$6:$A$257,"&gt;="&amp;$A263,'Aceite Virgen Extra'!$B$6:$B$257,"&lt;="&amp;$B263)</f>
        <v>0.59000000000000008</v>
      </c>
      <c r="AI263" s="8">
        <f>SUMIFS('Aceite Virgen Extra'!AI$6:AI$257,'Aceite Virgen Extra'!$A$6:$A$257,"&gt;="&amp;$A263,'Aceite Virgen Extra'!$B$6:$B$257,"&lt;="&amp;$B263)</f>
        <v>0</v>
      </c>
      <c r="AJ263" s="14"/>
      <c r="AK263" s="14"/>
      <c r="AL263" s="14"/>
      <c r="AM263" s="8">
        <f>SUMIFS('Aceite Virgen Extra'!AM$6:AM$257,'Aceite Virgen Extra'!$A$6:$A$257,"&gt;="&amp;$A263,'Aceite Virgen Extra'!$B$6:$B$257,"&lt;="&amp;$B263)</f>
        <v>0.53</v>
      </c>
      <c r="AN263" s="8">
        <f>SUMIFS('Aceite Virgen Extra'!AN$6:AN$257,'Aceite Virgen Extra'!$A$6:$A$257,"&gt;="&amp;$A263,'Aceite Virgen Extra'!$B$6:$B$257,"&lt;="&amp;$B263)</f>
        <v>1.1499999999999999</v>
      </c>
      <c r="AO263" s="8">
        <f>SUMIFS('Aceite Virgen Extra'!AO$6:AO$257,'Aceite Virgen Extra'!$A$6:$A$257,"&gt;="&amp;$A263,'Aceite Virgen Extra'!$B$6:$B$257,"&lt;="&amp;$B263)</f>
        <v>0.4</v>
      </c>
      <c r="AP263" s="8">
        <f>SUMIFS('Aceite Virgen Extra'!AP$6:AP$257,'Aceite Virgen Extra'!$A$6:$A$257,"&gt;="&amp;$A263,'Aceite Virgen Extra'!$B$6:$B$257,"&lt;="&amp;$B263)</f>
        <v>0</v>
      </c>
      <c r="AQ263" s="14"/>
      <c r="AR263" s="14"/>
      <c r="AT263" s="8">
        <f>SUMIFS('Aceite Virgen Extra'!AT$6:AT$257,'Aceite Virgen Extra'!$A$6:$A$257,"&gt;="&amp;$A263,'Aceite Virgen Extra'!$B$6:$B$257,"&lt;="&amp;$B263)</f>
        <v>0.96000000000000008</v>
      </c>
      <c r="AU263" s="8">
        <f>SUMIFS('Aceite Virgen Extra'!AU$6:AU$257,'Aceite Virgen Extra'!$A$6:$A$257,"&gt;="&amp;$A263,'Aceite Virgen Extra'!$B$6:$B$257,"&lt;="&amp;$B263)</f>
        <v>2.7399999999999998</v>
      </c>
      <c r="AV263" s="8">
        <f>SUMIFS('Aceite Virgen Extra'!AV$6:AV$257,'Aceite Virgen Extra'!$A$6:$A$257,"&gt;="&amp;$A263,'Aceite Virgen Extra'!$B$6:$B$257,"&lt;="&amp;$B263)</f>
        <v>7.0000000000000007E-2</v>
      </c>
      <c r="AW263" s="8">
        <f>SUMIFS('Aceite Virgen Extra'!AW$6:AW$257,'Aceite Virgen Extra'!$A$6:$A$257,"&gt;="&amp;$A263,'Aceite Virgen Extra'!$B$6:$B$257,"&lt;="&amp;$B263)</f>
        <v>0</v>
      </c>
      <c r="BA263" s="8">
        <f>SUMIFS('Aceite Virgen Extra'!BA$6:BA$257,'Aceite Virgen Extra'!$A$6:$A$257,"&gt;="&amp;$A263,'Aceite Virgen Extra'!$B$6:$B$257,"&lt;="&amp;$B263)</f>
        <v>0.7</v>
      </c>
      <c r="BB263" s="8">
        <f>SUMIFS('Aceite Virgen Extra'!BB$6:BB$257,'Aceite Virgen Extra'!$A$6:$A$257,"&gt;="&amp;$A263,'Aceite Virgen Extra'!$B$6:$B$257,"&lt;="&amp;$B263)</f>
        <v>0.74</v>
      </c>
      <c r="BC263" s="8">
        <f>SUMIFS('Aceite Virgen Extra'!BC$6:BC$257,'Aceite Virgen Extra'!$A$6:$A$257,"&gt;="&amp;$A263,'Aceite Virgen Extra'!$B$6:$B$257,"&lt;="&amp;$B263)</f>
        <v>0.85000000000000009</v>
      </c>
      <c r="BD263" s="8">
        <f>SUMIFS('Aceite Virgen Extra'!BD$6:BD$257,'Aceite Virgen Extra'!$A$6:$A$257,"&gt;="&amp;$A263,'Aceite Virgen Extra'!$B$6:$B$257,"&lt;="&amp;$B263)</f>
        <v>0</v>
      </c>
      <c r="BH263" s="8">
        <f>SUMIFS('Aceite Virgen Extra'!BH$6:BH$257,'Aceite Virgen Extra'!$A$6:$A$257,"&gt;="&amp;$A263,'Aceite Virgen Extra'!$B$6:$B$257,"&lt;="&amp;$B263)</f>
        <v>0.68</v>
      </c>
      <c r="BI263" s="8">
        <f>SUMIFS('Aceite Virgen Extra'!BI$6:BI$257,'Aceite Virgen Extra'!$A$6:$A$257,"&gt;="&amp;$A263,'Aceite Virgen Extra'!$B$6:$B$257,"&lt;="&amp;$B263)</f>
        <v>1.1100000000000001</v>
      </c>
      <c r="BJ263" s="8">
        <f>SUMIFS('Aceite Virgen Extra'!BJ$6:BJ$257,'Aceite Virgen Extra'!$A$6:$A$257,"&gt;="&amp;$A263,'Aceite Virgen Extra'!$B$6:$B$257,"&lt;="&amp;$B263)</f>
        <v>0.44</v>
      </c>
      <c r="BK263" s="8">
        <f>SUMIFS('Aceite Virgen Extra'!BK$6:BK$257,'Aceite Virgen Extra'!$A$6:$A$257,"&gt;="&amp;$A263,'Aceite Virgen Extra'!$B$6:$B$257,"&lt;="&amp;$B263)</f>
        <v>0.37</v>
      </c>
      <c r="BO263" s="8">
        <f>SUMIFS('Aceite Virgen Extra'!BO$6:BO$257,'Aceite Virgen Extra'!$A$6:$A$257,"&gt;="&amp;$A263,'Aceite Virgen Extra'!$B$6:$B$257,"&lt;="&amp;$B263)</f>
        <v>0.39</v>
      </c>
      <c r="BP263" s="8">
        <f>SUMIFS('Aceite Virgen Extra'!BP$6:BP$257,'Aceite Virgen Extra'!$A$6:$A$257,"&gt;="&amp;$A263,'Aceite Virgen Extra'!$B$6:$B$257,"&lt;="&amp;$B263)</f>
        <v>0.63</v>
      </c>
      <c r="BQ263" s="8">
        <f>SUMIFS('Aceite Virgen Extra'!BQ$6:BQ$257,'Aceite Virgen Extra'!$A$6:$A$257,"&gt;="&amp;$A263,'Aceite Virgen Extra'!$B$6:$B$257,"&lt;="&amp;$B263)</f>
        <v>0.17</v>
      </c>
      <c r="BR263" s="8">
        <f>SUMIFS('Aceite Virgen Extra'!BR$6:BR$257,'Aceite Virgen Extra'!$A$6:$A$257,"&gt;="&amp;$A263,'Aceite Virgen Extra'!$B$6:$B$257,"&lt;="&amp;$B263)</f>
        <v>0</v>
      </c>
      <c r="BV263" s="8">
        <f>SUMIFS('Aceite Virgen Extra'!BV$6:BV$257,'Aceite Virgen Extra'!$A$6:$A$257,"&gt;="&amp;$A263,'Aceite Virgen Extra'!$B$6:$B$257,"&lt;="&amp;$B263)</f>
        <v>1.3900000000000001</v>
      </c>
      <c r="BW263" s="8">
        <f>SUMIFS('Aceite Virgen Extra'!BW$6:BW$257,'Aceite Virgen Extra'!$A$6:$A$257,"&gt;="&amp;$A263,'Aceite Virgen Extra'!$B$6:$B$257,"&lt;="&amp;$B263)</f>
        <v>3.19</v>
      </c>
      <c r="BX263" s="8">
        <f>SUMIFS('Aceite Virgen Extra'!BX$6:BX$257,'Aceite Virgen Extra'!$A$6:$A$257,"&gt;="&amp;$A263,'Aceite Virgen Extra'!$B$6:$B$257,"&lt;="&amp;$B263)</f>
        <v>0.73</v>
      </c>
      <c r="BY263" s="8">
        <f>SUMIFS('Aceite Virgen Extra'!BY$6:BY$257,'Aceite Virgen Extra'!$A$6:$A$257,"&gt;="&amp;$A263,'Aceite Virgen Extra'!$B$6:$B$257,"&lt;="&amp;$B263)</f>
        <v>1.1200000000000001</v>
      </c>
      <c r="CC263" s="8">
        <f>SUMIFS('Aceite Virgen Extra'!CC$6:CC$257,'Aceite Virgen Extra'!$A$6:$A$257,"&gt;="&amp;$A263,'Aceite Virgen Extra'!$B$6:$B$257,"&lt;="&amp;$B263)</f>
        <v>0.59</v>
      </c>
      <c r="CD263" s="8">
        <f>SUMIFS('Aceite Virgen Extra'!CD$6:CD$257,'Aceite Virgen Extra'!$A$6:$A$257,"&gt;="&amp;$A263,'Aceite Virgen Extra'!$B$6:$B$257,"&lt;="&amp;$B263)</f>
        <v>0.57999999999999996</v>
      </c>
      <c r="CE263" s="8">
        <f>SUMIFS('Aceite Virgen Extra'!CE$6:CE$257,'Aceite Virgen Extra'!$A$6:$A$257,"&gt;="&amp;$A263,'Aceite Virgen Extra'!$B$6:$B$257,"&lt;="&amp;$B263)</f>
        <v>0.87</v>
      </c>
      <c r="CF263" s="8">
        <f>SUMIFS('Aceite Virgen Extra'!CF$6:CF$257,'Aceite Virgen Extra'!$A$6:$A$257,"&gt;="&amp;$A263,'Aceite Virgen Extra'!$B$6:$B$257,"&lt;="&amp;$B263)</f>
        <v>0</v>
      </c>
      <c r="CJ263" s="8">
        <f>SUMIFS('Aceite Virgen Extra'!CJ$6:CJ$257,'Aceite Virgen Extra'!$A$6:$A$257,"&gt;="&amp;$A263,'Aceite Virgen Extra'!$B$6:$B$257,"&lt;="&amp;$B263)</f>
        <v>0.70000000000000007</v>
      </c>
      <c r="CK263" s="8">
        <f>SUMIFS('Aceite Virgen Extra'!CK$6:CK$257,'Aceite Virgen Extra'!$A$6:$A$257,"&gt;="&amp;$A263,'Aceite Virgen Extra'!$B$6:$B$257,"&lt;="&amp;$B263)</f>
        <v>0.97</v>
      </c>
      <c r="CL263" s="8">
        <f>SUMIFS('Aceite Virgen Extra'!CL$6:CL$257,'Aceite Virgen Extra'!$A$6:$A$257,"&gt;="&amp;$A263,'Aceite Virgen Extra'!$B$6:$B$257,"&lt;="&amp;$B263)</f>
        <v>0.72</v>
      </c>
      <c r="CM263" s="8">
        <f>SUMIFS('Aceite Virgen Extra'!CM$6:CM$257,'Aceite Virgen Extra'!$A$6:$A$257,"&gt;="&amp;$A263,'Aceite Virgen Extra'!$B$6:$B$257,"&lt;="&amp;$B263)</f>
        <v>0</v>
      </c>
      <c r="CQ263" s="8">
        <f>SUMIFS('Aceite Virgen Extra'!CQ$6:CQ$257,'Aceite Virgen Extra'!$A$6:$A$257,"&gt;="&amp;$A263,'Aceite Virgen Extra'!$B$6:$B$257,"&lt;="&amp;$B263)</f>
        <v>0.96</v>
      </c>
      <c r="CR263" s="8">
        <f>SUMIFS('Aceite Virgen Extra'!CR$6:CR$257,'Aceite Virgen Extra'!$A$6:$A$257,"&gt;="&amp;$A263,'Aceite Virgen Extra'!$B$6:$B$257,"&lt;="&amp;$B263)</f>
        <v>1.7200000000000002</v>
      </c>
      <c r="CS263" s="8">
        <f>SUMIFS('Aceite Virgen Extra'!CS$6:CS$257,'Aceite Virgen Extra'!$A$6:$A$257,"&gt;="&amp;$A263,'Aceite Virgen Extra'!$B$6:$B$257,"&lt;="&amp;$B263)</f>
        <v>0.93</v>
      </c>
      <c r="CT263" s="8">
        <f>SUMIFS('Aceite Virgen Extra'!CT$6:CT$257,'Aceite Virgen Extra'!$A$6:$A$257,"&gt;="&amp;$A263,'Aceite Virgen Extra'!$B$6:$B$257,"&lt;="&amp;$B263)</f>
        <v>0</v>
      </c>
      <c r="CX263" s="8">
        <f>SUMIFS('Aceite Virgen Extra'!CX$6:CX$257,'Aceite Virgen Extra'!$A$6:$A$257,"&gt;="&amp;$A263,'Aceite Virgen Extra'!$B$6:$B$257,"&lt;="&amp;$B263)</f>
        <v>0.84000000000000008</v>
      </c>
      <c r="CY263" s="8">
        <f>SUMIFS('Aceite Virgen Extra'!CY$6:CY$257,'Aceite Virgen Extra'!$A$6:$A$257,"&gt;="&amp;$A263,'Aceite Virgen Extra'!$B$6:$B$257,"&lt;="&amp;$B263)</f>
        <v>1.68</v>
      </c>
      <c r="CZ263" s="8">
        <f>SUMIFS('Aceite Virgen Extra'!CZ$6:CZ$257,'Aceite Virgen Extra'!$A$6:$A$257,"&gt;="&amp;$A263,'Aceite Virgen Extra'!$B$6:$B$257,"&lt;="&amp;$B263)</f>
        <v>0.57999999999999996</v>
      </c>
      <c r="DA263" s="8">
        <f>SUMIFS('Aceite Virgen Extra'!DA$6:DA$257,'Aceite Virgen Extra'!$A$6:$A$257,"&gt;="&amp;$A263,'Aceite Virgen Extra'!$B$6:$B$257,"&lt;="&amp;$B263)</f>
        <v>0</v>
      </c>
      <c r="DE263" s="8">
        <f>SUMIFS('Aceite Virgen Extra'!DE$6:DE$257,'Aceite Virgen Extra'!$A$6:$A$257,"&gt;="&amp;$A263,'Aceite Virgen Extra'!$B$6:$B$257,"&lt;="&amp;$B263)</f>
        <v>0.41000000000000003</v>
      </c>
      <c r="DF263" s="8">
        <f>SUMIFS('Aceite Virgen Extra'!DF$6:DF$257,'Aceite Virgen Extra'!$A$6:$A$257,"&gt;="&amp;$A263,'Aceite Virgen Extra'!$B$6:$B$257,"&lt;="&amp;$B263)</f>
        <v>0.44</v>
      </c>
      <c r="DG263" s="8">
        <f>SUMIFS('Aceite Virgen Extra'!DG$6:DG$257,'Aceite Virgen Extra'!$A$6:$A$257,"&gt;="&amp;$A263,'Aceite Virgen Extra'!$B$6:$B$257,"&lt;="&amp;$B263)</f>
        <v>0.37</v>
      </c>
      <c r="DH263" s="8">
        <f>SUMIFS('Aceite Virgen Extra'!DH$6:DH$257,'Aceite Virgen Extra'!$A$6:$A$257,"&gt;="&amp;$A263,'Aceite Virgen Extra'!$B$6:$B$257,"&lt;="&amp;$B263)</f>
        <v>0</v>
      </c>
      <c r="DL263" s="8">
        <f>SUMIFS('Aceite Virgen Extra'!DL$6:DL$257,'Aceite Virgen Extra'!$A$6:$A$257,"&gt;="&amp;$A263,'Aceite Virgen Extra'!$B$6:$B$257,"&lt;="&amp;$B263)</f>
        <v>1.22</v>
      </c>
      <c r="DM263" s="8">
        <f>SUMIFS('Aceite Virgen Extra'!DM$6:DM$257,'Aceite Virgen Extra'!$A$6:$A$257,"&gt;="&amp;$A263,'Aceite Virgen Extra'!$B$6:$B$257,"&lt;="&amp;$B263)</f>
        <v>0.91999999999999993</v>
      </c>
      <c r="DN263" s="8">
        <f>SUMIFS('Aceite Virgen Extra'!DN$6:DN$257,'Aceite Virgen Extra'!$A$6:$A$257,"&gt;="&amp;$A263,'Aceite Virgen Extra'!$B$6:$B$257,"&lt;="&amp;$B263)</f>
        <v>1.2799999999999998</v>
      </c>
      <c r="DO263" s="8">
        <f>SUMIFS('Aceite Virgen Extra'!DO$6:DO$257,'Aceite Virgen Extra'!$A$6:$A$257,"&gt;="&amp;$A263,'Aceite Virgen Extra'!$B$6:$B$257,"&lt;="&amp;$B263)</f>
        <v>0.25</v>
      </c>
      <c r="DS263" s="8">
        <f>SUMIFS('Aceite Virgen Extra'!DS$6:DS$257,'Aceite Virgen Extra'!$A$6:$A$257,"&gt;="&amp;$A263,'Aceite Virgen Extra'!$B$6:$B$257,"&lt;="&amp;$B263)</f>
        <v>1.4000000000000001</v>
      </c>
      <c r="DT263" s="8">
        <f>SUMIFS('Aceite Virgen Extra'!DT$6:DT$257,'Aceite Virgen Extra'!$A$6:$A$257,"&gt;="&amp;$A263,'Aceite Virgen Extra'!$B$6:$B$257,"&lt;="&amp;$B263)</f>
        <v>3.05</v>
      </c>
      <c r="DU263" s="8">
        <f>SUMIFS('Aceite Virgen Extra'!DU$6:DU$257,'Aceite Virgen Extra'!$A$6:$A$257,"&gt;="&amp;$A263,'Aceite Virgen Extra'!$B$6:$B$257,"&lt;="&amp;$B263)</f>
        <v>0.82</v>
      </c>
      <c r="DV263" s="8">
        <f>SUMIFS('Aceite Virgen Extra'!DV$6:DV$257,'Aceite Virgen Extra'!$A$6:$A$257,"&gt;="&amp;$A263,'Aceite Virgen Extra'!$B$6:$B$257,"&lt;="&amp;$B263)</f>
        <v>0.83</v>
      </c>
      <c r="DZ263" s="8">
        <f>SUMIFS('Aceite Virgen Extra'!DZ$6:DZ$257,'Aceite Virgen Extra'!$A$6:$A$257,"&gt;="&amp;$A263,'Aceite Virgen Extra'!$B$6:$B$257,"&lt;="&amp;$B263)</f>
        <v>1.1100000000000001</v>
      </c>
      <c r="EA263" s="8">
        <f>SUMIFS('Aceite Virgen Extra'!EA$6:EA$257,'Aceite Virgen Extra'!$A$6:$A$257,"&gt;="&amp;$A263,'Aceite Virgen Extra'!$B$6:$B$257,"&lt;="&amp;$B263)</f>
        <v>1.06</v>
      </c>
      <c r="EB263" s="8">
        <f>SUMIFS('Aceite Virgen Extra'!EB$6:EB$257,'Aceite Virgen Extra'!$A$6:$A$257,"&gt;="&amp;$A263,'Aceite Virgen Extra'!$B$6:$B$257,"&lt;="&amp;$B263)</f>
        <v>0.94000000000000006</v>
      </c>
      <c r="EC263" s="8">
        <f>SUMIFS('Aceite Virgen Extra'!EC$6:EC$257,'Aceite Virgen Extra'!$A$6:$A$257,"&gt;="&amp;$A263,'Aceite Virgen Extra'!$B$6:$B$257,"&lt;="&amp;$B263)</f>
        <v>0.37</v>
      </c>
      <c r="EG263" s="8">
        <f>SUMIFS('Aceite Virgen Extra'!EG$6:EG$257,'Aceite Virgen Extra'!$A$6:$A$257,"&gt;="&amp;$A263,'Aceite Virgen Extra'!$B$6:$B$257,"&lt;="&amp;$B263)</f>
        <v>1.72</v>
      </c>
      <c r="EH263" s="8">
        <f>SUMIFS('Aceite Virgen Extra'!EH$6:EH$257,'Aceite Virgen Extra'!$A$6:$A$257,"&gt;="&amp;$A263,'Aceite Virgen Extra'!$B$6:$B$257,"&lt;="&amp;$B263)</f>
        <v>2.9499999999999997</v>
      </c>
      <c r="EI263" s="8">
        <f>SUMIFS('Aceite Virgen Extra'!EI$6:EI$257,'Aceite Virgen Extra'!$A$6:$A$257,"&gt;="&amp;$A263,'Aceite Virgen Extra'!$B$6:$B$257,"&lt;="&amp;$B263)</f>
        <v>1.1200000000000001</v>
      </c>
      <c r="EJ263" s="8">
        <f>SUMIFS('Aceite Virgen Extra'!EJ$6:EJ$257,'Aceite Virgen Extra'!$A$6:$A$257,"&gt;="&amp;$A263,'Aceite Virgen Extra'!$B$6:$B$257,"&lt;="&amp;$B263)</f>
        <v>0.55000000000000004</v>
      </c>
      <c r="EN263" s="8">
        <f>SUMIFS('Aceite Virgen Extra'!EN$6:EN$257,'Aceite Virgen Extra'!$A$6:$A$257,"&gt;="&amp;$A263,'Aceite Virgen Extra'!$B$6:$B$257,"&lt;="&amp;$B263)</f>
        <v>0.80999999999999994</v>
      </c>
      <c r="EO263" s="8">
        <f>SUMIFS('Aceite Virgen Extra'!EO$6:EO$257,'Aceite Virgen Extra'!$A$6:$A$257,"&gt;="&amp;$A263,'Aceite Virgen Extra'!$B$6:$B$257,"&lt;="&amp;$B263)</f>
        <v>0.22</v>
      </c>
      <c r="EP263" s="8">
        <f>SUMIFS('Aceite Virgen Extra'!EP$6:EP$257,'Aceite Virgen Extra'!$A$6:$A$257,"&gt;="&amp;$A263,'Aceite Virgen Extra'!$B$6:$B$257,"&lt;="&amp;$B263)</f>
        <v>1.1299999999999999</v>
      </c>
      <c r="EQ263" s="8">
        <f>SUMIFS('Aceite Virgen Extra'!EQ$6:EQ$257,'Aceite Virgen Extra'!$A$6:$A$257,"&gt;="&amp;$A263,'Aceite Virgen Extra'!$B$6:$B$257,"&lt;="&amp;$B263)</f>
        <v>0</v>
      </c>
      <c r="EU263" s="8">
        <f>SUMIFS('Aceite Virgen Extra'!EU$6:EU$257,'Aceite Virgen Extra'!$A$6:$A$257,"&gt;="&amp;$A263,'Aceite Virgen Extra'!$B$6:$B$257,"&lt;="&amp;$B263)</f>
        <v>1.79</v>
      </c>
      <c r="EV263" s="8">
        <f>SUMIFS('Aceite Virgen Extra'!EV$6:EV$257,'Aceite Virgen Extra'!$A$6:$A$257,"&gt;="&amp;$A263,'Aceite Virgen Extra'!$B$6:$B$257,"&lt;="&amp;$B263)</f>
        <v>4.76</v>
      </c>
      <c r="EW263" s="8">
        <f>SUMIFS('Aceite Virgen Extra'!EW$6:EW$257,'Aceite Virgen Extra'!$A$6:$A$257,"&gt;="&amp;$A263,'Aceite Virgen Extra'!$B$6:$B$257,"&lt;="&amp;$B263)</f>
        <v>0</v>
      </c>
      <c r="EX263" s="8">
        <f>SUMIFS('Aceite Virgen Extra'!EX$6:EX$257,'Aceite Virgen Extra'!$A$6:$A$257,"&gt;="&amp;$A263,'Aceite Virgen Extra'!$B$6:$B$257,"&lt;="&amp;$B263)</f>
        <v>0</v>
      </c>
      <c r="FB263" s="8">
        <f>SUMIFS('Aceite Virgen Extra'!FB$6:FB$257,'Aceite Virgen Extra'!$A$6:$A$257,"&gt;="&amp;$A263,'Aceite Virgen Extra'!$B$6:$B$257,"&lt;="&amp;$B263)</f>
        <v>0.90999999999999992</v>
      </c>
      <c r="FC263" s="8">
        <f>SUMIFS('Aceite Virgen Extra'!FC$6:FC$257,'Aceite Virgen Extra'!$A$6:$A$257,"&gt;="&amp;$A263,'Aceite Virgen Extra'!$B$6:$B$257,"&lt;="&amp;$B263)</f>
        <v>0.08</v>
      </c>
      <c r="FD263" s="8">
        <f>SUMIFS('Aceite Virgen Extra'!FD$6:FD$257,'Aceite Virgen Extra'!$A$6:$A$257,"&gt;="&amp;$A263,'Aceite Virgen Extra'!$B$6:$B$257,"&lt;="&amp;$B263)</f>
        <v>1.44</v>
      </c>
      <c r="FE263" s="8">
        <f>SUMIFS('Aceite Virgen Extra'!FE$6:FE$257,'Aceite Virgen Extra'!$A$6:$A$257,"&gt;="&amp;$A263,'Aceite Virgen Extra'!$B$6:$B$257,"&lt;="&amp;$B263)</f>
        <v>1.27</v>
      </c>
      <c r="FI263" s="8">
        <f>SUMIFS('Aceite Virgen Extra'!FI$6:FI$257,'Aceite Virgen Extra'!$A$6:$A$257,"&gt;="&amp;$A263,'Aceite Virgen Extra'!$B$6:$B$257,"&lt;="&amp;$B263)</f>
        <v>1.6</v>
      </c>
      <c r="FJ263" s="8">
        <f>SUMIFS('Aceite Virgen Extra'!FJ$6:FJ$257,'Aceite Virgen Extra'!$A$6:$A$257,"&gt;="&amp;$A263,'Aceite Virgen Extra'!$B$6:$B$257,"&lt;="&amp;$B263)</f>
        <v>2.82</v>
      </c>
      <c r="FK263" s="8">
        <f>SUMIFS('Aceite Virgen Extra'!FK$6:FK$257,'Aceite Virgen Extra'!$A$6:$A$257,"&gt;="&amp;$A263,'Aceite Virgen Extra'!$B$6:$B$257,"&lt;="&amp;$B263)</f>
        <v>0.81</v>
      </c>
      <c r="FL263" s="8">
        <f>SUMIFS('Aceite Virgen Extra'!FL$6:FL$257,'Aceite Virgen Extra'!$A$6:$A$257,"&gt;="&amp;$A263,'Aceite Virgen Extra'!$B$6:$B$257,"&lt;="&amp;$B263)</f>
        <v>3.2899999999999996</v>
      </c>
      <c r="FP263" s="8">
        <f>SUMIFS('Aceite Virgen Extra'!FP$6:FP$257,'Aceite Virgen Extra'!$A$6:$A$257,"&gt;="&amp;$A263,'Aceite Virgen Extra'!$B$6:$B$257,"&lt;="&amp;$B263)</f>
        <v>0.56000000000000005</v>
      </c>
      <c r="FQ263" s="8">
        <f>SUMIFS('Aceite Virgen Extra'!FQ$6:FQ$257,'Aceite Virgen Extra'!$A$6:$A$257,"&gt;="&amp;$A263,'Aceite Virgen Extra'!$B$6:$B$257,"&lt;="&amp;$B263)</f>
        <v>0.2</v>
      </c>
      <c r="FR263" s="8">
        <f>SUMIFS('Aceite Virgen Extra'!FR$6:FR$257,'Aceite Virgen Extra'!$A$6:$A$257,"&gt;="&amp;$A263,'Aceite Virgen Extra'!$B$6:$B$257,"&lt;="&amp;$B263)</f>
        <v>0.26</v>
      </c>
      <c r="FS263" s="8">
        <f>SUMIFS('Aceite Virgen Extra'!FS$6:FS$257,'Aceite Virgen Extra'!$A$6:$A$257,"&gt;="&amp;$A263,'Aceite Virgen Extra'!$B$6:$B$257,"&lt;="&amp;$B263)</f>
        <v>1.36</v>
      </c>
    </row>
    <row r="264" spans="1:175" x14ac:dyDescent="0.3">
      <c r="A264" s="14">
        <f>'TAM Aceite Virgen Extra'!B12</f>
        <v>2.7</v>
      </c>
      <c r="B264" s="14">
        <f>'TAM Aceite Virgen Extra'!C12</f>
        <v>2.9</v>
      </c>
      <c r="C264" s="14"/>
      <c r="D264" s="8">
        <f>SUMIFS('Aceite Virgen Extra'!D$6:D$257,'Aceite Virgen Extra'!$A$6:$A$257,"&gt;="&amp;$A264,'Aceite Virgen Extra'!$B$6:$B$257,"&lt;="&amp;$B264)</f>
        <v>0.54999999999999993</v>
      </c>
      <c r="E264" s="8">
        <f>SUMIFS('Aceite Virgen Extra'!E$6:E$257,'Aceite Virgen Extra'!$A$6:$A$257,"&gt;="&amp;$A264,'Aceite Virgen Extra'!$B$6:$B$257,"&lt;="&amp;$B264)</f>
        <v>0.33</v>
      </c>
      <c r="F264" s="8">
        <f>SUMIFS('Aceite Virgen Extra'!F$6:F$257,'Aceite Virgen Extra'!$A$6:$A$257,"&gt;="&amp;$A264,'Aceite Virgen Extra'!$B$6:$B$257,"&lt;="&amp;$B264)</f>
        <v>0.65999999999999992</v>
      </c>
      <c r="G264" s="8">
        <f>SUMIFS('Aceite Virgen Extra'!G$6:G$257,'Aceite Virgen Extra'!$A$6:$A$257,"&gt;="&amp;$A264,'Aceite Virgen Extra'!$B$6:$B$257,"&lt;="&amp;$B264)</f>
        <v>0.72</v>
      </c>
      <c r="H264" s="14"/>
      <c r="I264" s="14"/>
      <c r="J264" s="14"/>
      <c r="K264" s="8">
        <f>SUMIFS('Aceite Virgen Extra'!K$6:K$257,'Aceite Virgen Extra'!$A$6:$A$257,"&gt;="&amp;$A264,'Aceite Virgen Extra'!$B$6:$B$257,"&lt;="&amp;$B264)</f>
        <v>0.22999999999999998</v>
      </c>
      <c r="L264" s="8">
        <f>SUMIFS('Aceite Virgen Extra'!L$6:L$257,'Aceite Virgen Extra'!$A$6:$A$257,"&gt;="&amp;$A264,'Aceite Virgen Extra'!$B$6:$B$257,"&lt;="&amp;$B264)</f>
        <v>0</v>
      </c>
      <c r="M264" s="8">
        <f>SUMIFS('Aceite Virgen Extra'!M$6:M$257,'Aceite Virgen Extra'!$A$6:$A$257,"&gt;="&amp;$A264,'Aceite Virgen Extra'!$B$6:$B$257,"&lt;="&amp;$B264)</f>
        <v>0.44999999999999996</v>
      </c>
      <c r="N264" s="8">
        <f>SUMIFS('Aceite Virgen Extra'!N$6:N$257,'Aceite Virgen Extra'!$A$6:$A$257,"&gt;="&amp;$A264,'Aceite Virgen Extra'!$B$6:$B$257,"&lt;="&amp;$B264)</f>
        <v>0</v>
      </c>
      <c r="O264" s="14"/>
      <c r="P264" s="14"/>
      <c r="Q264" s="14"/>
      <c r="R264" s="8">
        <f>SUMIFS('Aceite Virgen Extra'!R$6:R$257,'Aceite Virgen Extra'!$A$6:$A$257,"&gt;="&amp;$A264,'Aceite Virgen Extra'!$B$6:$B$257,"&lt;="&amp;$B264)</f>
        <v>0.30000000000000004</v>
      </c>
      <c r="S264" s="8">
        <f>SUMIFS('Aceite Virgen Extra'!S$6:S$257,'Aceite Virgen Extra'!$A$6:$A$257,"&gt;="&amp;$A264,'Aceite Virgen Extra'!$B$6:$B$257,"&lt;="&amp;$B264)</f>
        <v>0.83</v>
      </c>
      <c r="T264" s="8">
        <f>SUMIFS('Aceite Virgen Extra'!T$6:T$257,'Aceite Virgen Extra'!$A$6:$A$257,"&gt;="&amp;$A264,'Aceite Virgen Extra'!$B$6:$B$257,"&lt;="&amp;$B264)</f>
        <v>0.09</v>
      </c>
      <c r="U264" s="8">
        <f>SUMIFS('Aceite Virgen Extra'!U$6:U$257,'Aceite Virgen Extra'!$A$6:$A$257,"&gt;="&amp;$A264,'Aceite Virgen Extra'!$B$6:$B$257,"&lt;="&amp;$B264)</f>
        <v>0.28999999999999998</v>
      </c>
      <c r="V264" s="14"/>
      <c r="W264" s="14"/>
      <c r="X264" s="14"/>
      <c r="Y264" s="8">
        <f>SUMIFS('Aceite Virgen Extra'!Y$6:Y$257,'Aceite Virgen Extra'!$A$6:$A$257,"&gt;="&amp;$A264,'Aceite Virgen Extra'!$B$6:$B$257,"&lt;="&amp;$B264)</f>
        <v>0.15</v>
      </c>
      <c r="Z264" s="8">
        <f>SUMIFS('Aceite Virgen Extra'!Z$6:Z$257,'Aceite Virgen Extra'!$A$6:$A$257,"&gt;="&amp;$A264,'Aceite Virgen Extra'!$B$6:$B$257,"&lt;="&amp;$B264)</f>
        <v>0</v>
      </c>
      <c r="AA264" s="8">
        <f>SUMIFS('Aceite Virgen Extra'!AA$6:AA$257,'Aceite Virgen Extra'!$A$6:$A$257,"&gt;="&amp;$A264,'Aceite Virgen Extra'!$B$6:$B$257,"&lt;="&amp;$B264)</f>
        <v>0.25</v>
      </c>
      <c r="AB264" s="8">
        <f>SUMIFS('Aceite Virgen Extra'!AB$6:AB$257,'Aceite Virgen Extra'!$A$6:$A$257,"&gt;="&amp;$A264,'Aceite Virgen Extra'!$B$6:$B$257,"&lt;="&amp;$B264)</f>
        <v>0</v>
      </c>
      <c r="AC264" s="14"/>
      <c r="AD264" s="14"/>
      <c r="AE264" s="14"/>
      <c r="AF264" s="8">
        <f>SUMIFS('Aceite Virgen Extra'!AF$6:AF$257,'Aceite Virgen Extra'!$A$6:$A$257,"&gt;="&amp;$A264,'Aceite Virgen Extra'!$B$6:$B$257,"&lt;="&amp;$B264)</f>
        <v>0.41000000000000003</v>
      </c>
      <c r="AG264" s="8">
        <f>SUMIFS('Aceite Virgen Extra'!AG$6:AG$257,'Aceite Virgen Extra'!$A$6:$A$257,"&gt;="&amp;$A264,'Aceite Virgen Extra'!$B$6:$B$257,"&lt;="&amp;$B264)</f>
        <v>0.57999999999999996</v>
      </c>
      <c r="AH264" s="8">
        <f>SUMIFS('Aceite Virgen Extra'!AH$6:AH$257,'Aceite Virgen Extra'!$A$6:$A$257,"&gt;="&amp;$A264,'Aceite Virgen Extra'!$B$6:$B$257,"&lt;="&amp;$B264)</f>
        <v>0.31</v>
      </c>
      <c r="AI264" s="8">
        <f>SUMIFS('Aceite Virgen Extra'!AI$6:AI$257,'Aceite Virgen Extra'!$A$6:$A$257,"&gt;="&amp;$A264,'Aceite Virgen Extra'!$B$6:$B$257,"&lt;="&amp;$B264)</f>
        <v>0</v>
      </c>
      <c r="AJ264" s="14"/>
      <c r="AK264" s="14"/>
      <c r="AL264" s="14"/>
      <c r="AM264" s="8">
        <f>SUMIFS('Aceite Virgen Extra'!AM$6:AM$257,'Aceite Virgen Extra'!$A$6:$A$257,"&gt;="&amp;$A264,'Aceite Virgen Extra'!$B$6:$B$257,"&lt;="&amp;$B264)</f>
        <v>0.38</v>
      </c>
      <c r="AN264" s="8">
        <f>SUMIFS('Aceite Virgen Extra'!AN$6:AN$257,'Aceite Virgen Extra'!$A$6:$A$257,"&gt;="&amp;$A264,'Aceite Virgen Extra'!$B$6:$B$257,"&lt;="&amp;$B264)</f>
        <v>0</v>
      </c>
      <c r="AO264" s="8">
        <f>SUMIFS('Aceite Virgen Extra'!AO$6:AO$257,'Aceite Virgen Extra'!$A$6:$A$257,"&gt;="&amp;$A264,'Aceite Virgen Extra'!$B$6:$B$257,"&lt;="&amp;$B264)</f>
        <v>0.31</v>
      </c>
      <c r="AP264" s="8">
        <f>SUMIFS('Aceite Virgen Extra'!AP$6:AP$257,'Aceite Virgen Extra'!$A$6:$A$257,"&gt;="&amp;$A264,'Aceite Virgen Extra'!$B$6:$B$257,"&lt;="&amp;$B264)</f>
        <v>0.2</v>
      </c>
      <c r="AQ264" s="14"/>
      <c r="AR264" s="14"/>
      <c r="AT264" s="8">
        <f>SUMIFS('Aceite Virgen Extra'!AT$6:AT$257,'Aceite Virgen Extra'!$A$6:$A$257,"&gt;="&amp;$A264,'Aceite Virgen Extra'!$B$6:$B$257,"&lt;="&amp;$B264)</f>
        <v>0.24000000000000002</v>
      </c>
      <c r="AU264" s="8">
        <f>SUMIFS('Aceite Virgen Extra'!AU$6:AU$257,'Aceite Virgen Extra'!$A$6:$A$257,"&gt;="&amp;$A264,'Aceite Virgen Extra'!$B$6:$B$257,"&lt;="&amp;$B264)</f>
        <v>0</v>
      </c>
      <c r="AV264" s="8">
        <f>SUMIFS('Aceite Virgen Extra'!AV$6:AV$257,'Aceite Virgen Extra'!$A$6:$A$257,"&gt;="&amp;$A264,'Aceite Virgen Extra'!$B$6:$B$257,"&lt;="&amp;$B264)</f>
        <v>0.21000000000000002</v>
      </c>
      <c r="AW264" s="8">
        <f>SUMIFS('Aceite Virgen Extra'!AW$6:AW$257,'Aceite Virgen Extra'!$A$6:$A$257,"&gt;="&amp;$A264,'Aceite Virgen Extra'!$B$6:$B$257,"&lt;="&amp;$B264)</f>
        <v>0</v>
      </c>
      <c r="BA264" s="8">
        <f>SUMIFS('Aceite Virgen Extra'!BA$6:BA$257,'Aceite Virgen Extra'!$A$6:$A$257,"&gt;="&amp;A264,'Aceite Virgen Extra'!$B$6:$B$257,"&lt;="&amp;B264)</f>
        <v>0.2</v>
      </c>
      <c r="BB264" s="8">
        <f>SUMIFS('Aceite Virgen Extra'!BB$6:BB$257,'Aceite Virgen Extra'!$A$6:$A$257,"&gt;="&amp;$A264,'Aceite Virgen Extra'!$B$6:$B$257,"&lt;="&amp;$B264)</f>
        <v>0.48</v>
      </c>
      <c r="BC264" s="8">
        <f>SUMIFS('Aceite Virgen Extra'!BC$6:BC$257,'Aceite Virgen Extra'!$A$6:$A$257,"&gt;="&amp;$A264,'Aceite Virgen Extra'!$B$6:$B$257,"&lt;="&amp;$B264)</f>
        <v>0.12</v>
      </c>
      <c r="BD264" s="8">
        <f>SUMIFS('Aceite Virgen Extra'!BD$6:BD$257,'Aceite Virgen Extra'!$A$6:$A$257,"&gt;="&amp;$A264,'Aceite Virgen Extra'!$B$6:$B$257,"&lt;="&amp;$B264)</f>
        <v>0</v>
      </c>
      <c r="BH264" s="8">
        <f>SUMIFS('Aceite Virgen Extra'!BH$6:BH$257,'Aceite Virgen Extra'!$A$6:$A$257,"&gt;="&amp;$A264,'Aceite Virgen Extra'!$B$6:$B$257,"&lt;="&amp;$B264)</f>
        <v>0.57000000000000006</v>
      </c>
      <c r="BI264" s="8">
        <f>SUMIFS('Aceite Virgen Extra'!BI$6:BI$257,'Aceite Virgen Extra'!$A$6:$A$257,"&gt;="&amp;$A264,'Aceite Virgen Extra'!$B$6:$B$257,"&lt;="&amp;$B264)</f>
        <v>0.28999999999999998</v>
      </c>
      <c r="BJ264" s="8">
        <f>SUMIFS('Aceite Virgen Extra'!BJ$6:BJ$257,'Aceite Virgen Extra'!$A$6:$A$257,"&gt;="&amp;$A264,'Aceite Virgen Extra'!$B$6:$B$257,"&lt;="&amp;$B264)</f>
        <v>0.53</v>
      </c>
      <c r="BK264" s="8">
        <f>SUMIFS('Aceite Virgen Extra'!BK$6:BK$257,'Aceite Virgen Extra'!$A$6:$A$257,"&gt;="&amp;$A264,'Aceite Virgen Extra'!$B$6:$B$257,"&lt;="&amp;$B264)</f>
        <v>0</v>
      </c>
      <c r="BO264" s="8">
        <f>SUMIFS('Aceite Virgen Extra'!BO$6:BO$257,'Aceite Virgen Extra'!$A$6:$A$257,"&gt;="&amp;$A264,'Aceite Virgen Extra'!$B$6:$B$257,"&lt;="&amp;$B264)</f>
        <v>0.13</v>
      </c>
      <c r="BP264" s="8">
        <f>SUMIFS('Aceite Virgen Extra'!BP$6:BP$257,'Aceite Virgen Extra'!$A$6:$A$257,"&gt;="&amp;$A264,'Aceite Virgen Extra'!$B$6:$B$257,"&lt;="&amp;$B264)</f>
        <v>0</v>
      </c>
      <c r="BQ264" s="8">
        <f>SUMIFS('Aceite Virgen Extra'!BQ$6:BQ$257,'Aceite Virgen Extra'!$A$6:$A$257,"&gt;="&amp;$A264,'Aceite Virgen Extra'!$B$6:$B$257,"&lt;="&amp;$B264)</f>
        <v>0.17</v>
      </c>
      <c r="BR264" s="8">
        <f>SUMIFS('Aceite Virgen Extra'!BR$6:BR$257,'Aceite Virgen Extra'!$A$6:$A$257,"&gt;="&amp;$A264,'Aceite Virgen Extra'!$B$6:$B$257,"&lt;="&amp;$B264)</f>
        <v>0.23</v>
      </c>
      <c r="BV264" s="8">
        <f>SUMIFS('Aceite Virgen Extra'!BV$6:BV$257,'Aceite Virgen Extra'!$A$6:$A$257,"&gt;="&amp;$A264,'Aceite Virgen Extra'!$B$6:$B$257,"&lt;="&amp;$B264)</f>
        <v>0.99</v>
      </c>
      <c r="BW264" s="8">
        <f>SUMIFS('Aceite Virgen Extra'!BW$6:BW$257,'Aceite Virgen Extra'!$A$6:$A$257,"&gt;="&amp;$A264,'Aceite Virgen Extra'!$B$6:$B$257,"&lt;="&amp;$B264)</f>
        <v>0.59</v>
      </c>
      <c r="BX264" s="8">
        <f>SUMIFS('Aceite Virgen Extra'!BX$6:BX$257,'Aceite Virgen Extra'!$A$6:$A$257,"&gt;="&amp;$A264,'Aceite Virgen Extra'!$B$6:$B$257,"&lt;="&amp;$B264)</f>
        <v>1.52</v>
      </c>
      <c r="BY264" s="8">
        <f>SUMIFS('Aceite Virgen Extra'!BY$6:BY$257,'Aceite Virgen Extra'!$A$6:$A$257,"&gt;="&amp;$A264,'Aceite Virgen Extra'!$B$6:$B$257,"&lt;="&amp;$B264)</f>
        <v>0.27</v>
      </c>
      <c r="CC264" s="8">
        <f>SUMIFS('Aceite Virgen Extra'!CC$6:CC$257,'Aceite Virgen Extra'!$A$6:$A$257,"&gt;="&amp;$A264,'Aceite Virgen Extra'!$B$6:$B$257,"&lt;="&amp;$B264)</f>
        <v>0.29000000000000004</v>
      </c>
      <c r="CD264" s="8">
        <f>SUMIFS('Aceite Virgen Extra'!CD$6:CD$257,'Aceite Virgen Extra'!$A$6:$A$257,"&gt;="&amp;$A264,'Aceite Virgen Extra'!$B$6:$B$257,"&lt;="&amp;$B264)</f>
        <v>0</v>
      </c>
      <c r="CE264" s="8">
        <f>SUMIFS('Aceite Virgen Extra'!CE$6:CE$257,'Aceite Virgen Extra'!$A$6:$A$257,"&gt;="&amp;$A264,'Aceite Virgen Extra'!$B$6:$B$257,"&lt;="&amp;$B264)</f>
        <v>0.19</v>
      </c>
      <c r="CF264" s="8">
        <f>SUMIFS('Aceite Virgen Extra'!CF$6:CF$257,'Aceite Virgen Extra'!$A$6:$A$257,"&gt;="&amp;$A264,'Aceite Virgen Extra'!$B$6:$B$257,"&lt;="&amp;$B264)</f>
        <v>0.80999999999999994</v>
      </c>
      <c r="CJ264" s="8">
        <f>SUMIFS('Aceite Virgen Extra'!CJ$6:CJ$257,'Aceite Virgen Extra'!$A$6:$A$257,"&gt;="&amp;$A264,'Aceite Virgen Extra'!$B$6:$B$257,"&lt;="&amp;$B264)</f>
        <v>1.0899999999999999</v>
      </c>
      <c r="CK264" s="8">
        <f>SUMIFS('Aceite Virgen Extra'!CK$6:CK$257,'Aceite Virgen Extra'!$A$6:$A$257,"&gt;="&amp;$A264,'Aceite Virgen Extra'!$B$6:$B$257,"&lt;="&amp;$B264)</f>
        <v>1.52</v>
      </c>
      <c r="CL264" s="8">
        <f>SUMIFS('Aceite Virgen Extra'!CL$6:CL$257,'Aceite Virgen Extra'!$A$6:$A$257,"&gt;="&amp;$A264,'Aceite Virgen Extra'!$B$6:$B$257,"&lt;="&amp;$B264)</f>
        <v>0.95</v>
      </c>
      <c r="CM264" s="8">
        <f>SUMIFS('Aceite Virgen Extra'!CM$6:CM$257,'Aceite Virgen Extra'!$A$6:$A$257,"&gt;="&amp;$A264,'Aceite Virgen Extra'!$B$6:$B$257,"&lt;="&amp;$B264)</f>
        <v>0</v>
      </c>
      <c r="CQ264" s="8">
        <f>SUMIFS('Aceite Virgen Extra'!CQ$6:CQ$257,'Aceite Virgen Extra'!$A$6:$A$257,"&gt;="&amp;$A264,'Aceite Virgen Extra'!$B$6:$B$257,"&lt;="&amp;$B264)</f>
        <v>0.64</v>
      </c>
      <c r="CR264" s="8">
        <f>SUMIFS('Aceite Virgen Extra'!CR$6:CR$257,'Aceite Virgen Extra'!$A$6:$A$257,"&gt;="&amp;$A264,'Aceite Virgen Extra'!$B$6:$B$257,"&lt;="&amp;$B264)</f>
        <v>0.74</v>
      </c>
      <c r="CS264" s="8">
        <f>SUMIFS('Aceite Virgen Extra'!CS$6:CS$257,'Aceite Virgen Extra'!$A$6:$A$257,"&gt;="&amp;$A264,'Aceite Virgen Extra'!$B$6:$B$257,"&lt;="&amp;$B264)</f>
        <v>0.49</v>
      </c>
      <c r="CT264" s="8">
        <f>SUMIFS('Aceite Virgen Extra'!CT$6:CT$257,'Aceite Virgen Extra'!$A$6:$A$257,"&gt;="&amp;$A264,'Aceite Virgen Extra'!$B$6:$B$257,"&lt;="&amp;$B264)</f>
        <v>0</v>
      </c>
      <c r="CX264" s="8">
        <f>SUMIFS('Aceite Virgen Extra'!CX$6:CX$257,'Aceite Virgen Extra'!$A$6:$A$257,"&gt;="&amp;$A264,'Aceite Virgen Extra'!$B$6:$B$257,"&lt;="&amp;$B264)</f>
        <v>0.64</v>
      </c>
      <c r="CY264" s="8">
        <f>SUMIFS('Aceite Virgen Extra'!CY$6:CY$257,'Aceite Virgen Extra'!$A$6:$A$257,"&gt;="&amp;$A264,'Aceite Virgen Extra'!$B$6:$B$257,"&lt;="&amp;$B264)</f>
        <v>0.66</v>
      </c>
      <c r="CZ264" s="8">
        <f>SUMIFS('Aceite Virgen Extra'!CZ$6:CZ$257,'Aceite Virgen Extra'!$A$6:$A$257,"&gt;="&amp;$A264,'Aceite Virgen Extra'!$B$6:$B$257,"&lt;="&amp;$B264)</f>
        <v>0.74</v>
      </c>
      <c r="DA264" s="8">
        <f>SUMIFS('Aceite Virgen Extra'!DA$6:DA$257,'Aceite Virgen Extra'!$A$6:$A$257,"&gt;="&amp;$A264,'Aceite Virgen Extra'!$B$6:$B$257,"&lt;="&amp;$B264)</f>
        <v>0</v>
      </c>
      <c r="DE264" s="8">
        <f>SUMIFS('Aceite Virgen Extra'!DE$6:DE$257,'Aceite Virgen Extra'!$A$6:$A$257,"&gt;="&amp;$A264,'Aceite Virgen Extra'!$B$6:$B$257,"&lt;="&amp;$B264)</f>
        <v>0.48</v>
      </c>
      <c r="DF264" s="8">
        <f>SUMIFS('Aceite Virgen Extra'!DF$6:DF$257,'Aceite Virgen Extra'!$A$6:$A$257,"&gt;="&amp;$A264,'Aceite Virgen Extra'!$B$6:$B$257,"&lt;="&amp;$B264)</f>
        <v>0.32</v>
      </c>
      <c r="DG264" s="8">
        <f>SUMIFS('Aceite Virgen Extra'!DG$6:DG$257,'Aceite Virgen Extra'!$A$6:$A$257,"&gt;="&amp;$A264,'Aceite Virgen Extra'!$B$6:$B$257,"&lt;="&amp;$B264)</f>
        <v>0.29000000000000004</v>
      </c>
      <c r="DH264" s="8">
        <f>SUMIFS('Aceite Virgen Extra'!DH$6:DH$257,'Aceite Virgen Extra'!$A$6:$A$257,"&gt;="&amp;$A264,'Aceite Virgen Extra'!$B$6:$B$257,"&lt;="&amp;$B264)</f>
        <v>0</v>
      </c>
      <c r="DL264" s="8">
        <f>SUMIFS('Aceite Virgen Extra'!DL$6:DL$257,'Aceite Virgen Extra'!$A$6:$A$257,"&gt;="&amp;$A264,'Aceite Virgen Extra'!$B$6:$B$257,"&lt;="&amp;$B264)</f>
        <v>0.77</v>
      </c>
      <c r="DM264" s="8">
        <f>SUMIFS('Aceite Virgen Extra'!DM$6:DM$257,'Aceite Virgen Extra'!$A$6:$A$257,"&gt;="&amp;$A264,'Aceite Virgen Extra'!$B$6:$B$257,"&lt;="&amp;$B264)</f>
        <v>0.23</v>
      </c>
      <c r="DN264" s="8">
        <f>SUMIFS('Aceite Virgen Extra'!DN$6:DN$257,'Aceite Virgen Extra'!$A$6:$A$257,"&gt;="&amp;$A264,'Aceite Virgen Extra'!$B$6:$B$257,"&lt;="&amp;$B264)</f>
        <v>0.90999999999999992</v>
      </c>
      <c r="DO264" s="8">
        <f>SUMIFS('Aceite Virgen Extra'!DO$6:DO$257,'Aceite Virgen Extra'!$A$6:$A$257,"&gt;="&amp;$A264,'Aceite Virgen Extra'!$B$6:$B$257,"&lt;="&amp;$B264)</f>
        <v>1.46</v>
      </c>
      <c r="DS264" s="8">
        <f>SUMIFS('Aceite Virgen Extra'!DS$6:DS$257,'Aceite Virgen Extra'!$A$6:$A$257,"&gt;="&amp;$A264,'Aceite Virgen Extra'!$B$6:$B$257,"&lt;="&amp;$B264)</f>
        <v>0.59000000000000008</v>
      </c>
      <c r="DT264" s="8">
        <f>SUMIFS('Aceite Virgen Extra'!DT$6:DT$257,'Aceite Virgen Extra'!$A$6:$A$257,"&gt;="&amp;$A264,'Aceite Virgen Extra'!$B$6:$B$257,"&lt;="&amp;$B264)</f>
        <v>0.26</v>
      </c>
      <c r="DU264" s="8">
        <f>SUMIFS('Aceite Virgen Extra'!DU$6:DU$257,'Aceite Virgen Extra'!$A$6:$A$257,"&gt;="&amp;$A264,'Aceite Virgen Extra'!$B$6:$B$257,"&lt;="&amp;$B264)</f>
        <v>0.69000000000000006</v>
      </c>
      <c r="DV264" s="8">
        <f>SUMIFS('Aceite Virgen Extra'!DV$6:DV$257,'Aceite Virgen Extra'!$A$6:$A$257,"&gt;="&amp;$A264,'Aceite Virgen Extra'!$B$6:$B$257,"&lt;="&amp;$B264)</f>
        <v>0.3</v>
      </c>
      <c r="DZ264" s="8">
        <f>SUMIFS('Aceite Virgen Extra'!DZ$6:DZ$257,'Aceite Virgen Extra'!$A$6:$A$257,"&gt;="&amp;$A264,'Aceite Virgen Extra'!$B$6:$B$257,"&lt;="&amp;$B264)</f>
        <v>0.11</v>
      </c>
      <c r="EA264" s="8">
        <f>SUMIFS('Aceite Virgen Extra'!EA$6:EA$257,'Aceite Virgen Extra'!$A$6:$A$257,"&gt;="&amp;$A264,'Aceite Virgen Extra'!$B$6:$B$257,"&lt;="&amp;$B264)</f>
        <v>0</v>
      </c>
      <c r="EB264" s="8">
        <f>SUMIFS('Aceite Virgen Extra'!EB$6:EB$257,'Aceite Virgen Extra'!$A$6:$A$257,"&gt;="&amp;$A264,'Aceite Virgen Extra'!$B$6:$B$257,"&lt;="&amp;$B264)</f>
        <v>0.09</v>
      </c>
      <c r="EC264" s="8">
        <f>SUMIFS('Aceite Virgen Extra'!EC$6:EC$257,'Aceite Virgen Extra'!$A$6:$A$257,"&gt;="&amp;$A264,'Aceite Virgen Extra'!$B$6:$B$257,"&lt;="&amp;$B264)</f>
        <v>0</v>
      </c>
      <c r="EG264" s="8">
        <f>SUMIFS('Aceite Virgen Extra'!EG$6:EG$257,'Aceite Virgen Extra'!$A$6:$A$257,"&gt;="&amp;$A264,'Aceite Virgen Extra'!$B$6:$B$257,"&lt;="&amp;$B264)</f>
        <v>0.82000000000000006</v>
      </c>
      <c r="EH264" s="8">
        <f>SUMIFS('Aceite Virgen Extra'!EH$6:EH$257,'Aceite Virgen Extra'!$A$6:$A$257,"&gt;="&amp;$A264,'Aceite Virgen Extra'!$B$6:$B$257,"&lt;="&amp;$B264)</f>
        <v>0.35</v>
      </c>
      <c r="EI264" s="8">
        <f>SUMIFS('Aceite Virgen Extra'!EI$6:EI$257,'Aceite Virgen Extra'!$A$6:$A$257,"&gt;="&amp;$A264,'Aceite Virgen Extra'!$B$6:$B$257,"&lt;="&amp;$B264)</f>
        <v>1.4500000000000002</v>
      </c>
      <c r="EJ264" s="8">
        <f>SUMIFS('Aceite Virgen Extra'!EJ$6:EJ$257,'Aceite Virgen Extra'!$A$6:$A$257,"&gt;="&amp;$A264,'Aceite Virgen Extra'!$B$6:$B$257,"&lt;="&amp;$B264)</f>
        <v>0</v>
      </c>
      <c r="EN264" s="8">
        <f>SUMIFS('Aceite Virgen Extra'!EN$6:EN$257,'Aceite Virgen Extra'!$A$6:$A$257,"&gt;="&amp;$A264,'Aceite Virgen Extra'!$B$6:$B$257,"&lt;="&amp;$B264)</f>
        <v>2.06</v>
      </c>
      <c r="EO264" s="8">
        <f>SUMIFS('Aceite Virgen Extra'!EO$6:EO$257,'Aceite Virgen Extra'!$A$6:$A$257,"&gt;="&amp;$A264,'Aceite Virgen Extra'!$B$6:$B$257,"&lt;="&amp;$B264)</f>
        <v>1.94</v>
      </c>
      <c r="EP264" s="8">
        <f>SUMIFS('Aceite Virgen Extra'!EP$6:EP$257,'Aceite Virgen Extra'!$A$6:$A$257,"&gt;="&amp;$A264,'Aceite Virgen Extra'!$B$6:$B$257,"&lt;="&amp;$B264)</f>
        <v>2.14</v>
      </c>
      <c r="EQ264" s="8">
        <f>SUMIFS('Aceite Virgen Extra'!EQ$6:EQ$257,'Aceite Virgen Extra'!$A$6:$A$257,"&gt;="&amp;$A264,'Aceite Virgen Extra'!$B$6:$B$257,"&lt;="&amp;$B264)</f>
        <v>0</v>
      </c>
      <c r="EU264" s="8">
        <f>SUMIFS('Aceite Virgen Extra'!EU$6:EU$257,'Aceite Virgen Extra'!$A$6:$A$257,"&gt;="&amp;$A264,'Aceite Virgen Extra'!$B$6:$B$257,"&lt;="&amp;$B264)</f>
        <v>0.94</v>
      </c>
      <c r="EV264" s="8">
        <f>SUMIFS('Aceite Virgen Extra'!EV$6:EV$257,'Aceite Virgen Extra'!$A$6:$A$257,"&gt;="&amp;$A264,'Aceite Virgen Extra'!$B$6:$B$257,"&lt;="&amp;$B264)</f>
        <v>1.02</v>
      </c>
      <c r="EW264" s="8">
        <f>SUMIFS('Aceite Virgen Extra'!EW$6:EW$257,'Aceite Virgen Extra'!$A$6:$A$257,"&gt;="&amp;$A264,'Aceite Virgen Extra'!$B$6:$B$257,"&lt;="&amp;$B264)</f>
        <v>1</v>
      </c>
      <c r="EX264" s="8">
        <f>SUMIFS('Aceite Virgen Extra'!EX$6:EX$257,'Aceite Virgen Extra'!$A$6:$A$257,"&gt;="&amp;$A264,'Aceite Virgen Extra'!$B$6:$B$257,"&lt;="&amp;$B264)</f>
        <v>0.68</v>
      </c>
      <c r="FB264" s="8">
        <f>SUMIFS('Aceite Virgen Extra'!FB$6:FB$257,'Aceite Virgen Extra'!$A$6:$A$257,"&gt;="&amp;$A264,'Aceite Virgen Extra'!$B$6:$B$257,"&lt;="&amp;$B264)</f>
        <v>3.45</v>
      </c>
      <c r="FC264" s="8">
        <f>SUMIFS('Aceite Virgen Extra'!FC$6:FC$257,'Aceite Virgen Extra'!$A$6:$A$257,"&gt;="&amp;$A264,'Aceite Virgen Extra'!$B$6:$B$257,"&lt;="&amp;$B264)</f>
        <v>7.9500000000000011</v>
      </c>
      <c r="FD264" s="8">
        <f>SUMIFS('Aceite Virgen Extra'!FD$6:FD$257,'Aceite Virgen Extra'!$A$6:$A$257,"&gt;="&amp;$A264,'Aceite Virgen Extra'!$B$6:$B$257,"&lt;="&amp;$B264)</f>
        <v>1.05</v>
      </c>
      <c r="FE264" s="8">
        <f>SUMIFS('Aceite Virgen Extra'!FE$6:FE$257,'Aceite Virgen Extra'!$A$6:$A$257,"&gt;="&amp;$A264,'Aceite Virgen Extra'!$B$6:$B$257,"&lt;="&amp;$B264)</f>
        <v>3.54</v>
      </c>
      <c r="FI264" s="8">
        <f>SUMIFS('Aceite Virgen Extra'!FI$6:FI$257,'Aceite Virgen Extra'!$A$6:$A$257,"&gt;="&amp;$A264,'Aceite Virgen Extra'!$B$6:$B$257,"&lt;="&amp;$B264)</f>
        <v>1.82</v>
      </c>
      <c r="FJ264" s="8">
        <f>SUMIFS('Aceite Virgen Extra'!FJ$6:FJ$257,'Aceite Virgen Extra'!$A$6:$A$257,"&gt;="&amp;$A264,'Aceite Virgen Extra'!$B$6:$B$257,"&lt;="&amp;$B264)</f>
        <v>4.34</v>
      </c>
      <c r="FK264" s="8">
        <f>SUMIFS('Aceite Virgen Extra'!FK$6:FK$257,'Aceite Virgen Extra'!$A$6:$A$257,"&gt;="&amp;$A264,'Aceite Virgen Extra'!$B$6:$B$257,"&lt;="&amp;$B264)</f>
        <v>0.45</v>
      </c>
      <c r="FL264" s="8">
        <f>SUMIFS('Aceite Virgen Extra'!FL$6:FL$257,'Aceite Virgen Extra'!$A$6:$A$257,"&gt;="&amp;$A264,'Aceite Virgen Extra'!$B$6:$B$257,"&lt;="&amp;$B264)</f>
        <v>0.31</v>
      </c>
      <c r="FP264" s="8">
        <f>SUMIFS('Aceite Virgen Extra'!FP$6:FP$257,'Aceite Virgen Extra'!$A$6:$A$257,"&gt;="&amp;$A264,'Aceite Virgen Extra'!$B$6:$B$257,"&lt;="&amp;$B264)</f>
        <v>2.2800000000000002</v>
      </c>
      <c r="FQ264" s="8">
        <f>SUMIFS('Aceite Virgen Extra'!FQ$6:FQ$257,'Aceite Virgen Extra'!$A$6:$A$257,"&gt;="&amp;$A264,'Aceite Virgen Extra'!$B$6:$B$257,"&lt;="&amp;$B264)</f>
        <v>4.32</v>
      </c>
      <c r="FR264" s="8">
        <f>SUMIFS('Aceite Virgen Extra'!FR$6:FR$257,'Aceite Virgen Extra'!$A$6:$A$257,"&gt;="&amp;$A264,'Aceite Virgen Extra'!$B$6:$B$257,"&lt;="&amp;$B264)</f>
        <v>1.8900000000000001</v>
      </c>
      <c r="FS264" s="8">
        <f>SUMIFS('Aceite Virgen Extra'!FS$6:FS$257,'Aceite Virgen Extra'!$A$6:$A$257,"&gt;="&amp;$A264,'Aceite Virgen Extra'!$B$6:$B$257,"&lt;="&amp;$B264)</f>
        <v>0.28999999999999998</v>
      </c>
    </row>
    <row r="265" spans="1:175" x14ac:dyDescent="0.3">
      <c r="A265" s="14">
        <f>'TAM Aceite Virgen Extra'!B13</f>
        <v>2.9</v>
      </c>
      <c r="B265" s="14">
        <f>'TAM Aceite Virgen Extra'!C13</f>
        <v>3.1</v>
      </c>
      <c r="C265" s="14"/>
      <c r="D265" s="8">
        <f>SUMIFS('Aceite Virgen Extra'!D$6:D$257,'Aceite Virgen Extra'!$A$6:$A$257,"&gt;="&amp;$A265,'Aceite Virgen Extra'!$B$6:$B$257,"&lt;="&amp;$B265)</f>
        <v>1.04</v>
      </c>
      <c r="E265" s="8">
        <f>SUMIFS('Aceite Virgen Extra'!E$6:E$257,'Aceite Virgen Extra'!$A$6:$A$257,"&gt;="&amp;$A265,'Aceite Virgen Extra'!$B$6:$B$257,"&lt;="&amp;$B265)</f>
        <v>1.83</v>
      </c>
      <c r="F265" s="8">
        <f>SUMIFS('Aceite Virgen Extra'!F$6:F$257,'Aceite Virgen Extra'!$A$6:$A$257,"&gt;="&amp;$A265,'Aceite Virgen Extra'!$B$6:$B$257,"&lt;="&amp;$B265)</f>
        <v>0.36000000000000004</v>
      </c>
      <c r="G265" s="8">
        <f>SUMIFS('Aceite Virgen Extra'!G$6:G$257,'Aceite Virgen Extra'!$A$6:$A$257,"&gt;="&amp;$A265,'Aceite Virgen Extra'!$B$6:$B$257,"&lt;="&amp;$B265)</f>
        <v>0.67</v>
      </c>
      <c r="H265" s="14"/>
      <c r="I265" s="14"/>
      <c r="J265" s="14"/>
      <c r="K265" s="8">
        <f>SUMIFS('Aceite Virgen Extra'!K$6:K$257,'Aceite Virgen Extra'!$A$6:$A$257,"&gt;="&amp;$A265,'Aceite Virgen Extra'!$B$6:$B$257,"&lt;="&amp;$B265)</f>
        <v>0.78</v>
      </c>
      <c r="L265" s="8">
        <f>SUMIFS('Aceite Virgen Extra'!L$6:L$257,'Aceite Virgen Extra'!$A$6:$A$257,"&gt;="&amp;$A265,'Aceite Virgen Extra'!$B$6:$B$257,"&lt;="&amp;$B265)</f>
        <v>0.72000000000000008</v>
      </c>
      <c r="M265" s="8">
        <f>SUMIFS('Aceite Virgen Extra'!M$6:M$257,'Aceite Virgen Extra'!$A$6:$A$257,"&gt;="&amp;$A265,'Aceite Virgen Extra'!$B$6:$B$257,"&lt;="&amp;$B265)</f>
        <v>0.25</v>
      </c>
      <c r="N265" s="8">
        <f>SUMIFS('Aceite Virgen Extra'!N$6:N$257,'Aceite Virgen Extra'!$A$6:$A$257,"&gt;="&amp;$A265,'Aceite Virgen Extra'!$B$6:$B$257,"&lt;="&amp;$B265)</f>
        <v>1.69</v>
      </c>
      <c r="O265" s="14"/>
      <c r="P265" s="14"/>
      <c r="Q265" s="14"/>
      <c r="R265" s="8">
        <f>SUMIFS('Aceite Virgen Extra'!R$6:R$257,'Aceite Virgen Extra'!$A$6:$A$257,"&gt;="&amp;$A265,'Aceite Virgen Extra'!$B$6:$B$257,"&lt;="&amp;$B265)</f>
        <v>0.89</v>
      </c>
      <c r="S265" s="8">
        <f>SUMIFS('Aceite Virgen Extra'!S$6:S$257,'Aceite Virgen Extra'!$A$6:$A$257,"&gt;="&amp;$A265,'Aceite Virgen Extra'!$B$6:$B$257,"&lt;="&amp;$B265)</f>
        <v>0.51</v>
      </c>
      <c r="T265" s="8">
        <f>SUMIFS('Aceite Virgen Extra'!T$6:T$257,'Aceite Virgen Extra'!$A$6:$A$257,"&gt;="&amp;$A265,'Aceite Virgen Extra'!$B$6:$B$257,"&lt;="&amp;$B265)</f>
        <v>0.8</v>
      </c>
      <c r="U265" s="8">
        <f>SUMIFS('Aceite Virgen Extra'!U$6:U$257,'Aceite Virgen Extra'!$A$6:$A$257,"&gt;="&amp;$A265,'Aceite Virgen Extra'!$B$6:$B$257,"&lt;="&amp;$B265)</f>
        <v>0</v>
      </c>
      <c r="V265" s="14"/>
      <c r="W265" s="14"/>
      <c r="X265" s="14"/>
      <c r="Y265" s="8">
        <f>SUMIFS('Aceite Virgen Extra'!Y$6:Y$257,'Aceite Virgen Extra'!$A$6:$A$257,"&gt;="&amp;$A265,'Aceite Virgen Extra'!$B$6:$B$257,"&lt;="&amp;$B265)</f>
        <v>1.07</v>
      </c>
      <c r="Z265" s="8">
        <f>SUMIFS('Aceite Virgen Extra'!Z$6:Z$257,'Aceite Virgen Extra'!$A$6:$A$257,"&gt;="&amp;$A265,'Aceite Virgen Extra'!$B$6:$B$257,"&lt;="&amp;$B265)</f>
        <v>1.93</v>
      </c>
      <c r="AA265" s="8">
        <f>SUMIFS('Aceite Virgen Extra'!AA$6:AA$257,'Aceite Virgen Extra'!$A$6:$A$257,"&gt;="&amp;$A265,'Aceite Virgen Extra'!$B$6:$B$257,"&lt;="&amp;$B265)</f>
        <v>1.04</v>
      </c>
      <c r="AB265" s="8">
        <f>SUMIFS('Aceite Virgen Extra'!AB$6:AB$257,'Aceite Virgen Extra'!$A$6:$A$257,"&gt;="&amp;$A265,'Aceite Virgen Extra'!$B$6:$B$257,"&lt;="&amp;$B265)</f>
        <v>0</v>
      </c>
      <c r="AC265" s="14"/>
      <c r="AD265" s="14"/>
      <c r="AE265" s="14"/>
      <c r="AF265" s="8">
        <f>SUMIFS('Aceite Virgen Extra'!AF$6:AF$257,'Aceite Virgen Extra'!$A$6:$A$257,"&gt;="&amp;$A265,'Aceite Virgen Extra'!$B$6:$B$257,"&lt;="&amp;$B265)</f>
        <v>1.3900000000000001</v>
      </c>
      <c r="AG265" s="8">
        <f>SUMIFS('Aceite Virgen Extra'!AG$6:AG$257,'Aceite Virgen Extra'!$A$6:$A$257,"&gt;="&amp;$A265,'Aceite Virgen Extra'!$B$6:$B$257,"&lt;="&amp;$B265)</f>
        <v>2.72</v>
      </c>
      <c r="AH265" s="8">
        <f>SUMIFS('Aceite Virgen Extra'!AH$6:AH$257,'Aceite Virgen Extra'!$A$6:$A$257,"&gt;="&amp;$A265,'Aceite Virgen Extra'!$B$6:$B$257,"&lt;="&amp;$B265)</f>
        <v>0.67</v>
      </c>
      <c r="AI265" s="8">
        <f>SUMIFS('Aceite Virgen Extra'!AI$6:AI$257,'Aceite Virgen Extra'!$A$6:$A$257,"&gt;="&amp;$A265,'Aceite Virgen Extra'!$B$6:$B$257,"&lt;="&amp;$B265)</f>
        <v>0</v>
      </c>
      <c r="AJ265" s="14"/>
      <c r="AK265" s="14"/>
      <c r="AL265" s="14"/>
      <c r="AM265" s="8">
        <f>SUMIFS('Aceite Virgen Extra'!AM$6:AM$257,'Aceite Virgen Extra'!$A$6:$A$257,"&gt;="&amp;$A265,'Aceite Virgen Extra'!$B$6:$B$257,"&lt;="&amp;$B265)</f>
        <v>0.42</v>
      </c>
      <c r="AN265" s="8">
        <f>SUMIFS('Aceite Virgen Extra'!AN$6:AN$257,'Aceite Virgen Extra'!$A$6:$A$257,"&gt;="&amp;$A265,'Aceite Virgen Extra'!$B$6:$B$257,"&lt;="&amp;$B265)</f>
        <v>0.85</v>
      </c>
      <c r="AO265" s="8">
        <f>SUMIFS('Aceite Virgen Extra'!AO$6:AO$257,'Aceite Virgen Extra'!$A$6:$A$257,"&gt;="&amp;$A265,'Aceite Virgen Extra'!$B$6:$B$257,"&lt;="&amp;$B265)</f>
        <v>0.34</v>
      </c>
      <c r="AP265" s="8">
        <f>SUMIFS('Aceite Virgen Extra'!AP$6:AP$257,'Aceite Virgen Extra'!$A$6:$A$257,"&gt;="&amp;$A265,'Aceite Virgen Extra'!$B$6:$B$257,"&lt;="&amp;$B265)</f>
        <v>0</v>
      </c>
      <c r="AQ265" s="14"/>
      <c r="AR265" s="14"/>
      <c r="AT265" s="8">
        <f>SUMIFS('Aceite Virgen Extra'!AT$6:AT$257,'Aceite Virgen Extra'!$A$6:$A$257,"&gt;="&amp;$A265,'Aceite Virgen Extra'!$B$6:$B$257,"&lt;="&amp;$B265)</f>
        <v>0.52</v>
      </c>
      <c r="AU265" s="8">
        <f>SUMIFS('Aceite Virgen Extra'!AU$6:AU$257,'Aceite Virgen Extra'!$A$6:$A$257,"&gt;="&amp;$A265,'Aceite Virgen Extra'!$B$6:$B$257,"&lt;="&amp;$B265)</f>
        <v>0.57000000000000006</v>
      </c>
      <c r="AV265" s="8">
        <f>SUMIFS('Aceite Virgen Extra'!AV$6:AV$257,'Aceite Virgen Extra'!$A$6:$A$257,"&gt;="&amp;$A265,'Aceite Virgen Extra'!$B$6:$B$257,"&lt;="&amp;$B265)</f>
        <v>0.45999999999999996</v>
      </c>
      <c r="AW265" s="8">
        <f>SUMIFS('Aceite Virgen Extra'!AW$6:AW$257,'Aceite Virgen Extra'!$A$6:$A$257,"&gt;="&amp;$A265,'Aceite Virgen Extra'!$B$6:$B$257,"&lt;="&amp;$B265)</f>
        <v>0</v>
      </c>
      <c r="BA265" s="8">
        <f>SUMIFS('Aceite Virgen Extra'!BA$6:BA$257,'Aceite Virgen Extra'!$A$6:$A$257,"&gt;="&amp;A265,'Aceite Virgen Extra'!$B$6:$B$257,"&lt;="&amp;B265)</f>
        <v>0.62</v>
      </c>
      <c r="BB265" s="8">
        <f>SUMIFS('Aceite Virgen Extra'!BB$6:BB$257,'Aceite Virgen Extra'!$A$6:$A$257,"&gt;="&amp;$A265,'Aceite Virgen Extra'!$B$6:$B$257,"&lt;="&amp;$B265)</f>
        <v>0.25</v>
      </c>
      <c r="BC265" s="8">
        <f>SUMIFS('Aceite Virgen Extra'!BC$6:BC$257,'Aceite Virgen Extra'!$A$6:$A$257,"&gt;="&amp;$A265,'Aceite Virgen Extra'!$B$6:$B$257,"&lt;="&amp;$B265)</f>
        <v>0.64</v>
      </c>
      <c r="BD265" s="8">
        <f>SUMIFS('Aceite Virgen Extra'!BD$6:BD$257,'Aceite Virgen Extra'!$A$6:$A$257,"&gt;="&amp;$A265,'Aceite Virgen Extra'!$B$6:$B$257,"&lt;="&amp;$B265)</f>
        <v>0</v>
      </c>
      <c r="BH265" s="8">
        <f>SUMIFS('Aceite Virgen Extra'!BH$6:BH$257,'Aceite Virgen Extra'!$A$6:$A$257,"&gt;="&amp;$A265,'Aceite Virgen Extra'!$B$6:$B$257,"&lt;="&amp;$B265)</f>
        <v>1.1299999999999999</v>
      </c>
      <c r="BI265" s="8">
        <f>SUMIFS('Aceite Virgen Extra'!BI$6:BI$257,'Aceite Virgen Extra'!$A$6:$A$257,"&gt;="&amp;$A265,'Aceite Virgen Extra'!$B$6:$B$257,"&lt;="&amp;$B265)</f>
        <v>1.24</v>
      </c>
      <c r="BJ265" s="8">
        <f>SUMIFS('Aceite Virgen Extra'!BJ$6:BJ$257,'Aceite Virgen Extra'!$A$6:$A$257,"&gt;="&amp;$A265,'Aceite Virgen Extra'!$B$6:$B$257,"&lt;="&amp;$B265)</f>
        <v>0.79</v>
      </c>
      <c r="BK265" s="8">
        <f>SUMIFS('Aceite Virgen Extra'!BK$6:BK$257,'Aceite Virgen Extra'!$A$6:$A$257,"&gt;="&amp;$A265,'Aceite Virgen Extra'!$B$6:$B$257,"&lt;="&amp;$B265)</f>
        <v>0</v>
      </c>
      <c r="BO265" s="8">
        <f>SUMIFS('Aceite Virgen Extra'!BO$6:BO$257,'Aceite Virgen Extra'!$A$6:$A$257,"&gt;="&amp;$A265,'Aceite Virgen Extra'!$B$6:$B$257,"&lt;="&amp;$B265)</f>
        <v>0.58000000000000007</v>
      </c>
      <c r="BP265" s="8">
        <f>SUMIFS('Aceite Virgen Extra'!BP$6:BP$257,'Aceite Virgen Extra'!$A$6:$A$257,"&gt;="&amp;$A265,'Aceite Virgen Extra'!$B$6:$B$257,"&lt;="&amp;$B265)</f>
        <v>0.45000000000000007</v>
      </c>
      <c r="BQ265" s="8">
        <f>SUMIFS('Aceite Virgen Extra'!BQ$6:BQ$257,'Aceite Virgen Extra'!$A$6:$A$257,"&gt;="&amp;$A265,'Aceite Virgen Extra'!$B$6:$B$257,"&lt;="&amp;$B265)</f>
        <v>0.72</v>
      </c>
      <c r="BR265" s="8">
        <f>SUMIFS('Aceite Virgen Extra'!BR$6:BR$257,'Aceite Virgen Extra'!$A$6:$A$257,"&gt;="&amp;$A265,'Aceite Virgen Extra'!$B$6:$B$257,"&lt;="&amp;$B265)</f>
        <v>0</v>
      </c>
      <c r="BV265" s="8">
        <f>SUMIFS('Aceite Virgen Extra'!BV$6:BV$257,'Aceite Virgen Extra'!$A$6:$A$257,"&gt;="&amp;$A265,'Aceite Virgen Extra'!$B$6:$B$257,"&lt;="&amp;$B265)</f>
        <v>0.47000000000000003</v>
      </c>
      <c r="BW265" s="8">
        <f>SUMIFS('Aceite Virgen Extra'!BW$6:BW$257,'Aceite Virgen Extra'!$A$6:$A$257,"&gt;="&amp;$A265,'Aceite Virgen Extra'!$B$6:$B$257,"&lt;="&amp;$B265)</f>
        <v>0.41000000000000003</v>
      </c>
      <c r="BX265" s="8">
        <f>SUMIFS('Aceite Virgen Extra'!BX$6:BX$257,'Aceite Virgen Extra'!$A$6:$A$257,"&gt;="&amp;$A265,'Aceite Virgen Extra'!$B$6:$B$257,"&lt;="&amp;$B265)</f>
        <v>0.2</v>
      </c>
      <c r="BY265" s="8">
        <f>SUMIFS('Aceite Virgen Extra'!BY$6:BY$257,'Aceite Virgen Extra'!$A$6:$A$257,"&gt;="&amp;$A265,'Aceite Virgen Extra'!$B$6:$B$257,"&lt;="&amp;$B265)</f>
        <v>0.43</v>
      </c>
      <c r="CC265" s="8">
        <f>SUMIFS('Aceite Virgen Extra'!CC$6:CC$257,'Aceite Virgen Extra'!$A$6:$A$257,"&gt;="&amp;$A265,'Aceite Virgen Extra'!$B$6:$B$257,"&lt;="&amp;$B265)</f>
        <v>0.55000000000000004</v>
      </c>
      <c r="CD265" s="8">
        <f>SUMIFS('Aceite Virgen Extra'!CD$6:CD$257,'Aceite Virgen Extra'!$A$6:$A$257,"&gt;="&amp;$A265,'Aceite Virgen Extra'!$B$6:$B$257,"&lt;="&amp;$B265)</f>
        <v>0.23</v>
      </c>
      <c r="CE265" s="8">
        <f>SUMIFS('Aceite Virgen Extra'!CE$6:CE$257,'Aceite Virgen Extra'!$A$6:$A$257,"&gt;="&amp;$A265,'Aceite Virgen Extra'!$B$6:$B$257,"&lt;="&amp;$B265)</f>
        <v>0.63</v>
      </c>
      <c r="CF265" s="8">
        <f>SUMIFS('Aceite Virgen Extra'!CF$6:CF$257,'Aceite Virgen Extra'!$A$6:$A$257,"&gt;="&amp;$A265,'Aceite Virgen Extra'!$B$6:$B$257,"&lt;="&amp;$B265)</f>
        <v>0</v>
      </c>
      <c r="CJ265" s="8">
        <f>SUMIFS('Aceite Virgen Extra'!CJ$6:CJ$257,'Aceite Virgen Extra'!$A$6:$A$257,"&gt;="&amp;$A265,'Aceite Virgen Extra'!$B$6:$B$257,"&lt;="&amp;$B265)</f>
        <v>1.4200000000000002</v>
      </c>
      <c r="CK265" s="8">
        <f>SUMIFS('Aceite Virgen Extra'!CK$6:CK$257,'Aceite Virgen Extra'!$A$6:$A$257,"&gt;="&amp;$A265,'Aceite Virgen Extra'!$B$6:$B$257,"&lt;="&amp;$B265)</f>
        <v>0.89999999999999991</v>
      </c>
      <c r="CL265" s="8">
        <f>SUMIFS('Aceite Virgen Extra'!CL$6:CL$257,'Aceite Virgen Extra'!$A$6:$A$257,"&gt;="&amp;$A265,'Aceite Virgen Extra'!$B$6:$B$257,"&lt;="&amp;$B265)</f>
        <v>2.13</v>
      </c>
      <c r="CM265" s="8">
        <f>SUMIFS('Aceite Virgen Extra'!CM$6:CM$257,'Aceite Virgen Extra'!$A$6:$A$257,"&gt;="&amp;$A265,'Aceite Virgen Extra'!$B$6:$B$257,"&lt;="&amp;$B265)</f>
        <v>0</v>
      </c>
      <c r="CQ265" s="8">
        <f>SUMIFS('Aceite Virgen Extra'!CQ$6:CQ$257,'Aceite Virgen Extra'!$A$6:$A$257,"&gt;="&amp;$A265,'Aceite Virgen Extra'!$B$6:$B$257,"&lt;="&amp;$B265)</f>
        <v>1.41</v>
      </c>
      <c r="CR265" s="8">
        <f>SUMIFS('Aceite Virgen Extra'!CR$6:CR$257,'Aceite Virgen Extra'!$A$6:$A$257,"&gt;="&amp;$A265,'Aceite Virgen Extra'!$B$6:$B$257,"&lt;="&amp;$B265)</f>
        <v>1.53</v>
      </c>
      <c r="CS265" s="8">
        <f>SUMIFS('Aceite Virgen Extra'!CS$6:CS$257,'Aceite Virgen Extra'!$A$6:$A$257,"&gt;="&amp;$A265,'Aceite Virgen Extra'!$B$6:$B$257,"&lt;="&amp;$B265)</f>
        <v>1.23</v>
      </c>
      <c r="CT265" s="8">
        <f>SUMIFS('Aceite Virgen Extra'!CT$6:CT$257,'Aceite Virgen Extra'!$A$6:$A$257,"&gt;="&amp;$A265,'Aceite Virgen Extra'!$B$6:$B$257,"&lt;="&amp;$B265)</f>
        <v>0.85</v>
      </c>
      <c r="CX265" s="8">
        <f>SUMIFS('Aceite Virgen Extra'!CX$6:CX$257,'Aceite Virgen Extra'!$A$6:$A$257,"&gt;="&amp;$A265,'Aceite Virgen Extra'!$B$6:$B$257,"&lt;="&amp;$B265)</f>
        <v>1.6099999999999999</v>
      </c>
      <c r="CY265" s="8">
        <f>SUMIFS('Aceite Virgen Extra'!CY$6:CY$257,'Aceite Virgen Extra'!$A$6:$A$257,"&gt;="&amp;$A265,'Aceite Virgen Extra'!$B$6:$B$257,"&lt;="&amp;$B265)</f>
        <v>3.0100000000000002</v>
      </c>
      <c r="CZ265" s="8">
        <f>SUMIFS('Aceite Virgen Extra'!CZ$6:CZ$257,'Aceite Virgen Extra'!$A$6:$A$257,"&gt;="&amp;$A265,'Aceite Virgen Extra'!$B$6:$B$257,"&lt;="&amp;$B265)</f>
        <v>0.81</v>
      </c>
      <c r="DA265" s="8">
        <f>SUMIFS('Aceite Virgen Extra'!DA$6:DA$257,'Aceite Virgen Extra'!$A$6:$A$257,"&gt;="&amp;$A265,'Aceite Virgen Extra'!$B$6:$B$257,"&lt;="&amp;$B265)</f>
        <v>0</v>
      </c>
      <c r="DE265" s="8">
        <f>SUMIFS('Aceite Virgen Extra'!DE$6:DE$257,'Aceite Virgen Extra'!$A$6:$A$257,"&gt;="&amp;$A265,'Aceite Virgen Extra'!$B$6:$B$257,"&lt;="&amp;$B265)</f>
        <v>1.3</v>
      </c>
      <c r="DF265" s="8">
        <f>SUMIFS('Aceite Virgen Extra'!DF$6:DF$257,'Aceite Virgen Extra'!$A$6:$A$257,"&gt;="&amp;$A265,'Aceite Virgen Extra'!$B$6:$B$257,"&lt;="&amp;$B265)</f>
        <v>1.29</v>
      </c>
      <c r="DG265" s="8">
        <f>SUMIFS('Aceite Virgen Extra'!DG$6:DG$257,'Aceite Virgen Extra'!$A$6:$A$257,"&gt;="&amp;$A265,'Aceite Virgen Extra'!$B$6:$B$257,"&lt;="&amp;$B265)</f>
        <v>0.89</v>
      </c>
      <c r="DH265" s="8">
        <f>SUMIFS('Aceite Virgen Extra'!DH$6:DH$257,'Aceite Virgen Extra'!$A$6:$A$257,"&gt;="&amp;$A265,'Aceite Virgen Extra'!$B$6:$B$257,"&lt;="&amp;$B265)</f>
        <v>0.51</v>
      </c>
      <c r="DL265" s="8">
        <f>SUMIFS('Aceite Virgen Extra'!DL$6:DL$257,'Aceite Virgen Extra'!$A$6:$A$257,"&gt;="&amp;$A265,'Aceite Virgen Extra'!$B$6:$B$257,"&lt;="&amp;$B265)</f>
        <v>3.5399999999999996</v>
      </c>
      <c r="DM265" s="8">
        <f>SUMIFS('Aceite Virgen Extra'!DM$6:DM$257,'Aceite Virgen Extra'!$A$6:$A$257,"&gt;="&amp;$A265,'Aceite Virgen Extra'!$B$6:$B$257,"&lt;="&amp;$B265)</f>
        <v>9.7900000000000009</v>
      </c>
      <c r="DN265" s="8">
        <f>SUMIFS('Aceite Virgen Extra'!DN$6:DN$257,'Aceite Virgen Extra'!$A$6:$A$257,"&gt;="&amp;$A265,'Aceite Virgen Extra'!$B$6:$B$257,"&lt;="&amp;$B265)</f>
        <v>1.18</v>
      </c>
      <c r="DO265" s="8">
        <f>SUMIFS('Aceite Virgen Extra'!DO$6:DO$257,'Aceite Virgen Extra'!$A$6:$A$257,"&gt;="&amp;$A265,'Aceite Virgen Extra'!$B$6:$B$257,"&lt;="&amp;$B265)</f>
        <v>0.56000000000000005</v>
      </c>
      <c r="DS265" s="8">
        <f>SUMIFS('Aceite Virgen Extra'!DS$6:DS$257,'Aceite Virgen Extra'!$A$6:$A$257,"&gt;="&amp;$A265,'Aceite Virgen Extra'!$B$6:$B$257,"&lt;="&amp;$B265)</f>
        <v>2.3299999999999996</v>
      </c>
      <c r="DT265" s="8">
        <f>SUMIFS('Aceite Virgen Extra'!DT$6:DT$257,'Aceite Virgen Extra'!$A$6:$A$257,"&gt;="&amp;$A265,'Aceite Virgen Extra'!$B$6:$B$257,"&lt;="&amp;$B265)</f>
        <v>6.42</v>
      </c>
      <c r="DU265" s="8">
        <f>SUMIFS('Aceite Virgen Extra'!DU$6:DU$257,'Aceite Virgen Extra'!$A$6:$A$257,"&gt;="&amp;$A265,'Aceite Virgen Extra'!$B$6:$B$257,"&lt;="&amp;$B265)</f>
        <v>1.02</v>
      </c>
      <c r="DV265" s="8">
        <f>SUMIFS('Aceite Virgen Extra'!DV$6:DV$257,'Aceite Virgen Extra'!$A$6:$A$257,"&gt;="&amp;$A265,'Aceite Virgen Extra'!$B$6:$B$257,"&lt;="&amp;$B265)</f>
        <v>0</v>
      </c>
      <c r="DZ265" s="8">
        <f>SUMIFS('Aceite Virgen Extra'!DZ$6:DZ$257,'Aceite Virgen Extra'!$A$6:$A$257,"&gt;="&amp;$A265,'Aceite Virgen Extra'!$B$6:$B$257,"&lt;="&amp;$B265)</f>
        <v>1.68</v>
      </c>
      <c r="EA265" s="8">
        <f>SUMIFS('Aceite Virgen Extra'!EA$6:EA$257,'Aceite Virgen Extra'!$A$6:$A$257,"&gt;="&amp;$A265,'Aceite Virgen Extra'!$B$6:$B$257,"&lt;="&amp;$B265)</f>
        <v>3.3</v>
      </c>
      <c r="EB265" s="8">
        <f>SUMIFS('Aceite Virgen Extra'!EB$6:EB$257,'Aceite Virgen Extra'!$A$6:$A$257,"&gt;="&amp;$A265,'Aceite Virgen Extra'!$B$6:$B$257,"&lt;="&amp;$B265)</f>
        <v>0.7</v>
      </c>
      <c r="EC265" s="8">
        <f>SUMIFS('Aceite Virgen Extra'!EC$6:EC$257,'Aceite Virgen Extra'!$A$6:$A$257,"&gt;="&amp;$A265,'Aceite Virgen Extra'!$B$6:$B$257,"&lt;="&amp;$B265)</f>
        <v>0.44</v>
      </c>
      <c r="EG265" s="8">
        <f>SUMIFS('Aceite Virgen Extra'!EG$6:EG$257,'Aceite Virgen Extra'!$A$6:$A$257,"&gt;="&amp;$A265,'Aceite Virgen Extra'!$B$6:$B$257,"&lt;="&amp;$B265)</f>
        <v>3.64</v>
      </c>
      <c r="EH265" s="8">
        <f>SUMIFS('Aceite Virgen Extra'!EH$6:EH$257,'Aceite Virgen Extra'!$A$6:$A$257,"&gt;="&amp;$A265,'Aceite Virgen Extra'!$B$6:$B$257,"&lt;="&amp;$B265)</f>
        <v>3.5599999999999996</v>
      </c>
      <c r="EI265" s="8">
        <f>SUMIFS('Aceite Virgen Extra'!EI$6:EI$257,'Aceite Virgen Extra'!$A$6:$A$257,"&gt;="&amp;$A265,'Aceite Virgen Extra'!$B$6:$B$257,"&lt;="&amp;$B265)</f>
        <v>4.13</v>
      </c>
      <c r="EJ265" s="8">
        <f>SUMIFS('Aceite Virgen Extra'!EJ$6:EJ$257,'Aceite Virgen Extra'!$A$6:$A$257,"&gt;="&amp;$A265,'Aceite Virgen Extra'!$B$6:$B$257,"&lt;="&amp;$B265)</f>
        <v>2.16</v>
      </c>
      <c r="EN265" s="8">
        <f>SUMIFS('Aceite Virgen Extra'!EN$6:EN$257,'Aceite Virgen Extra'!$A$6:$A$257,"&gt;="&amp;$A265,'Aceite Virgen Extra'!$B$6:$B$257,"&lt;="&amp;$B265)</f>
        <v>4.4799999999999995</v>
      </c>
      <c r="EO265" s="8">
        <f>SUMIFS('Aceite Virgen Extra'!EO$6:EO$257,'Aceite Virgen Extra'!$A$6:$A$257,"&gt;="&amp;$A265,'Aceite Virgen Extra'!$B$6:$B$257,"&lt;="&amp;$B265)</f>
        <v>8.73</v>
      </c>
      <c r="EP265" s="8">
        <f>SUMIFS('Aceite Virgen Extra'!EP$6:EP$257,'Aceite Virgen Extra'!$A$6:$A$257,"&gt;="&amp;$A265,'Aceite Virgen Extra'!$B$6:$B$257,"&lt;="&amp;$B265)</f>
        <v>2.94</v>
      </c>
      <c r="EQ265" s="8">
        <f>SUMIFS('Aceite Virgen Extra'!EQ$6:EQ$257,'Aceite Virgen Extra'!$A$6:$A$257,"&gt;="&amp;$A265,'Aceite Virgen Extra'!$B$6:$B$257,"&lt;="&amp;$B265)</f>
        <v>0.96</v>
      </c>
      <c r="EU265" s="8">
        <f>SUMIFS('Aceite Virgen Extra'!EU$6:EU$257,'Aceite Virgen Extra'!$A$6:$A$257,"&gt;="&amp;$A265,'Aceite Virgen Extra'!$B$6:$B$257,"&lt;="&amp;$B265)</f>
        <v>5.5299999999999994</v>
      </c>
      <c r="EV265" s="8">
        <f>SUMIFS('Aceite Virgen Extra'!EV$6:EV$257,'Aceite Virgen Extra'!$A$6:$A$257,"&gt;="&amp;$A265,'Aceite Virgen Extra'!$B$6:$B$257,"&lt;="&amp;$B265)</f>
        <v>5.12</v>
      </c>
      <c r="EW265" s="8">
        <f>SUMIFS('Aceite Virgen Extra'!EW$6:EW$257,'Aceite Virgen Extra'!$A$6:$A$257,"&gt;="&amp;$A265,'Aceite Virgen Extra'!$B$6:$B$257,"&lt;="&amp;$B265)</f>
        <v>4.93</v>
      </c>
      <c r="EX265" s="8">
        <f>SUMIFS('Aceite Virgen Extra'!EX$6:EX$257,'Aceite Virgen Extra'!$A$6:$A$257,"&gt;="&amp;$A265,'Aceite Virgen Extra'!$B$6:$B$257,"&lt;="&amp;$B265)</f>
        <v>6.1400000000000006</v>
      </c>
      <c r="FB265" s="8">
        <f>SUMIFS('Aceite Virgen Extra'!FB$6:FB$257,'Aceite Virgen Extra'!$A$6:$A$257,"&gt;="&amp;$A265,'Aceite Virgen Extra'!$B$6:$B$257,"&lt;="&amp;$B265)</f>
        <v>6.66</v>
      </c>
      <c r="FC265" s="8">
        <f>SUMIFS('Aceite Virgen Extra'!FC$6:FC$257,'Aceite Virgen Extra'!$A$6:$A$257,"&gt;="&amp;$A265,'Aceite Virgen Extra'!$B$6:$B$257,"&lt;="&amp;$B265)</f>
        <v>8.49</v>
      </c>
      <c r="FD265" s="8">
        <f>SUMIFS('Aceite Virgen Extra'!FD$6:FD$257,'Aceite Virgen Extra'!$A$6:$A$257,"&gt;="&amp;$A265,'Aceite Virgen Extra'!$B$6:$B$257,"&lt;="&amp;$B265)</f>
        <v>6.84</v>
      </c>
      <c r="FE265" s="8">
        <f>SUMIFS('Aceite Virgen Extra'!FE$6:FE$257,'Aceite Virgen Extra'!$A$6:$A$257,"&gt;="&amp;$A265,'Aceite Virgen Extra'!$B$6:$B$257,"&lt;="&amp;$B265)</f>
        <v>0</v>
      </c>
      <c r="FI265" s="8">
        <f>SUMIFS('Aceite Virgen Extra'!FI$6:FI$257,'Aceite Virgen Extra'!$A$6:$A$257,"&gt;="&amp;$A265,'Aceite Virgen Extra'!$B$6:$B$257,"&lt;="&amp;$B265)</f>
        <v>10.180000000000001</v>
      </c>
      <c r="FJ265" s="8">
        <f>SUMIFS('Aceite Virgen Extra'!FJ$6:FJ$257,'Aceite Virgen Extra'!$A$6:$A$257,"&gt;="&amp;$A265,'Aceite Virgen Extra'!$B$6:$B$257,"&lt;="&amp;$B265)</f>
        <v>8.99</v>
      </c>
      <c r="FK265" s="8">
        <f>SUMIFS('Aceite Virgen Extra'!FK$6:FK$257,'Aceite Virgen Extra'!$A$6:$A$257,"&gt;="&amp;$A265,'Aceite Virgen Extra'!$B$6:$B$257,"&lt;="&amp;$B265)</f>
        <v>12.73</v>
      </c>
      <c r="FL265" s="8">
        <f>SUMIFS('Aceite Virgen Extra'!FL$6:FL$257,'Aceite Virgen Extra'!$A$6:$A$257,"&gt;="&amp;$A265,'Aceite Virgen Extra'!$B$6:$B$257,"&lt;="&amp;$B265)</f>
        <v>3.54</v>
      </c>
      <c r="FP265" s="8">
        <f>SUMIFS('Aceite Virgen Extra'!FP$6:FP$257,'Aceite Virgen Extra'!$A$6:$A$257,"&gt;="&amp;$A265,'Aceite Virgen Extra'!$B$6:$B$257,"&lt;="&amp;$B265)</f>
        <v>11.28</v>
      </c>
      <c r="FQ265" s="8">
        <f>SUMIFS('Aceite Virgen Extra'!FQ$6:FQ$257,'Aceite Virgen Extra'!$A$6:$A$257,"&gt;="&amp;$A265,'Aceite Virgen Extra'!$B$6:$B$257,"&lt;="&amp;$B265)</f>
        <v>10.319999999999999</v>
      </c>
      <c r="FR265" s="8">
        <f>SUMIFS('Aceite Virgen Extra'!FR$6:FR$257,'Aceite Virgen Extra'!$A$6:$A$257,"&gt;="&amp;$A265,'Aceite Virgen Extra'!$B$6:$B$257,"&lt;="&amp;$B265)</f>
        <v>13.5</v>
      </c>
      <c r="FS265" s="8">
        <f>SUMIFS('Aceite Virgen Extra'!FS$6:FS$257,'Aceite Virgen Extra'!$A$6:$A$257,"&gt;="&amp;$A265,'Aceite Virgen Extra'!$B$6:$B$257,"&lt;="&amp;$B265)</f>
        <v>7.69</v>
      </c>
    </row>
    <row r="266" spans="1:175" x14ac:dyDescent="0.3">
      <c r="A266" s="14">
        <f>'TAM Aceite Virgen Extra'!B14</f>
        <v>3.1</v>
      </c>
      <c r="B266" s="14">
        <f>'TAM Aceite Virgen Extra'!C14</f>
        <v>3.3</v>
      </c>
      <c r="C266" s="14"/>
      <c r="D266" s="8">
        <f>SUMIFS('Aceite Virgen Extra'!D$6:D$257,'Aceite Virgen Extra'!$A$6:$A$257,"&gt;="&amp;$A266,'Aceite Virgen Extra'!$B$6:$B$257,"&lt;="&amp;$B266)</f>
        <v>0.64999999999999991</v>
      </c>
      <c r="E266" s="8">
        <f>SUMIFS('Aceite Virgen Extra'!E$6:E$257,'Aceite Virgen Extra'!$A$6:$A$257,"&gt;="&amp;$A266,'Aceite Virgen Extra'!$B$6:$B$257,"&lt;="&amp;$B266)</f>
        <v>1.35</v>
      </c>
      <c r="F266" s="8">
        <f>SUMIFS('Aceite Virgen Extra'!F$6:F$257,'Aceite Virgen Extra'!$A$6:$A$257,"&gt;="&amp;$A266,'Aceite Virgen Extra'!$B$6:$B$257,"&lt;="&amp;$B266)</f>
        <v>0.19</v>
      </c>
      <c r="G266" s="8">
        <f>SUMIFS('Aceite Virgen Extra'!G$6:G$257,'Aceite Virgen Extra'!$A$6:$A$257,"&gt;="&amp;$A266,'Aceite Virgen Extra'!$B$6:$B$257,"&lt;="&amp;$B266)</f>
        <v>0.51</v>
      </c>
      <c r="H266" s="14"/>
      <c r="I266" s="14"/>
      <c r="J266" s="14"/>
      <c r="K266" s="8">
        <f>SUMIFS('Aceite Virgen Extra'!K$6:K$257,'Aceite Virgen Extra'!$A$6:$A$257,"&gt;="&amp;$A266,'Aceite Virgen Extra'!$B$6:$B$257,"&lt;="&amp;$B266)</f>
        <v>0.70000000000000007</v>
      </c>
      <c r="L266" s="8">
        <f>SUMIFS('Aceite Virgen Extra'!L$6:L$257,'Aceite Virgen Extra'!$A$6:$A$257,"&gt;="&amp;$A266,'Aceite Virgen Extra'!$B$6:$B$257,"&lt;="&amp;$B266)</f>
        <v>1.8900000000000001</v>
      </c>
      <c r="M266" s="8">
        <f>SUMIFS('Aceite Virgen Extra'!M$6:M$257,'Aceite Virgen Extra'!$A$6:$A$257,"&gt;="&amp;$A266,'Aceite Virgen Extra'!$B$6:$B$257,"&lt;="&amp;$B266)</f>
        <v>0.08</v>
      </c>
      <c r="N266" s="8">
        <f>SUMIFS('Aceite Virgen Extra'!N$6:N$257,'Aceite Virgen Extra'!$A$6:$A$257,"&gt;="&amp;$A266,'Aceite Virgen Extra'!$B$6:$B$257,"&lt;="&amp;$B266)</f>
        <v>0</v>
      </c>
      <c r="O266" s="14"/>
      <c r="P266" s="14"/>
      <c r="Q266" s="14"/>
      <c r="R266" s="8">
        <f>SUMIFS('Aceite Virgen Extra'!R$6:R$257,'Aceite Virgen Extra'!$A$6:$A$257,"&gt;="&amp;$A266,'Aceite Virgen Extra'!$B$6:$B$257,"&lt;="&amp;$B266)</f>
        <v>0.17</v>
      </c>
      <c r="S266" s="8">
        <f>SUMIFS('Aceite Virgen Extra'!S$6:S$257,'Aceite Virgen Extra'!$A$6:$A$257,"&gt;="&amp;$A266,'Aceite Virgen Extra'!$B$6:$B$257,"&lt;="&amp;$B266)</f>
        <v>0.7</v>
      </c>
      <c r="T266" s="8">
        <f>SUMIFS('Aceite Virgen Extra'!T$6:T$257,'Aceite Virgen Extra'!$A$6:$A$257,"&gt;="&amp;$A266,'Aceite Virgen Extra'!$B$6:$B$257,"&lt;="&amp;$B266)</f>
        <v>0</v>
      </c>
      <c r="U266" s="8">
        <f>SUMIFS('Aceite Virgen Extra'!U$6:U$257,'Aceite Virgen Extra'!$A$6:$A$257,"&gt;="&amp;$A266,'Aceite Virgen Extra'!$B$6:$B$257,"&lt;="&amp;$B266)</f>
        <v>0</v>
      </c>
      <c r="V266" s="14"/>
      <c r="W266" s="14"/>
      <c r="X266" s="14"/>
      <c r="Y266" s="8">
        <f>SUMIFS('Aceite Virgen Extra'!Y$6:Y$257,'Aceite Virgen Extra'!$A$6:$A$257,"&gt;="&amp;$A266,'Aceite Virgen Extra'!$B$6:$B$257,"&lt;="&amp;$B266)</f>
        <v>1.1200000000000001</v>
      </c>
      <c r="Z266" s="8">
        <f>SUMIFS('Aceite Virgen Extra'!Z$6:Z$257,'Aceite Virgen Extra'!$A$6:$A$257,"&gt;="&amp;$A266,'Aceite Virgen Extra'!$B$6:$B$257,"&lt;="&amp;$B266)</f>
        <v>1.1599999999999999</v>
      </c>
      <c r="AA266" s="8">
        <f>SUMIFS('Aceite Virgen Extra'!AA$6:AA$257,'Aceite Virgen Extra'!$A$6:$A$257,"&gt;="&amp;$A266,'Aceite Virgen Extra'!$B$6:$B$257,"&lt;="&amp;$B266)</f>
        <v>0.52999999999999992</v>
      </c>
      <c r="AB266" s="8">
        <f>SUMIFS('Aceite Virgen Extra'!AB$6:AB$257,'Aceite Virgen Extra'!$A$6:$A$257,"&gt;="&amp;$A266,'Aceite Virgen Extra'!$B$6:$B$257,"&lt;="&amp;$B266)</f>
        <v>3.19</v>
      </c>
      <c r="AC266" s="14"/>
      <c r="AD266" s="14"/>
      <c r="AE266" s="14"/>
      <c r="AF266" s="8">
        <f>SUMIFS('Aceite Virgen Extra'!AF$6:AF$257,'Aceite Virgen Extra'!$A$6:$A$257,"&gt;="&amp;$A266,'Aceite Virgen Extra'!$B$6:$B$257,"&lt;="&amp;$B266)</f>
        <v>0.7</v>
      </c>
      <c r="AG266" s="8">
        <f>SUMIFS('Aceite Virgen Extra'!AG$6:AG$257,'Aceite Virgen Extra'!$A$6:$A$257,"&gt;="&amp;$A266,'Aceite Virgen Extra'!$B$6:$B$257,"&lt;="&amp;$B266)</f>
        <v>1.08</v>
      </c>
      <c r="AH266" s="8">
        <f>SUMIFS('Aceite Virgen Extra'!AH$6:AH$257,'Aceite Virgen Extra'!$A$6:$A$257,"&gt;="&amp;$A266,'Aceite Virgen Extra'!$B$6:$B$257,"&lt;="&amp;$B266)</f>
        <v>0.24000000000000002</v>
      </c>
      <c r="AI266" s="8">
        <f>SUMIFS('Aceite Virgen Extra'!AI$6:AI$257,'Aceite Virgen Extra'!$A$6:$A$257,"&gt;="&amp;$A266,'Aceite Virgen Extra'!$B$6:$B$257,"&lt;="&amp;$B266)</f>
        <v>0.69</v>
      </c>
      <c r="AJ266" s="14"/>
      <c r="AK266" s="14"/>
      <c r="AL266" s="14"/>
      <c r="AM266" s="8">
        <f>SUMIFS('Aceite Virgen Extra'!AM$6:AM$257,'Aceite Virgen Extra'!$A$6:$A$257,"&gt;="&amp;$A266,'Aceite Virgen Extra'!$B$6:$B$257,"&lt;="&amp;$B266)</f>
        <v>0.17</v>
      </c>
      <c r="AN266" s="8">
        <f>SUMIFS('Aceite Virgen Extra'!AN$6:AN$257,'Aceite Virgen Extra'!$A$6:$A$257,"&gt;="&amp;$A266,'Aceite Virgen Extra'!$B$6:$B$257,"&lt;="&amp;$B266)</f>
        <v>0.24</v>
      </c>
      <c r="AO266" s="8">
        <f>SUMIFS('Aceite Virgen Extra'!AO$6:AO$257,'Aceite Virgen Extra'!$A$6:$A$257,"&gt;="&amp;$A266,'Aceite Virgen Extra'!$B$6:$B$257,"&lt;="&amp;$B266)</f>
        <v>0.08</v>
      </c>
      <c r="AP266" s="8">
        <f>SUMIFS('Aceite Virgen Extra'!AP$6:AP$257,'Aceite Virgen Extra'!$A$6:$A$257,"&gt;="&amp;$A266,'Aceite Virgen Extra'!$B$6:$B$257,"&lt;="&amp;$B266)</f>
        <v>0</v>
      </c>
      <c r="AQ266" s="14"/>
      <c r="AR266" s="14"/>
      <c r="AT266" s="8">
        <f>SUMIFS('Aceite Virgen Extra'!AT$6:AT$257,'Aceite Virgen Extra'!$A$6:$A$257,"&gt;="&amp;$A266,'Aceite Virgen Extra'!$B$6:$B$257,"&lt;="&amp;$B266)</f>
        <v>0.1</v>
      </c>
      <c r="AU266" s="8">
        <f>SUMIFS('Aceite Virgen Extra'!AU$6:AU$257,'Aceite Virgen Extra'!$A$6:$A$257,"&gt;="&amp;$A266,'Aceite Virgen Extra'!$B$6:$B$257,"&lt;="&amp;$B266)</f>
        <v>0.18</v>
      </c>
      <c r="AV266" s="8">
        <f>SUMIFS('Aceite Virgen Extra'!AV$6:AV$257,'Aceite Virgen Extra'!$A$6:$A$257,"&gt;="&amp;$A266,'Aceite Virgen Extra'!$B$6:$B$257,"&lt;="&amp;$B266)</f>
        <v>0</v>
      </c>
      <c r="AW266" s="8">
        <f>SUMIFS('Aceite Virgen Extra'!AW$6:AW$257,'Aceite Virgen Extra'!$A$6:$A$257,"&gt;="&amp;$A266,'Aceite Virgen Extra'!$B$6:$B$257,"&lt;="&amp;$B266)</f>
        <v>0</v>
      </c>
      <c r="BA266" s="8">
        <f>SUMIFS('Aceite Virgen Extra'!BA$6:BA$257,'Aceite Virgen Extra'!$A$6:$A$257,"&gt;="&amp;A266,'Aceite Virgen Extra'!$B$6:$B$257,"&lt;="&amp;B266)</f>
        <v>0.52</v>
      </c>
      <c r="BB266" s="8">
        <f>SUMIFS('Aceite Virgen Extra'!BB$6:BB$257,'Aceite Virgen Extra'!$A$6:$A$257,"&gt;="&amp;$A266,'Aceite Virgen Extra'!$B$6:$B$257,"&lt;="&amp;$B266)</f>
        <v>0.14000000000000001</v>
      </c>
      <c r="BC266" s="8">
        <f>SUMIFS('Aceite Virgen Extra'!BC$6:BC$257,'Aceite Virgen Extra'!$A$6:$A$257,"&gt;="&amp;$A266,'Aceite Virgen Extra'!$B$6:$B$257,"&lt;="&amp;$B266)</f>
        <v>0.32</v>
      </c>
      <c r="BD266" s="8">
        <f>SUMIFS('Aceite Virgen Extra'!BD$6:BD$257,'Aceite Virgen Extra'!$A$6:$A$257,"&gt;="&amp;$A266,'Aceite Virgen Extra'!$B$6:$B$257,"&lt;="&amp;$B266)</f>
        <v>2.3199999999999998</v>
      </c>
      <c r="BH266" s="8">
        <f>SUMIFS('Aceite Virgen Extra'!BH$6:BH$257,'Aceite Virgen Extra'!$A$6:$A$257,"&gt;="&amp;$A266,'Aceite Virgen Extra'!$B$6:$B$257,"&lt;="&amp;$B266)</f>
        <v>0.24000000000000002</v>
      </c>
      <c r="BI266" s="8">
        <f>SUMIFS('Aceite Virgen Extra'!BI$6:BI$257,'Aceite Virgen Extra'!$A$6:$A$257,"&gt;="&amp;$A266,'Aceite Virgen Extra'!$B$6:$B$257,"&lt;="&amp;$B266)</f>
        <v>0.58000000000000007</v>
      </c>
      <c r="BJ266" s="8">
        <f>SUMIFS('Aceite Virgen Extra'!BJ$6:BJ$257,'Aceite Virgen Extra'!$A$6:$A$257,"&gt;="&amp;$A266,'Aceite Virgen Extra'!$B$6:$B$257,"&lt;="&amp;$B266)</f>
        <v>0.16</v>
      </c>
      <c r="BK266" s="8">
        <f>SUMIFS('Aceite Virgen Extra'!BK$6:BK$257,'Aceite Virgen Extra'!$A$6:$A$257,"&gt;="&amp;$A266,'Aceite Virgen Extra'!$B$6:$B$257,"&lt;="&amp;$B266)</f>
        <v>0</v>
      </c>
      <c r="BO266" s="8">
        <f>SUMIFS('Aceite Virgen Extra'!BO$6:BO$257,'Aceite Virgen Extra'!$A$6:$A$257,"&gt;="&amp;$A266,'Aceite Virgen Extra'!$B$6:$B$257,"&lt;="&amp;$B266)</f>
        <v>0.22999999999999998</v>
      </c>
      <c r="BP266" s="8">
        <f>SUMIFS('Aceite Virgen Extra'!BP$6:BP$257,'Aceite Virgen Extra'!$A$6:$A$257,"&gt;="&amp;$A266,'Aceite Virgen Extra'!$B$6:$B$257,"&lt;="&amp;$B266)</f>
        <v>0.11</v>
      </c>
      <c r="BQ266" s="8">
        <f>SUMIFS('Aceite Virgen Extra'!BQ$6:BQ$257,'Aceite Virgen Extra'!$A$6:$A$257,"&gt;="&amp;$A266,'Aceite Virgen Extra'!$B$6:$B$257,"&lt;="&amp;$B266)</f>
        <v>0.41000000000000003</v>
      </c>
      <c r="BR266" s="8">
        <f>SUMIFS('Aceite Virgen Extra'!BR$6:BR$257,'Aceite Virgen Extra'!$A$6:$A$257,"&gt;="&amp;$A266,'Aceite Virgen Extra'!$B$6:$B$257,"&lt;="&amp;$B266)</f>
        <v>0</v>
      </c>
      <c r="BV266" s="8">
        <f>SUMIFS('Aceite Virgen Extra'!BV$6:BV$257,'Aceite Virgen Extra'!$A$6:$A$257,"&gt;="&amp;$A266,'Aceite Virgen Extra'!$B$6:$B$257,"&lt;="&amp;$B266)</f>
        <v>0.12</v>
      </c>
      <c r="BW266" s="8">
        <f>SUMIFS('Aceite Virgen Extra'!BW$6:BW$257,'Aceite Virgen Extra'!$A$6:$A$257,"&gt;="&amp;$A266,'Aceite Virgen Extra'!$B$6:$B$257,"&lt;="&amp;$B266)</f>
        <v>0.16</v>
      </c>
      <c r="BX266" s="8">
        <f>SUMIFS('Aceite Virgen Extra'!BX$6:BX$257,'Aceite Virgen Extra'!$A$6:$A$257,"&gt;="&amp;$A266,'Aceite Virgen Extra'!$B$6:$B$257,"&lt;="&amp;$B266)</f>
        <v>0.15</v>
      </c>
      <c r="BY266" s="8">
        <f>SUMIFS('Aceite Virgen Extra'!BY$6:BY$257,'Aceite Virgen Extra'!$A$6:$A$257,"&gt;="&amp;$A266,'Aceite Virgen Extra'!$B$6:$B$257,"&lt;="&amp;$B266)</f>
        <v>0</v>
      </c>
      <c r="CC266" s="8">
        <f>SUMIFS('Aceite Virgen Extra'!CC$6:CC$257,'Aceite Virgen Extra'!$A$6:$A$257,"&gt;="&amp;$A266,'Aceite Virgen Extra'!$B$6:$B$257,"&lt;="&amp;$B266)</f>
        <v>1.22</v>
      </c>
      <c r="CD266" s="8">
        <f>SUMIFS('Aceite Virgen Extra'!CD$6:CD$257,'Aceite Virgen Extra'!$A$6:$A$257,"&gt;="&amp;$A266,'Aceite Virgen Extra'!$B$6:$B$257,"&lt;="&amp;$B266)</f>
        <v>1.84</v>
      </c>
      <c r="CE266" s="8">
        <f>SUMIFS('Aceite Virgen Extra'!CE$6:CE$257,'Aceite Virgen Extra'!$A$6:$A$257,"&gt;="&amp;$A266,'Aceite Virgen Extra'!$B$6:$B$257,"&lt;="&amp;$B266)</f>
        <v>0.3</v>
      </c>
      <c r="CF266" s="8">
        <f>SUMIFS('Aceite Virgen Extra'!CF$6:CF$257,'Aceite Virgen Extra'!$A$6:$A$257,"&gt;="&amp;$A266,'Aceite Virgen Extra'!$B$6:$B$257,"&lt;="&amp;$B266)</f>
        <v>0</v>
      </c>
      <c r="CJ266" s="8">
        <f>SUMIFS('Aceite Virgen Extra'!CJ$6:CJ$257,'Aceite Virgen Extra'!$A$6:$A$257,"&gt;="&amp;$A266,'Aceite Virgen Extra'!$B$6:$B$257,"&lt;="&amp;$B266)</f>
        <v>2.95</v>
      </c>
      <c r="CK266" s="8">
        <f>SUMIFS('Aceite Virgen Extra'!CK$6:CK$257,'Aceite Virgen Extra'!$A$6:$A$257,"&gt;="&amp;$A266,'Aceite Virgen Extra'!$B$6:$B$257,"&lt;="&amp;$B266)</f>
        <v>9.3500000000000014</v>
      </c>
      <c r="CL266" s="8">
        <f>SUMIFS('Aceite Virgen Extra'!CL$6:CL$257,'Aceite Virgen Extra'!$A$6:$A$257,"&gt;="&amp;$A266,'Aceite Virgen Extra'!$B$6:$B$257,"&lt;="&amp;$B266)</f>
        <v>0</v>
      </c>
      <c r="CM266" s="8">
        <f>SUMIFS('Aceite Virgen Extra'!CM$6:CM$257,'Aceite Virgen Extra'!$A$6:$A$257,"&gt;="&amp;$A266,'Aceite Virgen Extra'!$B$6:$B$257,"&lt;="&amp;$B266)</f>
        <v>0.23</v>
      </c>
      <c r="CQ266" s="8">
        <f>SUMIFS('Aceite Virgen Extra'!CQ$6:CQ$257,'Aceite Virgen Extra'!$A$6:$A$257,"&gt;="&amp;$A266,'Aceite Virgen Extra'!$B$6:$B$257,"&lt;="&amp;$B266)</f>
        <v>3.2499999999999996</v>
      </c>
      <c r="CR266" s="8">
        <f>SUMIFS('Aceite Virgen Extra'!CR$6:CR$257,'Aceite Virgen Extra'!$A$6:$A$257,"&gt;="&amp;$A266,'Aceite Virgen Extra'!$B$6:$B$257,"&lt;="&amp;$B266)</f>
        <v>8.59</v>
      </c>
      <c r="CS266" s="8">
        <f>SUMIFS('Aceite Virgen Extra'!CS$6:CS$257,'Aceite Virgen Extra'!$A$6:$A$257,"&gt;="&amp;$A266,'Aceite Virgen Extra'!$B$6:$B$257,"&lt;="&amp;$B266)</f>
        <v>0.66</v>
      </c>
      <c r="CT266" s="8">
        <f>SUMIFS('Aceite Virgen Extra'!CT$6:CT$257,'Aceite Virgen Extra'!$A$6:$A$257,"&gt;="&amp;$A266,'Aceite Virgen Extra'!$B$6:$B$257,"&lt;="&amp;$B266)</f>
        <v>0.49</v>
      </c>
      <c r="CX266" s="8">
        <f>SUMIFS('Aceite Virgen Extra'!CX$6:CX$257,'Aceite Virgen Extra'!$A$6:$A$257,"&gt;="&amp;$A266,'Aceite Virgen Extra'!$B$6:$B$257,"&lt;="&amp;$B266)</f>
        <v>1.8800000000000001</v>
      </c>
      <c r="CY266" s="8">
        <f>SUMIFS('Aceite Virgen Extra'!CY$6:CY$257,'Aceite Virgen Extra'!$A$6:$A$257,"&gt;="&amp;$A266,'Aceite Virgen Extra'!$B$6:$B$257,"&lt;="&amp;$B266)</f>
        <v>4.92</v>
      </c>
      <c r="CZ266" s="8">
        <f>SUMIFS('Aceite Virgen Extra'!CZ$6:CZ$257,'Aceite Virgen Extra'!$A$6:$A$257,"&gt;="&amp;$A266,'Aceite Virgen Extra'!$B$6:$B$257,"&lt;="&amp;$B266)</f>
        <v>0.25</v>
      </c>
      <c r="DA266" s="8">
        <f>SUMIFS('Aceite Virgen Extra'!DA$6:DA$257,'Aceite Virgen Extra'!$A$6:$A$257,"&gt;="&amp;$A266,'Aceite Virgen Extra'!$B$6:$B$257,"&lt;="&amp;$B266)</f>
        <v>0</v>
      </c>
      <c r="DE266" s="8">
        <f>SUMIFS('Aceite Virgen Extra'!DE$6:DE$257,'Aceite Virgen Extra'!$A$6:$A$257,"&gt;="&amp;$A266,'Aceite Virgen Extra'!$B$6:$B$257,"&lt;="&amp;$B266)</f>
        <v>1.7799999999999998</v>
      </c>
      <c r="DF266" s="8">
        <f>SUMIFS('Aceite Virgen Extra'!DF$6:DF$257,'Aceite Virgen Extra'!$A$6:$A$257,"&gt;="&amp;$A266,'Aceite Virgen Extra'!$B$6:$B$257,"&lt;="&amp;$B266)</f>
        <v>4.07</v>
      </c>
      <c r="DG266" s="8">
        <f>SUMIFS('Aceite Virgen Extra'!DG$6:DG$257,'Aceite Virgen Extra'!$A$6:$A$257,"&gt;="&amp;$A266,'Aceite Virgen Extra'!$B$6:$B$257,"&lt;="&amp;$B266)</f>
        <v>0.34</v>
      </c>
      <c r="DH266" s="8">
        <f>SUMIFS('Aceite Virgen Extra'!DH$6:DH$257,'Aceite Virgen Extra'!$A$6:$A$257,"&gt;="&amp;$A266,'Aceite Virgen Extra'!$B$6:$B$257,"&lt;="&amp;$B266)</f>
        <v>0.56999999999999995</v>
      </c>
      <c r="DL266" s="8">
        <f>SUMIFS('Aceite Virgen Extra'!DL$6:DL$257,'Aceite Virgen Extra'!$A$6:$A$257,"&gt;="&amp;$A266,'Aceite Virgen Extra'!$B$6:$B$257,"&lt;="&amp;$B266)</f>
        <v>3.69</v>
      </c>
      <c r="DM266" s="8">
        <f>SUMIFS('Aceite Virgen Extra'!DM$6:DM$257,'Aceite Virgen Extra'!$A$6:$A$257,"&gt;="&amp;$A266,'Aceite Virgen Extra'!$B$6:$B$257,"&lt;="&amp;$B266)</f>
        <v>7.74</v>
      </c>
      <c r="DN266" s="8">
        <f>SUMIFS('Aceite Virgen Extra'!DN$6:DN$257,'Aceite Virgen Extra'!$A$6:$A$257,"&gt;="&amp;$A266,'Aceite Virgen Extra'!$B$6:$B$257,"&lt;="&amp;$B266)</f>
        <v>1.9700000000000002</v>
      </c>
      <c r="DO266" s="8">
        <f>SUMIFS('Aceite Virgen Extra'!DO$6:DO$257,'Aceite Virgen Extra'!$A$6:$A$257,"&gt;="&amp;$A266,'Aceite Virgen Extra'!$B$6:$B$257,"&lt;="&amp;$B266)</f>
        <v>2.3200000000000003</v>
      </c>
      <c r="DS266" s="8">
        <f>SUMIFS('Aceite Virgen Extra'!DS$6:DS$257,'Aceite Virgen Extra'!$A$6:$A$257,"&gt;="&amp;$A266,'Aceite Virgen Extra'!$B$6:$B$257,"&lt;="&amp;$B266)</f>
        <v>2.3000000000000003</v>
      </c>
      <c r="DT266" s="8">
        <f>SUMIFS('Aceite Virgen Extra'!DT$6:DT$257,'Aceite Virgen Extra'!$A$6:$A$257,"&gt;="&amp;$A266,'Aceite Virgen Extra'!$B$6:$B$257,"&lt;="&amp;$B266)</f>
        <v>5.6400000000000006</v>
      </c>
      <c r="DU266" s="8">
        <f>SUMIFS('Aceite Virgen Extra'!DU$6:DU$257,'Aceite Virgen Extra'!$A$6:$A$257,"&gt;="&amp;$A266,'Aceite Virgen Extra'!$B$6:$B$257,"&lt;="&amp;$B266)</f>
        <v>1.1100000000000001</v>
      </c>
      <c r="DV266" s="8">
        <f>SUMIFS('Aceite Virgen Extra'!DV$6:DV$257,'Aceite Virgen Extra'!$A$6:$A$257,"&gt;="&amp;$A266,'Aceite Virgen Extra'!$B$6:$B$257,"&lt;="&amp;$B266)</f>
        <v>0.28000000000000003</v>
      </c>
      <c r="DZ266" s="8">
        <f>SUMIFS('Aceite Virgen Extra'!DZ$6:DZ$257,'Aceite Virgen Extra'!$A$6:$A$257,"&gt;="&amp;$A266,'Aceite Virgen Extra'!$B$6:$B$257,"&lt;="&amp;$B266)</f>
        <v>5.2</v>
      </c>
      <c r="EA266" s="8">
        <f>SUMIFS('Aceite Virgen Extra'!EA$6:EA$257,'Aceite Virgen Extra'!$A$6:$A$257,"&gt;="&amp;$A266,'Aceite Virgen Extra'!$B$6:$B$257,"&lt;="&amp;$B266)</f>
        <v>3.67</v>
      </c>
      <c r="EB266" s="8">
        <f>SUMIFS('Aceite Virgen Extra'!EB$6:EB$257,'Aceite Virgen Extra'!$A$6:$A$257,"&gt;="&amp;$A266,'Aceite Virgen Extra'!$B$6:$B$257,"&lt;="&amp;$B266)</f>
        <v>7.82</v>
      </c>
      <c r="EC266" s="8">
        <f>SUMIFS('Aceite Virgen Extra'!EC$6:EC$257,'Aceite Virgen Extra'!$A$6:$A$257,"&gt;="&amp;$A266,'Aceite Virgen Extra'!$B$6:$B$257,"&lt;="&amp;$B266)</f>
        <v>0</v>
      </c>
      <c r="EG266" s="8">
        <f>SUMIFS('Aceite Virgen Extra'!EG$6:EG$257,'Aceite Virgen Extra'!$A$6:$A$257,"&gt;="&amp;$A266,'Aceite Virgen Extra'!$B$6:$B$257,"&lt;="&amp;$B266)</f>
        <v>5.5</v>
      </c>
      <c r="EH266" s="8">
        <f>SUMIFS('Aceite Virgen Extra'!EH$6:EH$257,'Aceite Virgen Extra'!$A$6:$A$257,"&gt;="&amp;$A266,'Aceite Virgen Extra'!$B$6:$B$257,"&lt;="&amp;$B266)</f>
        <v>7.85</v>
      </c>
      <c r="EI266" s="8">
        <f>SUMIFS('Aceite Virgen Extra'!EI$6:EI$257,'Aceite Virgen Extra'!$A$6:$A$257,"&gt;="&amp;$A266,'Aceite Virgen Extra'!$B$6:$B$257,"&lt;="&amp;$B266)</f>
        <v>5</v>
      </c>
      <c r="EJ266" s="8">
        <f>SUMIFS('Aceite Virgen Extra'!EJ$6:EJ$257,'Aceite Virgen Extra'!$A$6:$A$257,"&gt;="&amp;$A266,'Aceite Virgen Extra'!$B$6:$B$257,"&lt;="&amp;$B266)</f>
        <v>1.68</v>
      </c>
      <c r="EN266" s="8">
        <f>SUMIFS('Aceite Virgen Extra'!EN$6:EN$257,'Aceite Virgen Extra'!$A$6:$A$257,"&gt;="&amp;$A266,'Aceite Virgen Extra'!$B$6:$B$257,"&lt;="&amp;$B266)</f>
        <v>5.52</v>
      </c>
      <c r="EO266" s="8">
        <f>SUMIFS('Aceite Virgen Extra'!EO$6:EO$257,'Aceite Virgen Extra'!$A$6:$A$257,"&gt;="&amp;$A266,'Aceite Virgen Extra'!$B$6:$B$257,"&lt;="&amp;$B266)</f>
        <v>5.4</v>
      </c>
      <c r="EP266" s="8">
        <f>SUMIFS('Aceite Virgen Extra'!EP$6:EP$257,'Aceite Virgen Extra'!$A$6:$A$257,"&gt;="&amp;$A266,'Aceite Virgen Extra'!$B$6:$B$257,"&lt;="&amp;$B266)</f>
        <v>6.1199999999999992</v>
      </c>
      <c r="EQ266" s="8">
        <f>SUMIFS('Aceite Virgen Extra'!EQ$6:EQ$257,'Aceite Virgen Extra'!$A$6:$A$257,"&gt;="&amp;$A266,'Aceite Virgen Extra'!$B$6:$B$257,"&lt;="&amp;$B266)</f>
        <v>0.76</v>
      </c>
      <c r="EU266" s="8">
        <f>SUMIFS('Aceite Virgen Extra'!EU$6:EU$257,'Aceite Virgen Extra'!$A$6:$A$257,"&gt;="&amp;$A266,'Aceite Virgen Extra'!$B$6:$B$257,"&lt;="&amp;$B266)</f>
        <v>8.7999999999999989</v>
      </c>
      <c r="EV266" s="8">
        <f>SUMIFS('Aceite Virgen Extra'!EV$6:EV$257,'Aceite Virgen Extra'!$A$6:$A$257,"&gt;="&amp;$A266,'Aceite Virgen Extra'!$B$6:$B$257,"&lt;="&amp;$B266)</f>
        <v>12.090000000000002</v>
      </c>
      <c r="EW266" s="8">
        <f>SUMIFS('Aceite Virgen Extra'!EW$6:EW$257,'Aceite Virgen Extra'!$A$6:$A$257,"&gt;="&amp;$A266,'Aceite Virgen Extra'!$B$6:$B$257,"&lt;="&amp;$B266)</f>
        <v>9.75</v>
      </c>
      <c r="EX266" s="8">
        <f>SUMIFS('Aceite Virgen Extra'!EX$6:EX$257,'Aceite Virgen Extra'!$A$6:$A$257,"&gt;="&amp;$A266,'Aceite Virgen Extra'!$B$6:$B$257,"&lt;="&amp;$B266)</f>
        <v>0.7</v>
      </c>
      <c r="FB266" s="8">
        <f>SUMIFS('Aceite Virgen Extra'!FB$6:FB$257,'Aceite Virgen Extra'!$A$6:$A$257,"&gt;="&amp;$A266,'Aceite Virgen Extra'!$B$6:$B$257,"&lt;="&amp;$B266)</f>
        <v>6.41</v>
      </c>
      <c r="FC266" s="8">
        <f>SUMIFS('Aceite Virgen Extra'!FC$6:FC$257,'Aceite Virgen Extra'!$A$6:$A$257,"&gt;="&amp;$A266,'Aceite Virgen Extra'!$B$6:$B$257,"&lt;="&amp;$B266)</f>
        <v>9.57</v>
      </c>
      <c r="FD266" s="8">
        <f>SUMIFS('Aceite Virgen Extra'!FD$6:FD$257,'Aceite Virgen Extra'!$A$6:$A$257,"&gt;="&amp;$A266,'Aceite Virgen Extra'!$B$6:$B$257,"&lt;="&amp;$B266)</f>
        <v>6.43</v>
      </c>
      <c r="FE266" s="8">
        <f>SUMIFS('Aceite Virgen Extra'!FE$6:FE$257,'Aceite Virgen Extra'!$A$6:$A$257,"&gt;="&amp;$A266,'Aceite Virgen Extra'!$B$6:$B$257,"&lt;="&amp;$B266)</f>
        <v>0</v>
      </c>
      <c r="FI266" s="8">
        <f>SUMIFS('Aceite Virgen Extra'!FI$6:FI$257,'Aceite Virgen Extra'!$A$6:$A$257,"&gt;="&amp;$A266,'Aceite Virgen Extra'!$B$6:$B$257,"&lt;="&amp;$B266)</f>
        <v>3.37</v>
      </c>
      <c r="FJ266" s="8">
        <f>SUMIFS('Aceite Virgen Extra'!FJ$6:FJ$257,'Aceite Virgen Extra'!$A$6:$A$257,"&gt;="&amp;$A266,'Aceite Virgen Extra'!$B$6:$B$257,"&lt;="&amp;$B266)</f>
        <v>2.08</v>
      </c>
      <c r="FK266" s="8">
        <f>SUMIFS('Aceite Virgen Extra'!FK$6:FK$257,'Aceite Virgen Extra'!$A$6:$A$257,"&gt;="&amp;$A266,'Aceite Virgen Extra'!$B$6:$B$257,"&lt;="&amp;$B266)</f>
        <v>4.2</v>
      </c>
      <c r="FL266" s="8">
        <f>SUMIFS('Aceite Virgen Extra'!FL$6:FL$257,'Aceite Virgen Extra'!$A$6:$A$257,"&gt;="&amp;$A266,'Aceite Virgen Extra'!$B$6:$B$257,"&lt;="&amp;$B266)</f>
        <v>2.02</v>
      </c>
      <c r="FP266" s="8">
        <f>SUMIFS('Aceite Virgen Extra'!FP$6:FP$257,'Aceite Virgen Extra'!$A$6:$A$257,"&gt;="&amp;$A266,'Aceite Virgen Extra'!$B$6:$B$257,"&lt;="&amp;$B266)</f>
        <v>3.36</v>
      </c>
      <c r="FQ266" s="8">
        <f>SUMIFS('Aceite Virgen Extra'!FQ$6:FQ$257,'Aceite Virgen Extra'!$A$6:$A$257,"&gt;="&amp;$A266,'Aceite Virgen Extra'!$B$6:$B$257,"&lt;="&amp;$B266)</f>
        <v>3.5700000000000003</v>
      </c>
      <c r="FR266" s="8">
        <f>SUMIFS('Aceite Virgen Extra'!FR$6:FR$257,'Aceite Virgen Extra'!$A$6:$A$257,"&gt;="&amp;$A266,'Aceite Virgen Extra'!$B$6:$B$257,"&lt;="&amp;$B266)</f>
        <v>2.8000000000000003</v>
      </c>
      <c r="FS266" s="8">
        <f>SUMIFS('Aceite Virgen Extra'!FS$6:FS$257,'Aceite Virgen Extra'!$A$6:$A$257,"&gt;="&amp;$A266,'Aceite Virgen Extra'!$B$6:$B$257,"&lt;="&amp;$B266)</f>
        <v>5.25</v>
      </c>
    </row>
    <row r="267" spans="1:175" x14ac:dyDescent="0.3">
      <c r="A267" s="14">
        <f>'TAM Aceite Virgen Extra'!B15</f>
        <v>3.3</v>
      </c>
      <c r="B267" s="14">
        <f>'TAM Aceite Virgen Extra'!C15</f>
        <v>3.5</v>
      </c>
      <c r="C267" s="14"/>
      <c r="D267" s="8">
        <f>SUMIFS('Aceite Virgen Extra'!D$6:D$257,'Aceite Virgen Extra'!$A$6:$A$257,"&gt;="&amp;$A267,'Aceite Virgen Extra'!$B$6:$B$257,"&lt;="&amp;$B267)</f>
        <v>1.08</v>
      </c>
      <c r="E267" s="8">
        <f>SUMIFS('Aceite Virgen Extra'!E$6:E$257,'Aceite Virgen Extra'!$A$6:$A$257,"&gt;="&amp;$A267,'Aceite Virgen Extra'!$B$6:$B$257,"&lt;="&amp;$B267)</f>
        <v>1.43</v>
      </c>
      <c r="F267" s="8">
        <f>SUMIFS('Aceite Virgen Extra'!F$6:F$257,'Aceite Virgen Extra'!$A$6:$A$257,"&gt;="&amp;$A267,'Aceite Virgen Extra'!$B$6:$B$257,"&lt;="&amp;$B267)</f>
        <v>1.1200000000000001</v>
      </c>
      <c r="G267" s="8">
        <f>SUMIFS('Aceite Virgen Extra'!G$6:G$257,'Aceite Virgen Extra'!$A$6:$A$257,"&gt;="&amp;$A267,'Aceite Virgen Extra'!$B$6:$B$257,"&lt;="&amp;$B267)</f>
        <v>0</v>
      </c>
      <c r="H267" s="14"/>
      <c r="I267" s="14"/>
      <c r="J267" s="14"/>
      <c r="K267" s="8">
        <f>SUMIFS('Aceite Virgen Extra'!K$6:K$257,'Aceite Virgen Extra'!$A$6:$A$257,"&gt;="&amp;$A267,'Aceite Virgen Extra'!$B$6:$B$257,"&lt;="&amp;$B267)</f>
        <v>0.19</v>
      </c>
      <c r="L267" s="8">
        <f>SUMIFS('Aceite Virgen Extra'!L$6:L$257,'Aceite Virgen Extra'!$A$6:$A$257,"&gt;="&amp;$A267,'Aceite Virgen Extra'!$B$6:$B$257,"&lt;="&amp;$B267)</f>
        <v>0.5</v>
      </c>
      <c r="M267" s="8">
        <f>SUMIFS('Aceite Virgen Extra'!M$6:M$257,'Aceite Virgen Extra'!$A$6:$A$257,"&gt;="&amp;$A267,'Aceite Virgen Extra'!$B$6:$B$257,"&lt;="&amp;$B267)</f>
        <v>0.14000000000000001</v>
      </c>
      <c r="N267" s="8">
        <f>SUMIFS('Aceite Virgen Extra'!N$6:N$257,'Aceite Virgen Extra'!$A$6:$A$257,"&gt;="&amp;$A267,'Aceite Virgen Extra'!$B$6:$B$257,"&lt;="&amp;$B267)</f>
        <v>0</v>
      </c>
      <c r="O267" s="14"/>
      <c r="P267" s="14"/>
      <c r="Q267" s="14"/>
      <c r="R267" s="8">
        <f>SUMIFS('Aceite Virgen Extra'!R$6:R$257,'Aceite Virgen Extra'!$A$6:$A$257,"&gt;="&amp;$A267,'Aceite Virgen Extra'!$B$6:$B$257,"&lt;="&amp;$B267)</f>
        <v>1.0899999999999999</v>
      </c>
      <c r="S267" s="8">
        <f>SUMIFS('Aceite Virgen Extra'!S$6:S$257,'Aceite Virgen Extra'!$A$6:$A$257,"&gt;="&amp;$A267,'Aceite Virgen Extra'!$B$6:$B$257,"&lt;="&amp;$B267)</f>
        <v>1.7600000000000002</v>
      </c>
      <c r="T267" s="8">
        <f>SUMIFS('Aceite Virgen Extra'!T$6:T$257,'Aceite Virgen Extra'!$A$6:$A$257,"&gt;="&amp;$A267,'Aceite Virgen Extra'!$B$6:$B$257,"&lt;="&amp;$B267)</f>
        <v>0.78</v>
      </c>
      <c r="U267" s="8">
        <f>SUMIFS('Aceite Virgen Extra'!U$6:U$257,'Aceite Virgen Extra'!$A$6:$A$257,"&gt;="&amp;$A267,'Aceite Virgen Extra'!$B$6:$B$257,"&lt;="&amp;$B267)</f>
        <v>0.61</v>
      </c>
      <c r="V267" s="14"/>
      <c r="W267" s="14"/>
      <c r="X267" s="14"/>
      <c r="Y267" s="8">
        <f>SUMIFS('Aceite Virgen Extra'!Y$6:Y$257,'Aceite Virgen Extra'!$A$6:$A$257,"&gt;="&amp;$A267,'Aceite Virgen Extra'!$B$6:$B$257,"&lt;="&amp;$B267)</f>
        <v>0.88</v>
      </c>
      <c r="Z267" s="8">
        <f>SUMIFS('Aceite Virgen Extra'!Z$6:Z$257,'Aceite Virgen Extra'!$A$6:$A$257,"&gt;="&amp;$A267,'Aceite Virgen Extra'!$B$6:$B$257,"&lt;="&amp;$B267)</f>
        <v>1.71</v>
      </c>
      <c r="AA267" s="8">
        <f>SUMIFS('Aceite Virgen Extra'!AA$6:AA$257,'Aceite Virgen Extra'!$A$6:$A$257,"&gt;="&amp;$A267,'Aceite Virgen Extra'!$B$6:$B$257,"&lt;="&amp;$B267)</f>
        <v>0.71</v>
      </c>
      <c r="AB267" s="8">
        <f>SUMIFS('Aceite Virgen Extra'!AB$6:AB$257,'Aceite Virgen Extra'!$A$6:$A$257,"&gt;="&amp;$A267,'Aceite Virgen Extra'!$B$6:$B$257,"&lt;="&amp;$B267)</f>
        <v>0</v>
      </c>
      <c r="AC267" s="14"/>
      <c r="AD267" s="14"/>
      <c r="AE267" s="14"/>
      <c r="AF267" s="8">
        <f>SUMIFS('Aceite Virgen Extra'!AF$6:AF$257,'Aceite Virgen Extra'!$A$6:$A$257,"&gt;="&amp;$A267,'Aceite Virgen Extra'!$B$6:$B$257,"&lt;="&amp;$B267)</f>
        <v>0.64</v>
      </c>
      <c r="AG267" s="8">
        <f>SUMIFS('Aceite Virgen Extra'!AG$6:AG$257,'Aceite Virgen Extra'!$A$6:$A$257,"&gt;="&amp;$A267,'Aceite Virgen Extra'!$B$6:$B$257,"&lt;="&amp;$B267)</f>
        <v>0.65999999999999992</v>
      </c>
      <c r="AH267" s="8">
        <f>SUMIFS('Aceite Virgen Extra'!AH$6:AH$257,'Aceite Virgen Extra'!$A$6:$A$257,"&gt;="&amp;$A267,'Aceite Virgen Extra'!$B$6:$B$257,"&lt;="&amp;$B267)</f>
        <v>0.49</v>
      </c>
      <c r="AI267" s="8">
        <f>SUMIFS('Aceite Virgen Extra'!AI$6:AI$257,'Aceite Virgen Extra'!$A$6:$A$257,"&gt;="&amp;$A267,'Aceite Virgen Extra'!$B$6:$B$257,"&lt;="&amp;$B267)</f>
        <v>0.25</v>
      </c>
      <c r="AJ267" s="14"/>
      <c r="AK267" s="14"/>
      <c r="AL267" s="14"/>
      <c r="AM267" s="8">
        <f>SUMIFS('Aceite Virgen Extra'!AM$6:AM$257,'Aceite Virgen Extra'!$A$6:$A$257,"&gt;="&amp;$A267,'Aceite Virgen Extra'!$B$6:$B$257,"&lt;="&amp;$B267)</f>
        <v>0.48000000000000004</v>
      </c>
      <c r="AN267" s="8">
        <f>SUMIFS('Aceite Virgen Extra'!AN$6:AN$257,'Aceite Virgen Extra'!$A$6:$A$257,"&gt;="&amp;$A267,'Aceite Virgen Extra'!$B$6:$B$257,"&lt;="&amp;$B267)</f>
        <v>0.25</v>
      </c>
      <c r="AO267" s="8">
        <f>SUMIFS('Aceite Virgen Extra'!AO$6:AO$257,'Aceite Virgen Extra'!$A$6:$A$257,"&gt;="&amp;$A267,'Aceite Virgen Extra'!$B$6:$B$257,"&lt;="&amp;$B267)</f>
        <v>0.75</v>
      </c>
      <c r="AP267" s="8">
        <f>SUMIFS('Aceite Virgen Extra'!AP$6:AP$257,'Aceite Virgen Extra'!$A$6:$A$257,"&gt;="&amp;$A267,'Aceite Virgen Extra'!$B$6:$B$257,"&lt;="&amp;$B267)</f>
        <v>0</v>
      </c>
      <c r="AQ267" s="14"/>
      <c r="AR267" s="14"/>
      <c r="AT267" s="8">
        <f>SUMIFS('Aceite Virgen Extra'!AT$6:AT$257,'Aceite Virgen Extra'!$A$6:$A$257,"&gt;="&amp;$A267,'Aceite Virgen Extra'!$B$6:$B$257,"&lt;="&amp;$B267)</f>
        <v>0.43</v>
      </c>
      <c r="AU267" s="8">
        <f>SUMIFS('Aceite Virgen Extra'!AU$6:AU$257,'Aceite Virgen Extra'!$A$6:$A$257,"&gt;="&amp;$A267,'Aceite Virgen Extra'!$B$6:$B$257,"&lt;="&amp;$B267)</f>
        <v>0.81</v>
      </c>
      <c r="AV267" s="8">
        <f>SUMIFS('Aceite Virgen Extra'!AV$6:AV$257,'Aceite Virgen Extra'!$A$6:$A$257,"&gt;="&amp;$A267,'Aceite Virgen Extra'!$B$6:$B$257,"&lt;="&amp;$B267)</f>
        <v>0.28000000000000003</v>
      </c>
      <c r="AW267" s="8">
        <f>SUMIFS('Aceite Virgen Extra'!AW$6:AW$257,'Aceite Virgen Extra'!$A$6:$A$257,"&gt;="&amp;$A267,'Aceite Virgen Extra'!$B$6:$B$257,"&lt;="&amp;$B267)</f>
        <v>0</v>
      </c>
      <c r="BA267" s="8">
        <f>SUMIFS('Aceite Virgen Extra'!BA$6:BA$257,'Aceite Virgen Extra'!$A$6:$A$257,"&gt;="&amp;A267,'Aceite Virgen Extra'!$B$6:$B$257,"&lt;="&amp;B267)</f>
        <v>0.49</v>
      </c>
      <c r="BB267" s="8">
        <f>SUMIFS('Aceite Virgen Extra'!BB$6:BB$257,'Aceite Virgen Extra'!$A$6:$A$257,"&gt;="&amp;$A267,'Aceite Virgen Extra'!$B$6:$B$257,"&lt;="&amp;$B267)</f>
        <v>0.64</v>
      </c>
      <c r="BC267" s="8">
        <f>SUMIFS('Aceite Virgen Extra'!BC$6:BC$257,'Aceite Virgen Extra'!$A$6:$A$257,"&gt;="&amp;$A267,'Aceite Virgen Extra'!$B$6:$B$257,"&lt;="&amp;$B267)</f>
        <v>0.55000000000000004</v>
      </c>
      <c r="BD267" s="8">
        <f>SUMIFS('Aceite Virgen Extra'!BD$6:BD$257,'Aceite Virgen Extra'!$A$6:$A$257,"&gt;="&amp;$A267,'Aceite Virgen Extra'!$B$6:$B$257,"&lt;="&amp;$B267)</f>
        <v>0.21</v>
      </c>
      <c r="BH267" s="8">
        <f>SUMIFS('Aceite Virgen Extra'!BH$6:BH$257,'Aceite Virgen Extra'!$A$6:$A$257,"&gt;="&amp;$A267,'Aceite Virgen Extra'!$B$6:$B$257,"&lt;="&amp;$B267)</f>
        <v>0.96000000000000008</v>
      </c>
      <c r="BI267" s="8">
        <f>SUMIFS('Aceite Virgen Extra'!BI$6:BI$257,'Aceite Virgen Extra'!$A$6:$A$257,"&gt;="&amp;$A267,'Aceite Virgen Extra'!$B$6:$B$257,"&lt;="&amp;$B267)</f>
        <v>0.86</v>
      </c>
      <c r="BJ267" s="8">
        <f>SUMIFS('Aceite Virgen Extra'!BJ$6:BJ$257,'Aceite Virgen Extra'!$A$6:$A$257,"&gt;="&amp;$A267,'Aceite Virgen Extra'!$B$6:$B$257,"&lt;="&amp;$B267)</f>
        <v>0.63</v>
      </c>
      <c r="BK267" s="8">
        <f>SUMIFS('Aceite Virgen Extra'!BK$6:BK$257,'Aceite Virgen Extra'!$A$6:$A$257,"&gt;="&amp;$A267,'Aceite Virgen Extra'!$B$6:$B$257,"&lt;="&amp;$B267)</f>
        <v>1.03</v>
      </c>
      <c r="BO267" s="8">
        <f>SUMIFS('Aceite Virgen Extra'!BO$6:BO$257,'Aceite Virgen Extra'!$A$6:$A$257,"&gt;="&amp;$A267,'Aceite Virgen Extra'!$B$6:$B$257,"&lt;="&amp;$B267)</f>
        <v>1.25</v>
      </c>
      <c r="BP267" s="8">
        <f>SUMIFS('Aceite Virgen Extra'!BP$6:BP$257,'Aceite Virgen Extra'!$A$6:$A$257,"&gt;="&amp;$A267,'Aceite Virgen Extra'!$B$6:$B$257,"&lt;="&amp;$B267)</f>
        <v>0.69000000000000006</v>
      </c>
      <c r="BQ267" s="8">
        <f>SUMIFS('Aceite Virgen Extra'!BQ$6:BQ$257,'Aceite Virgen Extra'!$A$6:$A$257,"&gt;="&amp;$A267,'Aceite Virgen Extra'!$B$6:$B$257,"&lt;="&amp;$B267)</f>
        <v>0.28999999999999998</v>
      </c>
      <c r="BR267" s="8">
        <f>SUMIFS('Aceite Virgen Extra'!BR$6:BR$257,'Aceite Virgen Extra'!$A$6:$A$257,"&gt;="&amp;$A267,'Aceite Virgen Extra'!$B$6:$B$257,"&lt;="&amp;$B267)</f>
        <v>5.58</v>
      </c>
      <c r="BV267" s="8">
        <f>SUMIFS('Aceite Virgen Extra'!BV$6:BV$257,'Aceite Virgen Extra'!$A$6:$A$257,"&gt;="&amp;$A267,'Aceite Virgen Extra'!$B$6:$B$257,"&lt;="&amp;$B267)</f>
        <v>0.63</v>
      </c>
      <c r="BW267" s="8">
        <f>SUMIFS('Aceite Virgen Extra'!BW$6:BW$257,'Aceite Virgen Extra'!$A$6:$A$257,"&gt;="&amp;$A267,'Aceite Virgen Extra'!$B$6:$B$257,"&lt;="&amp;$B267)</f>
        <v>0.35</v>
      </c>
      <c r="BX267" s="8">
        <f>SUMIFS('Aceite Virgen Extra'!BX$6:BX$257,'Aceite Virgen Extra'!$A$6:$A$257,"&gt;="&amp;$A267,'Aceite Virgen Extra'!$B$6:$B$257,"&lt;="&amp;$B267)</f>
        <v>0.55000000000000004</v>
      </c>
      <c r="BY267" s="8">
        <f>SUMIFS('Aceite Virgen Extra'!BY$6:BY$257,'Aceite Virgen Extra'!$A$6:$A$257,"&gt;="&amp;$A267,'Aceite Virgen Extra'!$B$6:$B$257,"&lt;="&amp;$B267)</f>
        <v>0.28999999999999998</v>
      </c>
      <c r="CC267" s="8">
        <f>SUMIFS('Aceite Virgen Extra'!CC$6:CC$257,'Aceite Virgen Extra'!$A$6:$A$257,"&gt;="&amp;$A267,'Aceite Virgen Extra'!$B$6:$B$257,"&lt;="&amp;$B267)</f>
        <v>0.95</v>
      </c>
      <c r="CD267" s="8">
        <f>SUMIFS('Aceite Virgen Extra'!CD$6:CD$257,'Aceite Virgen Extra'!$A$6:$A$257,"&gt;="&amp;$A267,'Aceite Virgen Extra'!$B$6:$B$257,"&lt;="&amp;$B267)</f>
        <v>1.89</v>
      </c>
      <c r="CE267" s="8">
        <f>SUMIFS('Aceite Virgen Extra'!CE$6:CE$257,'Aceite Virgen Extra'!$A$6:$A$257,"&gt;="&amp;$A267,'Aceite Virgen Extra'!$B$6:$B$257,"&lt;="&amp;$B267)</f>
        <v>0.37000000000000005</v>
      </c>
      <c r="CF267" s="8">
        <f>SUMIFS('Aceite Virgen Extra'!CF$6:CF$257,'Aceite Virgen Extra'!$A$6:$A$257,"&gt;="&amp;$A267,'Aceite Virgen Extra'!$B$6:$B$257,"&lt;="&amp;$B267)</f>
        <v>0.41000000000000003</v>
      </c>
      <c r="CJ267" s="8">
        <f>SUMIFS('Aceite Virgen Extra'!CJ$6:CJ$257,'Aceite Virgen Extra'!$A$6:$A$257,"&gt;="&amp;$A267,'Aceite Virgen Extra'!$B$6:$B$257,"&lt;="&amp;$B267)</f>
        <v>2.73</v>
      </c>
      <c r="CK267" s="8">
        <f>SUMIFS('Aceite Virgen Extra'!CK$6:CK$257,'Aceite Virgen Extra'!$A$6:$A$257,"&gt;="&amp;$A267,'Aceite Virgen Extra'!$B$6:$B$257,"&lt;="&amp;$B267)</f>
        <v>4.5599999999999996</v>
      </c>
      <c r="CL267" s="8">
        <f>SUMIFS('Aceite Virgen Extra'!CL$6:CL$257,'Aceite Virgen Extra'!$A$6:$A$257,"&gt;="&amp;$A267,'Aceite Virgen Extra'!$B$6:$B$257,"&lt;="&amp;$B267)</f>
        <v>1.5200000000000002</v>
      </c>
      <c r="CM267" s="8">
        <f>SUMIFS('Aceite Virgen Extra'!CM$6:CM$257,'Aceite Virgen Extra'!$A$6:$A$257,"&gt;="&amp;$A267,'Aceite Virgen Extra'!$B$6:$B$257,"&lt;="&amp;$B267)</f>
        <v>0.32</v>
      </c>
      <c r="CQ267" s="8">
        <f>SUMIFS('Aceite Virgen Extra'!CQ$6:CQ$257,'Aceite Virgen Extra'!$A$6:$A$257,"&gt;="&amp;$A267,'Aceite Virgen Extra'!$B$6:$B$257,"&lt;="&amp;$B267)</f>
        <v>2.2199999999999998</v>
      </c>
      <c r="CR267" s="8">
        <f>SUMIFS('Aceite Virgen Extra'!CR$6:CR$257,'Aceite Virgen Extra'!$A$6:$A$257,"&gt;="&amp;$A267,'Aceite Virgen Extra'!$B$6:$B$257,"&lt;="&amp;$B267)</f>
        <v>3.2300000000000004</v>
      </c>
      <c r="CS267" s="8">
        <f>SUMIFS('Aceite Virgen Extra'!CS$6:CS$257,'Aceite Virgen Extra'!$A$6:$A$257,"&gt;="&amp;$A267,'Aceite Virgen Extra'!$B$6:$B$257,"&lt;="&amp;$B267)</f>
        <v>1.6</v>
      </c>
      <c r="CT267" s="8">
        <f>SUMIFS('Aceite Virgen Extra'!CT$6:CT$257,'Aceite Virgen Extra'!$A$6:$A$257,"&gt;="&amp;$A267,'Aceite Virgen Extra'!$B$6:$B$257,"&lt;="&amp;$B267)</f>
        <v>0</v>
      </c>
      <c r="CX267" s="8">
        <f>SUMIFS('Aceite Virgen Extra'!CX$6:CX$257,'Aceite Virgen Extra'!$A$6:$A$257,"&gt;="&amp;$A267,'Aceite Virgen Extra'!$B$6:$B$257,"&lt;="&amp;$B267)</f>
        <v>3.87</v>
      </c>
      <c r="CY267" s="8">
        <f>SUMIFS('Aceite Virgen Extra'!CY$6:CY$257,'Aceite Virgen Extra'!$A$6:$A$257,"&gt;="&amp;$A267,'Aceite Virgen Extra'!$B$6:$B$257,"&lt;="&amp;$B267)</f>
        <v>6.09</v>
      </c>
      <c r="CZ267" s="8">
        <f>SUMIFS('Aceite Virgen Extra'!CZ$6:CZ$257,'Aceite Virgen Extra'!$A$6:$A$257,"&gt;="&amp;$A267,'Aceite Virgen Extra'!$B$6:$B$257,"&lt;="&amp;$B267)</f>
        <v>3.55</v>
      </c>
      <c r="DA267" s="8">
        <f>SUMIFS('Aceite Virgen Extra'!DA$6:DA$257,'Aceite Virgen Extra'!$A$6:$A$257,"&gt;="&amp;$A267,'Aceite Virgen Extra'!$B$6:$B$257,"&lt;="&amp;$B267)</f>
        <v>0</v>
      </c>
      <c r="DE267" s="8">
        <f>SUMIFS('Aceite Virgen Extra'!DE$6:DE$257,'Aceite Virgen Extra'!$A$6:$A$257,"&gt;="&amp;$A267,'Aceite Virgen Extra'!$B$6:$B$257,"&lt;="&amp;$B267)</f>
        <v>4.3099999999999996</v>
      </c>
      <c r="DF267" s="8">
        <f>SUMIFS('Aceite Virgen Extra'!DF$6:DF$257,'Aceite Virgen Extra'!$A$6:$A$257,"&gt;="&amp;$A267,'Aceite Virgen Extra'!$B$6:$B$257,"&lt;="&amp;$B267)</f>
        <v>4.08</v>
      </c>
      <c r="DG267" s="8">
        <f>SUMIFS('Aceite Virgen Extra'!DG$6:DG$257,'Aceite Virgen Extra'!$A$6:$A$257,"&gt;="&amp;$A267,'Aceite Virgen Extra'!$B$6:$B$257,"&lt;="&amp;$B267)</f>
        <v>4.5399999999999991</v>
      </c>
      <c r="DH267" s="8">
        <f>SUMIFS('Aceite Virgen Extra'!DH$6:DH$257,'Aceite Virgen Extra'!$A$6:$A$257,"&gt;="&amp;$A267,'Aceite Virgen Extra'!$B$6:$B$257,"&lt;="&amp;$B267)</f>
        <v>2.2000000000000002</v>
      </c>
      <c r="DL267" s="8">
        <f>SUMIFS('Aceite Virgen Extra'!DL$6:DL$257,'Aceite Virgen Extra'!$A$6:$A$257,"&gt;="&amp;$A267,'Aceite Virgen Extra'!$B$6:$B$257,"&lt;="&amp;$B267)</f>
        <v>5.33</v>
      </c>
      <c r="DM267" s="8">
        <f>SUMIFS('Aceite Virgen Extra'!DM$6:DM$257,'Aceite Virgen Extra'!$A$6:$A$257,"&gt;="&amp;$A267,'Aceite Virgen Extra'!$B$6:$B$257,"&lt;="&amp;$B267)</f>
        <v>1.74</v>
      </c>
      <c r="DN267" s="8">
        <f>SUMIFS('Aceite Virgen Extra'!DN$6:DN$257,'Aceite Virgen Extra'!$A$6:$A$257,"&gt;="&amp;$A267,'Aceite Virgen Extra'!$B$6:$B$257,"&lt;="&amp;$B267)</f>
        <v>6.7</v>
      </c>
      <c r="DO267" s="8">
        <f>SUMIFS('Aceite Virgen Extra'!DO$6:DO$257,'Aceite Virgen Extra'!$A$6:$A$257,"&gt;="&amp;$A267,'Aceite Virgen Extra'!$B$6:$B$257,"&lt;="&amp;$B267)</f>
        <v>3.42</v>
      </c>
      <c r="DS267" s="8">
        <f>SUMIFS('Aceite Virgen Extra'!DS$6:DS$257,'Aceite Virgen Extra'!$A$6:$A$257,"&gt;="&amp;$A267,'Aceite Virgen Extra'!$B$6:$B$257,"&lt;="&amp;$B267)</f>
        <v>3.6900000000000004</v>
      </c>
      <c r="DT267" s="8">
        <f>SUMIFS('Aceite Virgen Extra'!DT$6:DT$257,'Aceite Virgen Extra'!$A$6:$A$257,"&gt;="&amp;$A267,'Aceite Virgen Extra'!$B$6:$B$257,"&lt;="&amp;$B267)</f>
        <v>2</v>
      </c>
      <c r="DU267" s="8">
        <f>SUMIFS('Aceite Virgen Extra'!DU$6:DU$257,'Aceite Virgen Extra'!$A$6:$A$257,"&gt;="&amp;$A267,'Aceite Virgen Extra'!$B$6:$B$257,"&lt;="&amp;$B267)</f>
        <v>4.83</v>
      </c>
      <c r="DV267" s="8">
        <f>SUMIFS('Aceite Virgen Extra'!DV$6:DV$257,'Aceite Virgen Extra'!$A$6:$A$257,"&gt;="&amp;$A267,'Aceite Virgen Extra'!$B$6:$B$257,"&lt;="&amp;$B267)</f>
        <v>2.09</v>
      </c>
      <c r="DZ267" s="8">
        <f>SUMIFS('Aceite Virgen Extra'!DZ$6:DZ$257,'Aceite Virgen Extra'!$A$6:$A$257,"&gt;="&amp;$A267,'Aceite Virgen Extra'!$B$6:$B$257,"&lt;="&amp;$B267)</f>
        <v>4.62</v>
      </c>
      <c r="EA267" s="8">
        <f>SUMIFS('Aceite Virgen Extra'!EA$6:EA$257,'Aceite Virgen Extra'!$A$6:$A$257,"&gt;="&amp;$A267,'Aceite Virgen Extra'!$B$6:$B$257,"&lt;="&amp;$B267)</f>
        <v>5.7799999999999994</v>
      </c>
      <c r="EB267" s="8">
        <f>SUMIFS('Aceite Virgen Extra'!EB$6:EB$257,'Aceite Virgen Extra'!$A$6:$A$257,"&gt;="&amp;$A267,'Aceite Virgen Extra'!$B$6:$B$257,"&lt;="&amp;$B267)</f>
        <v>4.0599999999999996</v>
      </c>
      <c r="EC267" s="8">
        <f>SUMIFS('Aceite Virgen Extra'!EC$6:EC$257,'Aceite Virgen Extra'!$A$6:$A$257,"&gt;="&amp;$A267,'Aceite Virgen Extra'!$B$6:$B$257,"&lt;="&amp;$B267)</f>
        <v>1.3599999999999999</v>
      </c>
      <c r="EG267" s="8">
        <f>SUMIFS('Aceite Virgen Extra'!EG$6:EG$257,'Aceite Virgen Extra'!$A$6:$A$257,"&gt;="&amp;$A267,'Aceite Virgen Extra'!$B$6:$B$257,"&lt;="&amp;$B267)</f>
        <v>4.58</v>
      </c>
      <c r="EH267" s="8">
        <f>SUMIFS('Aceite Virgen Extra'!EH$6:EH$257,'Aceite Virgen Extra'!$A$6:$A$257,"&gt;="&amp;$A267,'Aceite Virgen Extra'!$B$6:$B$257,"&lt;="&amp;$B267)</f>
        <v>7.71</v>
      </c>
      <c r="EI267" s="8">
        <f>SUMIFS('Aceite Virgen Extra'!EI$6:EI$257,'Aceite Virgen Extra'!$A$6:$A$257,"&gt;="&amp;$A267,'Aceite Virgen Extra'!$B$6:$B$257,"&lt;="&amp;$B267)</f>
        <v>2.27</v>
      </c>
      <c r="EJ267" s="8">
        <f>SUMIFS('Aceite Virgen Extra'!EJ$6:EJ$257,'Aceite Virgen Extra'!$A$6:$A$257,"&gt;="&amp;$A267,'Aceite Virgen Extra'!$B$6:$B$257,"&lt;="&amp;$B267)</f>
        <v>1.87</v>
      </c>
      <c r="EN267" s="8">
        <f>SUMIFS('Aceite Virgen Extra'!EN$6:EN$257,'Aceite Virgen Extra'!$A$6:$A$257,"&gt;="&amp;$A267,'Aceite Virgen Extra'!$B$6:$B$257,"&lt;="&amp;$B267)</f>
        <v>4.2799999999999994</v>
      </c>
      <c r="EO267" s="8">
        <f>SUMIFS('Aceite Virgen Extra'!EO$6:EO$257,'Aceite Virgen Extra'!$A$6:$A$257,"&gt;="&amp;$A267,'Aceite Virgen Extra'!$B$6:$B$257,"&lt;="&amp;$B267)</f>
        <v>6.68</v>
      </c>
      <c r="EP267" s="8">
        <f>SUMIFS('Aceite Virgen Extra'!EP$6:EP$257,'Aceite Virgen Extra'!$A$6:$A$257,"&gt;="&amp;$A267,'Aceite Virgen Extra'!$B$6:$B$257,"&lt;="&amp;$B267)</f>
        <v>2.44</v>
      </c>
      <c r="EQ267" s="8">
        <f>SUMIFS('Aceite Virgen Extra'!EQ$6:EQ$257,'Aceite Virgen Extra'!$A$6:$A$257,"&gt;="&amp;$A267,'Aceite Virgen Extra'!$B$6:$B$257,"&lt;="&amp;$B267)</f>
        <v>6.1999999999999993</v>
      </c>
      <c r="EU267" s="8">
        <f>SUMIFS('Aceite Virgen Extra'!EU$6:EU$257,'Aceite Virgen Extra'!$A$6:$A$257,"&gt;="&amp;$A267,'Aceite Virgen Extra'!$B$6:$B$257,"&lt;="&amp;$B267)</f>
        <v>5.77</v>
      </c>
      <c r="EV267" s="8">
        <f>SUMIFS('Aceite Virgen Extra'!EV$6:EV$257,'Aceite Virgen Extra'!$A$6:$A$257,"&gt;="&amp;$A267,'Aceite Virgen Extra'!$B$6:$B$257,"&lt;="&amp;$B267)</f>
        <v>5.2099999999999991</v>
      </c>
      <c r="EW267" s="8">
        <f>SUMIFS('Aceite Virgen Extra'!EW$6:EW$257,'Aceite Virgen Extra'!$A$6:$A$257,"&gt;="&amp;$A267,'Aceite Virgen Extra'!$B$6:$B$257,"&lt;="&amp;$B267)</f>
        <v>1.74</v>
      </c>
      <c r="EX267" s="8">
        <f>SUMIFS('Aceite Virgen Extra'!EX$6:EX$257,'Aceite Virgen Extra'!$A$6:$A$257,"&gt;="&amp;$A267,'Aceite Virgen Extra'!$B$6:$B$257,"&lt;="&amp;$B267)</f>
        <v>23.37</v>
      </c>
      <c r="FB267" s="8">
        <f>SUMIFS('Aceite Virgen Extra'!FB$6:FB$257,'Aceite Virgen Extra'!$A$6:$A$257,"&gt;="&amp;$A267,'Aceite Virgen Extra'!$B$6:$B$257,"&lt;="&amp;$B267)</f>
        <v>7.68</v>
      </c>
      <c r="FC267" s="8">
        <f>SUMIFS('Aceite Virgen Extra'!FC$6:FC$257,'Aceite Virgen Extra'!$A$6:$A$257,"&gt;="&amp;$A267,'Aceite Virgen Extra'!$B$6:$B$257,"&lt;="&amp;$B267)</f>
        <v>9.68</v>
      </c>
      <c r="FD267" s="8">
        <f>SUMIFS('Aceite Virgen Extra'!FD$6:FD$257,'Aceite Virgen Extra'!$A$6:$A$257,"&gt;="&amp;$A267,'Aceite Virgen Extra'!$B$6:$B$257,"&lt;="&amp;$B267)</f>
        <v>6.29</v>
      </c>
      <c r="FE267" s="8">
        <f>SUMIFS('Aceite Virgen Extra'!FE$6:FE$257,'Aceite Virgen Extra'!$A$6:$A$257,"&gt;="&amp;$A267,'Aceite Virgen Extra'!$B$6:$B$257,"&lt;="&amp;$B267)</f>
        <v>8.8999999999999986</v>
      </c>
      <c r="FI267" s="8">
        <f>SUMIFS('Aceite Virgen Extra'!FI$6:FI$257,'Aceite Virgen Extra'!$A$6:$A$257,"&gt;="&amp;$A267,'Aceite Virgen Extra'!$B$6:$B$257,"&lt;="&amp;$B267)</f>
        <v>13.139999999999999</v>
      </c>
      <c r="FJ267" s="8">
        <f>SUMIFS('Aceite Virgen Extra'!FJ$6:FJ$257,'Aceite Virgen Extra'!$A$6:$A$257,"&gt;="&amp;$A267,'Aceite Virgen Extra'!$B$6:$B$257,"&lt;="&amp;$B267)</f>
        <v>13.34</v>
      </c>
      <c r="FK267" s="8">
        <f>SUMIFS('Aceite Virgen Extra'!FK$6:FK$257,'Aceite Virgen Extra'!$A$6:$A$257,"&gt;="&amp;$A267,'Aceite Virgen Extra'!$B$6:$B$257,"&lt;="&amp;$B267)</f>
        <v>15.17</v>
      </c>
      <c r="FL267" s="8">
        <f>SUMIFS('Aceite Virgen Extra'!FL$6:FL$257,'Aceite Virgen Extra'!$A$6:$A$257,"&gt;="&amp;$A267,'Aceite Virgen Extra'!$B$6:$B$257,"&lt;="&amp;$B267)</f>
        <v>1.71</v>
      </c>
      <c r="FP267" s="8">
        <f>SUMIFS('Aceite Virgen Extra'!FP$6:FP$257,'Aceite Virgen Extra'!$A$6:$A$257,"&gt;="&amp;$A267,'Aceite Virgen Extra'!$B$6:$B$257,"&lt;="&amp;$B267)</f>
        <v>14.51</v>
      </c>
      <c r="FQ267" s="8">
        <f>SUMIFS('Aceite Virgen Extra'!FQ$6:FQ$257,'Aceite Virgen Extra'!$A$6:$A$257,"&gt;="&amp;$A267,'Aceite Virgen Extra'!$B$6:$B$257,"&lt;="&amp;$B267)</f>
        <v>14.26</v>
      </c>
      <c r="FR267" s="8">
        <f>SUMIFS('Aceite Virgen Extra'!FR$6:FR$257,'Aceite Virgen Extra'!$A$6:$A$257,"&gt;="&amp;$A267,'Aceite Virgen Extra'!$B$6:$B$257,"&lt;="&amp;$B267)</f>
        <v>16.11</v>
      </c>
      <c r="FS267" s="8">
        <f>SUMIFS('Aceite Virgen Extra'!FS$6:FS$257,'Aceite Virgen Extra'!$A$6:$A$257,"&gt;="&amp;$A267,'Aceite Virgen Extra'!$B$6:$B$257,"&lt;="&amp;$B267)</f>
        <v>3.9899999999999998</v>
      </c>
    </row>
    <row r="268" spans="1:175" x14ac:dyDescent="0.3">
      <c r="A268" s="14">
        <f>'TAM Aceite Virgen Extra'!B16</f>
        <v>3.5</v>
      </c>
      <c r="B268" s="14">
        <f>'TAM Aceite Virgen Extra'!C16</f>
        <v>3.7</v>
      </c>
      <c r="C268" s="14"/>
      <c r="D268" s="8">
        <f>SUMIFS('Aceite Virgen Extra'!D$6:D$257,'Aceite Virgen Extra'!$A$6:$A$257,"&gt;="&amp;$A268,'Aceite Virgen Extra'!$B$6:$B$257,"&lt;="&amp;$B268)</f>
        <v>1.01</v>
      </c>
      <c r="E268" s="8">
        <f>SUMIFS('Aceite Virgen Extra'!E$6:E$257,'Aceite Virgen Extra'!$A$6:$A$257,"&gt;="&amp;$A268,'Aceite Virgen Extra'!$B$6:$B$257,"&lt;="&amp;$B268)</f>
        <v>0.91</v>
      </c>
      <c r="F268" s="8">
        <f>SUMIFS('Aceite Virgen Extra'!F$6:F$257,'Aceite Virgen Extra'!$A$6:$A$257,"&gt;="&amp;$A268,'Aceite Virgen Extra'!$B$6:$B$257,"&lt;="&amp;$B268)</f>
        <v>1.4900000000000002</v>
      </c>
      <c r="G268" s="8">
        <f>SUMIFS('Aceite Virgen Extra'!G$6:G$257,'Aceite Virgen Extra'!$A$6:$A$257,"&gt;="&amp;$A268,'Aceite Virgen Extra'!$B$6:$B$257,"&lt;="&amp;$B268)</f>
        <v>0</v>
      </c>
      <c r="H268" s="14"/>
      <c r="I268" s="14"/>
      <c r="J268" s="14"/>
      <c r="K268" s="8">
        <f>SUMIFS('Aceite Virgen Extra'!K$6:K$257,'Aceite Virgen Extra'!$A$6:$A$257,"&gt;="&amp;$A268,'Aceite Virgen Extra'!$B$6:$B$257,"&lt;="&amp;$B268)</f>
        <v>1.3000000000000003</v>
      </c>
      <c r="L268" s="8">
        <f>SUMIFS('Aceite Virgen Extra'!L$6:L$257,'Aceite Virgen Extra'!$A$6:$A$257,"&gt;="&amp;$A268,'Aceite Virgen Extra'!$B$6:$B$257,"&lt;="&amp;$B268)</f>
        <v>2.2199999999999998</v>
      </c>
      <c r="M268" s="8">
        <f>SUMIFS('Aceite Virgen Extra'!M$6:M$257,'Aceite Virgen Extra'!$A$6:$A$257,"&gt;="&amp;$A268,'Aceite Virgen Extra'!$B$6:$B$257,"&lt;="&amp;$B268)</f>
        <v>0.67999999999999994</v>
      </c>
      <c r="N268" s="8">
        <f>SUMIFS('Aceite Virgen Extra'!N$6:N$257,'Aceite Virgen Extra'!$A$6:$A$257,"&gt;="&amp;$A268,'Aceite Virgen Extra'!$B$6:$B$257,"&lt;="&amp;$B268)</f>
        <v>2.0499999999999998</v>
      </c>
      <c r="O268" s="14"/>
      <c r="P268" s="14"/>
      <c r="Q268" s="14"/>
      <c r="R268" s="8">
        <f>SUMIFS('Aceite Virgen Extra'!R$6:R$257,'Aceite Virgen Extra'!$A$6:$A$257,"&gt;="&amp;$A268,'Aceite Virgen Extra'!$B$6:$B$257,"&lt;="&amp;$B268)</f>
        <v>1.1800000000000002</v>
      </c>
      <c r="S268" s="8">
        <f>SUMIFS('Aceite Virgen Extra'!S$6:S$257,'Aceite Virgen Extra'!$A$6:$A$257,"&gt;="&amp;$A268,'Aceite Virgen Extra'!$B$6:$B$257,"&lt;="&amp;$B268)</f>
        <v>2.5099999999999998</v>
      </c>
      <c r="T268" s="8">
        <f>SUMIFS('Aceite Virgen Extra'!T$6:T$257,'Aceite Virgen Extra'!$A$6:$A$257,"&gt;="&amp;$A268,'Aceite Virgen Extra'!$B$6:$B$257,"&lt;="&amp;$B268)</f>
        <v>1</v>
      </c>
      <c r="U268" s="8">
        <f>SUMIFS('Aceite Virgen Extra'!U$6:U$257,'Aceite Virgen Extra'!$A$6:$A$257,"&gt;="&amp;$A268,'Aceite Virgen Extra'!$B$6:$B$257,"&lt;="&amp;$B268)</f>
        <v>0</v>
      </c>
      <c r="V268" s="14"/>
      <c r="W268" s="14"/>
      <c r="X268" s="14"/>
      <c r="Y268" s="8">
        <f>SUMIFS('Aceite Virgen Extra'!Y$6:Y$257,'Aceite Virgen Extra'!$A$6:$A$257,"&gt;="&amp;$A268,'Aceite Virgen Extra'!$B$6:$B$257,"&lt;="&amp;$B268)</f>
        <v>1.38</v>
      </c>
      <c r="Z268" s="8">
        <f>SUMIFS('Aceite Virgen Extra'!Z$6:Z$257,'Aceite Virgen Extra'!$A$6:$A$257,"&gt;="&amp;$A268,'Aceite Virgen Extra'!$B$6:$B$257,"&lt;="&amp;$B268)</f>
        <v>3.8600000000000003</v>
      </c>
      <c r="AA268" s="8">
        <f>SUMIFS('Aceite Virgen Extra'!AA$6:AA$257,'Aceite Virgen Extra'!$A$6:$A$257,"&gt;="&amp;$A268,'Aceite Virgen Extra'!$B$6:$B$257,"&lt;="&amp;$B268)</f>
        <v>0.93</v>
      </c>
      <c r="AB268" s="8">
        <f>SUMIFS('Aceite Virgen Extra'!AB$6:AB$257,'Aceite Virgen Extra'!$A$6:$A$257,"&gt;="&amp;$A268,'Aceite Virgen Extra'!$B$6:$B$257,"&lt;="&amp;$B268)</f>
        <v>0</v>
      </c>
      <c r="AC268" s="14"/>
      <c r="AD268" s="14"/>
      <c r="AE268" s="14"/>
      <c r="AF268" s="8">
        <f>SUMIFS('Aceite Virgen Extra'!AF$6:AF$257,'Aceite Virgen Extra'!$A$6:$A$257,"&gt;="&amp;$A268,'Aceite Virgen Extra'!$B$6:$B$257,"&lt;="&amp;$B268)</f>
        <v>0.56000000000000005</v>
      </c>
      <c r="AG268" s="8">
        <f>SUMIFS('Aceite Virgen Extra'!AG$6:AG$257,'Aceite Virgen Extra'!$A$6:$A$257,"&gt;="&amp;$A268,'Aceite Virgen Extra'!$B$6:$B$257,"&lt;="&amp;$B268)</f>
        <v>0.42000000000000004</v>
      </c>
      <c r="AH268" s="8">
        <f>SUMIFS('Aceite Virgen Extra'!AH$6:AH$257,'Aceite Virgen Extra'!$A$6:$A$257,"&gt;="&amp;$A268,'Aceite Virgen Extra'!$B$6:$B$257,"&lt;="&amp;$B268)</f>
        <v>0.68</v>
      </c>
      <c r="AI268" s="8">
        <f>SUMIFS('Aceite Virgen Extra'!AI$6:AI$257,'Aceite Virgen Extra'!$A$6:$A$257,"&gt;="&amp;$A268,'Aceite Virgen Extra'!$B$6:$B$257,"&lt;="&amp;$B268)</f>
        <v>0</v>
      </c>
      <c r="AJ268" s="14"/>
      <c r="AK268" s="14"/>
      <c r="AL268" s="14"/>
      <c r="AM268" s="8">
        <f>SUMIFS('Aceite Virgen Extra'!AM$6:AM$257,'Aceite Virgen Extra'!$A$6:$A$257,"&gt;="&amp;$A268,'Aceite Virgen Extra'!$B$6:$B$257,"&lt;="&amp;$B268)</f>
        <v>0.99</v>
      </c>
      <c r="AN268" s="8">
        <f>SUMIFS('Aceite Virgen Extra'!AN$6:AN$257,'Aceite Virgen Extra'!$A$6:$A$257,"&gt;="&amp;$A268,'Aceite Virgen Extra'!$B$6:$B$257,"&lt;="&amp;$B268)</f>
        <v>1.03</v>
      </c>
      <c r="AO268" s="8">
        <f>SUMIFS('Aceite Virgen Extra'!AO$6:AO$257,'Aceite Virgen Extra'!$A$6:$A$257,"&gt;="&amp;$A268,'Aceite Virgen Extra'!$B$6:$B$257,"&lt;="&amp;$B268)</f>
        <v>0.98</v>
      </c>
      <c r="AP268" s="8">
        <f>SUMIFS('Aceite Virgen Extra'!AP$6:AP$257,'Aceite Virgen Extra'!$A$6:$A$257,"&gt;="&amp;$A268,'Aceite Virgen Extra'!$B$6:$B$257,"&lt;="&amp;$B268)</f>
        <v>0.19</v>
      </c>
      <c r="AQ268" s="14"/>
      <c r="AR268" s="14"/>
      <c r="AT268" s="8">
        <f>SUMIFS('Aceite Virgen Extra'!AT$6:AT$257,'Aceite Virgen Extra'!$A$6:$A$257,"&gt;="&amp;$A268,'Aceite Virgen Extra'!$B$6:$B$257,"&lt;="&amp;$B268)</f>
        <v>0.77</v>
      </c>
      <c r="AU268" s="8">
        <f>SUMIFS('Aceite Virgen Extra'!AU$6:AU$257,'Aceite Virgen Extra'!$A$6:$A$257,"&gt;="&amp;$A268,'Aceite Virgen Extra'!$B$6:$B$257,"&lt;="&amp;$B268)</f>
        <v>1.31</v>
      </c>
      <c r="AV268" s="8">
        <f>SUMIFS('Aceite Virgen Extra'!AV$6:AV$257,'Aceite Virgen Extra'!$A$6:$A$257,"&gt;="&amp;$A268,'Aceite Virgen Extra'!$B$6:$B$257,"&lt;="&amp;$B268)</f>
        <v>0.41000000000000003</v>
      </c>
      <c r="AW268" s="8">
        <f>SUMIFS('Aceite Virgen Extra'!AW$6:AW$257,'Aceite Virgen Extra'!$A$6:$A$257,"&gt;="&amp;$A268,'Aceite Virgen Extra'!$B$6:$B$257,"&lt;="&amp;$B268)</f>
        <v>0</v>
      </c>
      <c r="BA268" s="8">
        <f>SUMIFS('Aceite Virgen Extra'!BA$6:BA$257,'Aceite Virgen Extra'!$A$6:$A$257,"&gt;="&amp;A268,'Aceite Virgen Extra'!$B$6:$B$257,"&lt;="&amp;B268)</f>
        <v>1.36</v>
      </c>
      <c r="BB268" s="8">
        <f>SUMIFS('Aceite Virgen Extra'!BB$6:BB$257,'Aceite Virgen Extra'!$A$6:$A$257,"&gt;="&amp;$A268,'Aceite Virgen Extra'!$B$6:$B$257,"&lt;="&amp;$B268)</f>
        <v>1.29</v>
      </c>
      <c r="BC268" s="8">
        <f>SUMIFS('Aceite Virgen Extra'!BC$6:BC$257,'Aceite Virgen Extra'!$A$6:$A$257,"&gt;="&amp;$A268,'Aceite Virgen Extra'!$B$6:$B$257,"&lt;="&amp;$B268)</f>
        <v>0.79</v>
      </c>
      <c r="BD268" s="8">
        <f>SUMIFS('Aceite Virgen Extra'!BD$6:BD$257,'Aceite Virgen Extra'!$A$6:$A$257,"&gt;="&amp;$A268,'Aceite Virgen Extra'!$B$6:$B$257,"&lt;="&amp;$B268)</f>
        <v>3.9</v>
      </c>
      <c r="BH268" s="8">
        <f>SUMIFS('Aceite Virgen Extra'!BH$6:BH$257,'Aceite Virgen Extra'!$A$6:$A$257,"&gt;="&amp;$A268,'Aceite Virgen Extra'!$B$6:$B$257,"&lt;="&amp;$B268)</f>
        <v>0.28000000000000003</v>
      </c>
      <c r="BI268" s="8">
        <f>SUMIFS('Aceite Virgen Extra'!BI$6:BI$257,'Aceite Virgen Extra'!$A$6:$A$257,"&gt;="&amp;$A268,'Aceite Virgen Extra'!$B$6:$B$257,"&lt;="&amp;$B268)</f>
        <v>0.33</v>
      </c>
      <c r="BJ268" s="8">
        <f>SUMIFS('Aceite Virgen Extra'!BJ$6:BJ$257,'Aceite Virgen Extra'!$A$6:$A$257,"&gt;="&amp;$A268,'Aceite Virgen Extra'!$B$6:$B$257,"&lt;="&amp;$B268)</f>
        <v>0.11</v>
      </c>
      <c r="BK268" s="8">
        <f>SUMIFS('Aceite Virgen Extra'!BK$6:BK$257,'Aceite Virgen Extra'!$A$6:$A$257,"&gt;="&amp;$A268,'Aceite Virgen Extra'!$B$6:$B$257,"&lt;="&amp;$B268)</f>
        <v>0.43</v>
      </c>
      <c r="BO268" s="8">
        <f>SUMIFS('Aceite Virgen Extra'!BO$6:BO$257,'Aceite Virgen Extra'!$A$6:$A$257,"&gt;="&amp;$A268,'Aceite Virgen Extra'!$B$6:$B$257,"&lt;="&amp;$B268)</f>
        <v>1.84</v>
      </c>
      <c r="BP268" s="8">
        <f>SUMIFS('Aceite Virgen Extra'!BP$6:BP$257,'Aceite Virgen Extra'!$A$6:$A$257,"&gt;="&amp;$A268,'Aceite Virgen Extra'!$B$6:$B$257,"&lt;="&amp;$B268)</f>
        <v>2.84</v>
      </c>
      <c r="BQ268" s="8">
        <f>SUMIFS('Aceite Virgen Extra'!BQ$6:BQ$257,'Aceite Virgen Extra'!$A$6:$A$257,"&gt;="&amp;$A268,'Aceite Virgen Extra'!$B$6:$B$257,"&lt;="&amp;$B268)</f>
        <v>1.6800000000000002</v>
      </c>
      <c r="BR268" s="8">
        <f>SUMIFS('Aceite Virgen Extra'!BR$6:BR$257,'Aceite Virgen Extra'!$A$6:$A$257,"&gt;="&amp;$A268,'Aceite Virgen Extra'!$B$6:$B$257,"&lt;="&amp;$B268)</f>
        <v>0</v>
      </c>
      <c r="BV268" s="8">
        <f>SUMIFS('Aceite Virgen Extra'!BV$6:BV$257,'Aceite Virgen Extra'!$A$6:$A$257,"&gt;="&amp;$A268,'Aceite Virgen Extra'!$B$6:$B$257,"&lt;="&amp;$B268)</f>
        <v>2.2199999999999998</v>
      </c>
      <c r="BW268" s="8">
        <f>SUMIFS('Aceite Virgen Extra'!BW$6:BW$257,'Aceite Virgen Extra'!$A$6:$A$257,"&gt;="&amp;$A268,'Aceite Virgen Extra'!$B$6:$B$257,"&lt;="&amp;$B268)</f>
        <v>4.28</v>
      </c>
      <c r="BX268" s="8">
        <f>SUMIFS('Aceite Virgen Extra'!BX$6:BX$257,'Aceite Virgen Extra'!$A$6:$A$257,"&gt;="&amp;$A268,'Aceite Virgen Extra'!$B$6:$B$257,"&lt;="&amp;$B268)</f>
        <v>1.58</v>
      </c>
      <c r="BY268" s="8">
        <f>SUMIFS('Aceite Virgen Extra'!BY$6:BY$257,'Aceite Virgen Extra'!$A$6:$A$257,"&gt;="&amp;$A268,'Aceite Virgen Extra'!$B$6:$B$257,"&lt;="&amp;$B268)</f>
        <v>0.97</v>
      </c>
      <c r="CC268" s="8">
        <f>SUMIFS('Aceite Virgen Extra'!CC$6:CC$257,'Aceite Virgen Extra'!$A$6:$A$257,"&gt;="&amp;$A268,'Aceite Virgen Extra'!$B$6:$B$257,"&lt;="&amp;$B268)</f>
        <v>3.5599999999999996</v>
      </c>
      <c r="CD268" s="8">
        <f>SUMIFS('Aceite Virgen Extra'!CD$6:CD$257,'Aceite Virgen Extra'!$A$6:$A$257,"&gt;="&amp;$A268,'Aceite Virgen Extra'!$B$6:$B$257,"&lt;="&amp;$B268)</f>
        <v>6.77</v>
      </c>
      <c r="CE268" s="8">
        <f>SUMIFS('Aceite Virgen Extra'!CE$6:CE$257,'Aceite Virgen Extra'!$A$6:$A$257,"&gt;="&amp;$A268,'Aceite Virgen Extra'!$B$6:$B$257,"&lt;="&amp;$B268)</f>
        <v>2.38</v>
      </c>
      <c r="CF268" s="8">
        <f>SUMIFS('Aceite Virgen Extra'!CF$6:CF$257,'Aceite Virgen Extra'!$A$6:$A$257,"&gt;="&amp;$A268,'Aceite Virgen Extra'!$B$6:$B$257,"&lt;="&amp;$B268)</f>
        <v>0</v>
      </c>
      <c r="CJ268" s="8">
        <f>SUMIFS('Aceite Virgen Extra'!CJ$6:CJ$257,'Aceite Virgen Extra'!$A$6:$A$257,"&gt;="&amp;$A268,'Aceite Virgen Extra'!$B$6:$B$257,"&lt;="&amp;$B268)</f>
        <v>5.51</v>
      </c>
      <c r="CK268" s="8">
        <f>SUMIFS('Aceite Virgen Extra'!CK$6:CK$257,'Aceite Virgen Extra'!$A$6:$A$257,"&gt;="&amp;$A268,'Aceite Virgen Extra'!$B$6:$B$257,"&lt;="&amp;$B268)</f>
        <v>3.76</v>
      </c>
      <c r="CL268" s="8">
        <f>SUMIFS('Aceite Virgen Extra'!CL$6:CL$257,'Aceite Virgen Extra'!$A$6:$A$257,"&gt;="&amp;$A268,'Aceite Virgen Extra'!$B$6:$B$257,"&lt;="&amp;$B268)</f>
        <v>3.36</v>
      </c>
      <c r="CM268" s="8">
        <f>SUMIFS('Aceite Virgen Extra'!CM$6:CM$257,'Aceite Virgen Extra'!$A$6:$A$257,"&gt;="&amp;$A268,'Aceite Virgen Extra'!$B$6:$B$257,"&lt;="&amp;$B268)</f>
        <v>13.38</v>
      </c>
      <c r="CQ268" s="8">
        <f>SUMIFS('Aceite Virgen Extra'!CQ$6:CQ$257,'Aceite Virgen Extra'!$A$6:$A$257,"&gt;="&amp;$A268,'Aceite Virgen Extra'!$B$6:$B$257,"&lt;="&amp;$B268)</f>
        <v>14.770000000000001</v>
      </c>
      <c r="CR268" s="8">
        <f>SUMIFS('Aceite Virgen Extra'!CR$6:CR$257,'Aceite Virgen Extra'!$A$6:$A$257,"&gt;="&amp;$A268,'Aceite Virgen Extra'!$B$6:$B$257,"&lt;="&amp;$B268)</f>
        <v>5.12</v>
      </c>
      <c r="CS268" s="8">
        <f>SUMIFS('Aceite Virgen Extra'!CS$6:CS$257,'Aceite Virgen Extra'!$A$6:$A$257,"&gt;="&amp;$A268,'Aceite Virgen Extra'!$B$6:$B$257,"&lt;="&amp;$B268)</f>
        <v>18.34</v>
      </c>
      <c r="CT268" s="8">
        <f>SUMIFS('Aceite Virgen Extra'!CT$6:CT$257,'Aceite Virgen Extra'!$A$6:$A$257,"&gt;="&amp;$A268,'Aceite Virgen Extra'!$B$6:$B$257,"&lt;="&amp;$B268)</f>
        <v>22.090000000000003</v>
      </c>
      <c r="CX268" s="8">
        <f>SUMIFS('Aceite Virgen Extra'!CX$6:CX$257,'Aceite Virgen Extra'!$A$6:$A$257,"&gt;="&amp;$A268,'Aceite Virgen Extra'!$B$6:$B$257,"&lt;="&amp;$B268)</f>
        <v>15.14</v>
      </c>
      <c r="CY268" s="8">
        <f>SUMIFS('Aceite Virgen Extra'!CY$6:CY$257,'Aceite Virgen Extra'!$A$6:$A$257,"&gt;="&amp;$A268,'Aceite Virgen Extra'!$B$6:$B$257,"&lt;="&amp;$B268)</f>
        <v>2.95</v>
      </c>
      <c r="CZ268" s="8">
        <f>SUMIFS('Aceite Virgen Extra'!CZ$6:CZ$257,'Aceite Virgen Extra'!$A$6:$A$257,"&gt;="&amp;$A268,'Aceite Virgen Extra'!$B$6:$B$257,"&lt;="&amp;$B268)</f>
        <v>18.09</v>
      </c>
      <c r="DA268" s="8">
        <f>SUMIFS('Aceite Virgen Extra'!DA$6:DA$257,'Aceite Virgen Extra'!$A$6:$A$257,"&gt;="&amp;$A268,'Aceite Virgen Extra'!$B$6:$B$257,"&lt;="&amp;$B268)</f>
        <v>27.3</v>
      </c>
      <c r="DE268" s="8">
        <f>SUMIFS('Aceite Virgen Extra'!DE$6:DE$257,'Aceite Virgen Extra'!$A$6:$A$257,"&gt;="&amp;$A268,'Aceite Virgen Extra'!$B$6:$B$257,"&lt;="&amp;$B268)</f>
        <v>23.74</v>
      </c>
      <c r="DF268" s="8">
        <f>SUMIFS('Aceite Virgen Extra'!DF$6:DF$257,'Aceite Virgen Extra'!$A$6:$A$257,"&gt;="&amp;$A268,'Aceite Virgen Extra'!$B$6:$B$257,"&lt;="&amp;$B268)</f>
        <v>27.57</v>
      </c>
      <c r="DG268" s="8">
        <f>SUMIFS('Aceite Virgen Extra'!DG$6:DG$257,'Aceite Virgen Extra'!$A$6:$A$257,"&gt;="&amp;$A268,'Aceite Virgen Extra'!$B$6:$B$257,"&lt;="&amp;$B268)</f>
        <v>24.65</v>
      </c>
      <c r="DH268" s="8">
        <f>SUMIFS('Aceite Virgen Extra'!DH$6:DH$257,'Aceite Virgen Extra'!$A$6:$A$257,"&gt;="&amp;$A268,'Aceite Virgen Extra'!$B$6:$B$257,"&lt;="&amp;$B268)</f>
        <v>16.36</v>
      </c>
      <c r="DL268" s="8">
        <f>SUMIFS('Aceite Virgen Extra'!DL$6:DL$257,'Aceite Virgen Extra'!$A$6:$A$257,"&gt;="&amp;$A268,'Aceite Virgen Extra'!$B$6:$B$257,"&lt;="&amp;$B268)</f>
        <v>18.009999999999998</v>
      </c>
      <c r="DM268" s="8">
        <f>SUMIFS('Aceite Virgen Extra'!DM$6:DM$257,'Aceite Virgen Extra'!$A$6:$A$257,"&gt;="&amp;$A268,'Aceite Virgen Extra'!$B$6:$B$257,"&lt;="&amp;$B268)</f>
        <v>16.399999999999999</v>
      </c>
      <c r="DN268" s="8">
        <f>SUMIFS('Aceite Virgen Extra'!DN$6:DN$257,'Aceite Virgen Extra'!$A$6:$A$257,"&gt;="&amp;$A268,'Aceite Virgen Extra'!$B$6:$B$257,"&lt;="&amp;$B268)</f>
        <v>19.75</v>
      </c>
      <c r="DO268" s="8">
        <f>SUMIFS('Aceite Virgen Extra'!DO$6:DO$257,'Aceite Virgen Extra'!$A$6:$A$257,"&gt;="&amp;$A268,'Aceite Virgen Extra'!$B$6:$B$257,"&lt;="&amp;$B268)</f>
        <v>13.82</v>
      </c>
      <c r="DS268" s="8">
        <f>SUMIFS('Aceite Virgen Extra'!DS$6:DS$257,'Aceite Virgen Extra'!$A$6:$A$257,"&gt;="&amp;$A268,'Aceite Virgen Extra'!$B$6:$B$257,"&lt;="&amp;$B268)</f>
        <v>15.32</v>
      </c>
      <c r="DT268" s="8">
        <f>SUMIFS('Aceite Virgen Extra'!DT$6:DT$257,'Aceite Virgen Extra'!$A$6:$A$257,"&gt;="&amp;$A268,'Aceite Virgen Extra'!$B$6:$B$257,"&lt;="&amp;$B268)</f>
        <v>11.02</v>
      </c>
      <c r="DU268" s="8">
        <f>SUMIFS('Aceite Virgen Extra'!DU$6:DU$257,'Aceite Virgen Extra'!$A$6:$A$257,"&gt;="&amp;$A268,'Aceite Virgen Extra'!$B$6:$B$257,"&lt;="&amp;$B268)</f>
        <v>17.990000000000002</v>
      </c>
      <c r="DV268" s="8">
        <f>SUMIFS('Aceite Virgen Extra'!DV$6:DV$257,'Aceite Virgen Extra'!$A$6:$A$257,"&gt;="&amp;$A268,'Aceite Virgen Extra'!$B$6:$B$257,"&lt;="&amp;$B268)</f>
        <v>17.04</v>
      </c>
      <c r="DZ268" s="8">
        <f>SUMIFS('Aceite Virgen Extra'!DZ$6:DZ$257,'Aceite Virgen Extra'!$A$6:$A$257,"&gt;="&amp;$A268,'Aceite Virgen Extra'!$B$6:$B$257,"&lt;="&amp;$B268)</f>
        <v>15</v>
      </c>
      <c r="EA268" s="8">
        <f>SUMIFS('Aceite Virgen Extra'!EA$6:EA$257,'Aceite Virgen Extra'!$A$6:$A$257,"&gt;="&amp;$A268,'Aceite Virgen Extra'!$B$6:$B$257,"&lt;="&amp;$B268)</f>
        <v>11.71</v>
      </c>
      <c r="EB268" s="8">
        <f>SUMIFS('Aceite Virgen Extra'!EB$6:EB$257,'Aceite Virgen Extra'!$A$6:$A$257,"&gt;="&amp;$A268,'Aceite Virgen Extra'!$B$6:$B$257,"&lt;="&amp;$B268)</f>
        <v>21.029999999999998</v>
      </c>
      <c r="EC268" s="8">
        <f>SUMIFS('Aceite Virgen Extra'!EC$6:EC$257,'Aceite Virgen Extra'!$A$6:$A$257,"&gt;="&amp;$A268,'Aceite Virgen Extra'!$B$6:$B$257,"&lt;="&amp;$B268)</f>
        <v>7.77</v>
      </c>
      <c r="EG268" s="8">
        <f>SUMIFS('Aceite Virgen Extra'!EG$6:EG$257,'Aceite Virgen Extra'!$A$6:$A$257,"&gt;="&amp;$A268,'Aceite Virgen Extra'!$B$6:$B$257,"&lt;="&amp;$B268)</f>
        <v>14.370000000000001</v>
      </c>
      <c r="EH268" s="8">
        <f>SUMIFS('Aceite Virgen Extra'!EH$6:EH$257,'Aceite Virgen Extra'!$A$6:$A$257,"&gt;="&amp;$A268,'Aceite Virgen Extra'!$B$6:$B$257,"&lt;="&amp;$B268)</f>
        <v>6.6</v>
      </c>
      <c r="EI268" s="8">
        <f>SUMIFS('Aceite Virgen Extra'!EI$6:EI$257,'Aceite Virgen Extra'!$A$6:$A$257,"&gt;="&amp;$A268,'Aceite Virgen Extra'!$B$6:$B$257,"&lt;="&amp;$B268)</f>
        <v>20.59</v>
      </c>
      <c r="EJ268" s="8">
        <f>SUMIFS('Aceite Virgen Extra'!EJ$6:EJ$257,'Aceite Virgen Extra'!$A$6:$A$257,"&gt;="&amp;$A268,'Aceite Virgen Extra'!$B$6:$B$257,"&lt;="&amp;$B268)</f>
        <v>14.34</v>
      </c>
      <c r="EN268" s="8">
        <f>SUMIFS('Aceite Virgen Extra'!EN$6:EN$257,'Aceite Virgen Extra'!$A$6:$A$257,"&gt;="&amp;$A268,'Aceite Virgen Extra'!$B$6:$B$257,"&lt;="&amp;$B268)</f>
        <v>13.879999999999999</v>
      </c>
      <c r="EO268" s="8">
        <f>SUMIFS('Aceite Virgen Extra'!EO$6:EO$257,'Aceite Virgen Extra'!$A$6:$A$257,"&gt;="&amp;$A268,'Aceite Virgen Extra'!$B$6:$B$257,"&lt;="&amp;$B268)</f>
        <v>7.3500000000000005</v>
      </c>
      <c r="EP268" s="8">
        <f>SUMIFS('Aceite Virgen Extra'!EP$6:EP$257,'Aceite Virgen Extra'!$A$6:$A$257,"&gt;="&amp;$A268,'Aceite Virgen Extra'!$B$6:$B$257,"&lt;="&amp;$B268)</f>
        <v>18.149999999999999</v>
      </c>
      <c r="EQ268" s="8">
        <f>SUMIFS('Aceite Virgen Extra'!EQ$6:EQ$257,'Aceite Virgen Extra'!$A$6:$A$257,"&gt;="&amp;$A268,'Aceite Virgen Extra'!$B$6:$B$257,"&lt;="&amp;$B268)</f>
        <v>13.459999999999997</v>
      </c>
      <c r="EU268" s="8">
        <f>SUMIFS('Aceite Virgen Extra'!EU$6:EU$257,'Aceite Virgen Extra'!$A$6:$A$257,"&gt;="&amp;$A268,'Aceite Virgen Extra'!$B$6:$B$257,"&lt;="&amp;$B268)</f>
        <v>12.04</v>
      </c>
      <c r="EV268" s="8">
        <f>SUMIFS('Aceite Virgen Extra'!EV$6:EV$257,'Aceite Virgen Extra'!$A$6:$A$257,"&gt;="&amp;$A268,'Aceite Virgen Extra'!$B$6:$B$257,"&lt;="&amp;$B268)</f>
        <v>3.89</v>
      </c>
      <c r="EW268" s="8">
        <f>SUMIFS('Aceite Virgen Extra'!EW$6:EW$257,'Aceite Virgen Extra'!$A$6:$A$257,"&gt;="&amp;$A268,'Aceite Virgen Extra'!$B$6:$B$257,"&lt;="&amp;$B268)</f>
        <v>14.999999999999998</v>
      </c>
      <c r="EX268" s="8">
        <f>SUMIFS('Aceite Virgen Extra'!EX$6:EX$257,'Aceite Virgen Extra'!$A$6:$A$257,"&gt;="&amp;$A268,'Aceite Virgen Extra'!$B$6:$B$257,"&lt;="&amp;$B268)</f>
        <v>17.97</v>
      </c>
      <c r="FB268" s="8">
        <f>SUMIFS('Aceite Virgen Extra'!FB$6:FB$257,'Aceite Virgen Extra'!$A$6:$A$257,"&gt;="&amp;$A268,'Aceite Virgen Extra'!$B$6:$B$257,"&lt;="&amp;$B268)</f>
        <v>10.84</v>
      </c>
      <c r="FC268" s="8">
        <f>SUMIFS('Aceite Virgen Extra'!FC$6:FC$257,'Aceite Virgen Extra'!$A$6:$A$257,"&gt;="&amp;$A268,'Aceite Virgen Extra'!$B$6:$B$257,"&lt;="&amp;$B268)</f>
        <v>4.13</v>
      </c>
      <c r="FD268" s="8">
        <f>SUMIFS('Aceite Virgen Extra'!FD$6:FD$257,'Aceite Virgen Extra'!$A$6:$A$257,"&gt;="&amp;$A268,'Aceite Virgen Extra'!$B$6:$B$257,"&lt;="&amp;$B268)</f>
        <v>12.33</v>
      </c>
      <c r="FE268" s="8">
        <f>SUMIFS('Aceite Virgen Extra'!FE$6:FE$257,'Aceite Virgen Extra'!$A$6:$A$257,"&gt;="&amp;$A268,'Aceite Virgen Extra'!$B$6:$B$257,"&lt;="&amp;$B268)</f>
        <v>20.66</v>
      </c>
      <c r="FI268" s="8">
        <f>SUMIFS('Aceite Virgen Extra'!FI$6:FI$257,'Aceite Virgen Extra'!$A$6:$A$257,"&gt;="&amp;$A268,'Aceite Virgen Extra'!$B$6:$B$257,"&lt;="&amp;$B268)</f>
        <v>20.900000000000002</v>
      </c>
      <c r="FJ268" s="8">
        <f>SUMIFS('Aceite Virgen Extra'!FJ$6:FJ$257,'Aceite Virgen Extra'!$A$6:$A$257,"&gt;="&amp;$A268,'Aceite Virgen Extra'!$B$6:$B$257,"&lt;="&amp;$B268)</f>
        <v>6.67</v>
      </c>
      <c r="FK268" s="8">
        <f>SUMIFS('Aceite Virgen Extra'!FK$6:FK$257,'Aceite Virgen Extra'!$A$6:$A$257,"&gt;="&amp;$A268,'Aceite Virgen Extra'!$B$6:$B$257,"&lt;="&amp;$B268)</f>
        <v>24.25</v>
      </c>
      <c r="FL268" s="8">
        <f>SUMIFS('Aceite Virgen Extra'!FL$6:FL$257,'Aceite Virgen Extra'!$A$6:$A$257,"&gt;="&amp;$A268,'Aceite Virgen Extra'!$B$6:$B$257,"&lt;="&amp;$B268)</f>
        <v>39.940000000000005</v>
      </c>
      <c r="FP268" s="8">
        <f>SUMIFS('Aceite Virgen Extra'!FP$6:FP$257,'Aceite Virgen Extra'!$A$6:$A$257,"&gt;="&amp;$A268,'Aceite Virgen Extra'!$B$6:$B$257,"&lt;="&amp;$B268)</f>
        <v>21.619999999999997</v>
      </c>
      <c r="FQ268" s="8">
        <f>SUMIFS('Aceite Virgen Extra'!FQ$6:FQ$257,'Aceite Virgen Extra'!$A$6:$A$257,"&gt;="&amp;$A268,'Aceite Virgen Extra'!$B$6:$B$257,"&lt;="&amp;$B268)</f>
        <v>4.76</v>
      </c>
      <c r="FR268" s="8">
        <f>SUMIFS('Aceite Virgen Extra'!FR$6:FR$257,'Aceite Virgen Extra'!$A$6:$A$257,"&gt;="&amp;$A268,'Aceite Virgen Extra'!$B$6:$B$257,"&lt;="&amp;$B268)</f>
        <v>25.19</v>
      </c>
      <c r="FS268" s="8">
        <f>SUMIFS('Aceite Virgen Extra'!FS$6:FS$257,'Aceite Virgen Extra'!$A$6:$A$257,"&gt;="&amp;$A268,'Aceite Virgen Extra'!$B$6:$B$257,"&lt;="&amp;$B268)</f>
        <v>43.21</v>
      </c>
    </row>
    <row r="269" spans="1:175" x14ac:dyDescent="0.3">
      <c r="A269" s="14">
        <f>'TAM Aceite Virgen Extra'!B17</f>
        <v>3.7</v>
      </c>
      <c r="B269" s="14">
        <f>'TAM Aceite Virgen Extra'!C17</f>
        <v>3.9</v>
      </c>
      <c r="C269" s="14"/>
      <c r="D269" s="8">
        <f>SUMIFS('Aceite Virgen Extra'!D$6:D$257,'Aceite Virgen Extra'!$A$6:$A$257,"&gt;="&amp;$A269,'Aceite Virgen Extra'!$B$6:$B$257,"&lt;="&amp;$B269)</f>
        <v>1.18</v>
      </c>
      <c r="E269" s="8">
        <f>SUMIFS('Aceite Virgen Extra'!E$6:E$257,'Aceite Virgen Extra'!$A$6:$A$257,"&gt;="&amp;$A269,'Aceite Virgen Extra'!$B$6:$B$257,"&lt;="&amp;$B269)</f>
        <v>1.82</v>
      </c>
      <c r="F269" s="8">
        <f>SUMIFS('Aceite Virgen Extra'!F$6:F$257,'Aceite Virgen Extra'!$A$6:$A$257,"&gt;="&amp;$A269,'Aceite Virgen Extra'!$B$6:$B$257,"&lt;="&amp;$B269)</f>
        <v>0.83</v>
      </c>
      <c r="G269" s="8">
        <f>SUMIFS('Aceite Virgen Extra'!G$6:G$257,'Aceite Virgen Extra'!$A$6:$A$257,"&gt;="&amp;$A269,'Aceite Virgen Extra'!$B$6:$B$257,"&lt;="&amp;$B269)</f>
        <v>0</v>
      </c>
      <c r="H269" s="14"/>
      <c r="I269" s="14"/>
      <c r="J269" s="14"/>
      <c r="K269" s="8">
        <f>SUMIFS('Aceite Virgen Extra'!K$6:K$257,'Aceite Virgen Extra'!$A$6:$A$257,"&gt;="&amp;$A269,'Aceite Virgen Extra'!$B$6:$B$257,"&lt;="&amp;$B269)</f>
        <v>0.59000000000000008</v>
      </c>
      <c r="L269" s="8">
        <f>SUMIFS('Aceite Virgen Extra'!L$6:L$257,'Aceite Virgen Extra'!$A$6:$A$257,"&gt;="&amp;$A269,'Aceite Virgen Extra'!$B$6:$B$257,"&lt;="&amp;$B269)</f>
        <v>1.21</v>
      </c>
      <c r="M269" s="8">
        <f>SUMIFS('Aceite Virgen Extra'!M$6:M$257,'Aceite Virgen Extra'!$A$6:$A$257,"&gt;="&amp;$A269,'Aceite Virgen Extra'!$B$6:$B$257,"&lt;="&amp;$B269)</f>
        <v>0.21</v>
      </c>
      <c r="N269" s="8">
        <f>SUMIFS('Aceite Virgen Extra'!N$6:N$257,'Aceite Virgen Extra'!$A$6:$A$257,"&gt;="&amp;$A269,'Aceite Virgen Extra'!$B$6:$B$257,"&lt;="&amp;$B269)</f>
        <v>0.43</v>
      </c>
      <c r="O269" s="14"/>
      <c r="P269" s="14"/>
      <c r="Q269" s="14"/>
      <c r="R269" s="8">
        <f>SUMIFS('Aceite Virgen Extra'!R$6:R$257,'Aceite Virgen Extra'!$A$6:$A$257,"&gt;="&amp;$A269,'Aceite Virgen Extra'!$B$6:$B$257,"&lt;="&amp;$B269)</f>
        <v>1.51</v>
      </c>
      <c r="S269" s="8">
        <f>SUMIFS('Aceite Virgen Extra'!S$6:S$257,'Aceite Virgen Extra'!$A$6:$A$257,"&gt;="&amp;$A269,'Aceite Virgen Extra'!$B$6:$B$257,"&lt;="&amp;$B269)</f>
        <v>1.65</v>
      </c>
      <c r="T269" s="8">
        <f>SUMIFS('Aceite Virgen Extra'!T$6:T$257,'Aceite Virgen Extra'!$A$6:$A$257,"&gt;="&amp;$A269,'Aceite Virgen Extra'!$B$6:$B$257,"&lt;="&amp;$B269)</f>
        <v>1.06</v>
      </c>
      <c r="U269" s="8">
        <f>SUMIFS('Aceite Virgen Extra'!U$6:U$257,'Aceite Virgen Extra'!$A$6:$A$257,"&gt;="&amp;$A269,'Aceite Virgen Extra'!$B$6:$B$257,"&lt;="&amp;$B269)</f>
        <v>2.31</v>
      </c>
      <c r="V269" s="14"/>
      <c r="W269" s="14"/>
      <c r="X269" s="14"/>
      <c r="Y269" s="8">
        <f>SUMIFS('Aceite Virgen Extra'!Y$6:Y$257,'Aceite Virgen Extra'!$A$6:$A$257,"&gt;="&amp;$A269,'Aceite Virgen Extra'!$B$6:$B$257,"&lt;="&amp;$B269)</f>
        <v>1.4700000000000002</v>
      </c>
      <c r="Z269" s="8">
        <f>SUMIFS('Aceite Virgen Extra'!Z$6:Z$257,'Aceite Virgen Extra'!$A$6:$A$257,"&gt;="&amp;$A269,'Aceite Virgen Extra'!$B$6:$B$257,"&lt;="&amp;$B269)</f>
        <v>1.7399999999999998</v>
      </c>
      <c r="AA269" s="8">
        <f>SUMIFS('Aceite Virgen Extra'!AA$6:AA$257,'Aceite Virgen Extra'!$A$6:$A$257,"&gt;="&amp;$A269,'Aceite Virgen Extra'!$B$6:$B$257,"&lt;="&amp;$B269)</f>
        <v>0.49</v>
      </c>
      <c r="AB269" s="8">
        <f>SUMIFS('Aceite Virgen Extra'!AB$6:AB$257,'Aceite Virgen Extra'!$A$6:$A$257,"&gt;="&amp;$A269,'Aceite Virgen Extra'!$B$6:$B$257,"&lt;="&amp;$B269)</f>
        <v>3.83</v>
      </c>
      <c r="AC269" s="14"/>
      <c r="AD269" s="14"/>
      <c r="AE269" s="14"/>
      <c r="AF269" s="8">
        <f>SUMIFS('Aceite Virgen Extra'!AF$6:AF$257,'Aceite Virgen Extra'!$A$6:$A$257,"&gt;="&amp;$A269,'Aceite Virgen Extra'!$B$6:$B$257,"&lt;="&amp;$B269)</f>
        <v>3.8200000000000003</v>
      </c>
      <c r="AG269" s="8">
        <f>SUMIFS('Aceite Virgen Extra'!AG$6:AG$257,'Aceite Virgen Extra'!$A$6:$A$257,"&gt;="&amp;$A269,'Aceite Virgen Extra'!$B$6:$B$257,"&lt;="&amp;$B269)</f>
        <v>8.83</v>
      </c>
      <c r="AH269" s="8">
        <f>SUMIFS('Aceite Virgen Extra'!AH$6:AH$257,'Aceite Virgen Extra'!$A$6:$A$257,"&gt;="&amp;$A269,'Aceite Virgen Extra'!$B$6:$B$257,"&lt;="&amp;$B269)</f>
        <v>1.9100000000000001</v>
      </c>
      <c r="AI269" s="8">
        <f>SUMIFS('Aceite Virgen Extra'!AI$6:AI$257,'Aceite Virgen Extra'!$A$6:$A$257,"&gt;="&amp;$A269,'Aceite Virgen Extra'!$B$6:$B$257,"&lt;="&amp;$B269)</f>
        <v>1.78</v>
      </c>
      <c r="AJ269" s="14"/>
      <c r="AK269" s="14"/>
      <c r="AL269" s="14"/>
      <c r="AM269" s="8">
        <f>SUMIFS('Aceite Virgen Extra'!AM$6:AM$257,'Aceite Virgen Extra'!$A$6:$A$257,"&gt;="&amp;$A269,'Aceite Virgen Extra'!$B$6:$B$257,"&lt;="&amp;$B269)</f>
        <v>1.97</v>
      </c>
      <c r="AN269" s="8">
        <f>SUMIFS('Aceite Virgen Extra'!AN$6:AN$257,'Aceite Virgen Extra'!$A$6:$A$257,"&gt;="&amp;$A269,'Aceite Virgen Extra'!$B$6:$B$257,"&lt;="&amp;$B269)</f>
        <v>3.71</v>
      </c>
      <c r="AO269" s="8">
        <f>SUMIFS('Aceite Virgen Extra'!AO$6:AO$257,'Aceite Virgen Extra'!$A$6:$A$257,"&gt;="&amp;$A269,'Aceite Virgen Extra'!$B$6:$B$257,"&lt;="&amp;$B269)</f>
        <v>1.9399999999999997</v>
      </c>
      <c r="AP269" s="8">
        <f>SUMIFS('Aceite Virgen Extra'!AP$6:AP$257,'Aceite Virgen Extra'!$A$6:$A$257,"&gt;="&amp;$A269,'Aceite Virgen Extra'!$B$6:$B$257,"&lt;="&amp;$B269)</f>
        <v>0.17</v>
      </c>
      <c r="AQ269" s="14"/>
      <c r="AR269" s="14"/>
      <c r="AT269" s="8">
        <f>SUMIFS('Aceite Virgen Extra'!AT$6:AT$257,'Aceite Virgen Extra'!$A$6:$A$257,"&gt;="&amp;$A269,'Aceite Virgen Extra'!$B$6:$B$257,"&lt;="&amp;$B269)</f>
        <v>2.29</v>
      </c>
      <c r="AU269" s="8">
        <f>SUMIFS('Aceite Virgen Extra'!AU$6:AU$257,'Aceite Virgen Extra'!$A$6:$A$257,"&gt;="&amp;$A269,'Aceite Virgen Extra'!$B$6:$B$257,"&lt;="&amp;$B269)</f>
        <v>6.41</v>
      </c>
      <c r="AV269" s="8">
        <f>SUMIFS('Aceite Virgen Extra'!AV$6:AV$257,'Aceite Virgen Extra'!$A$6:$A$257,"&gt;="&amp;$A269,'Aceite Virgen Extra'!$B$6:$B$257,"&lt;="&amp;$B269)</f>
        <v>0.57000000000000006</v>
      </c>
      <c r="AW269" s="8">
        <f>SUMIFS('Aceite Virgen Extra'!AW$6:AW$257,'Aceite Virgen Extra'!$A$6:$A$257,"&gt;="&amp;$A269,'Aceite Virgen Extra'!$B$6:$B$257,"&lt;="&amp;$B269)</f>
        <v>1.23</v>
      </c>
      <c r="BA269" s="8">
        <f>SUMIFS('Aceite Virgen Extra'!BA$6:BA$257,'Aceite Virgen Extra'!$A$6:$A$257,"&gt;="&amp;A269,'Aceite Virgen Extra'!$B$6:$B$257,"&lt;="&amp;B269)</f>
        <v>3.6</v>
      </c>
      <c r="BB269" s="8">
        <f>SUMIFS('Aceite Virgen Extra'!BB$6:BB$257,'Aceite Virgen Extra'!$A$6:$A$257,"&gt;="&amp;$A269,'Aceite Virgen Extra'!$B$6:$B$257,"&lt;="&amp;$B269)</f>
        <v>7.9700000000000006</v>
      </c>
      <c r="BC269" s="8">
        <f>SUMIFS('Aceite Virgen Extra'!BC$6:BC$257,'Aceite Virgen Extra'!$A$6:$A$257,"&gt;="&amp;$A269,'Aceite Virgen Extra'!$B$6:$B$257,"&lt;="&amp;$B269)</f>
        <v>1.98</v>
      </c>
      <c r="BD269" s="8">
        <f>SUMIFS('Aceite Virgen Extra'!BD$6:BD$257,'Aceite Virgen Extra'!$A$6:$A$257,"&gt;="&amp;$A269,'Aceite Virgen Extra'!$B$6:$B$257,"&lt;="&amp;$B269)</f>
        <v>0</v>
      </c>
      <c r="BH269" s="8">
        <f>SUMIFS('Aceite Virgen Extra'!BH$6:BH$257,'Aceite Virgen Extra'!$A$6:$A$257,"&gt;="&amp;$A269,'Aceite Virgen Extra'!$B$6:$B$257,"&lt;="&amp;$B269)</f>
        <v>8.15</v>
      </c>
      <c r="BI269" s="8">
        <f>SUMIFS('Aceite Virgen Extra'!BI$6:BI$257,'Aceite Virgen Extra'!$A$6:$A$257,"&gt;="&amp;$A269,'Aceite Virgen Extra'!$B$6:$B$257,"&lt;="&amp;$B269)</f>
        <v>24.88</v>
      </c>
      <c r="BJ269" s="8">
        <f>SUMIFS('Aceite Virgen Extra'!BJ$6:BJ$257,'Aceite Virgen Extra'!$A$6:$A$257,"&gt;="&amp;$A269,'Aceite Virgen Extra'!$B$6:$B$257,"&lt;="&amp;$B269)</f>
        <v>3.24</v>
      </c>
      <c r="BK269" s="8">
        <f>SUMIFS('Aceite Virgen Extra'!BK$6:BK$257,'Aceite Virgen Extra'!$A$6:$A$257,"&gt;="&amp;$A269,'Aceite Virgen Extra'!$B$6:$B$257,"&lt;="&amp;$B269)</f>
        <v>1.6</v>
      </c>
      <c r="BO269" s="8">
        <f>SUMIFS('Aceite Virgen Extra'!BO$6:BO$257,'Aceite Virgen Extra'!$A$6:$A$257,"&gt;="&amp;$A269,'Aceite Virgen Extra'!$B$6:$B$257,"&lt;="&amp;$B269)</f>
        <v>5.59</v>
      </c>
      <c r="BP269" s="8">
        <f>SUMIFS('Aceite Virgen Extra'!BP$6:BP$257,'Aceite Virgen Extra'!$A$6:$A$257,"&gt;="&amp;$A269,'Aceite Virgen Extra'!$B$6:$B$257,"&lt;="&amp;$B269)</f>
        <v>12.909999999999998</v>
      </c>
      <c r="BQ269" s="8">
        <f>SUMIFS('Aceite Virgen Extra'!BQ$6:BQ$257,'Aceite Virgen Extra'!$A$6:$A$257,"&gt;="&amp;$A269,'Aceite Virgen Extra'!$B$6:$B$257,"&lt;="&amp;$B269)</f>
        <v>3.4</v>
      </c>
      <c r="BR269" s="8">
        <f>SUMIFS('Aceite Virgen Extra'!BR$6:BR$257,'Aceite Virgen Extra'!$A$6:$A$257,"&gt;="&amp;$A269,'Aceite Virgen Extra'!$B$6:$B$257,"&lt;="&amp;$B269)</f>
        <v>0.15</v>
      </c>
      <c r="BV269" s="8">
        <f>SUMIFS('Aceite Virgen Extra'!BV$6:BV$257,'Aceite Virgen Extra'!$A$6:$A$257,"&gt;="&amp;$A269,'Aceite Virgen Extra'!$B$6:$B$257,"&lt;="&amp;$B269)</f>
        <v>6.2200000000000015</v>
      </c>
      <c r="BW269" s="8">
        <f>SUMIFS('Aceite Virgen Extra'!BW$6:BW$257,'Aceite Virgen Extra'!$A$6:$A$257,"&gt;="&amp;$A269,'Aceite Virgen Extra'!$B$6:$B$257,"&lt;="&amp;$B269)</f>
        <v>18.369999999999997</v>
      </c>
      <c r="BX269" s="8">
        <f>SUMIFS('Aceite Virgen Extra'!BX$6:BX$257,'Aceite Virgen Extra'!$A$6:$A$257,"&gt;="&amp;$A269,'Aceite Virgen Extra'!$B$6:$B$257,"&lt;="&amp;$B269)</f>
        <v>3.2</v>
      </c>
      <c r="BY269" s="8">
        <f>SUMIFS('Aceite Virgen Extra'!BY$6:BY$257,'Aceite Virgen Extra'!$A$6:$A$257,"&gt;="&amp;$A269,'Aceite Virgen Extra'!$B$6:$B$257,"&lt;="&amp;$B269)</f>
        <v>0.42</v>
      </c>
      <c r="CC269" s="8">
        <f>SUMIFS('Aceite Virgen Extra'!CC$6:CC$257,'Aceite Virgen Extra'!$A$6:$A$257,"&gt;="&amp;$A269,'Aceite Virgen Extra'!$B$6:$B$257,"&lt;="&amp;$B269)</f>
        <v>7.24</v>
      </c>
      <c r="CD269" s="8">
        <f>SUMIFS('Aceite Virgen Extra'!CD$6:CD$257,'Aceite Virgen Extra'!$A$6:$A$257,"&gt;="&amp;$A269,'Aceite Virgen Extra'!$B$6:$B$257,"&lt;="&amp;$B269)</f>
        <v>11.31</v>
      </c>
      <c r="CE269" s="8">
        <f>SUMIFS('Aceite Virgen Extra'!CE$6:CE$257,'Aceite Virgen Extra'!$A$6:$A$257,"&gt;="&amp;$A269,'Aceite Virgen Extra'!$B$6:$B$257,"&lt;="&amp;$B269)</f>
        <v>5.04</v>
      </c>
      <c r="CF269" s="8">
        <f>SUMIFS('Aceite Virgen Extra'!CF$6:CF$257,'Aceite Virgen Extra'!$A$6:$A$257,"&gt;="&amp;$A269,'Aceite Virgen Extra'!$B$6:$B$257,"&lt;="&amp;$B269)</f>
        <v>8.2600000000000016</v>
      </c>
      <c r="CJ269" s="8">
        <f>SUMIFS('Aceite Virgen Extra'!CJ$6:CJ$257,'Aceite Virgen Extra'!$A$6:$A$257,"&gt;="&amp;$A269,'Aceite Virgen Extra'!$B$6:$B$257,"&lt;="&amp;$B269)</f>
        <v>6.6</v>
      </c>
      <c r="CK269" s="8">
        <f>SUMIFS('Aceite Virgen Extra'!CK$6:CK$257,'Aceite Virgen Extra'!$A$6:$A$257,"&gt;="&amp;$A269,'Aceite Virgen Extra'!$B$6:$B$257,"&lt;="&amp;$B269)</f>
        <v>9.0399999999999991</v>
      </c>
      <c r="CL269" s="8">
        <f>SUMIFS('Aceite Virgen Extra'!CL$6:CL$257,'Aceite Virgen Extra'!$A$6:$A$257,"&gt;="&amp;$A269,'Aceite Virgen Extra'!$B$6:$B$257,"&lt;="&amp;$B269)</f>
        <v>4.92</v>
      </c>
      <c r="CM269" s="8">
        <f>SUMIFS('Aceite Virgen Extra'!CM$6:CM$257,'Aceite Virgen Extra'!$A$6:$A$257,"&gt;="&amp;$A269,'Aceite Virgen Extra'!$B$6:$B$257,"&lt;="&amp;$B269)</f>
        <v>7.7700000000000005</v>
      </c>
      <c r="CQ269" s="8">
        <f>SUMIFS('Aceite Virgen Extra'!CQ$6:CQ$257,'Aceite Virgen Extra'!$A$6:$A$257,"&gt;="&amp;$A269,'Aceite Virgen Extra'!$B$6:$B$257,"&lt;="&amp;$B269)</f>
        <v>7.23</v>
      </c>
      <c r="CR269" s="8">
        <f>SUMIFS('Aceite Virgen Extra'!CR$6:CR$257,'Aceite Virgen Extra'!$A$6:$A$257,"&gt;="&amp;$A269,'Aceite Virgen Extra'!$B$6:$B$257,"&lt;="&amp;$B269)</f>
        <v>11.32</v>
      </c>
      <c r="CS269" s="8">
        <f>SUMIFS('Aceite Virgen Extra'!CS$6:CS$257,'Aceite Virgen Extra'!$A$6:$A$257,"&gt;="&amp;$A269,'Aceite Virgen Extra'!$B$6:$B$257,"&lt;="&amp;$B269)</f>
        <v>4.3199999999999994</v>
      </c>
      <c r="CT269" s="8">
        <f>SUMIFS('Aceite Virgen Extra'!CT$6:CT$257,'Aceite Virgen Extra'!$A$6:$A$257,"&gt;="&amp;$A269,'Aceite Virgen Extra'!$B$6:$B$257,"&lt;="&amp;$B269)</f>
        <v>9.17</v>
      </c>
      <c r="CX269" s="8">
        <f>SUMIFS('Aceite Virgen Extra'!CX$6:CX$257,'Aceite Virgen Extra'!$A$6:$A$257,"&gt;="&amp;$A269,'Aceite Virgen Extra'!$B$6:$B$257,"&lt;="&amp;$B269)</f>
        <v>8.84</v>
      </c>
      <c r="CY269" s="8">
        <f>SUMIFS('Aceite Virgen Extra'!CY$6:CY$257,'Aceite Virgen Extra'!$A$6:$A$257,"&gt;="&amp;$A269,'Aceite Virgen Extra'!$B$6:$B$257,"&lt;="&amp;$B269)</f>
        <v>12.440000000000001</v>
      </c>
      <c r="CZ269" s="8">
        <f>SUMIFS('Aceite Virgen Extra'!CZ$6:CZ$257,'Aceite Virgen Extra'!$A$6:$A$257,"&gt;="&amp;$A269,'Aceite Virgen Extra'!$B$6:$B$257,"&lt;="&amp;$B269)</f>
        <v>5.5200000000000005</v>
      </c>
      <c r="DA269" s="8">
        <f>SUMIFS('Aceite Virgen Extra'!DA$6:DA$257,'Aceite Virgen Extra'!$A$6:$A$257,"&gt;="&amp;$A269,'Aceite Virgen Extra'!$B$6:$B$257,"&lt;="&amp;$B269)</f>
        <v>16.39</v>
      </c>
      <c r="DE269" s="8">
        <f>SUMIFS('Aceite Virgen Extra'!DE$6:DE$257,'Aceite Virgen Extra'!$A$6:$A$257,"&gt;="&amp;$A269,'Aceite Virgen Extra'!$B$6:$B$257,"&lt;="&amp;$B269)</f>
        <v>7.34</v>
      </c>
      <c r="DF269" s="8">
        <f>SUMIFS('Aceite Virgen Extra'!DF$6:DF$257,'Aceite Virgen Extra'!$A$6:$A$257,"&gt;="&amp;$A269,'Aceite Virgen Extra'!$B$6:$B$257,"&lt;="&amp;$B269)</f>
        <v>6.7900000000000009</v>
      </c>
      <c r="DG269" s="8">
        <f>SUMIFS('Aceite Virgen Extra'!DG$6:DG$257,'Aceite Virgen Extra'!$A$6:$A$257,"&gt;="&amp;$A269,'Aceite Virgen Extra'!$B$6:$B$257,"&lt;="&amp;$B269)</f>
        <v>5.7799999999999994</v>
      </c>
      <c r="DH269" s="8">
        <f>SUMIFS('Aceite Virgen Extra'!DH$6:DH$257,'Aceite Virgen Extra'!$A$6:$A$257,"&gt;="&amp;$A269,'Aceite Virgen Extra'!$B$6:$B$257,"&lt;="&amp;$B269)</f>
        <v>15.09</v>
      </c>
      <c r="DL269" s="8">
        <f>SUMIFS('Aceite Virgen Extra'!DL$6:DL$257,'Aceite Virgen Extra'!$A$6:$A$257,"&gt;="&amp;$A269,'Aceite Virgen Extra'!$B$6:$B$257,"&lt;="&amp;$B269)</f>
        <v>6.7899999999999991</v>
      </c>
      <c r="DM269" s="8">
        <f>SUMIFS('Aceite Virgen Extra'!DM$6:DM$257,'Aceite Virgen Extra'!$A$6:$A$257,"&gt;="&amp;$A269,'Aceite Virgen Extra'!$B$6:$B$257,"&lt;="&amp;$B269)</f>
        <v>8.6</v>
      </c>
      <c r="DN269" s="8">
        <f>SUMIFS('Aceite Virgen Extra'!DN$6:DN$257,'Aceite Virgen Extra'!$A$6:$A$257,"&gt;="&amp;$A269,'Aceite Virgen Extra'!$B$6:$B$257,"&lt;="&amp;$B269)</f>
        <v>3.35</v>
      </c>
      <c r="DO269" s="8">
        <f>SUMIFS('Aceite Virgen Extra'!DO$6:DO$257,'Aceite Virgen Extra'!$A$6:$A$257,"&gt;="&amp;$A269,'Aceite Virgen Extra'!$B$6:$B$257,"&lt;="&amp;$B269)</f>
        <v>20.05</v>
      </c>
      <c r="DS269" s="8">
        <f>SUMIFS('Aceite Virgen Extra'!DS$6:DS$257,'Aceite Virgen Extra'!$A$6:$A$257,"&gt;="&amp;$A269,'Aceite Virgen Extra'!$B$6:$B$257,"&lt;="&amp;$B269)</f>
        <v>7.72</v>
      </c>
      <c r="DT269" s="8">
        <f>SUMIFS('Aceite Virgen Extra'!DT$6:DT$257,'Aceite Virgen Extra'!$A$6:$A$257,"&gt;="&amp;$A269,'Aceite Virgen Extra'!$B$6:$B$257,"&lt;="&amp;$B269)</f>
        <v>11.690000000000001</v>
      </c>
      <c r="DU269" s="8">
        <f>SUMIFS('Aceite Virgen Extra'!DU$6:DU$257,'Aceite Virgen Extra'!$A$6:$A$257,"&gt;="&amp;$A269,'Aceite Virgen Extra'!$B$6:$B$257,"&lt;="&amp;$B269)</f>
        <v>3.06</v>
      </c>
      <c r="DV269" s="8">
        <f>SUMIFS('Aceite Virgen Extra'!DV$6:DV$257,'Aceite Virgen Extra'!$A$6:$A$257,"&gt;="&amp;$A269,'Aceite Virgen Extra'!$B$6:$B$257,"&lt;="&amp;$B269)</f>
        <v>17.7</v>
      </c>
      <c r="DZ269" s="8">
        <f>SUMIFS('Aceite Virgen Extra'!DZ$6:DZ$257,'Aceite Virgen Extra'!$A$6:$A$257,"&gt;="&amp;$A269,'Aceite Virgen Extra'!$B$6:$B$257,"&lt;="&amp;$B269)</f>
        <v>5.17</v>
      </c>
      <c r="EA269" s="8">
        <f>SUMIFS('Aceite Virgen Extra'!EA$6:EA$257,'Aceite Virgen Extra'!$A$6:$A$257,"&gt;="&amp;$A269,'Aceite Virgen Extra'!$B$6:$B$257,"&lt;="&amp;$B269)</f>
        <v>5.41</v>
      </c>
      <c r="EB269" s="8">
        <f>SUMIFS('Aceite Virgen Extra'!EB$6:EB$257,'Aceite Virgen Extra'!$A$6:$A$257,"&gt;="&amp;$A269,'Aceite Virgen Extra'!$B$6:$B$257,"&lt;="&amp;$B269)</f>
        <v>2.73</v>
      </c>
      <c r="EC269" s="8">
        <f>SUMIFS('Aceite Virgen Extra'!EC$6:EC$257,'Aceite Virgen Extra'!$A$6:$A$257,"&gt;="&amp;$A269,'Aceite Virgen Extra'!$B$6:$B$257,"&lt;="&amp;$B269)</f>
        <v>15.12</v>
      </c>
      <c r="EG269" s="8">
        <f>SUMIFS('Aceite Virgen Extra'!EG$6:EG$257,'Aceite Virgen Extra'!$A$6:$A$257,"&gt;="&amp;$A269,'Aceite Virgen Extra'!$B$6:$B$257,"&lt;="&amp;$B269)</f>
        <v>13.39</v>
      </c>
      <c r="EH269" s="8">
        <f>SUMIFS('Aceite Virgen Extra'!EH$6:EH$257,'Aceite Virgen Extra'!$A$6:$A$257,"&gt;="&amp;$A269,'Aceite Virgen Extra'!$B$6:$B$257,"&lt;="&amp;$B269)</f>
        <v>11.86</v>
      </c>
      <c r="EI269" s="8">
        <f>SUMIFS('Aceite Virgen Extra'!EI$6:EI$257,'Aceite Virgen Extra'!$A$6:$A$257,"&gt;="&amp;$A269,'Aceite Virgen Extra'!$B$6:$B$257,"&lt;="&amp;$B269)</f>
        <v>14.299999999999999</v>
      </c>
      <c r="EJ269" s="8">
        <f>SUMIFS('Aceite Virgen Extra'!EJ$6:EJ$257,'Aceite Virgen Extra'!$A$6:$A$257,"&gt;="&amp;$A269,'Aceite Virgen Extra'!$B$6:$B$257,"&lt;="&amp;$B269)</f>
        <v>14.66</v>
      </c>
      <c r="EN269" s="8">
        <f>SUMIFS('Aceite Virgen Extra'!EN$6:EN$257,'Aceite Virgen Extra'!$A$6:$A$257,"&gt;="&amp;$A269,'Aceite Virgen Extra'!$B$6:$B$257,"&lt;="&amp;$B269)</f>
        <v>17.700000000000003</v>
      </c>
      <c r="EO269" s="8">
        <f>SUMIFS('Aceite Virgen Extra'!EO$6:EO$257,'Aceite Virgen Extra'!$A$6:$A$257,"&gt;="&amp;$A269,'Aceite Virgen Extra'!$B$6:$B$257,"&lt;="&amp;$B269)</f>
        <v>9.370000000000001</v>
      </c>
      <c r="EP269" s="8">
        <f>SUMIFS('Aceite Virgen Extra'!EP$6:EP$257,'Aceite Virgen Extra'!$A$6:$A$257,"&gt;="&amp;$A269,'Aceite Virgen Extra'!$B$6:$B$257,"&lt;="&amp;$B269)</f>
        <v>22.59</v>
      </c>
      <c r="EQ269" s="8">
        <f>SUMIFS('Aceite Virgen Extra'!EQ$6:EQ$257,'Aceite Virgen Extra'!$A$6:$A$257,"&gt;="&amp;$A269,'Aceite Virgen Extra'!$B$6:$B$257,"&lt;="&amp;$B269)</f>
        <v>24.26</v>
      </c>
      <c r="EU269" s="8">
        <f>SUMIFS('Aceite Virgen Extra'!EU$6:EU$257,'Aceite Virgen Extra'!$A$6:$A$257,"&gt;="&amp;$A269,'Aceite Virgen Extra'!$B$6:$B$257,"&lt;="&amp;$B269)</f>
        <v>18.11</v>
      </c>
      <c r="EV269" s="8">
        <f>SUMIFS('Aceite Virgen Extra'!EV$6:EV$257,'Aceite Virgen Extra'!$A$6:$A$257,"&gt;="&amp;$A269,'Aceite Virgen Extra'!$B$6:$B$257,"&lt;="&amp;$B269)</f>
        <v>6.77</v>
      </c>
      <c r="EW269" s="8">
        <f>SUMIFS('Aceite Virgen Extra'!EW$6:EW$257,'Aceite Virgen Extra'!$A$6:$A$257,"&gt;="&amp;$A269,'Aceite Virgen Extra'!$B$6:$B$257,"&lt;="&amp;$B269)</f>
        <v>24.54</v>
      </c>
      <c r="EX269" s="8">
        <f>SUMIFS('Aceite Virgen Extra'!EX$6:EX$257,'Aceite Virgen Extra'!$A$6:$A$257,"&gt;="&amp;$A269,'Aceite Virgen Extra'!$B$6:$B$257,"&lt;="&amp;$B269)</f>
        <v>24.01</v>
      </c>
      <c r="FB269" s="8">
        <f>SUMIFS('Aceite Virgen Extra'!FB$6:FB$257,'Aceite Virgen Extra'!$A$6:$A$257,"&gt;="&amp;$A269,'Aceite Virgen Extra'!$B$6:$B$257,"&lt;="&amp;$B269)</f>
        <v>15.87</v>
      </c>
      <c r="FC269" s="8">
        <f>SUMIFS('Aceite Virgen Extra'!FC$6:FC$257,'Aceite Virgen Extra'!$A$6:$A$257,"&gt;="&amp;$A269,'Aceite Virgen Extra'!$B$6:$B$257,"&lt;="&amp;$B269)</f>
        <v>6.78</v>
      </c>
      <c r="FD269" s="8">
        <f>SUMIFS('Aceite Virgen Extra'!FD$6:FD$257,'Aceite Virgen Extra'!$A$6:$A$257,"&gt;="&amp;$A269,'Aceite Virgen Extra'!$B$6:$B$257,"&lt;="&amp;$B269)</f>
        <v>18.98</v>
      </c>
      <c r="FE269" s="8">
        <f>SUMIFS('Aceite Virgen Extra'!FE$6:FE$257,'Aceite Virgen Extra'!$A$6:$A$257,"&gt;="&amp;$A269,'Aceite Virgen Extra'!$B$6:$B$257,"&lt;="&amp;$B269)</f>
        <v>28.45</v>
      </c>
      <c r="FI269" s="8">
        <f>SUMIFS('Aceite Virgen Extra'!FI$6:FI$257,'Aceite Virgen Extra'!$A$6:$A$257,"&gt;="&amp;$A269,'Aceite Virgen Extra'!$B$6:$B$257,"&lt;="&amp;$B269)</f>
        <v>4.51</v>
      </c>
      <c r="FJ269" s="8">
        <f>SUMIFS('Aceite Virgen Extra'!FJ$6:FJ$257,'Aceite Virgen Extra'!$A$6:$A$257,"&gt;="&amp;$A269,'Aceite Virgen Extra'!$B$6:$B$257,"&lt;="&amp;$B269)</f>
        <v>2.9499999999999997</v>
      </c>
      <c r="FK269" s="8">
        <f>SUMIFS('Aceite Virgen Extra'!FK$6:FK$257,'Aceite Virgen Extra'!$A$6:$A$257,"&gt;="&amp;$A269,'Aceite Virgen Extra'!$B$6:$B$257,"&lt;="&amp;$B269)</f>
        <v>2.21</v>
      </c>
      <c r="FL269" s="8">
        <f>SUMIFS('Aceite Virgen Extra'!FL$6:FL$257,'Aceite Virgen Extra'!$A$6:$A$257,"&gt;="&amp;$A269,'Aceite Virgen Extra'!$B$6:$B$257,"&lt;="&amp;$B269)</f>
        <v>18.62</v>
      </c>
      <c r="FP269" s="8">
        <f>SUMIFS('Aceite Virgen Extra'!FP$6:FP$257,'Aceite Virgen Extra'!$A$6:$A$257,"&gt;="&amp;$A269,'Aceite Virgen Extra'!$B$6:$B$257,"&lt;="&amp;$B269)</f>
        <v>1.22</v>
      </c>
      <c r="FQ269" s="8">
        <f>SUMIFS('Aceite Virgen Extra'!FQ$6:FQ$257,'Aceite Virgen Extra'!$A$6:$A$257,"&gt;="&amp;$A269,'Aceite Virgen Extra'!$B$6:$B$257,"&lt;="&amp;$B269)</f>
        <v>1.5500000000000003</v>
      </c>
      <c r="FR269" s="8">
        <f>SUMIFS('Aceite Virgen Extra'!FR$6:FR$257,'Aceite Virgen Extra'!$A$6:$A$257,"&gt;="&amp;$A269,'Aceite Virgen Extra'!$B$6:$B$257,"&lt;="&amp;$B269)</f>
        <v>1.4</v>
      </c>
      <c r="FS269" s="8">
        <f>SUMIFS('Aceite Virgen Extra'!FS$6:FS$257,'Aceite Virgen Extra'!$A$6:$A$257,"&gt;="&amp;$A269,'Aceite Virgen Extra'!$B$6:$B$257,"&lt;="&amp;$B269)</f>
        <v>0.51</v>
      </c>
    </row>
    <row r="270" spans="1:175" x14ac:dyDescent="0.3">
      <c r="A270" s="14">
        <f>'TAM Aceite Virgen Extra'!B18</f>
        <v>3.9</v>
      </c>
      <c r="B270" s="14">
        <f>'TAM Aceite Virgen Extra'!C18</f>
        <v>4.0999999999999996</v>
      </c>
      <c r="C270" s="14"/>
      <c r="D270" s="8">
        <f>SUMIFS('Aceite Virgen Extra'!D$6:D$257,'Aceite Virgen Extra'!$A$6:$A$257,"&gt;="&amp;$A270,'Aceite Virgen Extra'!$B$6:$B$257,"&lt;="&amp;$B270)</f>
        <v>12.870000000000001</v>
      </c>
      <c r="E270" s="8">
        <f>SUMIFS('Aceite Virgen Extra'!E$6:E$257,'Aceite Virgen Extra'!$A$6:$A$257,"&gt;="&amp;$A270,'Aceite Virgen Extra'!$B$6:$B$257,"&lt;="&amp;$B270)</f>
        <v>25.060000000000002</v>
      </c>
      <c r="F270" s="8">
        <f>SUMIFS('Aceite Virgen Extra'!F$6:F$257,'Aceite Virgen Extra'!$A$6:$A$257,"&gt;="&amp;$A270,'Aceite Virgen Extra'!$B$6:$B$257,"&lt;="&amp;$B270)</f>
        <v>6.32</v>
      </c>
      <c r="G270" s="8">
        <f>SUMIFS('Aceite Virgen Extra'!G$6:G$257,'Aceite Virgen Extra'!$A$6:$A$257,"&gt;="&amp;$A270,'Aceite Virgen Extra'!$B$6:$B$257,"&lt;="&amp;$B270)</f>
        <v>13.08</v>
      </c>
      <c r="H270" s="14"/>
      <c r="I270" s="14"/>
      <c r="J270" s="14"/>
      <c r="K270" s="8">
        <f>SUMIFS('Aceite Virgen Extra'!K$6:K$257,'Aceite Virgen Extra'!$A$6:$A$257,"&gt;="&amp;$A270,'Aceite Virgen Extra'!$B$6:$B$257,"&lt;="&amp;$B270)</f>
        <v>8.58</v>
      </c>
      <c r="L270" s="8">
        <f>SUMIFS('Aceite Virgen Extra'!L$6:L$257,'Aceite Virgen Extra'!$A$6:$A$257,"&gt;="&amp;$A270,'Aceite Virgen Extra'!$B$6:$B$257,"&lt;="&amp;$B270)</f>
        <v>15.52</v>
      </c>
      <c r="M270" s="8">
        <f>SUMIFS('Aceite Virgen Extra'!M$6:M$257,'Aceite Virgen Extra'!$A$6:$A$257,"&gt;="&amp;$A270,'Aceite Virgen Extra'!$B$6:$B$257,"&lt;="&amp;$B270)</f>
        <v>4.22</v>
      </c>
      <c r="N270" s="8">
        <f>SUMIFS('Aceite Virgen Extra'!N$6:N$257,'Aceite Virgen Extra'!$A$6:$A$257,"&gt;="&amp;$A270,'Aceite Virgen Extra'!$B$6:$B$257,"&lt;="&amp;$B270)</f>
        <v>11.98</v>
      </c>
      <c r="O270" s="14"/>
      <c r="P270" s="14"/>
      <c r="Q270" s="14"/>
      <c r="R270" s="8">
        <f>SUMIFS('Aceite Virgen Extra'!R$6:R$257,'Aceite Virgen Extra'!$A$6:$A$257,"&gt;="&amp;$A270,'Aceite Virgen Extra'!$B$6:$B$257,"&lt;="&amp;$B270)</f>
        <v>5.73</v>
      </c>
      <c r="S270" s="8">
        <f>SUMIFS('Aceite Virgen Extra'!S$6:S$257,'Aceite Virgen Extra'!$A$6:$A$257,"&gt;="&amp;$A270,'Aceite Virgen Extra'!$B$6:$B$257,"&lt;="&amp;$B270)</f>
        <v>13.979999999999999</v>
      </c>
      <c r="T270" s="8">
        <f>SUMIFS('Aceite Virgen Extra'!T$6:T$257,'Aceite Virgen Extra'!$A$6:$A$257,"&gt;="&amp;$A270,'Aceite Virgen Extra'!$B$6:$B$257,"&lt;="&amp;$B270)</f>
        <v>3.02</v>
      </c>
      <c r="U270" s="8">
        <f>SUMIFS('Aceite Virgen Extra'!U$6:U$257,'Aceite Virgen Extra'!$A$6:$A$257,"&gt;="&amp;$A270,'Aceite Virgen Extra'!$B$6:$B$257,"&lt;="&amp;$B270)</f>
        <v>1.81</v>
      </c>
      <c r="V270" s="14"/>
      <c r="W270" s="14"/>
      <c r="X270" s="14"/>
      <c r="Y270" s="8">
        <f>SUMIFS('Aceite Virgen Extra'!Y$6:Y$257,'Aceite Virgen Extra'!$A$6:$A$257,"&gt;="&amp;$A270,'Aceite Virgen Extra'!$B$6:$B$257,"&lt;="&amp;$B270)</f>
        <v>4.59</v>
      </c>
      <c r="Z270" s="8">
        <f>SUMIFS('Aceite Virgen Extra'!Z$6:Z$257,'Aceite Virgen Extra'!$A$6:$A$257,"&gt;="&amp;$A270,'Aceite Virgen Extra'!$B$6:$B$257,"&lt;="&amp;$B270)</f>
        <v>7.84</v>
      </c>
      <c r="AA270" s="8">
        <f>SUMIFS('Aceite Virgen Extra'!AA$6:AA$257,'Aceite Virgen Extra'!$A$6:$A$257,"&gt;="&amp;$A270,'Aceite Virgen Extra'!$B$6:$B$257,"&lt;="&amp;$B270)</f>
        <v>3.44</v>
      </c>
      <c r="AB270" s="8">
        <f>SUMIFS('Aceite Virgen Extra'!AB$6:AB$257,'Aceite Virgen Extra'!$A$6:$A$257,"&gt;="&amp;$A270,'Aceite Virgen Extra'!$B$6:$B$257,"&lt;="&amp;$B270)</f>
        <v>3.9099999999999997</v>
      </c>
      <c r="AC270" s="14"/>
      <c r="AD270" s="14"/>
      <c r="AE270" s="14"/>
      <c r="AF270" s="8">
        <f>SUMIFS('Aceite Virgen Extra'!AF$6:AF$257,'Aceite Virgen Extra'!$A$6:$A$257,"&gt;="&amp;$A270,'Aceite Virgen Extra'!$B$6:$B$257,"&lt;="&amp;$B270)</f>
        <v>7.3999999999999995</v>
      </c>
      <c r="AG270" s="8">
        <f>SUMIFS('Aceite Virgen Extra'!AG$6:AG$257,'Aceite Virgen Extra'!$A$6:$A$257,"&gt;="&amp;$A270,'Aceite Virgen Extra'!$B$6:$B$257,"&lt;="&amp;$B270)</f>
        <v>4.9799999999999995</v>
      </c>
      <c r="AH270" s="8">
        <f>SUMIFS('Aceite Virgen Extra'!AH$6:AH$257,'Aceite Virgen Extra'!$A$6:$A$257,"&gt;="&amp;$A270,'Aceite Virgen Extra'!$B$6:$B$257,"&lt;="&amp;$B270)</f>
        <v>4.0299999999999994</v>
      </c>
      <c r="AI270" s="8">
        <f>SUMIFS('Aceite Virgen Extra'!AI$6:AI$257,'Aceite Virgen Extra'!$A$6:$A$257,"&gt;="&amp;$A270,'Aceite Virgen Extra'!$B$6:$B$257,"&lt;="&amp;$B270)</f>
        <v>22.33</v>
      </c>
      <c r="AJ270" s="14"/>
      <c r="AK270" s="14"/>
      <c r="AL270" s="14"/>
      <c r="AM270" s="8">
        <f>SUMIFS('Aceite Virgen Extra'!AM$6:AM$257,'Aceite Virgen Extra'!$A$6:$A$257,"&gt;="&amp;$A270,'Aceite Virgen Extra'!$B$6:$B$257,"&lt;="&amp;$B270)</f>
        <v>6.67</v>
      </c>
      <c r="AN270" s="8">
        <f>SUMIFS('Aceite Virgen Extra'!AN$6:AN$257,'Aceite Virgen Extra'!$A$6:$A$257,"&gt;="&amp;$A270,'Aceite Virgen Extra'!$B$6:$B$257,"&lt;="&amp;$B270)</f>
        <v>12.790000000000001</v>
      </c>
      <c r="AO270" s="8">
        <f>SUMIFS('Aceite Virgen Extra'!AO$6:AO$257,'Aceite Virgen Extra'!$A$6:$A$257,"&gt;="&amp;$A270,'Aceite Virgen Extra'!$B$6:$B$257,"&lt;="&amp;$B270)</f>
        <v>2.29</v>
      </c>
      <c r="AP270" s="8">
        <f>SUMIFS('Aceite Virgen Extra'!AP$6:AP$257,'Aceite Virgen Extra'!$A$6:$A$257,"&gt;="&amp;$A270,'Aceite Virgen Extra'!$B$6:$B$257,"&lt;="&amp;$B270)</f>
        <v>9.49</v>
      </c>
      <c r="AQ270" s="14"/>
      <c r="AR270" s="14"/>
      <c r="AT270" s="8">
        <f>SUMIFS('Aceite Virgen Extra'!AT$6:AT$257,'Aceite Virgen Extra'!$A$6:$A$257,"&gt;="&amp;$A270,'Aceite Virgen Extra'!$B$6:$B$257,"&lt;="&amp;$B270)</f>
        <v>11.71</v>
      </c>
      <c r="AU270" s="8">
        <f>SUMIFS('Aceite Virgen Extra'!AU$6:AU$257,'Aceite Virgen Extra'!$A$6:$A$257,"&gt;="&amp;$A270,'Aceite Virgen Extra'!$B$6:$B$257,"&lt;="&amp;$B270)</f>
        <v>19.59</v>
      </c>
      <c r="AV270" s="8">
        <f>SUMIFS('Aceite Virgen Extra'!AV$6:AV$257,'Aceite Virgen Extra'!$A$6:$A$257,"&gt;="&amp;$A270,'Aceite Virgen Extra'!$B$6:$B$257,"&lt;="&amp;$B270)</f>
        <v>10.669999999999998</v>
      </c>
      <c r="AW270" s="8">
        <f>SUMIFS('Aceite Virgen Extra'!AW$6:AW$257,'Aceite Virgen Extra'!$A$6:$A$257,"&gt;="&amp;$A270,'Aceite Virgen Extra'!$B$6:$B$257,"&lt;="&amp;$B270)</f>
        <v>4</v>
      </c>
      <c r="BA270" s="8">
        <f>SUMIFS('Aceite Virgen Extra'!BA$6:BA$257,'Aceite Virgen Extra'!$A$6:$A$257,"&gt;="&amp;A270,'Aceite Virgen Extra'!$B$6:$B$257,"&lt;="&amp;B270)</f>
        <v>6.08</v>
      </c>
      <c r="BB270" s="8">
        <f>SUMIFS('Aceite Virgen Extra'!BB$6:BB$257,'Aceite Virgen Extra'!$A$6:$A$257,"&gt;="&amp;$A270,'Aceite Virgen Extra'!$B$6:$B$257,"&lt;="&amp;$B270)</f>
        <v>3.8800000000000003</v>
      </c>
      <c r="BC270" s="8">
        <f>SUMIFS('Aceite Virgen Extra'!BC$6:BC$257,'Aceite Virgen Extra'!$A$6:$A$257,"&gt;="&amp;$A270,'Aceite Virgen Extra'!$B$6:$B$257,"&lt;="&amp;$B270)</f>
        <v>6.2600000000000007</v>
      </c>
      <c r="BD270" s="8">
        <f>SUMIFS('Aceite Virgen Extra'!BD$6:BD$257,'Aceite Virgen Extra'!$A$6:$A$257,"&gt;="&amp;$A270,'Aceite Virgen Extra'!$B$6:$B$257,"&lt;="&amp;$B270)</f>
        <v>8.6</v>
      </c>
      <c r="BH270" s="8">
        <f>SUMIFS('Aceite Virgen Extra'!BH$6:BH$257,'Aceite Virgen Extra'!$A$6:$A$257,"&gt;="&amp;$A270,'Aceite Virgen Extra'!$B$6:$B$257,"&lt;="&amp;$B270)</f>
        <v>6.31</v>
      </c>
      <c r="BI270" s="8">
        <f>SUMIFS('Aceite Virgen Extra'!BI$6:BI$257,'Aceite Virgen Extra'!$A$6:$A$257,"&gt;="&amp;$A270,'Aceite Virgen Extra'!$B$6:$B$257,"&lt;="&amp;$B270)</f>
        <v>7.37</v>
      </c>
      <c r="BJ270" s="8">
        <f>SUMIFS('Aceite Virgen Extra'!BJ$6:BJ$257,'Aceite Virgen Extra'!$A$6:$A$257,"&gt;="&amp;$A270,'Aceite Virgen Extra'!$B$6:$B$257,"&lt;="&amp;$B270)</f>
        <v>5.5500000000000007</v>
      </c>
      <c r="BK270" s="8">
        <f>SUMIFS('Aceite Virgen Extra'!BK$6:BK$257,'Aceite Virgen Extra'!$A$6:$A$257,"&gt;="&amp;$A270,'Aceite Virgen Extra'!$B$6:$B$257,"&lt;="&amp;$B270)</f>
        <v>4.99</v>
      </c>
      <c r="BO270" s="8">
        <f>SUMIFS('Aceite Virgen Extra'!BO$6:BO$257,'Aceite Virgen Extra'!$A$6:$A$257,"&gt;="&amp;$A270,'Aceite Virgen Extra'!$B$6:$B$257,"&lt;="&amp;$B270)</f>
        <v>10.52</v>
      </c>
      <c r="BP270" s="8">
        <f>SUMIFS('Aceite Virgen Extra'!BP$6:BP$257,'Aceite Virgen Extra'!$A$6:$A$257,"&gt;="&amp;$A270,'Aceite Virgen Extra'!$B$6:$B$257,"&lt;="&amp;$B270)</f>
        <v>11.61</v>
      </c>
      <c r="BQ270" s="8">
        <f>SUMIFS('Aceite Virgen Extra'!BQ$6:BQ$257,'Aceite Virgen Extra'!$A$6:$A$257,"&gt;="&amp;$A270,'Aceite Virgen Extra'!$B$6:$B$257,"&lt;="&amp;$B270)</f>
        <v>8.5500000000000007</v>
      </c>
      <c r="BR270" s="8">
        <f>SUMIFS('Aceite Virgen Extra'!BR$6:BR$257,'Aceite Virgen Extra'!$A$6:$A$257,"&gt;="&amp;$A270,'Aceite Virgen Extra'!$B$6:$B$257,"&lt;="&amp;$B270)</f>
        <v>8.39</v>
      </c>
      <c r="BV270" s="8">
        <f>SUMIFS('Aceite Virgen Extra'!BV$6:BV$257,'Aceite Virgen Extra'!$A$6:$A$257,"&gt;="&amp;$A270,'Aceite Virgen Extra'!$B$6:$B$257,"&lt;="&amp;$B270)</f>
        <v>7.3999999999999995</v>
      </c>
      <c r="BW270" s="8">
        <f>SUMIFS('Aceite Virgen Extra'!BW$6:BW$257,'Aceite Virgen Extra'!$A$6:$A$257,"&gt;="&amp;$A270,'Aceite Virgen Extra'!$B$6:$B$257,"&lt;="&amp;$B270)</f>
        <v>5.04</v>
      </c>
      <c r="BX270" s="8">
        <f>SUMIFS('Aceite Virgen Extra'!BX$6:BX$257,'Aceite Virgen Extra'!$A$6:$A$257,"&gt;="&amp;$A270,'Aceite Virgen Extra'!$B$6:$B$257,"&lt;="&amp;$B270)</f>
        <v>5.05</v>
      </c>
      <c r="BY270" s="8">
        <f>SUMIFS('Aceite Virgen Extra'!BY$6:BY$257,'Aceite Virgen Extra'!$A$6:$A$257,"&gt;="&amp;$A270,'Aceite Virgen Extra'!$B$6:$B$257,"&lt;="&amp;$B270)</f>
        <v>17.61</v>
      </c>
      <c r="CC270" s="8">
        <f>SUMIFS('Aceite Virgen Extra'!CC$6:CC$257,'Aceite Virgen Extra'!$A$6:$A$257,"&gt;="&amp;$A270,'Aceite Virgen Extra'!$B$6:$B$257,"&lt;="&amp;$B270)</f>
        <v>15.01</v>
      </c>
      <c r="CD270" s="8">
        <f>SUMIFS('Aceite Virgen Extra'!CD$6:CD$257,'Aceite Virgen Extra'!$A$6:$A$257,"&gt;="&amp;$A270,'Aceite Virgen Extra'!$B$6:$B$257,"&lt;="&amp;$B270)</f>
        <v>24.27</v>
      </c>
      <c r="CE270" s="8">
        <f>SUMIFS('Aceite Virgen Extra'!CE$6:CE$257,'Aceite Virgen Extra'!$A$6:$A$257,"&gt;="&amp;$A270,'Aceite Virgen Extra'!$B$6:$B$257,"&lt;="&amp;$B270)</f>
        <v>11.59</v>
      </c>
      <c r="CF270" s="8">
        <f>SUMIFS('Aceite Virgen Extra'!CF$6:CF$257,'Aceite Virgen Extra'!$A$6:$A$257,"&gt;="&amp;$A270,'Aceite Virgen Extra'!$B$6:$B$257,"&lt;="&amp;$B270)</f>
        <v>14.879999999999999</v>
      </c>
      <c r="CJ270" s="8">
        <f>SUMIFS('Aceite Virgen Extra'!CJ$6:CJ$257,'Aceite Virgen Extra'!$A$6:$A$257,"&gt;="&amp;$A270,'Aceite Virgen Extra'!$B$6:$B$257,"&lt;="&amp;$B270)</f>
        <v>19.86</v>
      </c>
      <c r="CK270" s="8">
        <f>SUMIFS('Aceite Virgen Extra'!CK$6:CK$257,'Aceite Virgen Extra'!$A$6:$A$257,"&gt;="&amp;$A270,'Aceite Virgen Extra'!$B$6:$B$257,"&lt;="&amp;$B270)</f>
        <v>11.129999999999999</v>
      </c>
      <c r="CL270" s="8">
        <f>SUMIFS('Aceite Virgen Extra'!CL$6:CL$257,'Aceite Virgen Extra'!$A$6:$A$257,"&gt;="&amp;$A270,'Aceite Virgen Extra'!$B$6:$B$257,"&lt;="&amp;$B270)</f>
        <v>21.279999999999998</v>
      </c>
      <c r="CM270" s="8">
        <f>SUMIFS('Aceite Virgen Extra'!CM$6:CM$257,'Aceite Virgen Extra'!$A$6:$A$257,"&gt;="&amp;$A270,'Aceite Virgen Extra'!$B$6:$B$257,"&lt;="&amp;$B270)</f>
        <v>36.120000000000005</v>
      </c>
      <c r="CQ270" s="8">
        <f>SUMIFS('Aceite Virgen Extra'!CQ$6:CQ$257,'Aceite Virgen Extra'!$A$6:$A$257,"&gt;="&amp;$A270,'Aceite Virgen Extra'!$B$6:$B$257,"&lt;="&amp;$B270)</f>
        <v>22.990000000000002</v>
      </c>
      <c r="CR270" s="8">
        <f>SUMIFS('Aceite Virgen Extra'!CR$6:CR$257,'Aceite Virgen Extra'!$A$6:$A$257,"&gt;="&amp;$A270,'Aceite Virgen Extra'!$B$6:$B$257,"&lt;="&amp;$B270)</f>
        <v>6.85</v>
      </c>
      <c r="CS270" s="8">
        <f>SUMIFS('Aceite Virgen Extra'!CS$6:CS$257,'Aceite Virgen Extra'!$A$6:$A$257,"&gt;="&amp;$A270,'Aceite Virgen Extra'!$B$6:$B$257,"&lt;="&amp;$B270)</f>
        <v>29.779999999999998</v>
      </c>
      <c r="CT270" s="8">
        <f>SUMIFS('Aceite Virgen Extra'!CT$6:CT$257,'Aceite Virgen Extra'!$A$6:$A$257,"&gt;="&amp;$A270,'Aceite Virgen Extra'!$B$6:$B$257,"&lt;="&amp;$B270)</f>
        <v>37.9</v>
      </c>
      <c r="CX270" s="8">
        <f>SUMIFS('Aceite Virgen Extra'!CX$6:CX$257,'Aceite Virgen Extra'!$A$6:$A$257,"&gt;="&amp;$A270,'Aceite Virgen Extra'!$B$6:$B$257,"&lt;="&amp;$B270)</f>
        <v>25.78</v>
      </c>
      <c r="CY270" s="8">
        <f>SUMIFS('Aceite Virgen Extra'!CY$6:CY$257,'Aceite Virgen Extra'!$A$6:$A$257,"&gt;="&amp;$A270,'Aceite Virgen Extra'!$B$6:$B$257,"&lt;="&amp;$B270)</f>
        <v>10.55</v>
      </c>
      <c r="CZ270" s="8">
        <f>SUMIFS('Aceite Virgen Extra'!CZ$6:CZ$257,'Aceite Virgen Extra'!$A$6:$A$257,"&gt;="&amp;$A270,'Aceite Virgen Extra'!$B$6:$B$257,"&lt;="&amp;$B270)</f>
        <v>34.629999999999995</v>
      </c>
      <c r="DA270" s="8">
        <f>SUMIFS('Aceite Virgen Extra'!DA$6:DA$257,'Aceite Virgen Extra'!$A$6:$A$257,"&gt;="&amp;$A270,'Aceite Virgen Extra'!$B$6:$B$257,"&lt;="&amp;$B270)</f>
        <v>24.21</v>
      </c>
      <c r="DE270" s="8">
        <f>SUMIFS('Aceite Virgen Extra'!DE$6:DE$257,'Aceite Virgen Extra'!$A$6:$A$257,"&gt;="&amp;$A270,'Aceite Virgen Extra'!$B$6:$B$257,"&lt;="&amp;$B270)</f>
        <v>21.08</v>
      </c>
      <c r="DF270" s="8">
        <f>SUMIFS('Aceite Virgen Extra'!DF$6:DF$257,'Aceite Virgen Extra'!$A$6:$A$257,"&gt;="&amp;$A270,'Aceite Virgen Extra'!$B$6:$B$257,"&lt;="&amp;$B270)</f>
        <v>7.5</v>
      </c>
      <c r="DG270" s="8">
        <f>SUMIFS('Aceite Virgen Extra'!DG$6:DG$257,'Aceite Virgen Extra'!$A$6:$A$257,"&gt;="&amp;$A270,'Aceite Virgen Extra'!$B$6:$B$257,"&lt;="&amp;$B270)</f>
        <v>26.3</v>
      </c>
      <c r="DH270" s="8">
        <f>SUMIFS('Aceite Virgen Extra'!DH$6:DH$257,'Aceite Virgen Extra'!$A$6:$A$257,"&gt;="&amp;$A270,'Aceite Virgen Extra'!$B$6:$B$257,"&lt;="&amp;$B270)</f>
        <v>34.07</v>
      </c>
      <c r="DL270" s="8">
        <f>SUMIFS('Aceite Virgen Extra'!DL$6:DL$257,'Aceite Virgen Extra'!$A$6:$A$257,"&gt;="&amp;$A270,'Aceite Virgen Extra'!$B$6:$B$257,"&lt;="&amp;$B270)</f>
        <v>24.18</v>
      </c>
      <c r="DM270" s="8">
        <f>SUMIFS('Aceite Virgen Extra'!DM$6:DM$257,'Aceite Virgen Extra'!$A$6:$A$257,"&gt;="&amp;$A270,'Aceite Virgen Extra'!$B$6:$B$257,"&lt;="&amp;$B270)</f>
        <v>11.47</v>
      </c>
      <c r="DN270" s="8">
        <f>SUMIFS('Aceite Virgen Extra'!DN$6:DN$257,'Aceite Virgen Extra'!$A$6:$A$257,"&gt;="&amp;$A270,'Aceite Virgen Extra'!$B$6:$B$257,"&lt;="&amp;$B270)</f>
        <v>31.17</v>
      </c>
      <c r="DO270" s="8">
        <f>SUMIFS('Aceite Virgen Extra'!DO$6:DO$257,'Aceite Virgen Extra'!$A$6:$A$257,"&gt;="&amp;$A270,'Aceite Virgen Extra'!$B$6:$B$257,"&lt;="&amp;$B270)</f>
        <v>29.63</v>
      </c>
      <c r="DS270" s="8">
        <f>SUMIFS('Aceite Virgen Extra'!DS$6:DS$257,'Aceite Virgen Extra'!$A$6:$A$257,"&gt;="&amp;$A270,'Aceite Virgen Extra'!$B$6:$B$257,"&lt;="&amp;$B270)</f>
        <v>22.04</v>
      </c>
      <c r="DT270" s="8">
        <f>SUMIFS('Aceite Virgen Extra'!DT$6:DT$257,'Aceite Virgen Extra'!$A$6:$A$257,"&gt;="&amp;$A270,'Aceite Virgen Extra'!$B$6:$B$257,"&lt;="&amp;$B270)</f>
        <v>11.690000000000001</v>
      </c>
      <c r="DU270" s="8">
        <f>SUMIFS('Aceite Virgen Extra'!DU$6:DU$257,'Aceite Virgen Extra'!$A$6:$A$257,"&gt;="&amp;$A270,'Aceite Virgen Extra'!$B$6:$B$257,"&lt;="&amp;$B270)</f>
        <v>28.03</v>
      </c>
      <c r="DV270" s="8">
        <f>SUMIFS('Aceite Virgen Extra'!DV$6:DV$257,'Aceite Virgen Extra'!$A$6:$A$257,"&gt;="&amp;$A270,'Aceite Virgen Extra'!$B$6:$B$257,"&lt;="&amp;$B270)</f>
        <v>21.03</v>
      </c>
      <c r="DZ270" s="8">
        <f>SUMIFS('Aceite Virgen Extra'!DZ$6:DZ$257,'Aceite Virgen Extra'!$A$6:$A$257,"&gt;="&amp;$A270,'Aceite Virgen Extra'!$B$6:$B$257,"&lt;="&amp;$B270)</f>
        <v>20.36</v>
      </c>
      <c r="EA270" s="8">
        <f>SUMIFS('Aceite Virgen Extra'!EA$6:EA$257,'Aceite Virgen Extra'!$A$6:$A$257,"&gt;="&amp;$A270,'Aceite Virgen Extra'!$B$6:$B$257,"&lt;="&amp;$B270)</f>
        <v>13.92</v>
      </c>
      <c r="EB270" s="8">
        <f>SUMIFS('Aceite Virgen Extra'!EB$6:EB$257,'Aceite Virgen Extra'!$A$6:$A$257,"&gt;="&amp;$A270,'Aceite Virgen Extra'!$B$6:$B$257,"&lt;="&amp;$B270)</f>
        <v>25.15</v>
      </c>
      <c r="EC270" s="8">
        <f>SUMIFS('Aceite Virgen Extra'!EC$6:EC$257,'Aceite Virgen Extra'!$A$6:$A$257,"&gt;="&amp;$A270,'Aceite Virgen Extra'!$B$6:$B$257,"&lt;="&amp;$B270)</f>
        <v>23.65</v>
      </c>
      <c r="EG270" s="8">
        <f>SUMIFS('Aceite Virgen Extra'!EG$6:EG$257,'Aceite Virgen Extra'!$A$6:$A$257,"&gt;="&amp;$A270,'Aceite Virgen Extra'!$B$6:$B$257,"&lt;="&amp;$B270)</f>
        <v>14.49</v>
      </c>
      <c r="EH270" s="8">
        <f>SUMIFS('Aceite Virgen Extra'!EH$6:EH$257,'Aceite Virgen Extra'!$A$6:$A$257,"&gt;="&amp;$A270,'Aceite Virgen Extra'!$B$6:$B$257,"&lt;="&amp;$B270)</f>
        <v>4.04</v>
      </c>
      <c r="EI270" s="8">
        <f>SUMIFS('Aceite Virgen Extra'!EI$6:EI$257,'Aceite Virgen Extra'!$A$6:$A$257,"&gt;="&amp;$A270,'Aceite Virgen Extra'!$B$6:$B$257,"&lt;="&amp;$B270)</f>
        <v>16.21</v>
      </c>
      <c r="EJ270" s="8">
        <f>SUMIFS('Aceite Virgen Extra'!EJ$6:EJ$257,'Aceite Virgen Extra'!$A$6:$A$257,"&gt;="&amp;$A270,'Aceite Virgen Extra'!$B$6:$B$257,"&lt;="&amp;$B270)</f>
        <v>34.22</v>
      </c>
      <c r="EN270" s="8">
        <f>SUMIFS('Aceite Virgen Extra'!EN$6:EN$257,'Aceite Virgen Extra'!$A$6:$A$257,"&gt;="&amp;$A270,'Aceite Virgen Extra'!$B$6:$B$257,"&lt;="&amp;$B270)</f>
        <v>5.66</v>
      </c>
      <c r="EO270" s="8">
        <f>SUMIFS('Aceite Virgen Extra'!EO$6:EO$257,'Aceite Virgen Extra'!$A$6:$A$257,"&gt;="&amp;$A270,'Aceite Virgen Extra'!$B$6:$B$257,"&lt;="&amp;$B270)</f>
        <v>2.37</v>
      </c>
      <c r="EP270" s="8">
        <f>SUMIFS('Aceite Virgen Extra'!EP$6:EP$257,'Aceite Virgen Extra'!$A$6:$A$257,"&gt;="&amp;$A270,'Aceite Virgen Extra'!$B$6:$B$257,"&lt;="&amp;$B270)</f>
        <v>3.33</v>
      </c>
      <c r="EQ270" s="8">
        <f>SUMIFS('Aceite Virgen Extra'!EQ$6:EQ$257,'Aceite Virgen Extra'!$A$6:$A$257,"&gt;="&amp;$A270,'Aceite Virgen Extra'!$B$6:$B$257,"&lt;="&amp;$B270)</f>
        <v>22.08</v>
      </c>
      <c r="EU270" s="8">
        <f>SUMIFS('Aceite Virgen Extra'!EU$6:EU$257,'Aceite Virgen Extra'!$A$6:$A$257,"&gt;="&amp;$A270,'Aceite Virgen Extra'!$B$6:$B$257,"&lt;="&amp;$B270)</f>
        <v>2.6300000000000003</v>
      </c>
      <c r="EV270" s="8">
        <f>SUMIFS('Aceite Virgen Extra'!EV$6:EV$257,'Aceite Virgen Extra'!$A$6:$A$257,"&gt;="&amp;$A270,'Aceite Virgen Extra'!$B$6:$B$257,"&lt;="&amp;$B270)</f>
        <v>2.2800000000000002</v>
      </c>
      <c r="EW270" s="8">
        <f>SUMIFS('Aceite Virgen Extra'!EW$6:EW$257,'Aceite Virgen Extra'!$A$6:$A$257,"&gt;="&amp;$A270,'Aceite Virgen Extra'!$B$6:$B$257,"&lt;="&amp;$B270)</f>
        <v>2.2200000000000002</v>
      </c>
      <c r="EX270" s="8">
        <f>SUMIFS('Aceite Virgen Extra'!EX$6:EX$257,'Aceite Virgen Extra'!$A$6:$A$257,"&gt;="&amp;$A270,'Aceite Virgen Extra'!$B$6:$B$257,"&lt;="&amp;$B270)</f>
        <v>1.0900000000000001</v>
      </c>
      <c r="FB270" s="8">
        <f>SUMIFS('Aceite Virgen Extra'!FB$6:FB$257,'Aceite Virgen Extra'!$A$6:$A$257,"&gt;="&amp;$A270,'Aceite Virgen Extra'!$B$6:$B$257,"&lt;="&amp;$B270)</f>
        <v>3.2199999999999998</v>
      </c>
      <c r="FC270" s="8">
        <f>SUMIFS('Aceite Virgen Extra'!FC$6:FC$257,'Aceite Virgen Extra'!$A$6:$A$257,"&gt;="&amp;$A270,'Aceite Virgen Extra'!$B$6:$B$257,"&lt;="&amp;$B270)</f>
        <v>2.4700000000000002</v>
      </c>
      <c r="FD270" s="8">
        <f>SUMIFS('Aceite Virgen Extra'!FD$6:FD$257,'Aceite Virgen Extra'!$A$6:$A$257,"&gt;="&amp;$A270,'Aceite Virgen Extra'!$B$6:$B$257,"&lt;="&amp;$B270)</f>
        <v>4.6400000000000006</v>
      </c>
      <c r="FE270" s="8">
        <f>SUMIFS('Aceite Virgen Extra'!FE$6:FE$257,'Aceite Virgen Extra'!$A$6:$A$257,"&gt;="&amp;$A270,'Aceite Virgen Extra'!$B$6:$B$257,"&lt;="&amp;$B270)</f>
        <v>0</v>
      </c>
      <c r="FI270" s="8">
        <f>SUMIFS('Aceite Virgen Extra'!FI$6:FI$257,'Aceite Virgen Extra'!$A$6:$A$257,"&gt;="&amp;$A270,'Aceite Virgen Extra'!$B$6:$B$257,"&lt;="&amp;$B270)</f>
        <v>2.8300000000000005</v>
      </c>
      <c r="FJ270" s="8">
        <f>SUMIFS('Aceite Virgen Extra'!FJ$6:FJ$257,'Aceite Virgen Extra'!$A$6:$A$257,"&gt;="&amp;$A270,'Aceite Virgen Extra'!$B$6:$B$257,"&lt;="&amp;$B270)</f>
        <v>3.43</v>
      </c>
      <c r="FK270" s="8">
        <f>SUMIFS('Aceite Virgen Extra'!FK$6:FK$257,'Aceite Virgen Extra'!$A$6:$A$257,"&gt;="&amp;$A270,'Aceite Virgen Extra'!$B$6:$B$257,"&lt;="&amp;$B270)</f>
        <v>3.06</v>
      </c>
      <c r="FL270" s="8">
        <f>SUMIFS('Aceite Virgen Extra'!FL$6:FL$257,'Aceite Virgen Extra'!$A$6:$A$257,"&gt;="&amp;$A270,'Aceite Virgen Extra'!$B$6:$B$257,"&lt;="&amp;$B270)</f>
        <v>0.26</v>
      </c>
      <c r="FP270" s="8">
        <f>SUMIFS('Aceite Virgen Extra'!FP$6:FP$257,'Aceite Virgen Extra'!$A$6:$A$257,"&gt;="&amp;$A270,'Aceite Virgen Extra'!$B$6:$B$257,"&lt;="&amp;$B270)</f>
        <v>1.92</v>
      </c>
      <c r="FQ270" s="8">
        <f>SUMIFS('Aceite Virgen Extra'!FQ$6:FQ$257,'Aceite Virgen Extra'!$A$6:$A$257,"&gt;="&amp;$A270,'Aceite Virgen Extra'!$B$6:$B$257,"&lt;="&amp;$B270)</f>
        <v>2.71</v>
      </c>
      <c r="FR270" s="8">
        <f>SUMIFS('Aceite Virgen Extra'!FR$6:FR$257,'Aceite Virgen Extra'!$A$6:$A$257,"&gt;="&amp;$A270,'Aceite Virgen Extra'!$B$6:$B$257,"&lt;="&amp;$B270)</f>
        <v>1.62</v>
      </c>
      <c r="FS270" s="8">
        <f>SUMIFS('Aceite Virgen Extra'!FS$6:FS$257,'Aceite Virgen Extra'!$A$6:$A$257,"&gt;="&amp;$A270,'Aceite Virgen Extra'!$B$6:$B$257,"&lt;="&amp;$B270)</f>
        <v>0.91</v>
      </c>
    </row>
    <row r="271" spans="1:175" x14ac:dyDescent="0.3">
      <c r="A271" s="14">
        <f>'TAM Aceite Virgen Extra'!B19</f>
        <v>4.0999999999999996</v>
      </c>
      <c r="B271" s="14">
        <f>'TAM Aceite Virgen Extra'!C19</f>
        <v>4.3</v>
      </c>
      <c r="C271" s="14"/>
      <c r="D271" s="8">
        <f>SUMIFS('Aceite Virgen Extra'!D$6:D$257,'Aceite Virgen Extra'!$A$6:$A$257,"&gt;="&amp;$A271,'Aceite Virgen Extra'!$B$6:$B$257,"&lt;="&amp;$B271)</f>
        <v>4.45</v>
      </c>
      <c r="E271" s="8">
        <f>SUMIFS('Aceite Virgen Extra'!E$6:E$257,'Aceite Virgen Extra'!$A$6:$A$257,"&gt;="&amp;$A271,'Aceite Virgen Extra'!$B$6:$B$257,"&lt;="&amp;$B271)</f>
        <v>9.06</v>
      </c>
      <c r="F271" s="8">
        <f>SUMIFS('Aceite Virgen Extra'!F$6:F$257,'Aceite Virgen Extra'!$A$6:$A$257,"&gt;="&amp;$A271,'Aceite Virgen Extra'!$B$6:$B$257,"&lt;="&amp;$B271)</f>
        <v>3.46</v>
      </c>
      <c r="G271" s="8">
        <f>SUMIFS('Aceite Virgen Extra'!G$6:G$257,'Aceite Virgen Extra'!$A$6:$A$257,"&gt;="&amp;$A271,'Aceite Virgen Extra'!$B$6:$B$257,"&lt;="&amp;$B271)</f>
        <v>0.86</v>
      </c>
      <c r="H271" s="14"/>
      <c r="I271" s="14"/>
      <c r="J271" s="14"/>
      <c r="K271" s="8">
        <f>SUMIFS('Aceite Virgen Extra'!K$6:K$257,'Aceite Virgen Extra'!$A$6:$A$257,"&gt;="&amp;$A271,'Aceite Virgen Extra'!$B$6:$B$257,"&lt;="&amp;$B271)</f>
        <v>5.52</v>
      </c>
      <c r="L271" s="8">
        <f>SUMIFS('Aceite Virgen Extra'!L$6:L$257,'Aceite Virgen Extra'!$A$6:$A$257,"&gt;="&amp;$A271,'Aceite Virgen Extra'!$B$6:$B$257,"&lt;="&amp;$B271)</f>
        <v>12.539999999999997</v>
      </c>
      <c r="M271" s="8">
        <f>SUMIFS('Aceite Virgen Extra'!M$6:M$257,'Aceite Virgen Extra'!$A$6:$A$257,"&gt;="&amp;$A271,'Aceite Virgen Extra'!$B$6:$B$257,"&lt;="&amp;$B271)</f>
        <v>2.1100000000000003</v>
      </c>
      <c r="N271" s="8">
        <f>SUMIFS('Aceite Virgen Extra'!N$6:N$257,'Aceite Virgen Extra'!$A$6:$A$257,"&gt;="&amp;$A271,'Aceite Virgen Extra'!$B$6:$B$257,"&lt;="&amp;$B271)</f>
        <v>5.8800000000000008</v>
      </c>
      <c r="O271" s="14"/>
      <c r="P271" s="14"/>
      <c r="Q271" s="14"/>
      <c r="R271" s="8">
        <f>SUMIFS('Aceite Virgen Extra'!R$6:R$257,'Aceite Virgen Extra'!$A$6:$A$257,"&gt;="&amp;$A271,'Aceite Virgen Extra'!$B$6:$B$257,"&lt;="&amp;$B271)</f>
        <v>3.71</v>
      </c>
      <c r="S271" s="8">
        <f>SUMIFS('Aceite Virgen Extra'!S$6:S$257,'Aceite Virgen Extra'!$A$6:$A$257,"&gt;="&amp;$A271,'Aceite Virgen Extra'!$B$6:$B$257,"&lt;="&amp;$B271)</f>
        <v>7.4599999999999991</v>
      </c>
      <c r="T271" s="8">
        <f>SUMIFS('Aceite Virgen Extra'!T$6:T$257,'Aceite Virgen Extra'!$A$6:$A$257,"&gt;="&amp;$A271,'Aceite Virgen Extra'!$B$6:$B$257,"&lt;="&amp;$B271)</f>
        <v>2.06</v>
      </c>
      <c r="U271" s="8">
        <f>SUMIFS('Aceite Virgen Extra'!U$6:U$257,'Aceite Virgen Extra'!$A$6:$A$257,"&gt;="&amp;$A271,'Aceite Virgen Extra'!$B$6:$B$257,"&lt;="&amp;$B271)</f>
        <v>4.07</v>
      </c>
      <c r="V271" s="14"/>
      <c r="W271" s="14"/>
      <c r="X271" s="14"/>
      <c r="Y271" s="8">
        <f>SUMIFS('Aceite Virgen Extra'!Y$6:Y$257,'Aceite Virgen Extra'!$A$6:$A$257,"&gt;="&amp;$A271,'Aceite Virgen Extra'!$B$6:$B$257,"&lt;="&amp;$B271)</f>
        <v>4.74</v>
      </c>
      <c r="Z271" s="8">
        <f>SUMIFS('Aceite Virgen Extra'!Z$6:Z$257,'Aceite Virgen Extra'!$A$6:$A$257,"&gt;="&amp;$A271,'Aceite Virgen Extra'!$B$6:$B$257,"&lt;="&amp;$B271)</f>
        <v>9.64</v>
      </c>
      <c r="AA271" s="8">
        <f>SUMIFS('Aceite Virgen Extra'!AA$6:AA$257,'Aceite Virgen Extra'!$A$6:$A$257,"&gt;="&amp;$A271,'Aceite Virgen Extra'!$B$6:$B$257,"&lt;="&amp;$B271)</f>
        <v>2.14</v>
      </c>
      <c r="AB271" s="8">
        <f>SUMIFS('Aceite Virgen Extra'!AB$6:AB$257,'Aceite Virgen Extra'!$A$6:$A$257,"&gt;="&amp;$A271,'Aceite Virgen Extra'!$B$6:$B$257,"&lt;="&amp;$B271)</f>
        <v>7.84</v>
      </c>
      <c r="AC271" s="14"/>
      <c r="AD271" s="14"/>
      <c r="AE271" s="14"/>
      <c r="AF271" s="8">
        <f>SUMIFS('Aceite Virgen Extra'!AF$6:AF$257,'Aceite Virgen Extra'!$A$6:$A$257,"&gt;="&amp;$A271,'Aceite Virgen Extra'!$B$6:$B$257,"&lt;="&amp;$B271)</f>
        <v>5.0199999999999996</v>
      </c>
      <c r="AG271" s="8">
        <f>SUMIFS('Aceite Virgen Extra'!AG$6:AG$257,'Aceite Virgen Extra'!$A$6:$A$257,"&gt;="&amp;$A271,'Aceite Virgen Extra'!$B$6:$B$257,"&lt;="&amp;$B271)</f>
        <v>6.1400000000000006</v>
      </c>
      <c r="AH271" s="8">
        <f>SUMIFS('Aceite Virgen Extra'!AH$6:AH$257,'Aceite Virgen Extra'!$A$6:$A$257,"&gt;="&amp;$A271,'Aceite Virgen Extra'!$B$6:$B$257,"&lt;="&amp;$B271)</f>
        <v>4.08</v>
      </c>
      <c r="AI271" s="8">
        <f>SUMIFS('Aceite Virgen Extra'!AI$6:AI$257,'Aceite Virgen Extra'!$A$6:$A$257,"&gt;="&amp;$A271,'Aceite Virgen Extra'!$B$6:$B$257,"&lt;="&amp;$B271)</f>
        <v>6.32</v>
      </c>
      <c r="AJ271" s="14"/>
      <c r="AK271" s="14"/>
      <c r="AL271" s="14"/>
      <c r="AM271" s="8">
        <f>SUMIFS('Aceite Virgen Extra'!AM$6:AM$257,'Aceite Virgen Extra'!$A$6:$A$257,"&gt;="&amp;$A271,'Aceite Virgen Extra'!$B$6:$B$257,"&lt;="&amp;$B271)</f>
        <v>7.9499999999999993</v>
      </c>
      <c r="AN271" s="8">
        <f>SUMIFS('Aceite Virgen Extra'!AN$6:AN$257,'Aceite Virgen Extra'!$A$6:$A$257,"&gt;="&amp;$A271,'Aceite Virgen Extra'!$B$6:$B$257,"&lt;="&amp;$B271)</f>
        <v>10.92</v>
      </c>
      <c r="AO271" s="8">
        <f>SUMIFS('Aceite Virgen Extra'!AO$6:AO$257,'Aceite Virgen Extra'!$A$6:$A$257,"&gt;="&amp;$A271,'Aceite Virgen Extra'!$B$6:$B$257,"&lt;="&amp;$B271)</f>
        <v>3.28</v>
      </c>
      <c r="AP271" s="8">
        <f>SUMIFS('Aceite Virgen Extra'!AP$6:AP$257,'Aceite Virgen Extra'!$A$6:$A$257,"&gt;="&amp;$A271,'Aceite Virgen Extra'!$B$6:$B$257,"&lt;="&amp;$B271)</f>
        <v>17.899999999999999</v>
      </c>
      <c r="AQ271" s="14"/>
      <c r="AR271" s="14"/>
      <c r="AT271" s="8">
        <f>SUMIFS('Aceite Virgen Extra'!AT$6:AT$257,'Aceite Virgen Extra'!$A$6:$A$257,"&gt;="&amp;$A271,'Aceite Virgen Extra'!$B$6:$B$257,"&lt;="&amp;$B271)</f>
        <v>7.43</v>
      </c>
      <c r="AU271" s="8">
        <f>SUMIFS('Aceite Virgen Extra'!AU$6:AU$257,'Aceite Virgen Extra'!$A$6:$A$257,"&gt;="&amp;$A271,'Aceite Virgen Extra'!$B$6:$B$257,"&lt;="&amp;$B271)</f>
        <v>5.3</v>
      </c>
      <c r="AV271" s="8">
        <f>SUMIFS('Aceite Virgen Extra'!AV$6:AV$257,'Aceite Virgen Extra'!$A$6:$A$257,"&gt;="&amp;$A271,'Aceite Virgen Extra'!$B$6:$B$257,"&lt;="&amp;$B271)</f>
        <v>4.1099999999999994</v>
      </c>
      <c r="AW271" s="8">
        <f>SUMIFS('Aceite Virgen Extra'!AW$6:AW$257,'Aceite Virgen Extra'!$A$6:$A$257,"&gt;="&amp;$A271,'Aceite Virgen Extra'!$B$6:$B$257,"&lt;="&amp;$B271)</f>
        <v>23.619999999999997</v>
      </c>
      <c r="BA271" s="8">
        <f>SUMIFS('Aceite Virgen Extra'!BA$6:BA$257,'Aceite Virgen Extra'!$A$6:$A$257,"&gt;="&amp;A271,'Aceite Virgen Extra'!$B$6:$B$257,"&lt;="&amp;B271)</f>
        <v>7.35</v>
      </c>
      <c r="BB271" s="8">
        <f>SUMIFS('Aceite Virgen Extra'!BB$6:BB$257,'Aceite Virgen Extra'!$A$6:$A$257,"&gt;="&amp;$A271,'Aceite Virgen Extra'!$B$6:$B$257,"&lt;="&amp;$B271)</f>
        <v>7.67</v>
      </c>
      <c r="BC271" s="8">
        <f>SUMIFS('Aceite Virgen Extra'!BC$6:BC$257,'Aceite Virgen Extra'!$A$6:$A$257,"&gt;="&amp;$A271,'Aceite Virgen Extra'!$B$6:$B$257,"&lt;="&amp;$B271)</f>
        <v>3.51</v>
      </c>
      <c r="BD271" s="8">
        <f>SUMIFS('Aceite Virgen Extra'!BD$6:BD$257,'Aceite Virgen Extra'!$A$6:$A$257,"&gt;="&amp;$A271,'Aceite Virgen Extra'!$B$6:$B$257,"&lt;="&amp;$B271)</f>
        <v>22.32</v>
      </c>
      <c r="BH271" s="8">
        <f>SUMIFS('Aceite Virgen Extra'!BH$6:BH$257,'Aceite Virgen Extra'!$A$6:$A$257,"&gt;="&amp;$A271,'Aceite Virgen Extra'!$B$6:$B$257,"&lt;="&amp;$B271)</f>
        <v>7.09</v>
      </c>
      <c r="BI271" s="8">
        <f>SUMIFS('Aceite Virgen Extra'!BI$6:BI$257,'Aceite Virgen Extra'!$A$6:$A$257,"&gt;="&amp;$A271,'Aceite Virgen Extra'!$B$6:$B$257,"&lt;="&amp;$B271)</f>
        <v>6</v>
      </c>
      <c r="BJ271" s="8">
        <f>SUMIFS('Aceite Virgen Extra'!BJ$6:BJ$257,'Aceite Virgen Extra'!$A$6:$A$257,"&gt;="&amp;$A271,'Aceite Virgen Extra'!$B$6:$B$257,"&lt;="&amp;$B271)</f>
        <v>3.85</v>
      </c>
      <c r="BK271" s="8">
        <f>SUMIFS('Aceite Virgen Extra'!BK$6:BK$257,'Aceite Virgen Extra'!$A$6:$A$257,"&gt;="&amp;$A271,'Aceite Virgen Extra'!$B$6:$B$257,"&lt;="&amp;$B271)</f>
        <v>20.48</v>
      </c>
      <c r="BO271" s="8">
        <f>SUMIFS('Aceite Virgen Extra'!BO$6:BO$257,'Aceite Virgen Extra'!$A$6:$A$257,"&gt;="&amp;$A271,'Aceite Virgen Extra'!$B$6:$B$257,"&lt;="&amp;$B271)</f>
        <v>5.74</v>
      </c>
      <c r="BP271" s="8">
        <f>SUMIFS('Aceite Virgen Extra'!BP$6:BP$257,'Aceite Virgen Extra'!$A$6:$A$257,"&gt;="&amp;$A271,'Aceite Virgen Extra'!$B$6:$B$257,"&lt;="&amp;$B271)</f>
        <v>5.09</v>
      </c>
      <c r="BQ271" s="8">
        <f>SUMIFS('Aceite Virgen Extra'!BQ$6:BQ$257,'Aceite Virgen Extra'!$A$6:$A$257,"&gt;="&amp;$A271,'Aceite Virgen Extra'!$B$6:$B$257,"&lt;="&amp;$B271)</f>
        <v>2.79</v>
      </c>
      <c r="BR271" s="8">
        <f>SUMIFS('Aceite Virgen Extra'!BR$6:BR$257,'Aceite Virgen Extra'!$A$6:$A$257,"&gt;="&amp;$A271,'Aceite Virgen Extra'!$B$6:$B$257,"&lt;="&amp;$B271)</f>
        <v>16.39</v>
      </c>
      <c r="BV271" s="8">
        <f>SUMIFS('Aceite Virgen Extra'!BV$6:BV$257,'Aceite Virgen Extra'!$A$6:$A$257,"&gt;="&amp;$A271,'Aceite Virgen Extra'!$B$6:$B$257,"&lt;="&amp;$B271)</f>
        <v>11</v>
      </c>
      <c r="BW271" s="8">
        <f>SUMIFS('Aceite Virgen Extra'!BW$6:BW$257,'Aceite Virgen Extra'!$A$6:$A$257,"&gt;="&amp;$A271,'Aceite Virgen Extra'!$B$6:$B$257,"&lt;="&amp;$B271)</f>
        <v>5.9</v>
      </c>
      <c r="BX271" s="8">
        <f>SUMIFS('Aceite Virgen Extra'!BX$6:BX$257,'Aceite Virgen Extra'!$A$6:$A$257,"&gt;="&amp;$A271,'Aceite Virgen Extra'!$B$6:$B$257,"&lt;="&amp;$B271)</f>
        <v>11.41</v>
      </c>
      <c r="BY271" s="8">
        <f>SUMIFS('Aceite Virgen Extra'!BY$6:BY$257,'Aceite Virgen Extra'!$A$6:$A$257,"&gt;="&amp;$A271,'Aceite Virgen Extra'!$B$6:$B$257,"&lt;="&amp;$B271)</f>
        <v>21.909999999999997</v>
      </c>
      <c r="CC271" s="8">
        <f>SUMIFS('Aceite Virgen Extra'!CC$6:CC$257,'Aceite Virgen Extra'!$A$6:$A$257,"&gt;="&amp;$A271,'Aceite Virgen Extra'!$B$6:$B$257,"&lt;="&amp;$B271)</f>
        <v>16.61</v>
      </c>
      <c r="CD271" s="8">
        <f>SUMIFS('Aceite Virgen Extra'!CD$6:CD$257,'Aceite Virgen Extra'!$A$6:$A$257,"&gt;="&amp;$A271,'Aceite Virgen Extra'!$B$6:$B$257,"&lt;="&amp;$B271)</f>
        <v>5.1099999999999994</v>
      </c>
      <c r="CE271" s="8">
        <f>SUMIFS('Aceite Virgen Extra'!CE$6:CE$257,'Aceite Virgen Extra'!$A$6:$A$257,"&gt;="&amp;$A271,'Aceite Virgen Extra'!$B$6:$B$257,"&lt;="&amp;$B271)</f>
        <v>22.29</v>
      </c>
      <c r="CF271" s="8">
        <f>SUMIFS('Aceite Virgen Extra'!CF$6:CF$257,'Aceite Virgen Extra'!$A$6:$A$257,"&gt;="&amp;$A271,'Aceite Virgen Extra'!$B$6:$B$257,"&lt;="&amp;$B271)</f>
        <v>20.96</v>
      </c>
      <c r="CJ271" s="8">
        <f>SUMIFS('Aceite Virgen Extra'!CJ$6:CJ$257,'Aceite Virgen Extra'!$A$6:$A$257,"&gt;="&amp;$A271,'Aceite Virgen Extra'!$B$6:$B$257,"&lt;="&amp;$B271)</f>
        <v>13.03</v>
      </c>
      <c r="CK271" s="8">
        <f>SUMIFS('Aceite Virgen Extra'!CK$6:CK$257,'Aceite Virgen Extra'!$A$6:$A$257,"&gt;="&amp;$A271,'Aceite Virgen Extra'!$B$6:$B$257,"&lt;="&amp;$B271)</f>
        <v>1.6800000000000002</v>
      </c>
      <c r="CL271" s="8">
        <f>SUMIFS('Aceite Virgen Extra'!CL$6:CL$257,'Aceite Virgen Extra'!$A$6:$A$257,"&gt;="&amp;$A271,'Aceite Virgen Extra'!$B$6:$B$257,"&lt;="&amp;$B271)</f>
        <v>24.54</v>
      </c>
      <c r="CM271" s="8">
        <f>SUMIFS('Aceite Virgen Extra'!CM$6:CM$257,'Aceite Virgen Extra'!$A$6:$A$257,"&gt;="&amp;$A271,'Aceite Virgen Extra'!$B$6:$B$257,"&lt;="&amp;$B271)</f>
        <v>3.74</v>
      </c>
      <c r="CQ271" s="8">
        <f>SUMIFS('Aceite Virgen Extra'!CQ$6:CQ$257,'Aceite Virgen Extra'!$A$6:$A$257,"&gt;="&amp;$A271,'Aceite Virgen Extra'!$B$6:$B$257,"&lt;="&amp;$B271)</f>
        <v>5.29</v>
      </c>
      <c r="CR271" s="8">
        <f>SUMIFS('Aceite Virgen Extra'!CR$6:CR$257,'Aceite Virgen Extra'!$A$6:$A$257,"&gt;="&amp;$A271,'Aceite Virgen Extra'!$B$6:$B$257,"&lt;="&amp;$B271)</f>
        <v>8.02</v>
      </c>
      <c r="CS271" s="8">
        <f>SUMIFS('Aceite Virgen Extra'!CS$6:CS$257,'Aceite Virgen Extra'!$A$6:$A$257,"&gt;="&amp;$A271,'Aceite Virgen Extra'!$B$6:$B$257,"&lt;="&amp;$B271)</f>
        <v>4.7600000000000007</v>
      </c>
      <c r="CT271" s="8">
        <f>SUMIFS('Aceite Virgen Extra'!CT$6:CT$257,'Aceite Virgen Extra'!$A$6:$A$257,"&gt;="&amp;$A271,'Aceite Virgen Extra'!$B$6:$B$257,"&lt;="&amp;$B271)</f>
        <v>1.35</v>
      </c>
      <c r="CX271" s="8">
        <f>SUMIFS('Aceite Virgen Extra'!CX$6:CX$257,'Aceite Virgen Extra'!$A$6:$A$257,"&gt;="&amp;$A271,'Aceite Virgen Extra'!$B$6:$B$257,"&lt;="&amp;$B271)</f>
        <v>1.35</v>
      </c>
      <c r="CY271" s="8">
        <f>SUMIFS('Aceite Virgen Extra'!CY$6:CY$257,'Aceite Virgen Extra'!$A$6:$A$257,"&gt;="&amp;$A271,'Aceite Virgen Extra'!$B$6:$B$257,"&lt;="&amp;$B271)</f>
        <v>2.08</v>
      </c>
      <c r="CZ271" s="8">
        <f>SUMIFS('Aceite Virgen Extra'!CZ$6:CZ$257,'Aceite Virgen Extra'!$A$6:$A$257,"&gt;="&amp;$A271,'Aceite Virgen Extra'!$B$6:$B$257,"&lt;="&amp;$B271)</f>
        <v>1.53</v>
      </c>
      <c r="DA271" s="8">
        <f>SUMIFS('Aceite Virgen Extra'!DA$6:DA$257,'Aceite Virgen Extra'!$A$6:$A$257,"&gt;="&amp;$A271,'Aceite Virgen Extra'!$B$6:$B$257,"&lt;="&amp;$B271)</f>
        <v>0</v>
      </c>
      <c r="DE271" s="8">
        <f>SUMIFS('Aceite Virgen Extra'!DE$6:DE$257,'Aceite Virgen Extra'!$A$6:$A$257,"&gt;="&amp;$A271,'Aceite Virgen Extra'!$B$6:$B$257,"&lt;="&amp;$B271)</f>
        <v>2.3000000000000003</v>
      </c>
      <c r="DF271" s="8">
        <f>SUMIFS('Aceite Virgen Extra'!DF$6:DF$257,'Aceite Virgen Extra'!$A$6:$A$257,"&gt;="&amp;$A271,'Aceite Virgen Extra'!$B$6:$B$257,"&lt;="&amp;$B271)</f>
        <v>4.1899999999999995</v>
      </c>
      <c r="DG271" s="8">
        <f>SUMIFS('Aceite Virgen Extra'!DG$6:DG$257,'Aceite Virgen Extra'!$A$6:$A$257,"&gt;="&amp;$A271,'Aceite Virgen Extra'!$B$6:$B$257,"&lt;="&amp;$B271)</f>
        <v>1.79</v>
      </c>
      <c r="DH271" s="8">
        <f>SUMIFS('Aceite Virgen Extra'!DH$6:DH$257,'Aceite Virgen Extra'!$A$6:$A$257,"&gt;="&amp;$A271,'Aceite Virgen Extra'!$B$6:$B$257,"&lt;="&amp;$B271)</f>
        <v>0</v>
      </c>
      <c r="DL271" s="8">
        <f>SUMIFS('Aceite Virgen Extra'!DL$6:DL$257,'Aceite Virgen Extra'!$A$6:$A$257,"&gt;="&amp;$A271,'Aceite Virgen Extra'!$B$6:$B$257,"&lt;="&amp;$B271)</f>
        <v>0.99</v>
      </c>
      <c r="DM271" s="8">
        <f>SUMIFS('Aceite Virgen Extra'!DM$6:DM$257,'Aceite Virgen Extra'!$A$6:$A$257,"&gt;="&amp;$A271,'Aceite Virgen Extra'!$B$6:$B$257,"&lt;="&amp;$B271)</f>
        <v>0.75</v>
      </c>
      <c r="DN271" s="8">
        <f>SUMIFS('Aceite Virgen Extra'!DN$6:DN$257,'Aceite Virgen Extra'!$A$6:$A$257,"&gt;="&amp;$A271,'Aceite Virgen Extra'!$B$6:$B$257,"&lt;="&amp;$B271)</f>
        <v>1.0900000000000001</v>
      </c>
      <c r="DO271" s="8">
        <f>SUMIFS('Aceite Virgen Extra'!DO$6:DO$257,'Aceite Virgen Extra'!$A$6:$A$257,"&gt;="&amp;$A271,'Aceite Virgen Extra'!$B$6:$B$257,"&lt;="&amp;$B271)</f>
        <v>0</v>
      </c>
      <c r="DS271" s="8">
        <f>SUMIFS('Aceite Virgen Extra'!DS$6:DS$257,'Aceite Virgen Extra'!$A$6:$A$257,"&gt;="&amp;$A271,'Aceite Virgen Extra'!$B$6:$B$257,"&lt;="&amp;$B271)</f>
        <v>1.2200000000000002</v>
      </c>
      <c r="DT271" s="8">
        <f>SUMIFS('Aceite Virgen Extra'!DT$6:DT$257,'Aceite Virgen Extra'!$A$6:$A$257,"&gt;="&amp;$A271,'Aceite Virgen Extra'!$B$6:$B$257,"&lt;="&amp;$B271)</f>
        <v>0.79</v>
      </c>
      <c r="DU271" s="8">
        <f>SUMIFS('Aceite Virgen Extra'!DU$6:DU$257,'Aceite Virgen Extra'!$A$6:$A$257,"&gt;="&amp;$A271,'Aceite Virgen Extra'!$B$6:$B$257,"&lt;="&amp;$B271)</f>
        <v>1.91</v>
      </c>
      <c r="DV271" s="8">
        <f>SUMIFS('Aceite Virgen Extra'!DV$6:DV$257,'Aceite Virgen Extra'!$A$6:$A$257,"&gt;="&amp;$A271,'Aceite Virgen Extra'!$B$6:$B$257,"&lt;="&amp;$B271)</f>
        <v>0</v>
      </c>
      <c r="DZ271" s="8">
        <f>SUMIFS('Aceite Virgen Extra'!DZ$6:DZ$257,'Aceite Virgen Extra'!$A$6:$A$257,"&gt;="&amp;$A271,'Aceite Virgen Extra'!$B$6:$B$257,"&lt;="&amp;$B271)</f>
        <v>2.8000000000000003</v>
      </c>
      <c r="EA271" s="8">
        <f>SUMIFS('Aceite Virgen Extra'!EA$6:EA$257,'Aceite Virgen Extra'!$A$6:$A$257,"&gt;="&amp;$A271,'Aceite Virgen Extra'!$B$6:$B$257,"&lt;="&amp;$B271)</f>
        <v>3.17</v>
      </c>
      <c r="EB271" s="8">
        <f>SUMIFS('Aceite Virgen Extra'!EB$6:EB$257,'Aceite Virgen Extra'!$A$6:$A$257,"&gt;="&amp;$A271,'Aceite Virgen Extra'!$B$6:$B$257,"&lt;="&amp;$B271)</f>
        <v>2.35</v>
      </c>
      <c r="EC271" s="8">
        <f>SUMIFS('Aceite Virgen Extra'!EC$6:EC$257,'Aceite Virgen Extra'!$A$6:$A$257,"&gt;="&amp;$A271,'Aceite Virgen Extra'!$B$6:$B$257,"&lt;="&amp;$B271)</f>
        <v>4.4000000000000004</v>
      </c>
      <c r="EG271" s="8">
        <f>SUMIFS('Aceite Virgen Extra'!EG$6:EG$257,'Aceite Virgen Extra'!$A$6:$A$257,"&gt;="&amp;$A271,'Aceite Virgen Extra'!$B$6:$B$257,"&lt;="&amp;$B271)</f>
        <v>0.78</v>
      </c>
      <c r="EH271" s="8">
        <f>SUMIFS('Aceite Virgen Extra'!EH$6:EH$257,'Aceite Virgen Extra'!$A$6:$A$257,"&gt;="&amp;$A271,'Aceite Virgen Extra'!$B$6:$B$257,"&lt;="&amp;$B271)</f>
        <v>0.45999999999999996</v>
      </c>
      <c r="EI271" s="8">
        <f>SUMIFS('Aceite Virgen Extra'!EI$6:EI$257,'Aceite Virgen Extra'!$A$6:$A$257,"&gt;="&amp;$A271,'Aceite Virgen Extra'!$B$6:$B$257,"&lt;="&amp;$B271)</f>
        <v>1.3</v>
      </c>
      <c r="EJ271" s="8">
        <f>SUMIFS('Aceite Virgen Extra'!EJ$6:EJ$257,'Aceite Virgen Extra'!$A$6:$A$257,"&gt;="&amp;$A271,'Aceite Virgen Extra'!$B$6:$B$257,"&lt;="&amp;$B271)</f>
        <v>0</v>
      </c>
      <c r="EN271" s="8">
        <f>SUMIFS('Aceite Virgen Extra'!EN$6:EN$257,'Aceite Virgen Extra'!$A$6:$A$257,"&gt;="&amp;$A271,'Aceite Virgen Extra'!$B$6:$B$257,"&lt;="&amp;$B271)</f>
        <v>1.21</v>
      </c>
      <c r="EO271" s="8">
        <f>SUMIFS('Aceite Virgen Extra'!EO$6:EO$257,'Aceite Virgen Extra'!$A$6:$A$257,"&gt;="&amp;$A271,'Aceite Virgen Extra'!$B$6:$B$257,"&lt;="&amp;$B271)</f>
        <v>1.1100000000000001</v>
      </c>
      <c r="EP271" s="8">
        <f>SUMIFS('Aceite Virgen Extra'!EP$6:EP$257,'Aceite Virgen Extra'!$A$6:$A$257,"&gt;="&amp;$A271,'Aceite Virgen Extra'!$B$6:$B$257,"&lt;="&amp;$B271)</f>
        <v>0.71</v>
      </c>
      <c r="EQ271" s="8">
        <f>SUMIFS('Aceite Virgen Extra'!EQ$6:EQ$257,'Aceite Virgen Extra'!$A$6:$A$257,"&gt;="&amp;$A271,'Aceite Virgen Extra'!$B$6:$B$257,"&lt;="&amp;$B271)</f>
        <v>3.12</v>
      </c>
      <c r="EU271" s="8">
        <f>SUMIFS('Aceite Virgen Extra'!EU$6:EU$257,'Aceite Virgen Extra'!$A$6:$A$257,"&gt;="&amp;$A271,'Aceite Virgen Extra'!$B$6:$B$257,"&lt;="&amp;$B271)</f>
        <v>1.88</v>
      </c>
      <c r="EV271" s="8">
        <f>SUMIFS('Aceite Virgen Extra'!EV$6:EV$257,'Aceite Virgen Extra'!$A$6:$A$257,"&gt;="&amp;$A271,'Aceite Virgen Extra'!$B$6:$B$257,"&lt;="&amp;$B271)</f>
        <v>1.1499999999999999</v>
      </c>
      <c r="EW271" s="8">
        <f>SUMIFS('Aceite Virgen Extra'!EW$6:EW$257,'Aceite Virgen Extra'!$A$6:$A$257,"&gt;="&amp;$A271,'Aceite Virgen Extra'!$B$6:$B$257,"&lt;="&amp;$B271)</f>
        <v>2.61</v>
      </c>
      <c r="EX271" s="8">
        <f>SUMIFS('Aceite Virgen Extra'!EX$6:EX$257,'Aceite Virgen Extra'!$A$6:$A$257,"&gt;="&amp;$A271,'Aceite Virgen Extra'!$B$6:$B$257,"&lt;="&amp;$B271)</f>
        <v>0</v>
      </c>
      <c r="FB271" s="8">
        <f>SUMIFS('Aceite Virgen Extra'!FB$6:FB$257,'Aceite Virgen Extra'!$A$6:$A$257,"&gt;="&amp;$A271,'Aceite Virgen Extra'!$B$6:$B$257,"&lt;="&amp;$B271)</f>
        <v>2</v>
      </c>
      <c r="FC271" s="8">
        <f>SUMIFS('Aceite Virgen Extra'!FC$6:FC$257,'Aceite Virgen Extra'!$A$6:$A$257,"&gt;="&amp;$A271,'Aceite Virgen Extra'!$B$6:$B$257,"&lt;="&amp;$B271)</f>
        <v>2.33</v>
      </c>
      <c r="FD271" s="8">
        <f>SUMIFS('Aceite Virgen Extra'!FD$6:FD$257,'Aceite Virgen Extra'!$A$6:$A$257,"&gt;="&amp;$A271,'Aceite Virgen Extra'!$B$6:$B$257,"&lt;="&amp;$B271)</f>
        <v>1.9</v>
      </c>
      <c r="FE271" s="8">
        <f>SUMIFS('Aceite Virgen Extra'!FE$6:FE$257,'Aceite Virgen Extra'!$A$6:$A$257,"&gt;="&amp;$A271,'Aceite Virgen Extra'!$B$6:$B$257,"&lt;="&amp;$B271)</f>
        <v>0.76</v>
      </c>
      <c r="FI271" s="8">
        <f>SUMIFS('Aceite Virgen Extra'!FI$6:FI$257,'Aceite Virgen Extra'!$A$6:$A$257,"&gt;="&amp;$A271,'Aceite Virgen Extra'!$B$6:$B$257,"&lt;="&amp;$B271)</f>
        <v>2.35</v>
      </c>
      <c r="FJ271" s="8">
        <f>SUMIFS('Aceite Virgen Extra'!FJ$6:FJ$257,'Aceite Virgen Extra'!$A$6:$A$257,"&gt;="&amp;$A271,'Aceite Virgen Extra'!$B$6:$B$257,"&lt;="&amp;$B271)</f>
        <v>3.01</v>
      </c>
      <c r="FK271" s="8">
        <f>SUMIFS('Aceite Virgen Extra'!FK$6:FK$257,'Aceite Virgen Extra'!$A$6:$A$257,"&gt;="&amp;$A271,'Aceite Virgen Extra'!$B$6:$B$257,"&lt;="&amp;$B271)</f>
        <v>2.23</v>
      </c>
      <c r="FL271" s="8">
        <f>SUMIFS('Aceite Virgen Extra'!FL$6:FL$257,'Aceite Virgen Extra'!$A$6:$A$257,"&gt;="&amp;$A271,'Aceite Virgen Extra'!$B$6:$B$257,"&lt;="&amp;$B271)</f>
        <v>0.74</v>
      </c>
      <c r="FP271" s="8">
        <f>SUMIFS('Aceite Virgen Extra'!FP$6:FP$257,'Aceite Virgen Extra'!$A$6:$A$257,"&gt;="&amp;$A271,'Aceite Virgen Extra'!$B$6:$B$257,"&lt;="&amp;$B271)</f>
        <v>1.71</v>
      </c>
      <c r="FQ271" s="8">
        <f>SUMIFS('Aceite Virgen Extra'!FQ$6:FQ$257,'Aceite Virgen Extra'!$A$6:$A$257,"&gt;="&amp;$A271,'Aceite Virgen Extra'!$B$6:$B$257,"&lt;="&amp;$B271)</f>
        <v>1.76</v>
      </c>
      <c r="FR271" s="8">
        <f>SUMIFS('Aceite Virgen Extra'!FR$6:FR$257,'Aceite Virgen Extra'!$A$6:$A$257,"&gt;="&amp;$A271,'Aceite Virgen Extra'!$B$6:$B$257,"&lt;="&amp;$B271)</f>
        <v>1.9</v>
      </c>
      <c r="FS271" s="8">
        <f>SUMIFS('Aceite Virgen Extra'!FS$6:FS$257,'Aceite Virgen Extra'!$A$6:$A$257,"&gt;="&amp;$A271,'Aceite Virgen Extra'!$B$6:$B$257,"&lt;="&amp;$B271)</f>
        <v>0.84</v>
      </c>
    </row>
    <row r="272" spans="1:175" x14ac:dyDescent="0.3">
      <c r="A272" s="14">
        <f>'TAM Aceite Virgen Extra'!B20</f>
        <v>4.3</v>
      </c>
      <c r="B272" s="14">
        <f>'TAM Aceite Virgen Extra'!C20</f>
        <v>4.5</v>
      </c>
      <c r="C272" s="14"/>
      <c r="D272" s="8">
        <f>SUMIFS('Aceite Virgen Extra'!D$6:D$257,'Aceite Virgen Extra'!$A$6:$A$257,"&gt;="&amp;$A272,'Aceite Virgen Extra'!$B$6:$B$257,"&lt;="&amp;$B272)</f>
        <v>32.14</v>
      </c>
      <c r="E272" s="8">
        <f>SUMIFS('Aceite Virgen Extra'!E$6:E$257,'Aceite Virgen Extra'!$A$6:$A$257,"&gt;="&amp;$A272,'Aceite Virgen Extra'!$B$6:$B$257,"&lt;="&amp;$B272)</f>
        <v>5.26</v>
      </c>
      <c r="F272" s="8">
        <f>SUMIFS('Aceite Virgen Extra'!F$6:F$257,'Aceite Virgen Extra'!$A$6:$A$257,"&gt;="&amp;$A272,'Aceite Virgen Extra'!$B$6:$B$257,"&lt;="&amp;$B272)</f>
        <v>46.18</v>
      </c>
      <c r="G272" s="8">
        <f>SUMIFS('Aceite Virgen Extra'!G$6:G$257,'Aceite Virgen Extra'!$A$6:$A$257,"&gt;="&amp;$A272,'Aceite Virgen Extra'!$B$6:$B$257,"&lt;="&amp;$B272)</f>
        <v>39.900000000000006</v>
      </c>
      <c r="H272" s="14"/>
      <c r="I272" s="14"/>
      <c r="J272" s="14"/>
      <c r="K272" s="8">
        <f>SUMIFS('Aceite Virgen Extra'!K$6:K$257,'Aceite Virgen Extra'!$A$6:$A$257,"&gt;="&amp;$A272,'Aceite Virgen Extra'!$B$6:$B$257,"&lt;="&amp;$B272)</f>
        <v>20.189999999999998</v>
      </c>
      <c r="L272" s="8">
        <f>SUMIFS('Aceite Virgen Extra'!L$6:L$257,'Aceite Virgen Extra'!$A$6:$A$257,"&gt;="&amp;$A272,'Aceite Virgen Extra'!$B$6:$B$257,"&lt;="&amp;$B272)</f>
        <v>10.55</v>
      </c>
      <c r="M272" s="8">
        <f>SUMIFS('Aceite Virgen Extra'!M$6:M$257,'Aceite Virgen Extra'!$A$6:$A$257,"&gt;="&amp;$A272,'Aceite Virgen Extra'!$B$6:$B$257,"&lt;="&amp;$B272)</f>
        <v>17.190000000000001</v>
      </c>
      <c r="N272" s="8">
        <f>SUMIFS('Aceite Virgen Extra'!N$6:N$257,'Aceite Virgen Extra'!$A$6:$A$257,"&gt;="&amp;$A272,'Aceite Virgen Extra'!$B$6:$B$257,"&lt;="&amp;$B272)</f>
        <v>42.96</v>
      </c>
      <c r="O272" s="14"/>
      <c r="P272" s="14"/>
      <c r="Q272" s="14"/>
      <c r="R272" s="8">
        <f>SUMIFS('Aceite Virgen Extra'!R$6:R$257,'Aceite Virgen Extra'!$A$6:$A$257,"&gt;="&amp;$A272,'Aceite Virgen Extra'!$B$6:$B$257,"&lt;="&amp;$B272)</f>
        <v>31.040000000000003</v>
      </c>
      <c r="S272" s="8">
        <f>SUMIFS('Aceite Virgen Extra'!S$6:S$257,'Aceite Virgen Extra'!$A$6:$A$257,"&gt;="&amp;$A272,'Aceite Virgen Extra'!$B$6:$B$257,"&lt;="&amp;$B272)</f>
        <v>10</v>
      </c>
      <c r="T272" s="8">
        <f>SUMIFS('Aceite Virgen Extra'!T$6:T$257,'Aceite Virgen Extra'!$A$6:$A$257,"&gt;="&amp;$A272,'Aceite Virgen Extra'!$B$6:$B$257,"&lt;="&amp;$B272)</f>
        <v>37.049999999999997</v>
      </c>
      <c r="U272" s="8">
        <f>SUMIFS('Aceite Virgen Extra'!U$6:U$257,'Aceite Virgen Extra'!$A$6:$A$257,"&gt;="&amp;$A272,'Aceite Virgen Extra'!$B$6:$B$257,"&lt;="&amp;$B272)</f>
        <v>47.16</v>
      </c>
      <c r="V272" s="14"/>
      <c r="W272" s="14"/>
      <c r="X272" s="14"/>
      <c r="Y272" s="8">
        <f>SUMIFS('Aceite Virgen Extra'!Y$6:Y$257,'Aceite Virgen Extra'!$A$6:$A$257,"&gt;="&amp;$A272,'Aceite Virgen Extra'!$B$6:$B$257,"&lt;="&amp;$B272)</f>
        <v>36.610000000000007</v>
      </c>
      <c r="Z272" s="8">
        <f>SUMIFS('Aceite Virgen Extra'!Z$6:Z$257,'Aceite Virgen Extra'!$A$6:$A$257,"&gt;="&amp;$A272,'Aceite Virgen Extra'!$B$6:$B$257,"&lt;="&amp;$B272)</f>
        <v>11.55</v>
      </c>
      <c r="AA272" s="8">
        <f>SUMIFS('Aceite Virgen Extra'!AA$6:AA$257,'Aceite Virgen Extra'!$A$6:$A$257,"&gt;="&amp;$A272,'Aceite Virgen Extra'!$B$6:$B$257,"&lt;="&amp;$B272)</f>
        <v>45.509999999999991</v>
      </c>
      <c r="AB272" s="8">
        <f>SUMIFS('Aceite Virgen Extra'!AB$6:AB$257,'Aceite Virgen Extra'!$A$6:$A$257,"&gt;="&amp;$A272,'Aceite Virgen Extra'!$B$6:$B$257,"&lt;="&amp;$B272)</f>
        <v>48.73</v>
      </c>
      <c r="AC272" s="14"/>
      <c r="AD272" s="14"/>
      <c r="AE272" s="14"/>
      <c r="AF272" s="8">
        <f>SUMIFS('Aceite Virgen Extra'!AF$6:AF$257,'Aceite Virgen Extra'!$A$6:$A$257,"&gt;="&amp;$A272,'Aceite Virgen Extra'!$B$6:$B$257,"&lt;="&amp;$B272)</f>
        <v>37.43</v>
      </c>
      <c r="AG272" s="8">
        <f>SUMIFS('Aceite Virgen Extra'!AG$6:AG$257,'Aceite Virgen Extra'!$A$6:$A$257,"&gt;="&amp;$A272,'Aceite Virgen Extra'!$B$6:$B$257,"&lt;="&amp;$B272)</f>
        <v>15.99</v>
      </c>
      <c r="AH272" s="8">
        <f>SUMIFS('Aceite Virgen Extra'!AH$6:AH$257,'Aceite Virgen Extra'!$A$6:$A$257,"&gt;="&amp;$A272,'Aceite Virgen Extra'!$B$6:$B$257,"&lt;="&amp;$B272)</f>
        <v>47.52</v>
      </c>
      <c r="AI272" s="8">
        <f>SUMIFS('Aceite Virgen Extra'!AI$6:AI$257,'Aceite Virgen Extra'!$A$6:$A$257,"&gt;="&amp;$A272,'Aceite Virgen Extra'!$B$6:$B$257,"&lt;="&amp;$B272)</f>
        <v>41.41</v>
      </c>
      <c r="AJ272" s="14"/>
      <c r="AK272" s="14"/>
      <c r="AL272" s="14"/>
      <c r="AM272" s="8">
        <f>SUMIFS('Aceite Virgen Extra'!AM$6:AM$257,'Aceite Virgen Extra'!$A$6:$A$257,"&gt;="&amp;$A272,'Aceite Virgen Extra'!$B$6:$B$257,"&lt;="&amp;$B272)</f>
        <v>36.550000000000004</v>
      </c>
      <c r="AN272" s="8">
        <f>SUMIFS('Aceite Virgen Extra'!AN$6:AN$257,'Aceite Virgen Extra'!$A$6:$A$257,"&gt;="&amp;$A272,'Aceite Virgen Extra'!$B$6:$B$257,"&lt;="&amp;$B272)</f>
        <v>12.1</v>
      </c>
      <c r="AO272" s="8">
        <f>SUMIFS('Aceite Virgen Extra'!AO$6:AO$257,'Aceite Virgen Extra'!$A$6:$A$257,"&gt;="&amp;$A272,'Aceite Virgen Extra'!$B$6:$B$257,"&lt;="&amp;$B272)</f>
        <v>53.000000000000007</v>
      </c>
      <c r="AP272" s="8">
        <f>SUMIFS('Aceite Virgen Extra'!AP$6:AP$257,'Aceite Virgen Extra'!$A$6:$A$257,"&gt;="&amp;$A272,'Aceite Virgen Extra'!$B$6:$B$257,"&lt;="&amp;$B272)</f>
        <v>28.720000000000002</v>
      </c>
      <c r="AQ272" s="14"/>
      <c r="AR272" s="14"/>
      <c r="AT272" s="8">
        <f>SUMIFS('Aceite Virgen Extra'!AT$6:AT$257,'Aceite Virgen Extra'!$A$6:$A$257,"&gt;="&amp;$A272,'Aceite Virgen Extra'!$B$6:$B$257,"&lt;="&amp;$B272)</f>
        <v>29.709999999999997</v>
      </c>
      <c r="AU272" s="8">
        <f>SUMIFS('Aceite Virgen Extra'!AU$6:AU$257,'Aceite Virgen Extra'!$A$6:$A$257,"&gt;="&amp;$A272,'Aceite Virgen Extra'!$B$6:$B$257,"&lt;="&amp;$B272)</f>
        <v>7.120000000000001</v>
      </c>
      <c r="AV272" s="8">
        <f>SUMIFS('Aceite Virgen Extra'!AV$6:AV$257,'Aceite Virgen Extra'!$A$6:$A$257,"&gt;="&amp;$A272,'Aceite Virgen Extra'!$B$6:$B$257,"&lt;="&amp;$B272)</f>
        <v>44.210000000000008</v>
      </c>
      <c r="AW272" s="8">
        <f>SUMIFS('Aceite Virgen Extra'!AW$6:AW$257,'Aceite Virgen Extra'!$A$6:$A$257,"&gt;="&amp;$A272,'Aceite Virgen Extra'!$B$6:$B$257,"&lt;="&amp;$B272)</f>
        <v>34.109999999999992</v>
      </c>
      <c r="BA272" s="8">
        <f>SUMIFS('Aceite Virgen Extra'!BA$6:BA$257,'Aceite Virgen Extra'!$A$6:$A$257,"&gt;="&amp;A272,'Aceite Virgen Extra'!$B$6:$B$257,"&lt;="&amp;B272)</f>
        <v>28.32</v>
      </c>
      <c r="BB272" s="8">
        <f>SUMIFS('Aceite Virgen Extra'!BB$6:BB$257,'Aceite Virgen Extra'!$A$6:$A$257,"&gt;="&amp;$A272,'Aceite Virgen Extra'!$B$6:$B$257,"&lt;="&amp;$B272)</f>
        <v>7.74</v>
      </c>
      <c r="BC272" s="8">
        <f>SUMIFS('Aceite Virgen Extra'!BC$6:BC$257,'Aceite Virgen Extra'!$A$6:$A$257,"&gt;="&amp;$A272,'Aceite Virgen Extra'!$B$6:$B$257,"&lt;="&amp;$B272)</f>
        <v>42.61</v>
      </c>
      <c r="BD272" s="8">
        <f>SUMIFS('Aceite Virgen Extra'!BD$6:BD$257,'Aceite Virgen Extra'!$A$6:$A$257,"&gt;="&amp;$A272,'Aceite Virgen Extra'!$B$6:$B$257,"&lt;="&amp;$B272)</f>
        <v>26.939999999999998</v>
      </c>
      <c r="BH272" s="8">
        <f>SUMIFS('Aceite Virgen Extra'!BH$6:BH$257,'Aceite Virgen Extra'!$A$6:$A$257,"&gt;="&amp;$A272,'Aceite Virgen Extra'!$B$6:$B$257,"&lt;="&amp;$B272)</f>
        <v>35.22</v>
      </c>
      <c r="BI272" s="8">
        <f>SUMIFS('Aceite Virgen Extra'!BI$6:BI$257,'Aceite Virgen Extra'!$A$6:$A$257,"&gt;="&amp;$A272,'Aceite Virgen Extra'!$B$6:$B$257,"&lt;="&amp;$B272)</f>
        <v>14.55</v>
      </c>
      <c r="BJ272" s="8">
        <f>SUMIFS('Aceite Virgen Extra'!BJ$6:BJ$257,'Aceite Virgen Extra'!$A$6:$A$257,"&gt;="&amp;$A272,'Aceite Virgen Extra'!$B$6:$B$257,"&lt;="&amp;$B272)</f>
        <v>47.300000000000004</v>
      </c>
      <c r="BK272" s="8">
        <f>SUMIFS('Aceite Virgen Extra'!BK$6:BK$257,'Aceite Virgen Extra'!$A$6:$A$257,"&gt;="&amp;$A272,'Aceite Virgen Extra'!$B$6:$B$257,"&lt;="&amp;$B272)</f>
        <v>31.849999999999998</v>
      </c>
      <c r="BO272" s="8">
        <f>SUMIFS('Aceite Virgen Extra'!BO$6:BO$257,'Aceite Virgen Extra'!$A$6:$A$257,"&gt;="&amp;$A272,'Aceite Virgen Extra'!$B$6:$B$257,"&lt;="&amp;$B272)</f>
        <v>27.299999999999997</v>
      </c>
      <c r="BP272" s="8">
        <f>SUMIFS('Aceite Virgen Extra'!BP$6:BP$257,'Aceite Virgen Extra'!$A$6:$A$257,"&gt;="&amp;$A272,'Aceite Virgen Extra'!$B$6:$B$257,"&lt;="&amp;$B272)</f>
        <v>3.9400000000000004</v>
      </c>
      <c r="BQ272" s="8">
        <f>SUMIFS('Aceite Virgen Extra'!BQ$6:BQ$257,'Aceite Virgen Extra'!$A$6:$A$257,"&gt;="&amp;$A272,'Aceite Virgen Extra'!$B$6:$B$257,"&lt;="&amp;$B272)</f>
        <v>44.12</v>
      </c>
      <c r="BR272" s="8">
        <f>SUMIFS('Aceite Virgen Extra'!BR$6:BR$257,'Aceite Virgen Extra'!$A$6:$A$257,"&gt;="&amp;$A272,'Aceite Virgen Extra'!$B$6:$B$257,"&lt;="&amp;$B272)</f>
        <v>28.84</v>
      </c>
      <c r="BV272" s="8">
        <f>SUMIFS('Aceite Virgen Extra'!BV$6:BV$257,'Aceite Virgen Extra'!$A$6:$A$257,"&gt;="&amp;$A272,'Aceite Virgen Extra'!$B$6:$B$257,"&lt;="&amp;$B272)</f>
        <v>23.07</v>
      </c>
      <c r="BW272" s="8">
        <f>SUMIFS('Aceite Virgen Extra'!BW$6:BW$257,'Aceite Virgen Extra'!$A$6:$A$257,"&gt;="&amp;$A272,'Aceite Virgen Extra'!$B$6:$B$257,"&lt;="&amp;$B272)</f>
        <v>2.89</v>
      </c>
      <c r="BX272" s="8">
        <f>SUMIFS('Aceite Virgen Extra'!BX$6:BX$257,'Aceite Virgen Extra'!$A$6:$A$257,"&gt;="&amp;$A272,'Aceite Virgen Extra'!$B$6:$B$257,"&lt;="&amp;$B272)</f>
        <v>32.270000000000003</v>
      </c>
      <c r="BY272" s="8">
        <f>SUMIFS('Aceite Virgen Extra'!BY$6:BY$257,'Aceite Virgen Extra'!$A$6:$A$257,"&gt;="&amp;$A272,'Aceite Virgen Extra'!$B$6:$B$257,"&lt;="&amp;$B272)</f>
        <v>26.15</v>
      </c>
      <c r="CC272" s="8">
        <f>SUMIFS('Aceite Virgen Extra'!CC$6:CC$257,'Aceite Virgen Extra'!$A$6:$A$257,"&gt;="&amp;$A272,'Aceite Virgen Extra'!$B$6:$B$257,"&lt;="&amp;$B272)</f>
        <v>13.64</v>
      </c>
      <c r="CD272" s="8">
        <f>SUMIFS('Aceite Virgen Extra'!CD$6:CD$257,'Aceite Virgen Extra'!$A$6:$A$257,"&gt;="&amp;$A272,'Aceite Virgen Extra'!$B$6:$B$257,"&lt;="&amp;$B272)</f>
        <v>2.35</v>
      </c>
      <c r="CE272" s="8">
        <f>SUMIFS('Aceite Virgen Extra'!CE$6:CE$257,'Aceite Virgen Extra'!$A$6:$A$257,"&gt;="&amp;$A272,'Aceite Virgen Extra'!$B$6:$B$257,"&lt;="&amp;$B272)</f>
        <v>16.93</v>
      </c>
      <c r="CF272" s="8">
        <f>SUMIFS('Aceite Virgen Extra'!CF$6:CF$257,'Aceite Virgen Extra'!$A$6:$A$257,"&gt;="&amp;$A272,'Aceite Virgen Extra'!$B$6:$B$257,"&lt;="&amp;$B272)</f>
        <v>24.55</v>
      </c>
      <c r="CJ272" s="8">
        <f>SUMIFS('Aceite Virgen Extra'!CJ$6:CJ$257,'Aceite Virgen Extra'!$A$6:$A$257,"&gt;="&amp;$A272,'Aceite Virgen Extra'!$B$6:$B$257,"&lt;="&amp;$B272)</f>
        <v>4</v>
      </c>
      <c r="CK272" s="8">
        <f>SUMIFS('Aceite Virgen Extra'!CK$6:CK$257,'Aceite Virgen Extra'!$A$6:$A$257,"&gt;="&amp;$A272,'Aceite Virgen Extra'!$B$6:$B$257,"&lt;="&amp;$B272)</f>
        <v>2.23</v>
      </c>
      <c r="CL272" s="8">
        <f>SUMIFS('Aceite Virgen Extra'!CL$6:CL$257,'Aceite Virgen Extra'!$A$6:$A$257,"&gt;="&amp;$A272,'Aceite Virgen Extra'!$B$6:$B$257,"&lt;="&amp;$B272)</f>
        <v>2.9299999999999997</v>
      </c>
      <c r="CM272" s="8">
        <f>SUMIFS('Aceite Virgen Extra'!CM$6:CM$257,'Aceite Virgen Extra'!$A$6:$A$257,"&gt;="&amp;$A272,'Aceite Virgen Extra'!$B$6:$B$257,"&lt;="&amp;$B272)</f>
        <v>8.5399999999999991</v>
      </c>
      <c r="CQ272" s="8">
        <f>SUMIFS('Aceite Virgen Extra'!CQ$6:CQ$257,'Aceite Virgen Extra'!$A$6:$A$257,"&gt;="&amp;$A272,'Aceite Virgen Extra'!$B$6:$B$257,"&lt;="&amp;$B272)</f>
        <v>3.1799999999999997</v>
      </c>
      <c r="CR272" s="8">
        <f>SUMIFS('Aceite Virgen Extra'!CR$6:CR$257,'Aceite Virgen Extra'!$A$6:$A$257,"&gt;="&amp;$A272,'Aceite Virgen Extra'!$B$6:$B$257,"&lt;="&amp;$B272)</f>
        <v>0.75</v>
      </c>
      <c r="CS272" s="8">
        <f>SUMIFS('Aceite Virgen Extra'!CS$6:CS$257,'Aceite Virgen Extra'!$A$6:$A$257,"&gt;="&amp;$A272,'Aceite Virgen Extra'!$B$6:$B$257,"&lt;="&amp;$B272)</f>
        <v>4.08</v>
      </c>
      <c r="CT272" s="8">
        <f>SUMIFS('Aceite Virgen Extra'!CT$6:CT$257,'Aceite Virgen Extra'!$A$6:$A$257,"&gt;="&amp;$A272,'Aceite Virgen Extra'!$B$6:$B$257,"&lt;="&amp;$B272)</f>
        <v>5.09</v>
      </c>
      <c r="CX272" s="8">
        <f>SUMIFS('Aceite Virgen Extra'!CX$6:CX$257,'Aceite Virgen Extra'!$A$6:$A$257,"&gt;="&amp;$A272,'Aceite Virgen Extra'!$B$6:$B$257,"&lt;="&amp;$B272)</f>
        <v>1.92</v>
      </c>
      <c r="CY272" s="8">
        <f>SUMIFS('Aceite Virgen Extra'!CY$6:CY$257,'Aceite Virgen Extra'!$A$6:$A$257,"&gt;="&amp;$A272,'Aceite Virgen Extra'!$B$6:$B$257,"&lt;="&amp;$B272)</f>
        <v>0.2</v>
      </c>
      <c r="CZ272" s="8">
        <f>SUMIFS('Aceite Virgen Extra'!CZ$6:CZ$257,'Aceite Virgen Extra'!$A$6:$A$257,"&gt;="&amp;$A272,'Aceite Virgen Extra'!$B$6:$B$257,"&lt;="&amp;$B272)</f>
        <v>1.73</v>
      </c>
      <c r="DA272" s="8">
        <f>SUMIFS('Aceite Virgen Extra'!DA$6:DA$257,'Aceite Virgen Extra'!$A$6:$A$257,"&gt;="&amp;$A272,'Aceite Virgen Extra'!$B$6:$B$257,"&lt;="&amp;$B272)</f>
        <v>1.6099999999999999</v>
      </c>
      <c r="DE272" s="8">
        <f>SUMIFS('Aceite Virgen Extra'!DE$6:DE$257,'Aceite Virgen Extra'!$A$6:$A$257,"&gt;="&amp;$A272,'Aceite Virgen Extra'!$B$6:$B$257,"&lt;="&amp;$B272)</f>
        <v>2.93</v>
      </c>
      <c r="DF272" s="8">
        <f>SUMIFS('Aceite Virgen Extra'!DF$6:DF$257,'Aceite Virgen Extra'!$A$6:$A$257,"&gt;="&amp;$A272,'Aceite Virgen Extra'!$B$6:$B$257,"&lt;="&amp;$B272)</f>
        <v>3.58</v>
      </c>
      <c r="DG272" s="8">
        <f>SUMIFS('Aceite Virgen Extra'!DG$6:DG$257,'Aceite Virgen Extra'!$A$6:$A$257,"&gt;="&amp;$A272,'Aceite Virgen Extra'!$B$6:$B$257,"&lt;="&amp;$B272)</f>
        <v>2.8</v>
      </c>
      <c r="DH272" s="8">
        <f>SUMIFS('Aceite Virgen Extra'!DH$6:DH$257,'Aceite Virgen Extra'!$A$6:$A$257,"&gt;="&amp;$A272,'Aceite Virgen Extra'!$B$6:$B$257,"&lt;="&amp;$B272)</f>
        <v>3.2699999999999996</v>
      </c>
      <c r="DL272" s="8">
        <f>SUMIFS('Aceite Virgen Extra'!DL$6:DL$257,'Aceite Virgen Extra'!$A$6:$A$257,"&gt;="&amp;$A272,'Aceite Virgen Extra'!$B$6:$B$257,"&lt;="&amp;$B272)</f>
        <v>2.98</v>
      </c>
      <c r="DM272" s="8">
        <f>SUMIFS('Aceite Virgen Extra'!DM$6:DM$257,'Aceite Virgen Extra'!$A$6:$A$257,"&gt;="&amp;$A272,'Aceite Virgen Extra'!$B$6:$B$257,"&lt;="&amp;$B272)</f>
        <v>2.5600000000000005</v>
      </c>
      <c r="DN272" s="8">
        <f>SUMIFS('Aceite Virgen Extra'!DN$6:DN$257,'Aceite Virgen Extra'!$A$6:$A$257,"&gt;="&amp;$A272,'Aceite Virgen Extra'!$B$6:$B$257,"&lt;="&amp;$B272)</f>
        <v>3.0700000000000003</v>
      </c>
      <c r="DO272" s="8">
        <f>SUMIFS('Aceite Virgen Extra'!DO$6:DO$257,'Aceite Virgen Extra'!$A$6:$A$257,"&gt;="&amp;$A272,'Aceite Virgen Extra'!$B$6:$B$257,"&lt;="&amp;$B272)</f>
        <v>3.48</v>
      </c>
      <c r="DS272" s="8">
        <f>SUMIFS('Aceite Virgen Extra'!DS$6:DS$257,'Aceite Virgen Extra'!$A$6:$A$257,"&gt;="&amp;$A272,'Aceite Virgen Extra'!$B$6:$B$257,"&lt;="&amp;$B272)</f>
        <v>4.42</v>
      </c>
      <c r="DT272" s="8">
        <f>SUMIFS('Aceite Virgen Extra'!DT$6:DT$257,'Aceite Virgen Extra'!$A$6:$A$257,"&gt;="&amp;$A272,'Aceite Virgen Extra'!$B$6:$B$257,"&lt;="&amp;$B272)</f>
        <v>0.88</v>
      </c>
      <c r="DU272" s="8">
        <f>SUMIFS('Aceite Virgen Extra'!DU$6:DU$257,'Aceite Virgen Extra'!$A$6:$A$257,"&gt;="&amp;$A272,'Aceite Virgen Extra'!$B$6:$B$257,"&lt;="&amp;$B272)</f>
        <v>6.1999999999999993</v>
      </c>
      <c r="DV272" s="8">
        <f>SUMIFS('Aceite Virgen Extra'!DV$6:DV$257,'Aceite Virgen Extra'!$A$6:$A$257,"&gt;="&amp;$A272,'Aceite Virgen Extra'!$B$6:$B$257,"&lt;="&amp;$B272)</f>
        <v>3</v>
      </c>
      <c r="DZ272" s="8">
        <f>SUMIFS('Aceite Virgen Extra'!DZ$6:DZ$257,'Aceite Virgen Extra'!$A$6:$A$257,"&gt;="&amp;$A272,'Aceite Virgen Extra'!$B$6:$B$257,"&lt;="&amp;$B272)</f>
        <v>5.07</v>
      </c>
      <c r="EA272" s="8">
        <f>SUMIFS('Aceite Virgen Extra'!EA$6:EA$257,'Aceite Virgen Extra'!$A$6:$A$257,"&gt;="&amp;$A272,'Aceite Virgen Extra'!$B$6:$B$257,"&lt;="&amp;$B272)</f>
        <v>2.96</v>
      </c>
      <c r="EB272" s="8">
        <f>SUMIFS('Aceite Virgen Extra'!EB$6:EB$257,'Aceite Virgen Extra'!$A$6:$A$257,"&gt;="&amp;$A272,'Aceite Virgen Extra'!$B$6:$B$257,"&lt;="&amp;$B272)</f>
        <v>5.68</v>
      </c>
      <c r="EC272" s="8">
        <f>SUMIFS('Aceite Virgen Extra'!EC$6:EC$257,'Aceite Virgen Extra'!$A$6:$A$257,"&gt;="&amp;$A272,'Aceite Virgen Extra'!$B$6:$B$257,"&lt;="&amp;$B272)</f>
        <v>9.5</v>
      </c>
      <c r="EG272" s="8">
        <f>SUMIFS('Aceite Virgen Extra'!EG$6:EG$257,'Aceite Virgen Extra'!$A$6:$A$257,"&gt;="&amp;$A272,'Aceite Virgen Extra'!$B$6:$B$257,"&lt;="&amp;$B272)</f>
        <v>1.95</v>
      </c>
      <c r="EH272" s="8">
        <f>SUMIFS('Aceite Virgen Extra'!EH$6:EH$257,'Aceite Virgen Extra'!$A$6:$A$257,"&gt;="&amp;$A272,'Aceite Virgen Extra'!$B$6:$B$257,"&lt;="&amp;$B272)</f>
        <v>1.45</v>
      </c>
      <c r="EI272" s="8">
        <f>SUMIFS('Aceite Virgen Extra'!EI$6:EI$257,'Aceite Virgen Extra'!$A$6:$A$257,"&gt;="&amp;$A272,'Aceite Virgen Extra'!$B$6:$B$257,"&lt;="&amp;$B272)</f>
        <v>2.67</v>
      </c>
      <c r="EJ272" s="8">
        <f>SUMIFS('Aceite Virgen Extra'!EJ$6:EJ$257,'Aceite Virgen Extra'!$A$6:$A$257,"&gt;="&amp;$A272,'Aceite Virgen Extra'!$B$6:$B$257,"&lt;="&amp;$B272)</f>
        <v>0.37</v>
      </c>
      <c r="EN272" s="8">
        <f>SUMIFS('Aceite Virgen Extra'!EN$6:EN$257,'Aceite Virgen Extra'!$A$6:$A$257,"&gt;="&amp;$A272,'Aceite Virgen Extra'!$B$6:$B$257,"&lt;="&amp;$B272)</f>
        <v>5.7799999999999994</v>
      </c>
      <c r="EO272" s="8">
        <f>SUMIFS('Aceite Virgen Extra'!EO$6:EO$257,'Aceite Virgen Extra'!$A$6:$A$257,"&gt;="&amp;$A272,'Aceite Virgen Extra'!$B$6:$B$257,"&lt;="&amp;$B272)</f>
        <v>5.33</v>
      </c>
      <c r="EP272" s="8">
        <f>SUMIFS('Aceite Virgen Extra'!EP$6:EP$257,'Aceite Virgen Extra'!$A$6:$A$257,"&gt;="&amp;$A272,'Aceite Virgen Extra'!$B$6:$B$257,"&lt;="&amp;$B272)</f>
        <v>5.21</v>
      </c>
      <c r="EQ272" s="8">
        <f>SUMIFS('Aceite Virgen Extra'!EQ$6:EQ$257,'Aceite Virgen Extra'!$A$6:$A$257,"&gt;="&amp;$A272,'Aceite Virgen Extra'!$B$6:$B$257,"&lt;="&amp;$B272)</f>
        <v>9.08</v>
      </c>
      <c r="EU272" s="8">
        <f>SUMIFS('Aceite Virgen Extra'!EU$6:EU$257,'Aceite Virgen Extra'!$A$6:$A$257,"&gt;="&amp;$A272,'Aceite Virgen Extra'!$B$6:$B$257,"&lt;="&amp;$B272)</f>
        <v>3.7699999999999996</v>
      </c>
      <c r="EV272" s="8">
        <f>SUMIFS('Aceite Virgen Extra'!EV$6:EV$257,'Aceite Virgen Extra'!$A$6:$A$257,"&gt;="&amp;$A272,'Aceite Virgen Extra'!$B$6:$B$257,"&lt;="&amp;$B272)</f>
        <v>1.69</v>
      </c>
      <c r="EW272" s="8">
        <f>SUMIFS('Aceite Virgen Extra'!EW$6:EW$257,'Aceite Virgen Extra'!$A$6:$A$257,"&gt;="&amp;$A272,'Aceite Virgen Extra'!$B$6:$B$257,"&lt;="&amp;$B272)</f>
        <v>4.33</v>
      </c>
      <c r="EX272" s="8">
        <f>SUMIFS('Aceite Virgen Extra'!EX$6:EX$257,'Aceite Virgen Extra'!$A$6:$A$257,"&gt;="&amp;$A272,'Aceite Virgen Extra'!$B$6:$B$257,"&lt;="&amp;$B272)</f>
        <v>3.25</v>
      </c>
      <c r="FB272" s="8">
        <f>SUMIFS('Aceite Virgen Extra'!FB$6:FB$257,'Aceite Virgen Extra'!$A$6:$A$257,"&gt;="&amp;$A272,'Aceite Virgen Extra'!$B$6:$B$257,"&lt;="&amp;$B272)</f>
        <v>1.8900000000000001</v>
      </c>
      <c r="FC272" s="8">
        <f>SUMIFS('Aceite Virgen Extra'!FC$6:FC$257,'Aceite Virgen Extra'!$A$6:$A$257,"&gt;="&amp;$A272,'Aceite Virgen Extra'!$B$6:$B$257,"&lt;="&amp;$B272)</f>
        <v>0.91999999999999993</v>
      </c>
      <c r="FD272" s="8">
        <f>SUMIFS('Aceite Virgen Extra'!FD$6:FD$257,'Aceite Virgen Extra'!$A$6:$A$257,"&gt;="&amp;$A272,'Aceite Virgen Extra'!$B$6:$B$257,"&lt;="&amp;$B272)</f>
        <v>2.92</v>
      </c>
      <c r="FE272" s="8">
        <f>SUMIFS('Aceite Virgen Extra'!FE$6:FE$257,'Aceite Virgen Extra'!$A$6:$A$257,"&gt;="&amp;$A272,'Aceite Virgen Extra'!$B$6:$B$257,"&lt;="&amp;$B272)</f>
        <v>0.41</v>
      </c>
      <c r="FI272" s="8">
        <f>SUMIFS('Aceite Virgen Extra'!FI$6:FI$257,'Aceite Virgen Extra'!$A$6:$A$257,"&gt;="&amp;$A272,'Aceite Virgen Extra'!$B$6:$B$257,"&lt;="&amp;$B272)</f>
        <v>3.16</v>
      </c>
      <c r="FJ272" s="8">
        <f>SUMIFS('Aceite Virgen Extra'!FJ$6:FJ$257,'Aceite Virgen Extra'!$A$6:$A$257,"&gt;="&amp;$A272,'Aceite Virgen Extra'!$B$6:$B$257,"&lt;="&amp;$B272)</f>
        <v>1.6099999999999999</v>
      </c>
      <c r="FK272" s="8">
        <f>SUMIFS('Aceite Virgen Extra'!FK$6:FK$257,'Aceite Virgen Extra'!$A$6:$A$257,"&gt;="&amp;$A272,'Aceite Virgen Extra'!$B$6:$B$257,"&lt;="&amp;$B272)</f>
        <v>4.6899999999999995</v>
      </c>
      <c r="FL272" s="8">
        <f>SUMIFS('Aceite Virgen Extra'!FL$6:FL$257,'Aceite Virgen Extra'!$A$6:$A$257,"&gt;="&amp;$A272,'Aceite Virgen Extra'!$B$6:$B$257,"&lt;="&amp;$B272)</f>
        <v>1.78</v>
      </c>
      <c r="FP272" s="8">
        <f>SUMIFS('Aceite Virgen Extra'!FP$6:FP$257,'Aceite Virgen Extra'!$A$6:$A$257,"&gt;="&amp;$A272,'Aceite Virgen Extra'!$B$6:$B$257,"&lt;="&amp;$B272)</f>
        <v>6.45</v>
      </c>
      <c r="FQ272" s="8">
        <f>SUMIFS('Aceite Virgen Extra'!FQ$6:FQ$257,'Aceite Virgen Extra'!$A$6:$A$257,"&gt;="&amp;$A272,'Aceite Virgen Extra'!$B$6:$B$257,"&lt;="&amp;$B272)</f>
        <v>11.899999999999999</v>
      </c>
      <c r="FR272" s="8">
        <f>SUMIFS('Aceite Virgen Extra'!FR$6:FR$257,'Aceite Virgen Extra'!$A$6:$A$257,"&gt;="&amp;$A272,'Aceite Virgen Extra'!$B$6:$B$257,"&lt;="&amp;$B272)</f>
        <v>5.24</v>
      </c>
      <c r="FS272" s="8">
        <f>SUMIFS('Aceite Virgen Extra'!FS$6:FS$257,'Aceite Virgen Extra'!$A$6:$A$257,"&gt;="&amp;$A272,'Aceite Virgen Extra'!$B$6:$B$257,"&lt;="&amp;$B272)</f>
        <v>2.54</v>
      </c>
    </row>
    <row r="273" spans="1:175" x14ac:dyDescent="0.3">
      <c r="A273" s="14">
        <f>'TAM Aceite Virgen Extra'!B21</f>
        <v>4.5</v>
      </c>
      <c r="B273" s="14">
        <f>'TAM Aceite Virgen Extra'!C21</f>
        <v>4.7</v>
      </c>
      <c r="C273" s="14"/>
      <c r="D273" s="8">
        <f>SUMIFS('Aceite Virgen Extra'!D$6:D$257,'Aceite Virgen Extra'!$A$6:$A$257,"&gt;="&amp;$A273,'Aceite Virgen Extra'!$B$6:$B$257,"&lt;="&amp;$B273)</f>
        <v>3.8600000000000003</v>
      </c>
      <c r="E273" s="8">
        <f>SUMIFS('Aceite Virgen Extra'!E$6:E$257,'Aceite Virgen Extra'!$A$6:$A$257,"&gt;="&amp;$A273,'Aceite Virgen Extra'!$B$6:$B$257,"&lt;="&amp;$B273)</f>
        <v>4.6199999999999992</v>
      </c>
      <c r="F273" s="8">
        <f>SUMIFS('Aceite Virgen Extra'!F$6:F$257,'Aceite Virgen Extra'!$A$6:$A$257,"&gt;="&amp;$A273,'Aceite Virgen Extra'!$B$6:$B$257,"&lt;="&amp;$B273)</f>
        <v>4.75</v>
      </c>
      <c r="G273" s="8">
        <f>SUMIFS('Aceite Virgen Extra'!G$6:G$257,'Aceite Virgen Extra'!$A$6:$A$257,"&gt;="&amp;$A273,'Aceite Virgen Extra'!$B$6:$B$257,"&lt;="&amp;$B273)</f>
        <v>1.4400000000000002</v>
      </c>
      <c r="H273" s="14"/>
      <c r="I273" s="14"/>
      <c r="J273" s="14"/>
      <c r="K273" s="8">
        <f>SUMIFS('Aceite Virgen Extra'!K$6:K$257,'Aceite Virgen Extra'!$A$6:$A$257,"&gt;="&amp;$A273,'Aceite Virgen Extra'!$B$6:$B$257,"&lt;="&amp;$B273)</f>
        <v>17.89</v>
      </c>
      <c r="L273" s="8">
        <f>SUMIFS('Aceite Virgen Extra'!L$6:L$257,'Aceite Virgen Extra'!$A$6:$A$257,"&gt;="&amp;$A273,'Aceite Virgen Extra'!$B$6:$B$257,"&lt;="&amp;$B273)</f>
        <v>5.25</v>
      </c>
      <c r="M273" s="8">
        <f>SUMIFS('Aceite Virgen Extra'!M$6:M$257,'Aceite Virgen Extra'!$A$6:$A$257,"&gt;="&amp;$A273,'Aceite Virgen Extra'!$B$6:$B$257,"&lt;="&amp;$B273)</f>
        <v>31.18</v>
      </c>
      <c r="N273" s="8">
        <f>SUMIFS('Aceite Virgen Extra'!N$6:N$257,'Aceite Virgen Extra'!$A$6:$A$257,"&gt;="&amp;$A273,'Aceite Virgen Extra'!$B$6:$B$257,"&lt;="&amp;$B273)</f>
        <v>0.22</v>
      </c>
      <c r="O273" s="14"/>
      <c r="P273" s="14"/>
      <c r="Q273" s="14"/>
      <c r="R273" s="8">
        <f>SUMIFS('Aceite Virgen Extra'!R$6:R$257,'Aceite Virgen Extra'!$A$6:$A$257,"&gt;="&amp;$A273,'Aceite Virgen Extra'!$B$6:$B$257,"&lt;="&amp;$B273)</f>
        <v>11.899999999999999</v>
      </c>
      <c r="S273" s="8">
        <f>SUMIFS('Aceite Virgen Extra'!S$6:S$257,'Aceite Virgen Extra'!$A$6:$A$257,"&gt;="&amp;$A273,'Aceite Virgen Extra'!$B$6:$B$257,"&lt;="&amp;$B273)</f>
        <v>6.4399999999999995</v>
      </c>
      <c r="T273" s="8">
        <f>SUMIFS('Aceite Virgen Extra'!T$6:T$257,'Aceite Virgen Extra'!$A$6:$A$257,"&gt;="&amp;$A273,'Aceite Virgen Extra'!$B$6:$B$257,"&lt;="&amp;$B273)</f>
        <v>17.310000000000002</v>
      </c>
      <c r="U273" s="8">
        <f>SUMIFS('Aceite Virgen Extra'!U$6:U$257,'Aceite Virgen Extra'!$A$6:$A$257,"&gt;="&amp;$A273,'Aceite Virgen Extra'!$B$6:$B$257,"&lt;="&amp;$B273)</f>
        <v>0.93</v>
      </c>
      <c r="V273" s="14"/>
      <c r="W273" s="14"/>
      <c r="X273" s="14"/>
      <c r="Y273" s="8">
        <f>SUMIFS('Aceite Virgen Extra'!Y$6:Y$257,'Aceite Virgen Extra'!$A$6:$A$257,"&gt;="&amp;$A273,'Aceite Virgen Extra'!$B$6:$B$257,"&lt;="&amp;$B273)</f>
        <v>3.53</v>
      </c>
      <c r="Z273" s="8">
        <f>SUMIFS('Aceite Virgen Extra'!Z$6:Z$257,'Aceite Virgen Extra'!$A$6:$A$257,"&gt;="&amp;$A273,'Aceite Virgen Extra'!$B$6:$B$257,"&lt;="&amp;$B273)</f>
        <v>3.1500000000000004</v>
      </c>
      <c r="AA273" s="8">
        <f>SUMIFS('Aceite Virgen Extra'!AA$6:AA$257,'Aceite Virgen Extra'!$A$6:$A$257,"&gt;="&amp;$A273,'Aceite Virgen Extra'!$B$6:$B$257,"&lt;="&amp;$B273)</f>
        <v>4.9300000000000006</v>
      </c>
      <c r="AB273" s="8">
        <f>SUMIFS('Aceite Virgen Extra'!AB$6:AB$257,'Aceite Virgen Extra'!$A$6:$A$257,"&gt;="&amp;$A273,'Aceite Virgen Extra'!$B$6:$B$257,"&lt;="&amp;$B273)</f>
        <v>0</v>
      </c>
      <c r="AC273" s="14"/>
      <c r="AD273" s="14"/>
      <c r="AE273" s="14"/>
      <c r="AF273" s="8">
        <f>SUMIFS('Aceite Virgen Extra'!AF$6:AF$257,'Aceite Virgen Extra'!$A$6:$A$257,"&gt;="&amp;$A273,'Aceite Virgen Extra'!$B$6:$B$257,"&lt;="&amp;$B273)</f>
        <v>2.48</v>
      </c>
      <c r="AG273" s="8">
        <f>SUMIFS('Aceite Virgen Extra'!AG$6:AG$257,'Aceite Virgen Extra'!$A$6:$A$257,"&gt;="&amp;$A273,'Aceite Virgen Extra'!$B$6:$B$257,"&lt;="&amp;$B273)</f>
        <v>3.6500000000000004</v>
      </c>
      <c r="AH273" s="8">
        <f>SUMIFS('Aceite Virgen Extra'!AH$6:AH$257,'Aceite Virgen Extra'!$A$6:$A$257,"&gt;="&amp;$A273,'Aceite Virgen Extra'!$B$6:$B$257,"&lt;="&amp;$B273)</f>
        <v>2.11</v>
      </c>
      <c r="AI273" s="8">
        <f>SUMIFS('Aceite Virgen Extra'!AI$6:AI$257,'Aceite Virgen Extra'!$A$6:$A$257,"&gt;="&amp;$A273,'Aceite Virgen Extra'!$B$6:$B$257,"&lt;="&amp;$B273)</f>
        <v>1.65</v>
      </c>
      <c r="AJ273" s="14"/>
      <c r="AK273" s="14"/>
      <c r="AL273" s="14"/>
      <c r="AM273" s="8">
        <f>SUMIFS('Aceite Virgen Extra'!AM$6:AM$257,'Aceite Virgen Extra'!$A$6:$A$257,"&gt;="&amp;$A273,'Aceite Virgen Extra'!$B$6:$B$257,"&lt;="&amp;$B273)</f>
        <v>2.3199999999999998</v>
      </c>
      <c r="AN273" s="8">
        <f>SUMIFS('Aceite Virgen Extra'!AN$6:AN$257,'Aceite Virgen Extra'!$A$6:$A$257,"&gt;="&amp;$A273,'Aceite Virgen Extra'!$B$6:$B$257,"&lt;="&amp;$B273)</f>
        <v>3.24</v>
      </c>
      <c r="AO273" s="8">
        <f>SUMIFS('Aceite Virgen Extra'!AO$6:AO$257,'Aceite Virgen Extra'!$A$6:$A$257,"&gt;="&amp;$A273,'Aceite Virgen Extra'!$B$6:$B$257,"&lt;="&amp;$B273)</f>
        <v>2.3499999999999996</v>
      </c>
      <c r="AP273" s="8">
        <f>SUMIFS('Aceite Virgen Extra'!AP$6:AP$257,'Aceite Virgen Extra'!$A$6:$A$257,"&gt;="&amp;$A273,'Aceite Virgen Extra'!$B$6:$B$257,"&lt;="&amp;$B273)</f>
        <v>0</v>
      </c>
      <c r="AQ273" s="14"/>
      <c r="AR273" s="14"/>
      <c r="AT273" s="8">
        <f>SUMIFS('Aceite Virgen Extra'!AT$6:AT$257,'Aceite Virgen Extra'!$A$6:$A$257,"&gt;="&amp;$A273,'Aceite Virgen Extra'!$B$6:$B$257,"&lt;="&amp;$B273)</f>
        <v>2.34</v>
      </c>
      <c r="AU273" s="8">
        <f>SUMIFS('Aceite Virgen Extra'!AU$6:AU$257,'Aceite Virgen Extra'!$A$6:$A$257,"&gt;="&amp;$A273,'Aceite Virgen Extra'!$B$6:$B$257,"&lt;="&amp;$B273)</f>
        <v>3.4899999999999998</v>
      </c>
      <c r="AV273" s="8">
        <f>SUMIFS('Aceite Virgen Extra'!AV$6:AV$257,'Aceite Virgen Extra'!$A$6:$A$257,"&gt;="&amp;$A273,'Aceite Virgen Extra'!$B$6:$B$257,"&lt;="&amp;$B273)</f>
        <v>2.13</v>
      </c>
      <c r="AW273" s="8">
        <f>SUMIFS('Aceite Virgen Extra'!AW$6:AW$257,'Aceite Virgen Extra'!$A$6:$A$257,"&gt;="&amp;$A273,'Aceite Virgen Extra'!$B$6:$B$257,"&lt;="&amp;$B273)</f>
        <v>0</v>
      </c>
      <c r="BA273" s="8">
        <f>SUMIFS('Aceite Virgen Extra'!BA$6:BA$257,'Aceite Virgen Extra'!$A$6:$A$257,"&gt;="&amp;A273,'Aceite Virgen Extra'!$B$6:$B$257,"&lt;="&amp;B273)</f>
        <v>3.4000000000000004</v>
      </c>
      <c r="BB273" s="8">
        <f>SUMIFS('Aceite Virgen Extra'!BB$6:BB$257,'Aceite Virgen Extra'!$A$6:$A$257,"&gt;="&amp;$A273,'Aceite Virgen Extra'!$B$6:$B$257,"&lt;="&amp;$B273)</f>
        <v>5.37</v>
      </c>
      <c r="BC273" s="8">
        <f>SUMIFS('Aceite Virgen Extra'!BC$6:BC$257,'Aceite Virgen Extra'!$A$6:$A$257,"&gt;="&amp;$A273,'Aceite Virgen Extra'!$B$6:$B$257,"&lt;="&amp;$B273)</f>
        <v>2.99</v>
      </c>
      <c r="BD273" s="8">
        <f>SUMIFS('Aceite Virgen Extra'!BD$6:BD$257,'Aceite Virgen Extra'!$A$6:$A$257,"&gt;="&amp;$A273,'Aceite Virgen Extra'!$B$6:$B$257,"&lt;="&amp;$B273)</f>
        <v>0.21</v>
      </c>
      <c r="BH273" s="8">
        <f>SUMIFS('Aceite Virgen Extra'!BH$6:BH$257,'Aceite Virgen Extra'!$A$6:$A$257,"&gt;="&amp;$A273,'Aceite Virgen Extra'!$B$6:$B$257,"&lt;="&amp;$B273)</f>
        <v>2.3600000000000003</v>
      </c>
      <c r="BI273" s="8">
        <f>SUMIFS('Aceite Virgen Extra'!BI$6:BI$257,'Aceite Virgen Extra'!$A$6:$A$257,"&gt;="&amp;$A273,'Aceite Virgen Extra'!$B$6:$B$257,"&lt;="&amp;$B273)</f>
        <v>2.54</v>
      </c>
      <c r="BJ273" s="8">
        <f>SUMIFS('Aceite Virgen Extra'!BJ$6:BJ$257,'Aceite Virgen Extra'!$A$6:$A$257,"&gt;="&amp;$A273,'Aceite Virgen Extra'!$B$6:$B$257,"&lt;="&amp;$B273)</f>
        <v>1.2999999999999998</v>
      </c>
      <c r="BK273" s="8">
        <f>SUMIFS('Aceite Virgen Extra'!BK$6:BK$257,'Aceite Virgen Extra'!$A$6:$A$257,"&gt;="&amp;$A273,'Aceite Virgen Extra'!$B$6:$B$257,"&lt;="&amp;$B273)</f>
        <v>6.15</v>
      </c>
      <c r="BO273" s="8">
        <f>SUMIFS('Aceite Virgen Extra'!BO$6:BO$257,'Aceite Virgen Extra'!$A$6:$A$257,"&gt;="&amp;$A273,'Aceite Virgen Extra'!$B$6:$B$257,"&lt;="&amp;$B273)</f>
        <v>2.0099999999999998</v>
      </c>
      <c r="BP273" s="8">
        <f>SUMIFS('Aceite Virgen Extra'!BP$6:BP$257,'Aceite Virgen Extra'!$A$6:$A$257,"&gt;="&amp;$A273,'Aceite Virgen Extra'!$B$6:$B$257,"&lt;="&amp;$B273)</f>
        <v>3.0999999999999996</v>
      </c>
      <c r="BQ273" s="8">
        <f>SUMIFS('Aceite Virgen Extra'!BQ$6:BQ$257,'Aceite Virgen Extra'!$A$6:$A$257,"&gt;="&amp;$A273,'Aceite Virgen Extra'!$B$6:$B$257,"&lt;="&amp;$B273)</f>
        <v>2</v>
      </c>
      <c r="BR273" s="8">
        <f>SUMIFS('Aceite Virgen Extra'!BR$6:BR$257,'Aceite Virgen Extra'!$A$6:$A$257,"&gt;="&amp;$A273,'Aceite Virgen Extra'!$B$6:$B$257,"&lt;="&amp;$B273)</f>
        <v>0</v>
      </c>
      <c r="BV273" s="8">
        <f>SUMIFS('Aceite Virgen Extra'!BV$6:BV$257,'Aceite Virgen Extra'!$A$6:$A$257,"&gt;="&amp;$A273,'Aceite Virgen Extra'!$B$6:$B$257,"&lt;="&amp;$B273)</f>
        <v>2.6799999999999997</v>
      </c>
      <c r="BW273" s="8">
        <f>SUMIFS('Aceite Virgen Extra'!BW$6:BW$257,'Aceite Virgen Extra'!$A$6:$A$257,"&gt;="&amp;$A273,'Aceite Virgen Extra'!$B$6:$B$257,"&lt;="&amp;$B273)</f>
        <v>2.65</v>
      </c>
      <c r="BX273" s="8">
        <f>SUMIFS('Aceite Virgen Extra'!BX$6:BX$257,'Aceite Virgen Extra'!$A$6:$A$257,"&gt;="&amp;$A273,'Aceite Virgen Extra'!$B$6:$B$257,"&lt;="&amp;$B273)</f>
        <v>3.0999999999999996</v>
      </c>
      <c r="BY273" s="8">
        <f>SUMIFS('Aceite Virgen Extra'!BY$6:BY$257,'Aceite Virgen Extra'!$A$6:$A$257,"&gt;="&amp;$A273,'Aceite Virgen Extra'!$B$6:$B$257,"&lt;="&amp;$B273)</f>
        <v>1</v>
      </c>
      <c r="CC273" s="8">
        <f>SUMIFS('Aceite Virgen Extra'!CC$6:CC$257,'Aceite Virgen Extra'!$A$6:$A$257,"&gt;="&amp;$A273,'Aceite Virgen Extra'!$B$6:$B$257,"&lt;="&amp;$B273)</f>
        <v>1.57</v>
      </c>
      <c r="CD273" s="8">
        <f>SUMIFS('Aceite Virgen Extra'!CD$6:CD$257,'Aceite Virgen Extra'!$A$6:$A$257,"&gt;="&amp;$A273,'Aceite Virgen Extra'!$B$6:$B$257,"&lt;="&amp;$B273)</f>
        <v>1.7</v>
      </c>
      <c r="CE273" s="8">
        <f>SUMIFS('Aceite Virgen Extra'!CE$6:CE$257,'Aceite Virgen Extra'!$A$6:$A$257,"&gt;="&amp;$A273,'Aceite Virgen Extra'!$B$6:$B$257,"&lt;="&amp;$B273)</f>
        <v>1.79</v>
      </c>
      <c r="CF273" s="8">
        <f>SUMIFS('Aceite Virgen Extra'!CF$6:CF$257,'Aceite Virgen Extra'!$A$6:$A$257,"&gt;="&amp;$A273,'Aceite Virgen Extra'!$B$6:$B$257,"&lt;="&amp;$B273)</f>
        <v>0.25</v>
      </c>
      <c r="CJ273" s="8">
        <f>SUMIFS('Aceite Virgen Extra'!CJ$6:CJ$257,'Aceite Virgen Extra'!$A$6:$A$257,"&gt;="&amp;$A273,'Aceite Virgen Extra'!$B$6:$B$257,"&lt;="&amp;$B273)</f>
        <v>1.51</v>
      </c>
      <c r="CK273" s="8">
        <f>SUMIFS('Aceite Virgen Extra'!CK$6:CK$257,'Aceite Virgen Extra'!$A$6:$A$257,"&gt;="&amp;$A273,'Aceite Virgen Extra'!$B$6:$B$257,"&lt;="&amp;$B273)</f>
        <v>1.75</v>
      </c>
      <c r="CL273" s="8">
        <f>SUMIFS('Aceite Virgen Extra'!CL$6:CL$257,'Aceite Virgen Extra'!$A$6:$A$257,"&gt;="&amp;$A273,'Aceite Virgen Extra'!$B$6:$B$257,"&lt;="&amp;$B273)</f>
        <v>1.1099999999999999</v>
      </c>
      <c r="CM273" s="8">
        <f>SUMIFS('Aceite Virgen Extra'!CM$6:CM$257,'Aceite Virgen Extra'!$A$6:$A$257,"&gt;="&amp;$A273,'Aceite Virgen Extra'!$B$6:$B$257,"&lt;="&amp;$B273)</f>
        <v>0</v>
      </c>
      <c r="CQ273" s="8">
        <f>SUMIFS('Aceite Virgen Extra'!CQ$6:CQ$257,'Aceite Virgen Extra'!$A$6:$A$257,"&gt;="&amp;$A273,'Aceite Virgen Extra'!$B$6:$B$257,"&lt;="&amp;$B273)</f>
        <v>1.58</v>
      </c>
      <c r="CR273" s="8">
        <f>SUMIFS('Aceite Virgen Extra'!CR$6:CR$257,'Aceite Virgen Extra'!$A$6:$A$257,"&gt;="&amp;$A273,'Aceite Virgen Extra'!$B$6:$B$257,"&lt;="&amp;$B273)</f>
        <v>2.3600000000000003</v>
      </c>
      <c r="CS273" s="8">
        <f>SUMIFS('Aceite Virgen Extra'!CS$6:CS$257,'Aceite Virgen Extra'!$A$6:$A$257,"&gt;="&amp;$A273,'Aceite Virgen Extra'!$B$6:$B$257,"&lt;="&amp;$B273)</f>
        <v>1.1399999999999999</v>
      </c>
      <c r="CT273" s="8">
        <f>SUMIFS('Aceite Virgen Extra'!CT$6:CT$257,'Aceite Virgen Extra'!$A$6:$A$257,"&gt;="&amp;$A273,'Aceite Virgen Extra'!$B$6:$B$257,"&lt;="&amp;$B273)</f>
        <v>0</v>
      </c>
      <c r="CX273" s="8">
        <f>SUMIFS('Aceite Virgen Extra'!CX$6:CX$257,'Aceite Virgen Extra'!$A$6:$A$257,"&gt;="&amp;$A273,'Aceite Virgen Extra'!$B$6:$B$257,"&lt;="&amp;$B273)</f>
        <v>1.27</v>
      </c>
      <c r="CY273" s="8">
        <f>SUMIFS('Aceite Virgen Extra'!CY$6:CY$257,'Aceite Virgen Extra'!$A$6:$A$257,"&gt;="&amp;$A273,'Aceite Virgen Extra'!$B$6:$B$257,"&lt;="&amp;$B273)</f>
        <v>2.13</v>
      </c>
      <c r="CZ273" s="8">
        <f>SUMIFS('Aceite Virgen Extra'!CZ$6:CZ$257,'Aceite Virgen Extra'!$A$6:$A$257,"&gt;="&amp;$A273,'Aceite Virgen Extra'!$B$6:$B$257,"&lt;="&amp;$B273)</f>
        <v>0.51</v>
      </c>
      <c r="DA273" s="8">
        <f>SUMIFS('Aceite Virgen Extra'!DA$6:DA$257,'Aceite Virgen Extra'!$A$6:$A$257,"&gt;="&amp;$A273,'Aceite Virgen Extra'!$B$6:$B$257,"&lt;="&amp;$B273)</f>
        <v>2.84</v>
      </c>
      <c r="DE273" s="8">
        <f>SUMIFS('Aceite Virgen Extra'!DE$6:DE$257,'Aceite Virgen Extra'!$A$6:$A$257,"&gt;="&amp;$A273,'Aceite Virgen Extra'!$B$6:$B$257,"&lt;="&amp;$B273)</f>
        <v>3.22</v>
      </c>
      <c r="DF273" s="8">
        <f>SUMIFS('Aceite Virgen Extra'!DF$6:DF$257,'Aceite Virgen Extra'!$A$6:$A$257,"&gt;="&amp;$A273,'Aceite Virgen Extra'!$B$6:$B$257,"&lt;="&amp;$B273)</f>
        <v>3.6300000000000003</v>
      </c>
      <c r="DG273" s="8">
        <f>SUMIFS('Aceite Virgen Extra'!DG$6:DG$257,'Aceite Virgen Extra'!$A$6:$A$257,"&gt;="&amp;$A273,'Aceite Virgen Extra'!$B$6:$B$257,"&lt;="&amp;$B273)</f>
        <v>3.09</v>
      </c>
      <c r="DH273" s="8">
        <f>SUMIFS('Aceite Virgen Extra'!DH$6:DH$257,'Aceite Virgen Extra'!$A$6:$A$257,"&gt;="&amp;$A273,'Aceite Virgen Extra'!$B$6:$B$257,"&lt;="&amp;$B273)</f>
        <v>3.92</v>
      </c>
      <c r="DL273" s="8">
        <f>SUMIFS('Aceite Virgen Extra'!DL$6:DL$257,'Aceite Virgen Extra'!$A$6:$A$257,"&gt;="&amp;$A273,'Aceite Virgen Extra'!$B$6:$B$257,"&lt;="&amp;$B273)</f>
        <v>0.95</v>
      </c>
      <c r="DM273" s="8">
        <f>SUMIFS('Aceite Virgen Extra'!DM$6:DM$257,'Aceite Virgen Extra'!$A$6:$A$257,"&gt;="&amp;$A273,'Aceite Virgen Extra'!$B$6:$B$257,"&lt;="&amp;$B273)</f>
        <v>0.92</v>
      </c>
      <c r="DN273" s="8">
        <f>SUMIFS('Aceite Virgen Extra'!DN$6:DN$257,'Aceite Virgen Extra'!$A$6:$A$257,"&gt;="&amp;$A273,'Aceite Virgen Extra'!$B$6:$B$257,"&lt;="&amp;$B273)</f>
        <v>0.85999999999999988</v>
      </c>
      <c r="DO273" s="8">
        <f>SUMIFS('Aceite Virgen Extra'!DO$6:DO$257,'Aceite Virgen Extra'!$A$6:$A$257,"&gt;="&amp;$A273,'Aceite Virgen Extra'!$B$6:$B$257,"&lt;="&amp;$B273)</f>
        <v>0.27</v>
      </c>
      <c r="DS273" s="8">
        <f>SUMIFS('Aceite Virgen Extra'!DS$6:DS$257,'Aceite Virgen Extra'!$A$6:$A$257,"&gt;="&amp;$A273,'Aceite Virgen Extra'!$B$6:$B$257,"&lt;="&amp;$B273)</f>
        <v>1.7</v>
      </c>
      <c r="DT273" s="8">
        <f>SUMIFS('Aceite Virgen Extra'!DT$6:DT$257,'Aceite Virgen Extra'!$A$6:$A$257,"&gt;="&amp;$A273,'Aceite Virgen Extra'!$B$6:$B$257,"&lt;="&amp;$B273)</f>
        <v>3.4799999999999995</v>
      </c>
      <c r="DU273" s="8">
        <f>SUMIFS('Aceite Virgen Extra'!DU$6:DU$257,'Aceite Virgen Extra'!$A$6:$A$257,"&gt;="&amp;$A273,'Aceite Virgen Extra'!$B$6:$B$257,"&lt;="&amp;$B273)</f>
        <v>1.28</v>
      </c>
      <c r="DV273" s="8">
        <f>SUMIFS('Aceite Virgen Extra'!DV$6:DV$257,'Aceite Virgen Extra'!$A$6:$A$257,"&gt;="&amp;$A273,'Aceite Virgen Extra'!$B$6:$B$257,"&lt;="&amp;$B273)</f>
        <v>0.47</v>
      </c>
      <c r="DZ273" s="8">
        <f>SUMIFS('Aceite Virgen Extra'!DZ$6:DZ$257,'Aceite Virgen Extra'!$A$6:$A$257,"&gt;="&amp;$A273,'Aceite Virgen Extra'!$B$6:$B$257,"&lt;="&amp;$B273)</f>
        <v>1.7799999999999998</v>
      </c>
      <c r="EA273" s="8">
        <f>SUMIFS('Aceite Virgen Extra'!EA$6:EA$257,'Aceite Virgen Extra'!$A$6:$A$257,"&gt;="&amp;$A273,'Aceite Virgen Extra'!$B$6:$B$257,"&lt;="&amp;$B273)</f>
        <v>1.96</v>
      </c>
      <c r="EB273" s="8">
        <f>SUMIFS('Aceite Virgen Extra'!EB$6:EB$257,'Aceite Virgen Extra'!$A$6:$A$257,"&gt;="&amp;$A273,'Aceite Virgen Extra'!$B$6:$B$257,"&lt;="&amp;$B273)</f>
        <v>1.96</v>
      </c>
      <c r="EC273" s="8">
        <f>SUMIFS('Aceite Virgen Extra'!EC$6:EC$257,'Aceite Virgen Extra'!$A$6:$A$257,"&gt;="&amp;$A273,'Aceite Virgen Extra'!$B$6:$B$257,"&lt;="&amp;$B273)</f>
        <v>0</v>
      </c>
      <c r="EG273" s="8">
        <f>SUMIFS('Aceite Virgen Extra'!EG$6:EG$257,'Aceite Virgen Extra'!$A$6:$A$257,"&gt;="&amp;$A273,'Aceite Virgen Extra'!$B$6:$B$257,"&lt;="&amp;$B273)</f>
        <v>1.3199999999999998</v>
      </c>
      <c r="EH273" s="8">
        <f>SUMIFS('Aceite Virgen Extra'!EH$6:EH$257,'Aceite Virgen Extra'!$A$6:$A$257,"&gt;="&amp;$A273,'Aceite Virgen Extra'!$B$6:$B$257,"&lt;="&amp;$B273)</f>
        <v>1.1499999999999999</v>
      </c>
      <c r="EI273" s="8">
        <f>SUMIFS('Aceite Virgen Extra'!EI$6:EI$257,'Aceite Virgen Extra'!$A$6:$A$257,"&gt;="&amp;$A273,'Aceite Virgen Extra'!$B$6:$B$257,"&lt;="&amp;$B273)</f>
        <v>1.71</v>
      </c>
      <c r="EJ273" s="8">
        <f>SUMIFS('Aceite Virgen Extra'!EJ$6:EJ$257,'Aceite Virgen Extra'!$A$6:$A$257,"&gt;="&amp;$A273,'Aceite Virgen Extra'!$B$6:$B$257,"&lt;="&amp;$B273)</f>
        <v>0</v>
      </c>
      <c r="EN273" s="8">
        <f>SUMIFS('Aceite Virgen Extra'!EN$6:EN$257,'Aceite Virgen Extra'!$A$6:$A$257,"&gt;="&amp;$A273,'Aceite Virgen Extra'!$B$6:$B$257,"&lt;="&amp;$B273)</f>
        <v>2.04</v>
      </c>
      <c r="EO273" s="8">
        <f>SUMIFS('Aceite Virgen Extra'!EO$6:EO$257,'Aceite Virgen Extra'!$A$6:$A$257,"&gt;="&amp;$A273,'Aceite Virgen Extra'!$B$6:$B$257,"&lt;="&amp;$B273)</f>
        <v>1.73</v>
      </c>
      <c r="EP273" s="8">
        <f>SUMIFS('Aceite Virgen Extra'!EP$6:EP$257,'Aceite Virgen Extra'!$A$6:$A$257,"&gt;="&amp;$A273,'Aceite Virgen Extra'!$B$6:$B$257,"&lt;="&amp;$B273)</f>
        <v>2.3200000000000003</v>
      </c>
      <c r="EQ273" s="8">
        <f>SUMIFS('Aceite Virgen Extra'!EQ$6:EQ$257,'Aceite Virgen Extra'!$A$6:$A$257,"&gt;="&amp;$A273,'Aceite Virgen Extra'!$B$6:$B$257,"&lt;="&amp;$B273)</f>
        <v>1.62</v>
      </c>
      <c r="EU273" s="8">
        <f>SUMIFS('Aceite Virgen Extra'!EU$6:EU$257,'Aceite Virgen Extra'!$A$6:$A$257,"&gt;="&amp;$A273,'Aceite Virgen Extra'!$B$6:$B$257,"&lt;="&amp;$B273)</f>
        <v>2.72</v>
      </c>
      <c r="EV273" s="8">
        <f>SUMIFS('Aceite Virgen Extra'!EV$6:EV$257,'Aceite Virgen Extra'!$A$6:$A$257,"&gt;="&amp;$A273,'Aceite Virgen Extra'!$B$6:$B$257,"&lt;="&amp;$B273)</f>
        <v>5.23</v>
      </c>
      <c r="EW273" s="8">
        <f>SUMIFS('Aceite Virgen Extra'!EW$6:EW$257,'Aceite Virgen Extra'!$A$6:$A$257,"&gt;="&amp;$A273,'Aceite Virgen Extra'!$B$6:$B$257,"&lt;="&amp;$B273)</f>
        <v>2.1</v>
      </c>
      <c r="EX273" s="8">
        <f>SUMIFS('Aceite Virgen Extra'!EX$6:EX$257,'Aceite Virgen Extra'!$A$6:$A$257,"&gt;="&amp;$A273,'Aceite Virgen Extra'!$B$6:$B$257,"&lt;="&amp;$B273)</f>
        <v>0.36</v>
      </c>
      <c r="FB273" s="8">
        <f>SUMIFS('Aceite Virgen Extra'!FB$6:FB$257,'Aceite Virgen Extra'!$A$6:$A$257,"&gt;="&amp;$A273,'Aceite Virgen Extra'!$B$6:$B$257,"&lt;="&amp;$B273)</f>
        <v>1.73</v>
      </c>
      <c r="FC273" s="8">
        <f>SUMIFS('Aceite Virgen Extra'!FC$6:FC$257,'Aceite Virgen Extra'!$A$6:$A$257,"&gt;="&amp;$A273,'Aceite Virgen Extra'!$B$6:$B$257,"&lt;="&amp;$B273)</f>
        <v>0.68</v>
      </c>
      <c r="FD273" s="8">
        <f>SUMIFS('Aceite Virgen Extra'!FD$6:FD$257,'Aceite Virgen Extra'!$A$6:$A$257,"&gt;="&amp;$A273,'Aceite Virgen Extra'!$B$6:$B$257,"&lt;="&amp;$B273)</f>
        <v>1.4400000000000002</v>
      </c>
      <c r="FE273" s="8">
        <f>SUMIFS('Aceite Virgen Extra'!FE$6:FE$257,'Aceite Virgen Extra'!$A$6:$A$257,"&gt;="&amp;$A273,'Aceite Virgen Extra'!$B$6:$B$257,"&lt;="&amp;$B273)</f>
        <v>4.49</v>
      </c>
      <c r="FI273" s="8">
        <f>SUMIFS('Aceite Virgen Extra'!FI$6:FI$257,'Aceite Virgen Extra'!$A$6:$A$257,"&gt;="&amp;$A273,'Aceite Virgen Extra'!$B$6:$B$257,"&lt;="&amp;$B273)</f>
        <v>1.9</v>
      </c>
      <c r="FJ273" s="8">
        <f>SUMIFS('Aceite Virgen Extra'!FJ$6:FJ$257,'Aceite Virgen Extra'!$A$6:$A$257,"&gt;="&amp;$A273,'Aceite Virgen Extra'!$B$6:$B$257,"&lt;="&amp;$B273)</f>
        <v>5.53</v>
      </c>
      <c r="FK273" s="8">
        <f>SUMIFS('Aceite Virgen Extra'!FK$6:FK$257,'Aceite Virgen Extra'!$A$6:$A$257,"&gt;="&amp;$A273,'Aceite Virgen Extra'!$B$6:$B$257,"&lt;="&amp;$B273)</f>
        <v>0.73</v>
      </c>
      <c r="FL273" s="8">
        <f>SUMIFS('Aceite Virgen Extra'!FL$6:FL$257,'Aceite Virgen Extra'!$A$6:$A$257,"&gt;="&amp;$A273,'Aceite Virgen Extra'!$B$6:$B$257,"&lt;="&amp;$B273)</f>
        <v>0</v>
      </c>
      <c r="FP273" s="8">
        <f>SUMIFS('Aceite Virgen Extra'!FP$6:FP$257,'Aceite Virgen Extra'!$A$6:$A$257,"&gt;="&amp;$A273,'Aceite Virgen Extra'!$B$6:$B$257,"&lt;="&amp;$B273)</f>
        <v>1.3900000000000001</v>
      </c>
      <c r="FQ273" s="8">
        <f>SUMIFS('Aceite Virgen Extra'!FQ$6:FQ$257,'Aceite Virgen Extra'!$A$6:$A$257,"&gt;="&amp;$A273,'Aceite Virgen Extra'!$B$6:$B$257,"&lt;="&amp;$B273)</f>
        <v>1.46</v>
      </c>
      <c r="FR273" s="8">
        <f>SUMIFS('Aceite Virgen Extra'!FR$6:FR$257,'Aceite Virgen Extra'!$A$6:$A$257,"&gt;="&amp;$A273,'Aceite Virgen Extra'!$B$6:$B$257,"&lt;="&amp;$B273)</f>
        <v>1.4500000000000002</v>
      </c>
      <c r="FS273" s="8">
        <f>SUMIFS('Aceite Virgen Extra'!FS$6:FS$257,'Aceite Virgen Extra'!$A$6:$A$257,"&gt;="&amp;$A273,'Aceite Virgen Extra'!$B$6:$B$257,"&lt;="&amp;$B273)</f>
        <v>1.3399999999999999</v>
      </c>
    </row>
    <row r="274" spans="1:175" x14ac:dyDescent="0.3">
      <c r="A274" s="14">
        <f>'TAM Aceite Virgen Extra'!B22</f>
        <v>4.7</v>
      </c>
      <c r="B274" s="14">
        <f>'TAM Aceite Virgen Extra'!C22</f>
        <v>4.9000000000000004</v>
      </c>
      <c r="C274" s="14"/>
      <c r="D274" s="8">
        <f>SUMIFS('Aceite Virgen Extra'!D$6:D$257,'Aceite Virgen Extra'!$A$6:$A$257,"&gt;="&amp;$A274,'Aceite Virgen Extra'!$B$6:$B$257,"&lt;="&amp;$B274)</f>
        <v>1.94</v>
      </c>
      <c r="E274" s="8">
        <f>SUMIFS('Aceite Virgen Extra'!E$6:E$257,'Aceite Virgen Extra'!$A$6:$A$257,"&gt;="&amp;$A274,'Aceite Virgen Extra'!$B$6:$B$257,"&lt;="&amp;$B274)</f>
        <v>2.8000000000000003</v>
      </c>
      <c r="F274" s="8">
        <f>SUMIFS('Aceite Virgen Extra'!F$6:F$257,'Aceite Virgen Extra'!$A$6:$A$257,"&gt;="&amp;$A274,'Aceite Virgen Extra'!$B$6:$B$257,"&lt;="&amp;$B274)</f>
        <v>1.1499999999999999</v>
      </c>
      <c r="G274" s="8">
        <f>SUMIFS('Aceite Virgen Extra'!G$6:G$257,'Aceite Virgen Extra'!$A$6:$A$257,"&gt;="&amp;$A274,'Aceite Virgen Extra'!$B$6:$B$257,"&lt;="&amp;$B274)</f>
        <v>1.64</v>
      </c>
      <c r="H274" s="14"/>
      <c r="I274" s="14"/>
      <c r="J274" s="14"/>
      <c r="K274" s="8">
        <f>SUMIFS('Aceite Virgen Extra'!K$6:K$257,'Aceite Virgen Extra'!$A$6:$A$257,"&gt;="&amp;$A274,'Aceite Virgen Extra'!$B$6:$B$257,"&lt;="&amp;$B274)</f>
        <v>3.1100000000000003</v>
      </c>
      <c r="L274" s="8">
        <f>SUMIFS('Aceite Virgen Extra'!L$6:L$257,'Aceite Virgen Extra'!$A$6:$A$257,"&gt;="&amp;$A274,'Aceite Virgen Extra'!$B$6:$B$257,"&lt;="&amp;$B274)</f>
        <v>4.0999999999999996</v>
      </c>
      <c r="M274" s="8">
        <f>SUMIFS('Aceite Virgen Extra'!M$6:M$257,'Aceite Virgen Extra'!$A$6:$A$257,"&gt;="&amp;$A274,'Aceite Virgen Extra'!$B$6:$B$257,"&lt;="&amp;$B274)</f>
        <v>2.84</v>
      </c>
      <c r="N274" s="8">
        <f>SUMIFS('Aceite Virgen Extra'!N$6:N$257,'Aceite Virgen Extra'!$A$6:$A$257,"&gt;="&amp;$A274,'Aceite Virgen Extra'!$B$6:$B$257,"&lt;="&amp;$B274)</f>
        <v>1.55</v>
      </c>
      <c r="O274" s="14"/>
      <c r="P274" s="14"/>
      <c r="Q274" s="14"/>
      <c r="R274" s="8">
        <f>SUMIFS('Aceite Virgen Extra'!R$6:R$257,'Aceite Virgen Extra'!$A$6:$A$257,"&gt;="&amp;$A274,'Aceite Virgen Extra'!$B$6:$B$257,"&lt;="&amp;$B274)</f>
        <v>2.0499999999999998</v>
      </c>
      <c r="S274" s="8">
        <f>SUMIFS('Aceite Virgen Extra'!S$6:S$257,'Aceite Virgen Extra'!$A$6:$A$257,"&gt;="&amp;$A274,'Aceite Virgen Extra'!$B$6:$B$257,"&lt;="&amp;$B274)</f>
        <v>3.36</v>
      </c>
      <c r="T274" s="8">
        <f>SUMIFS('Aceite Virgen Extra'!T$6:T$257,'Aceite Virgen Extra'!$A$6:$A$257,"&gt;="&amp;$A274,'Aceite Virgen Extra'!$B$6:$B$257,"&lt;="&amp;$B274)</f>
        <v>1.2799999999999998</v>
      </c>
      <c r="U274" s="8">
        <f>SUMIFS('Aceite Virgen Extra'!U$6:U$257,'Aceite Virgen Extra'!$A$6:$A$257,"&gt;="&amp;$A274,'Aceite Virgen Extra'!$B$6:$B$257,"&lt;="&amp;$B274)</f>
        <v>1.44</v>
      </c>
      <c r="V274" s="14"/>
      <c r="W274" s="14"/>
      <c r="X274" s="14"/>
      <c r="Y274" s="8">
        <f>SUMIFS('Aceite Virgen Extra'!Y$6:Y$257,'Aceite Virgen Extra'!$A$6:$A$257,"&gt;="&amp;$A274,'Aceite Virgen Extra'!$B$6:$B$257,"&lt;="&amp;$B274)</f>
        <v>4.0399999999999991</v>
      </c>
      <c r="Z274" s="8">
        <f>SUMIFS('Aceite Virgen Extra'!Z$6:Z$257,'Aceite Virgen Extra'!$A$6:$A$257,"&gt;="&amp;$A274,'Aceite Virgen Extra'!$B$6:$B$257,"&lt;="&amp;$B274)</f>
        <v>6.99</v>
      </c>
      <c r="AA274" s="8">
        <f>SUMIFS('Aceite Virgen Extra'!AA$6:AA$257,'Aceite Virgen Extra'!$A$6:$A$257,"&gt;="&amp;$A274,'Aceite Virgen Extra'!$B$6:$B$257,"&lt;="&amp;$B274)</f>
        <v>3.68</v>
      </c>
      <c r="AB274" s="8">
        <f>SUMIFS('Aceite Virgen Extra'!AB$6:AB$257,'Aceite Virgen Extra'!$A$6:$A$257,"&gt;="&amp;$A274,'Aceite Virgen Extra'!$B$6:$B$257,"&lt;="&amp;$B274)</f>
        <v>0.28000000000000003</v>
      </c>
      <c r="AC274" s="14"/>
      <c r="AD274" s="14"/>
      <c r="AE274" s="14"/>
      <c r="AF274" s="8">
        <f>SUMIFS('Aceite Virgen Extra'!AF$6:AF$257,'Aceite Virgen Extra'!$A$6:$A$257,"&gt;="&amp;$A274,'Aceite Virgen Extra'!$B$6:$B$257,"&lt;="&amp;$B274)</f>
        <v>1.8800000000000001</v>
      </c>
      <c r="AG274" s="8">
        <f>SUMIFS('Aceite Virgen Extra'!AG$6:AG$257,'Aceite Virgen Extra'!$A$6:$A$257,"&gt;="&amp;$A274,'Aceite Virgen Extra'!$B$6:$B$257,"&lt;="&amp;$B274)</f>
        <v>1.73</v>
      </c>
      <c r="AH274" s="8">
        <f>SUMIFS('Aceite Virgen Extra'!AH$6:AH$257,'Aceite Virgen Extra'!$A$6:$A$257,"&gt;="&amp;$A274,'Aceite Virgen Extra'!$B$6:$B$257,"&lt;="&amp;$B274)</f>
        <v>2.11</v>
      </c>
      <c r="AI274" s="8">
        <f>SUMIFS('Aceite Virgen Extra'!AI$6:AI$257,'Aceite Virgen Extra'!$A$6:$A$257,"&gt;="&amp;$A274,'Aceite Virgen Extra'!$B$6:$B$257,"&lt;="&amp;$B274)</f>
        <v>0.78</v>
      </c>
      <c r="AJ274" s="14"/>
      <c r="AK274" s="14"/>
      <c r="AL274" s="14"/>
      <c r="AM274" s="8">
        <f>SUMIFS('Aceite Virgen Extra'!AM$6:AM$257,'Aceite Virgen Extra'!$A$6:$A$257,"&gt;="&amp;$A274,'Aceite Virgen Extra'!$B$6:$B$257,"&lt;="&amp;$B274)</f>
        <v>3.04</v>
      </c>
      <c r="AN274" s="8">
        <f>SUMIFS('Aceite Virgen Extra'!AN$6:AN$257,'Aceite Virgen Extra'!$A$6:$A$257,"&gt;="&amp;$A274,'Aceite Virgen Extra'!$B$6:$B$257,"&lt;="&amp;$B274)</f>
        <v>2.6700000000000004</v>
      </c>
      <c r="AO274" s="8">
        <f>SUMIFS('Aceite Virgen Extra'!AO$6:AO$257,'Aceite Virgen Extra'!$A$6:$A$257,"&gt;="&amp;$A274,'Aceite Virgen Extra'!$B$6:$B$257,"&lt;="&amp;$B274)</f>
        <v>1.91</v>
      </c>
      <c r="AP274" s="8">
        <f>SUMIFS('Aceite Virgen Extra'!AP$6:AP$257,'Aceite Virgen Extra'!$A$6:$A$257,"&gt;="&amp;$A274,'Aceite Virgen Extra'!$B$6:$B$257,"&lt;="&amp;$B274)</f>
        <v>6.3</v>
      </c>
      <c r="AQ274" s="14"/>
      <c r="AR274" s="14"/>
      <c r="AT274" s="8">
        <f>SUMIFS('Aceite Virgen Extra'!AT$6:AT$257,'Aceite Virgen Extra'!$A$6:$A$257,"&gt;="&amp;$A274,'Aceite Virgen Extra'!$B$6:$B$257,"&lt;="&amp;$B274)</f>
        <v>2.2200000000000002</v>
      </c>
      <c r="AU274" s="8">
        <f>SUMIFS('Aceite Virgen Extra'!AU$6:AU$257,'Aceite Virgen Extra'!$A$6:$A$257,"&gt;="&amp;$A274,'Aceite Virgen Extra'!$B$6:$B$257,"&lt;="&amp;$B274)</f>
        <v>2.94</v>
      </c>
      <c r="AV274" s="8">
        <f>SUMIFS('Aceite Virgen Extra'!AV$6:AV$257,'Aceite Virgen Extra'!$A$6:$A$257,"&gt;="&amp;$A274,'Aceite Virgen Extra'!$B$6:$B$257,"&lt;="&amp;$B274)</f>
        <v>1.42</v>
      </c>
      <c r="AW274" s="8">
        <f>SUMIFS('Aceite Virgen Extra'!AW$6:AW$257,'Aceite Virgen Extra'!$A$6:$A$257,"&gt;="&amp;$A274,'Aceite Virgen Extra'!$B$6:$B$257,"&lt;="&amp;$B274)</f>
        <v>3.49</v>
      </c>
      <c r="BA274" s="8">
        <f>SUMIFS('Aceite Virgen Extra'!BA$6:BA$257,'Aceite Virgen Extra'!$A$6:$A$257,"&gt;="&amp;A274,'Aceite Virgen Extra'!$B$6:$B$257,"&lt;="&amp;B274)</f>
        <v>1.79</v>
      </c>
      <c r="BB274" s="8">
        <f>SUMIFS('Aceite Virgen Extra'!BB$6:BB$257,'Aceite Virgen Extra'!$A$6:$A$257,"&gt;="&amp;$A274,'Aceite Virgen Extra'!$B$6:$B$257,"&lt;="&amp;$B274)</f>
        <v>1.3099999999999998</v>
      </c>
      <c r="BC274" s="8">
        <f>SUMIFS('Aceite Virgen Extra'!BC$6:BC$257,'Aceite Virgen Extra'!$A$6:$A$257,"&gt;="&amp;$A274,'Aceite Virgen Extra'!$B$6:$B$257,"&lt;="&amp;$B274)</f>
        <v>1.56</v>
      </c>
      <c r="BD274" s="8">
        <f>SUMIFS('Aceite Virgen Extra'!BD$6:BD$257,'Aceite Virgen Extra'!$A$6:$A$257,"&gt;="&amp;$A274,'Aceite Virgen Extra'!$B$6:$B$257,"&lt;="&amp;$B274)</f>
        <v>1.96</v>
      </c>
      <c r="BH274" s="8">
        <f>SUMIFS('Aceite Virgen Extra'!BH$6:BH$257,'Aceite Virgen Extra'!$A$6:$A$257,"&gt;="&amp;$A274,'Aceite Virgen Extra'!$B$6:$B$257,"&lt;="&amp;$B274)</f>
        <v>2.1700000000000004</v>
      </c>
      <c r="BI274" s="8">
        <f>SUMIFS('Aceite Virgen Extra'!BI$6:BI$257,'Aceite Virgen Extra'!$A$6:$A$257,"&gt;="&amp;$A274,'Aceite Virgen Extra'!$B$6:$B$257,"&lt;="&amp;$B274)</f>
        <v>2.84</v>
      </c>
      <c r="BJ274" s="8">
        <f>SUMIFS('Aceite Virgen Extra'!BJ$6:BJ$257,'Aceite Virgen Extra'!$A$6:$A$257,"&gt;="&amp;$A274,'Aceite Virgen Extra'!$B$6:$B$257,"&lt;="&amp;$B274)</f>
        <v>2.57</v>
      </c>
      <c r="BK274" s="8">
        <f>SUMIFS('Aceite Virgen Extra'!BK$6:BK$257,'Aceite Virgen Extra'!$A$6:$A$257,"&gt;="&amp;$A274,'Aceite Virgen Extra'!$B$6:$B$257,"&lt;="&amp;$B274)</f>
        <v>0.42</v>
      </c>
      <c r="BO274" s="8">
        <f>SUMIFS('Aceite Virgen Extra'!BO$6:BO$257,'Aceite Virgen Extra'!$A$6:$A$257,"&gt;="&amp;$A274,'Aceite Virgen Extra'!$B$6:$B$257,"&lt;="&amp;$B274)</f>
        <v>2.2999999999999998</v>
      </c>
      <c r="BP274" s="8">
        <f>SUMIFS('Aceite Virgen Extra'!BP$6:BP$257,'Aceite Virgen Extra'!$A$6:$A$257,"&gt;="&amp;$A274,'Aceite Virgen Extra'!$B$6:$B$257,"&lt;="&amp;$B274)</f>
        <v>3.35</v>
      </c>
      <c r="BQ274" s="8">
        <f>SUMIFS('Aceite Virgen Extra'!BQ$6:BQ$257,'Aceite Virgen Extra'!$A$6:$A$257,"&gt;="&amp;$A274,'Aceite Virgen Extra'!$B$6:$B$257,"&lt;="&amp;$B274)</f>
        <v>1.74</v>
      </c>
      <c r="BR274" s="8">
        <f>SUMIFS('Aceite Virgen Extra'!BR$6:BR$257,'Aceite Virgen Extra'!$A$6:$A$257,"&gt;="&amp;$A274,'Aceite Virgen Extra'!$B$6:$B$257,"&lt;="&amp;$B274)</f>
        <v>0</v>
      </c>
      <c r="BV274" s="8">
        <f>SUMIFS('Aceite Virgen Extra'!BV$6:BV$257,'Aceite Virgen Extra'!$A$6:$A$257,"&gt;="&amp;$A274,'Aceite Virgen Extra'!$B$6:$B$257,"&lt;="&amp;$B274)</f>
        <v>3.11</v>
      </c>
      <c r="BW274" s="8">
        <f>SUMIFS('Aceite Virgen Extra'!BW$6:BW$257,'Aceite Virgen Extra'!$A$6:$A$257,"&gt;="&amp;$A274,'Aceite Virgen Extra'!$B$6:$B$257,"&lt;="&amp;$B274)</f>
        <v>2.15</v>
      </c>
      <c r="BX274" s="8">
        <f>SUMIFS('Aceite Virgen Extra'!BX$6:BX$257,'Aceite Virgen Extra'!$A$6:$A$257,"&gt;="&amp;$A274,'Aceite Virgen Extra'!$B$6:$B$257,"&lt;="&amp;$B274)</f>
        <v>3.4</v>
      </c>
      <c r="BY274" s="8">
        <f>SUMIFS('Aceite Virgen Extra'!BY$6:BY$257,'Aceite Virgen Extra'!$A$6:$A$257,"&gt;="&amp;$A274,'Aceite Virgen Extra'!$B$6:$B$257,"&lt;="&amp;$B274)</f>
        <v>2.93</v>
      </c>
      <c r="CC274" s="8">
        <f>SUMIFS('Aceite Virgen Extra'!CC$6:CC$257,'Aceite Virgen Extra'!$A$6:$A$257,"&gt;="&amp;$A274,'Aceite Virgen Extra'!$B$6:$B$257,"&lt;="&amp;$B274)</f>
        <v>1.39</v>
      </c>
      <c r="CD274" s="8">
        <f>SUMIFS('Aceite Virgen Extra'!CD$6:CD$257,'Aceite Virgen Extra'!$A$6:$A$257,"&gt;="&amp;$A274,'Aceite Virgen Extra'!$B$6:$B$257,"&lt;="&amp;$B274)</f>
        <v>2.9299999999999997</v>
      </c>
      <c r="CE274" s="8">
        <f>SUMIFS('Aceite Virgen Extra'!CE$6:CE$257,'Aceite Virgen Extra'!$A$6:$A$257,"&gt;="&amp;$A274,'Aceite Virgen Extra'!$B$6:$B$257,"&lt;="&amp;$B274)</f>
        <v>0.82000000000000006</v>
      </c>
      <c r="CF274" s="8">
        <f>SUMIFS('Aceite Virgen Extra'!CF$6:CF$257,'Aceite Virgen Extra'!$A$6:$A$257,"&gt;="&amp;$A274,'Aceite Virgen Extra'!$B$6:$B$257,"&lt;="&amp;$B274)</f>
        <v>0.63</v>
      </c>
      <c r="CJ274" s="8">
        <f>SUMIFS('Aceite Virgen Extra'!CJ$6:CJ$257,'Aceite Virgen Extra'!$A$6:$A$257,"&gt;="&amp;$A274,'Aceite Virgen Extra'!$B$6:$B$257,"&lt;="&amp;$B274)</f>
        <v>1.9100000000000001</v>
      </c>
      <c r="CK274" s="8">
        <f>SUMIFS('Aceite Virgen Extra'!CK$6:CK$257,'Aceite Virgen Extra'!$A$6:$A$257,"&gt;="&amp;$A274,'Aceite Virgen Extra'!$B$6:$B$257,"&lt;="&amp;$B274)</f>
        <v>1.81</v>
      </c>
      <c r="CL274" s="8">
        <f>SUMIFS('Aceite Virgen Extra'!CL$6:CL$257,'Aceite Virgen Extra'!$A$6:$A$257,"&gt;="&amp;$A274,'Aceite Virgen Extra'!$B$6:$B$257,"&lt;="&amp;$B274)</f>
        <v>1.96</v>
      </c>
      <c r="CM274" s="8">
        <f>SUMIFS('Aceite Virgen Extra'!CM$6:CM$257,'Aceite Virgen Extra'!$A$6:$A$257,"&gt;="&amp;$A274,'Aceite Virgen Extra'!$B$6:$B$257,"&lt;="&amp;$B274)</f>
        <v>1.1800000000000002</v>
      </c>
      <c r="CQ274" s="8">
        <f>SUMIFS('Aceite Virgen Extra'!CQ$6:CQ$257,'Aceite Virgen Extra'!$A$6:$A$257,"&gt;="&amp;$A274,'Aceite Virgen Extra'!$B$6:$B$257,"&lt;="&amp;$B274)</f>
        <v>1.7300000000000002</v>
      </c>
      <c r="CR274" s="8">
        <f>SUMIFS('Aceite Virgen Extra'!CR$6:CR$257,'Aceite Virgen Extra'!$A$6:$A$257,"&gt;="&amp;$A274,'Aceite Virgen Extra'!$B$6:$B$257,"&lt;="&amp;$B274)</f>
        <v>2.0099999999999998</v>
      </c>
      <c r="CS274" s="8">
        <f>SUMIFS('Aceite Virgen Extra'!CS$6:CS$257,'Aceite Virgen Extra'!$A$6:$A$257,"&gt;="&amp;$A274,'Aceite Virgen Extra'!$B$6:$B$257,"&lt;="&amp;$B274)</f>
        <v>1.62</v>
      </c>
      <c r="CT274" s="8">
        <f>SUMIFS('Aceite Virgen Extra'!CT$6:CT$257,'Aceite Virgen Extra'!$A$6:$A$257,"&gt;="&amp;$A274,'Aceite Virgen Extra'!$B$6:$B$257,"&lt;="&amp;$B274)</f>
        <v>1.46</v>
      </c>
      <c r="CX274" s="8">
        <f>SUMIFS('Aceite Virgen Extra'!CX$6:CX$257,'Aceite Virgen Extra'!$A$6:$A$257,"&gt;="&amp;$A274,'Aceite Virgen Extra'!$B$6:$B$257,"&lt;="&amp;$B274)</f>
        <v>2.84</v>
      </c>
      <c r="CY274" s="8">
        <f>SUMIFS('Aceite Virgen Extra'!CY$6:CY$257,'Aceite Virgen Extra'!$A$6:$A$257,"&gt;="&amp;$A274,'Aceite Virgen Extra'!$B$6:$B$257,"&lt;="&amp;$B274)</f>
        <v>2.37</v>
      </c>
      <c r="CZ274" s="8">
        <f>SUMIFS('Aceite Virgen Extra'!CZ$6:CZ$257,'Aceite Virgen Extra'!$A$6:$A$257,"&gt;="&amp;$A274,'Aceite Virgen Extra'!$B$6:$B$257,"&lt;="&amp;$B274)</f>
        <v>3</v>
      </c>
      <c r="DA274" s="8">
        <f>SUMIFS('Aceite Virgen Extra'!DA$6:DA$257,'Aceite Virgen Extra'!$A$6:$A$257,"&gt;="&amp;$A274,'Aceite Virgen Extra'!$B$6:$B$257,"&lt;="&amp;$B274)</f>
        <v>3.53</v>
      </c>
      <c r="DE274" s="8">
        <f>SUMIFS('Aceite Virgen Extra'!DE$6:DE$257,'Aceite Virgen Extra'!$A$6:$A$257,"&gt;="&amp;$A274,'Aceite Virgen Extra'!$B$6:$B$257,"&lt;="&amp;$B274)</f>
        <v>1.05</v>
      </c>
      <c r="DF274" s="8">
        <f>SUMIFS('Aceite Virgen Extra'!DF$6:DF$257,'Aceite Virgen Extra'!$A$6:$A$257,"&gt;="&amp;$A274,'Aceite Virgen Extra'!$B$6:$B$257,"&lt;="&amp;$B274)</f>
        <v>1.58</v>
      </c>
      <c r="DG274" s="8">
        <f>SUMIFS('Aceite Virgen Extra'!DG$6:DG$257,'Aceite Virgen Extra'!$A$6:$A$257,"&gt;="&amp;$A274,'Aceite Virgen Extra'!$B$6:$B$257,"&lt;="&amp;$B274)</f>
        <v>0.53</v>
      </c>
      <c r="DH274" s="8">
        <f>SUMIFS('Aceite Virgen Extra'!DH$6:DH$257,'Aceite Virgen Extra'!$A$6:$A$257,"&gt;="&amp;$A274,'Aceite Virgen Extra'!$B$6:$B$257,"&lt;="&amp;$B274)</f>
        <v>0.32</v>
      </c>
      <c r="DL274" s="8">
        <f>SUMIFS('Aceite Virgen Extra'!DL$6:DL$257,'Aceite Virgen Extra'!$A$6:$A$257,"&gt;="&amp;$A274,'Aceite Virgen Extra'!$B$6:$B$257,"&lt;="&amp;$B274)</f>
        <v>2.4900000000000002</v>
      </c>
      <c r="DM274" s="8">
        <f>SUMIFS('Aceite Virgen Extra'!DM$6:DM$257,'Aceite Virgen Extra'!$A$6:$A$257,"&gt;="&amp;$A274,'Aceite Virgen Extra'!$B$6:$B$257,"&lt;="&amp;$B274)</f>
        <v>6.75</v>
      </c>
      <c r="DN274" s="8">
        <f>SUMIFS('Aceite Virgen Extra'!DN$6:DN$257,'Aceite Virgen Extra'!$A$6:$A$257,"&gt;="&amp;$A274,'Aceite Virgen Extra'!$B$6:$B$257,"&lt;="&amp;$B274)</f>
        <v>1.06</v>
      </c>
      <c r="DO274" s="8">
        <f>SUMIFS('Aceite Virgen Extra'!DO$6:DO$257,'Aceite Virgen Extra'!$A$6:$A$257,"&gt;="&amp;$A274,'Aceite Virgen Extra'!$B$6:$B$257,"&lt;="&amp;$B274)</f>
        <v>0</v>
      </c>
      <c r="DS274" s="8">
        <f>SUMIFS('Aceite Virgen Extra'!DS$6:DS$257,'Aceite Virgen Extra'!$A$6:$A$257,"&gt;="&amp;$A274,'Aceite Virgen Extra'!$B$6:$B$257,"&lt;="&amp;$B274)</f>
        <v>3.8699999999999997</v>
      </c>
      <c r="DT274" s="8">
        <f>SUMIFS('Aceite Virgen Extra'!DT$6:DT$257,'Aceite Virgen Extra'!$A$6:$A$257,"&gt;="&amp;$A274,'Aceite Virgen Extra'!$B$6:$B$257,"&lt;="&amp;$B274)</f>
        <v>7.23</v>
      </c>
      <c r="DU274" s="8">
        <f>SUMIFS('Aceite Virgen Extra'!DU$6:DU$257,'Aceite Virgen Extra'!$A$6:$A$257,"&gt;="&amp;$A274,'Aceite Virgen Extra'!$B$6:$B$257,"&lt;="&amp;$B274)</f>
        <v>2.69</v>
      </c>
      <c r="DV274" s="8">
        <f>SUMIFS('Aceite Virgen Extra'!DV$6:DV$257,'Aceite Virgen Extra'!$A$6:$A$257,"&gt;="&amp;$A274,'Aceite Virgen Extra'!$B$6:$B$257,"&lt;="&amp;$B274)</f>
        <v>1.23</v>
      </c>
      <c r="DZ274" s="8">
        <f>SUMIFS('Aceite Virgen Extra'!DZ$6:DZ$257,'Aceite Virgen Extra'!$A$6:$A$257,"&gt;="&amp;$A274,'Aceite Virgen Extra'!$B$6:$B$257,"&lt;="&amp;$B274)</f>
        <v>2.41</v>
      </c>
      <c r="EA274" s="8">
        <f>SUMIFS('Aceite Virgen Extra'!EA$6:EA$257,'Aceite Virgen Extra'!$A$6:$A$257,"&gt;="&amp;$A274,'Aceite Virgen Extra'!$B$6:$B$257,"&lt;="&amp;$B274)</f>
        <v>3.93</v>
      </c>
      <c r="EB274" s="8">
        <f>SUMIFS('Aceite Virgen Extra'!EB$6:EB$257,'Aceite Virgen Extra'!$A$6:$A$257,"&gt;="&amp;$A274,'Aceite Virgen Extra'!$B$6:$B$257,"&lt;="&amp;$B274)</f>
        <v>1.25</v>
      </c>
      <c r="EC274" s="8">
        <f>SUMIFS('Aceite Virgen Extra'!EC$6:EC$257,'Aceite Virgen Extra'!$A$6:$A$257,"&gt;="&amp;$A274,'Aceite Virgen Extra'!$B$6:$B$257,"&lt;="&amp;$B274)</f>
        <v>2.0699999999999998</v>
      </c>
      <c r="EG274" s="8">
        <f>SUMIFS('Aceite Virgen Extra'!EG$6:EG$257,'Aceite Virgen Extra'!$A$6:$A$257,"&gt;="&amp;$A274,'Aceite Virgen Extra'!$B$6:$B$257,"&lt;="&amp;$B274)</f>
        <v>6.58</v>
      </c>
      <c r="EH274" s="8">
        <f>SUMIFS('Aceite Virgen Extra'!EH$6:EH$257,'Aceite Virgen Extra'!$A$6:$A$257,"&gt;="&amp;$A274,'Aceite Virgen Extra'!$B$6:$B$257,"&lt;="&amp;$B274)</f>
        <v>12.72</v>
      </c>
      <c r="EI274" s="8">
        <f>SUMIFS('Aceite Virgen Extra'!EI$6:EI$257,'Aceite Virgen Extra'!$A$6:$A$257,"&gt;="&amp;$A274,'Aceite Virgen Extra'!$B$6:$B$257,"&lt;="&amp;$B274)</f>
        <v>1.5899999999999999</v>
      </c>
      <c r="EJ274" s="8">
        <f>SUMIFS('Aceite Virgen Extra'!EJ$6:EJ$257,'Aceite Virgen Extra'!$A$6:$A$257,"&gt;="&amp;$A274,'Aceite Virgen Extra'!$B$6:$B$257,"&lt;="&amp;$B274)</f>
        <v>8.64</v>
      </c>
      <c r="EN274" s="8">
        <f>SUMIFS('Aceite Virgen Extra'!EN$6:EN$257,'Aceite Virgen Extra'!$A$6:$A$257,"&gt;="&amp;$A274,'Aceite Virgen Extra'!$B$6:$B$257,"&lt;="&amp;$B274)</f>
        <v>2.15</v>
      </c>
      <c r="EO274" s="8">
        <f>SUMIFS('Aceite Virgen Extra'!EO$6:EO$257,'Aceite Virgen Extra'!$A$6:$A$257,"&gt;="&amp;$A274,'Aceite Virgen Extra'!$B$6:$B$257,"&lt;="&amp;$B274)</f>
        <v>1.6</v>
      </c>
      <c r="EP274" s="8">
        <f>SUMIFS('Aceite Virgen Extra'!EP$6:EP$257,'Aceite Virgen Extra'!$A$6:$A$257,"&gt;="&amp;$A274,'Aceite Virgen Extra'!$B$6:$B$257,"&lt;="&amp;$B274)</f>
        <v>2.5700000000000003</v>
      </c>
      <c r="EQ274" s="8">
        <f>SUMIFS('Aceite Virgen Extra'!EQ$6:EQ$257,'Aceite Virgen Extra'!$A$6:$A$257,"&gt;="&amp;$A274,'Aceite Virgen Extra'!$B$6:$B$257,"&lt;="&amp;$B274)</f>
        <v>0</v>
      </c>
      <c r="EU274" s="8">
        <f>SUMIFS('Aceite Virgen Extra'!EU$6:EU$257,'Aceite Virgen Extra'!$A$6:$A$257,"&gt;="&amp;$A274,'Aceite Virgen Extra'!$B$6:$B$257,"&lt;="&amp;$B274)</f>
        <v>3.75</v>
      </c>
      <c r="EV274" s="8">
        <f>SUMIFS('Aceite Virgen Extra'!EV$6:EV$257,'Aceite Virgen Extra'!$A$6:$A$257,"&gt;="&amp;$A274,'Aceite Virgen Extra'!$B$6:$B$257,"&lt;="&amp;$B274)</f>
        <v>5.73</v>
      </c>
      <c r="EW274" s="8">
        <f>SUMIFS('Aceite Virgen Extra'!EW$6:EW$257,'Aceite Virgen Extra'!$A$6:$A$257,"&gt;="&amp;$A274,'Aceite Virgen Extra'!$B$6:$B$257,"&lt;="&amp;$B274)</f>
        <v>3.8600000000000003</v>
      </c>
      <c r="EX274" s="8">
        <f>SUMIFS('Aceite Virgen Extra'!EX$6:EX$257,'Aceite Virgen Extra'!$A$6:$A$257,"&gt;="&amp;$A274,'Aceite Virgen Extra'!$B$6:$B$257,"&lt;="&amp;$B274)</f>
        <v>0.57999999999999996</v>
      </c>
      <c r="FB274" s="8">
        <f>SUMIFS('Aceite Virgen Extra'!FB$6:FB$257,'Aceite Virgen Extra'!$A$6:$A$257,"&gt;="&amp;$A274,'Aceite Virgen Extra'!$B$6:$B$257,"&lt;="&amp;$B274)</f>
        <v>5.57</v>
      </c>
      <c r="FC274" s="8">
        <f>SUMIFS('Aceite Virgen Extra'!FC$6:FC$257,'Aceite Virgen Extra'!$A$6:$A$257,"&gt;="&amp;$A274,'Aceite Virgen Extra'!$B$6:$B$257,"&lt;="&amp;$B274)</f>
        <v>9.19</v>
      </c>
      <c r="FD274" s="8">
        <f>SUMIFS('Aceite Virgen Extra'!FD$6:FD$257,'Aceite Virgen Extra'!$A$6:$A$257,"&gt;="&amp;$A274,'Aceite Virgen Extra'!$B$6:$B$257,"&lt;="&amp;$B274)</f>
        <v>4.6399999999999997</v>
      </c>
      <c r="FE274" s="8">
        <f>SUMIFS('Aceite Virgen Extra'!FE$6:FE$257,'Aceite Virgen Extra'!$A$6:$A$257,"&gt;="&amp;$A274,'Aceite Virgen Extra'!$B$6:$B$257,"&lt;="&amp;$B274)</f>
        <v>0.38</v>
      </c>
      <c r="FI274" s="8">
        <f>SUMIFS('Aceite Virgen Extra'!FI$6:FI$257,'Aceite Virgen Extra'!$A$6:$A$257,"&gt;="&amp;$A274,'Aceite Virgen Extra'!$B$6:$B$257,"&lt;="&amp;$B274)</f>
        <v>2.11</v>
      </c>
      <c r="FJ274" s="8">
        <f>SUMIFS('Aceite Virgen Extra'!FJ$6:FJ$257,'Aceite Virgen Extra'!$A$6:$A$257,"&gt;="&amp;$A274,'Aceite Virgen Extra'!$B$6:$B$257,"&lt;="&amp;$B274)</f>
        <v>0.38</v>
      </c>
      <c r="FK274" s="8">
        <f>SUMIFS('Aceite Virgen Extra'!FK$6:FK$257,'Aceite Virgen Extra'!$A$6:$A$257,"&gt;="&amp;$A274,'Aceite Virgen Extra'!$B$6:$B$257,"&lt;="&amp;$B274)</f>
        <v>3.36</v>
      </c>
      <c r="FL274" s="8">
        <f>SUMIFS('Aceite Virgen Extra'!FL$6:FL$257,'Aceite Virgen Extra'!$A$6:$A$257,"&gt;="&amp;$A274,'Aceite Virgen Extra'!$B$6:$B$257,"&lt;="&amp;$B274)</f>
        <v>0.28999999999999998</v>
      </c>
      <c r="FP274" s="8">
        <f>SUMIFS('Aceite Virgen Extra'!FP$6:FP$257,'Aceite Virgen Extra'!$A$6:$A$257,"&gt;="&amp;$A274,'Aceite Virgen Extra'!$B$6:$B$257,"&lt;="&amp;$B274)</f>
        <v>2.2200000000000002</v>
      </c>
      <c r="FQ274" s="8">
        <f>SUMIFS('Aceite Virgen Extra'!FQ$6:FQ$257,'Aceite Virgen Extra'!$A$6:$A$257,"&gt;="&amp;$A274,'Aceite Virgen Extra'!$B$6:$B$257,"&lt;="&amp;$B274)</f>
        <v>1.83</v>
      </c>
      <c r="FR274" s="8">
        <f>SUMIFS('Aceite Virgen Extra'!FR$6:FR$257,'Aceite Virgen Extra'!$A$6:$A$257,"&gt;="&amp;$A274,'Aceite Virgen Extra'!$B$6:$B$257,"&lt;="&amp;$B274)</f>
        <v>3.0999999999999996</v>
      </c>
      <c r="FS274" s="8">
        <f>SUMIFS('Aceite Virgen Extra'!FS$6:FS$257,'Aceite Virgen Extra'!$A$6:$A$257,"&gt;="&amp;$A274,'Aceite Virgen Extra'!$B$6:$B$257,"&lt;="&amp;$B274)</f>
        <v>0.49</v>
      </c>
    </row>
    <row r="275" spans="1:175" x14ac:dyDescent="0.3">
      <c r="A275" s="14">
        <f>'TAM Aceite Virgen Extra'!B23</f>
        <v>4.9000000000000004</v>
      </c>
      <c r="B275" s="14">
        <f>'TAM Aceite Virgen Extra'!C23</f>
        <v>5.0999999999999996</v>
      </c>
      <c r="C275" s="14"/>
      <c r="D275" s="8">
        <f>SUMIFS('Aceite Virgen Extra'!D$6:D$257,'Aceite Virgen Extra'!$A$6:$A$257,"&gt;="&amp;$A275,'Aceite Virgen Extra'!$B$6:$B$257,"&lt;="&amp;$B275)</f>
        <v>11.18</v>
      </c>
      <c r="E275" s="8">
        <f>SUMIFS('Aceite Virgen Extra'!E$6:E$257,'Aceite Virgen Extra'!$A$6:$A$257,"&gt;="&amp;$A275,'Aceite Virgen Extra'!$B$6:$B$257,"&lt;="&amp;$B275)</f>
        <v>6.4700000000000006</v>
      </c>
      <c r="F275" s="8">
        <f>SUMIFS('Aceite Virgen Extra'!F$6:F$257,'Aceite Virgen Extra'!$A$6:$A$257,"&gt;="&amp;$A275,'Aceite Virgen Extra'!$B$6:$B$257,"&lt;="&amp;$B275)</f>
        <v>14.470000000000002</v>
      </c>
      <c r="G275" s="8">
        <f>SUMIFS('Aceite Virgen Extra'!G$6:G$257,'Aceite Virgen Extra'!$A$6:$A$257,"&gt;="&amp;$A275,'Aceite Virgen Extra'!$B$6:$B$257,"&lt;="&amp;$B275)</f>
        <v>9.2899999999999991</v>
      </c>
      <c r="H275" s="14"/>
      <c r="I275" s="14"/>
      <c r="J275" s="14"/>
      <c r="K275" s="8">
        <f>SUMIFS('Aceite Virgen Extra'!K$6:K$257,'Aceite Virgen Extra'!$A$6:$A$257,"&gt;="&amp;$A275,'Aceite Virgen Extra'!$B$6:$B$257,"&lt;="&amp;$B275)</f>
        <v>11.13</v>
      </c>
      <c r="L275" s="8">
        <f>SUMIFS('Aceite Virgen Extra'!L$6:L$257,'Aceite Virgen Extra'!$A$6:$A$257,"&gt;="&amp;$A275,'Aceite Virgen Extra'!$B$6:$B$257,"&lt;="&amp;$B275)</f>
        <v>3.32</v>
      </c>
      <c r="M275" s="8">
        <f>SUMIFS('Aceite Virgen Extra'!M$6:M$257,'Aceite Virgen Extra'!$A$6:$A$257,"&gt;="&amp;$A275,'Aceite Virgen Extra'!$B$6:$B$257,"&lt;="&amp;$B275)</f>
        <v>14.23</v>
      </c>
      <c r="N275" s="8">
        <f>SUMIFS('Aceite Virgen Extra'!N$6:N$257,'Aceite Virgen Extra'!$A$6:$A$257,"&gt;="&amp;$A275,'Aceite Virgen Extra'!$B$6:$B$257,"&lt;="&amp;$B275)</f>
        <v>13.92</v>
      </c>
      <c r="O275" s="14"/>
      <c r="P275" s="14"/>
      <c r="Q275" s="14"/>
      <c r="R275" s="8">
        <f>SUMIFS('Aceite Virgen Extra'!R$6:R$257,'Aceite Virgen Extra'!$A$6:$A$257,"&gt;="&amp;$A275,'Aceite Virgen Extra'!$B$6:$B$257,"&lt;="&amp;$B275)</f>
        <v>9.4599999999999991</v>
      </c>
      <c r="S275" s="8">
        <f>SUMIFS('Aceite Virgen Extra'!S$6:S$257,'Aceite Virgen Extra'!$A$6:$A$257,"&gt;="&amp;$A275,'Aceite Virgen Extra'!$B$6:$B$257,"&lt;="&amp;$B275)</f>
        <v>2.15</v>
      </c>
      <c r="T275" s="8">
        <f>SUMIFS('Aceite Virgen Extra'!T$6:T$257,'Aceite Virgen Extra'!$A$6:$A$257,"&gt;="&amp;$A275,'Aceite Virgen Extra'!$B$6:$B$257,"&lt;="&amp;$B275)</f>
        <v>12.129999999999999</v>
      </c>
      <c r="U275" s="8">
        <f>SUMIFS('Aceite Virgen Extra'!U$6:U$257,'Aceite Virgen Extra'!$A$6:$A$257,"&gt;="&amp;$A275,'Aceite Virgen Extra'!$B$6:$B$257,"&lt;="&amp;$B275)</f>
        <v>12.44</v>
      </c>
      <c r="V275" s="14"/>
      <c r="W275" s="14"/>
      <c r="X275" s="14"/>
      <c r="Y275" s="8">
        <f>SUMIFS('Aceite Virgen Extra'!Y$6:Y$257,'Aceite Virgen Extra'!$A$6:$A$257,"&gt;="&amp;$A275,'Aceite Virgen Extra'!$B$6:$B$257,"&lt;="&amp;$B275)</f>
        <v>8.4699999999999989</v>
      </c>
      <c r="Z275" s="8">
        <f>SUMIFS('Aceite Virgen Extra'!Z$6:Z$257,'Aceite Virgen Extra'!$A$6:$A$257,"&gt;="&amp;$A275,'Aceite Virgen Extra'!$B$6:$B$257,"&lt;="&amp;$B275)</f>
        <v>1.44</v>
      </c>
      <c r="AA275" s="8">
        <f>SUMIFS('Aceite Virgen Extra'!AA$6:AA$257,'Aceite Virgen Extra'!$A$6:$A$257,"&gt;="&amp;$A275,'Aceite Virgen Extra'!$B$6:$B$257,"&lt;="&amp;$B275)</f>
        <v>10.7</v>
      </c>
      <c r="AB275" s="8">
        <f>SUMIFS('Aceite Virgen Extra'!AB$6:AB$257,'Aceite Virgen Extra'!$A$6:$A$257,"&gt;="&amp;$A275,'Aceite Virgen Extra'!$B$6:$B$257,"&lt;="&amp;$B275)</f>
        <v>8.0500000000000007</v>
      </c>
      <c r="AC275" s="14"/>
      <c r="AD275" s="14"/>
      <c r="AE275" s="14"/>
      <c r="AF275" s="8">
        <f>SUMIFS('Aceite Virgen Extra'!AF$6:AF$257,'Aceite Virgen Extra'!$A$6:$A$257,"&gt;="&amp;$A275,'Aceite Virgen Extra'!$B$6:$B$257,"&lt;="&amp;$B275)</f>
        <v>9.1000000000000014</v>
      </c>
      <c r="AG275" s="8">
        <f>SUMIFS('Aceite Virgen Extra'!AG$6:AG$257,'Aceite Virgen Extra'!$A$6:$A$257,"&gt;="&amp;$A275,'Aceite Virgen Extra'!$B$6:$B$257,"&lt;="&amp;$B275)</f>
        <v>2.17</v>
      </c>
      <c r="AH275" s="8">
        <f>SUMIFS('Aceite Virgen Extra'!AH$6:AH$257,'Aceite Virgen Extra'!$A$6:$A$257,"&gt;="&amp;$A275,'Aceite Virgen Extra'!$B$6:$B$257,"&lt;="&amp;$B275)</f>
        <v>11.89</v>
      </c>
      <c r="AI275" s="8">
        <f>SUMIFS('Aceite Virgen Extra'!AI$6:AI$257,'Aceite Virgen Extra'!$A$6:$A$257,"&gt;="&amp;$A275,'Aceite Virgen Extra'!$B$6:$B$257,"&lt;="&amp;$B275)</f>
        <v>10.67</v>
      </c>
      <c r="AJ275" s="14"/>
      <c r="AK275" s="14"/>
      <c r="AL275" s="14"/>
      <c r="AM275" s="8">
        <f>SUMIFS('Aceite Virgen Extra'!AM$6:AM$257,'Aceite Virgen Extra'!$A$6:$A$257,"&gt;="&amp;$A275,'Aceite Virgen Extra'!$B$6:$B$257,"&lt;="&amp;$B275)</f>
        <v>10</v>
      </c>
      <c r="AN275" s="8">
        <f>SUMIFS('Aceite Virgen Extra'!AN$6:AN$257,'Aceite Virgen Extra'!$A$6:$A$257,"&gt;="&amp;$A275,'Aceite Virgen Extra'!$B$6:$B$257,"&lt;="&amp;$B275)</f>
        <v>3.46</v>
      </c>
      <c r="AO275" s="8">
        <f>SUMIFS('Aceite Virgen Extra'!AO$6:AO$257,'Aceite Virgen Extra'!$A$6:$A$257,"&gt;="&amp;$A275,'Aceite Virgen Extra'!$B$6:$B$257,"&lt;="&amp;$B275)</f>
        <v>12.06</v>
      </c>
      <c r="AP275" s="8">
        <f>SUMIFS('Aceite Virgen Extra'!AP$6:AP$257,'Aceite Virgen Extra'!$A$6:$A$257,"&gt;="&amp;$A275,'Aceite Virgen Extra'!$B$6:$B$257,"&lt;="&amp;$B275)</f>
        <v>10.920000000000002</v>
      </c>
      <c r="AQ275" s="14"/>
      <c r="AR275" s="14"/>
      <c r="AT275" s="8">
        <f>SUMIFS('Aceite Virgen Extra'!AT$6:AT$257,'Aceite Virgen Extra'!$A$6:$A$257,"&gt;="&amp;$A275,'Aceite Virgen Extra'!$B$6:$B$257,"&lt;="&amp;$B275)</f>
        <v>7.02</v>
      </c>
      <c r="AU275" s="8">
        <f>SUMIFS('Aceite Virgen Extra'!AU$6:AU$257,'Aceite Virgen Extra'!$A$6:$A$257,"&gt;="&amp;$A275,'Aceite Virgen Extra'!$B$6:$B$257,"&lt;="&amp;$B275)</f>
        <v>3.7800000000000002</v>
      </c>
      <c r="AV275" s="8">
        <f>SUMIFS('Aceite Virgen Extra'!AV$6:AV$257,'Aceite Virgen Extra'!$A$6:$A$257,"&gt;="&amp;$A275,'Aceite Virgen Extra'!$B$6:$B$257,"&lt;="&amp;$B275)</f>
        <v>8.24</v>
      </c>
      <c r="AW275" s="8">
        <f>SUMIFS('Aceite Virgen Extra'!AW$6:AW$257,'Aceite Virgen Extra'!$A$6:$A$257,"&gt;="&amp;$A275,'Aceite Virgen Extra'!$B$6:$B$257,"&lt;="&amp;$B275)</f>
        <v>9.9499999999999993</v>
      </c>
      <c r="BA275" s="8">
        <f>SUMIFS('Aceite Virgen Extra'!BA$6:BA$257,'Aceite Virgen Extra'!$A$6:$A$257,"&gt;="&amp;A275,'Aceite Virgen Extra'!$B$6:$B$257,"&lt;="&amp;B275)</f>
        <v>8.98</v>
      </c>
      <c r="BB275" s="8">
        <f>SUMIFS('Aceite Virgen Extra'!BB$6:BB$257,'Aceite Virgen Extra'!$A$6:$A$257,"&gt;="&amp;$A275,'Aceite Virgen Extra'!$B$6:$B$257,"&lt;="&amp;$B275)</f>
        <v>2.4299999999999997</v>
      </c>
      <c r="BC275" s="8">
        <f>SUMIFS('Aceite Virgen Extra'!BC$6:BC$257,'Aceite Virgen Extra'!$A$6:$A$257,"&gt;="&amp;$A275,'Aceite Virgen Extra'!$B$6:$B$257,"&lt;="&amp;$B275)</f>
        <v>10.37</v>
      </c>
      <c r="BD275" s="8">
        <f>SUMIFS('Aceite Virgen Extra'!BD$6:BD$257,'Aceite Virgen Extra'!$A$6:$A$257,"&gt;="&amp;$A275,'Aceite Virgen Extra'!$B$6:$B$257,"&lt;="&amp;$B275)</f>
        <v>16.440000000000001</v>
      </c>
      <c r="BH275" s="8">
        <f>SUMIFS('Aceite Virgen Extra'!BH$6:BH$257,'Aceite Virgen Extra'!$A$6:$A$257,"&gt;="&amp;$A275,'Aceite Virgen Extra'!$B$6:$B$257,"&lt;="&amp;$B275)</f>
        <v>5.6099999999999994</v>
      </c>
      <c r="BI275" s="8">
        <f>SUMIFS('Aceite Virgen Extra'!BI$6:BI$257,'Aceite Virgen Extra'!$A$6:$A$257,"&gt;="&amp;$A275,'Aceite Virgen Extra'!$B$6:$B$257,"&lt;="&amp;$B275)</f>
        <v>2.27</v>
      </c>
      <c r="BJ275" s="8">
        <f>SUMIFS('Aceite Virgen Extra'!BJ$6:BJ$257,'Aceite Virgen Extra'!$A$6:$A$257,"&gt;="&amp;$A275,'Aceite Virgen Extra'!$B$6:$B$257,"&lt;="&amp;$B275)</f>
        <v>6.9</v>
      </c>
      <c r="BK275" s="8">
        <f>SUMIFS('Aceite Virgen Extra'!BK$6:BK$257,'Aceite Virgen Extra'!$A$6:$A$257,"&gt;="&amp;$A275,'Aceite Virgen Extra'!$B$6:$B$257,"&lt;="&amp;$B275)</f>
        <v>6</v>
      </c>
      <c r="BO275" s="8">
        <f>SUMIFS('Aceite Virgen Extra'!BO$6:BO$257,'Aceite Virgen Extra'!$A$6:$A$257,"&gt;="&amp;$A275,'Aceite Virgen Extra'!$B$6:$B$257,"&lt;="&amp;$B275)</f>
        <v>7.8600000000000012</v>
      </c>
      <c r="BP275" s="8">
        <f>SUMIFS('Aceite Virgen Extra'!BP$6:BP$257,'Aceite Virgen Extra'!$A$6:$A$257,"&gt;="&amp;$A275,'Aceite Virgen Extra'!$B$6:$B$257,"&lt;="&amp;$B275)</f>
        <v>2.7199999999999998</v>
      </c>
      <c r="BQ275" s="8">
        <f>SUMIFS('Aceite Virgen Extra'!BQ$6:BQ$257,'Aceite Virgen Extra'!$A$6:$A$257,"&gt;="&amp;$A275,'Aceite Virgen Extra'!$B$6:$B$257,"&lt;="&amp;$B275)</f>
        <v>9.5</v>
      </c>
      <c r="BR275" s="8">
        <f>SUMIFS('Aceite Virgen Extra'!BR$6:BR$257,'Aceite Virgen Extra'!$A$6:$A$257,"&gt;="&amp;$A275,'Aceite Virgen Extra'!$B$6:$B$257,"&lt;="&amp;$B275)</f>
        <v>13.33</v>
      </c>
      <c r="BV275" s="8">
        <f>SUMIFS('Aceite Virgen Extra'!BV$6:BV$257,'Aceite Virgen Extra'!$A$6:$A$257,"&gt;="&amp;$A275,'Aceite Virgen Extra'!$B$6:$B$257,"&lt;="&amp;$B275)</f>
        <v>8.01</v>
      </c>
      <c r="BW275" s="8">
        <f>SUMIFS('Aceite Virgen Extra'!BW$6:BW$257,'Aceite Virgen Extra'!$A$6:$A$257,"&gt;="&amp;$A275,'Aceite Virgen Extra'!$B$6:$B$257,"&lt;="&amp;$B275)</f>
        <v>3.08</v>
      </c>
      <c r="BX275" s="8">
        <f>SUMIFS('Aceite Virgen Extra'!BX$6:BX$257,'Aceite Virgen Extra'!$A$6:$A$257,"&gt;="&amp;$A275,'Aceite Virgen Extra'!$B$6:$B$257,"&lt;="&amp;$B275)</f>
        <v>9.16</v>
      </c>
      <c r="BY275" s="8">
        <f>SUMIFS('Aceite Virgen Extra'!BY$6:BY$257,'Aceite Virgen Extra'!$A$6:$A$257,"&gt;="&amp;$A275,'Aceite Virgen Extra'!$B$6:$B$257,"&lt;="&amp;$B275)</f>
        <v>9.9899999999999984</v>
      </c>
      <c r="CC275" s="8">
        <f>SUMIFS('Aceite Virgen Extra'!CC$6:CC$257,'Aceite Virgen Extra'!$A$6:$A$257,"&gt;="&amp;$A275,'Aceite Virgen Extra'!$B$6:$B$257,"&lt;="&amp;$B275)</f>
        <v>8.1999999999999993</v>
      </c>
      <c r="CD275" s="8">
        <f>SUMIFS('Aceite Virgen Extra'!CD$6:CD$257,'Aceite Virgen Extra'!$A$6:$A$257,"&gt;="&amp;$A275,'Aceite Virgen Extra'!$B$6:$B$257,"&lt;="&amp;$B275)</f>
        <v>2.83</v>
      </c>
      <c r="CE275" s="8">
        <f>SUMIFS('Aceite Virgen Extra'!CE$6:CE$257,'Aceite Virgen Extra'!$A$6:$A$257,"&gt;="&amp;$A275,'Aceite Virgen Extra'!$B$6:$B$257,"&lt;="&amp;$B275)</f>
        <v>11.370000000000001</v>
      </c>
      <c r="CF275" s="8">
        <f>SUMIFS('Aceite Virgen Extra'!CF$6:CF$257,'Aceite Virgen Extra'!$A$6:$A$257,"&gt;="&amp;$A275,'Aceite Virgen Extra'!$B$6:$B$257,"&lt;="&amp;$B275)</f>
        <v>7.67</v>
      </c>
      <c r="CJ275" s="8">
        <f>SUMIFS('Aceite Virgen Extra'!CJ$6:CJ$257,'Aceite Virgen Extra'!$A$6:$A$257,"&gt;="&amp;$A275,'Aceite Virgen Extra'!$B$6:$B$257,"&lt;="&amp;$B275)</f>
        <v>7.63</v>
      </c>
      <c r="CK275" s="8">
        <f>SUMIFS('Aceite Virgen Extra'!CK$6:CK$257,'Aceite Virgen Extra'!$A$6:$A$257,"&gt;="&amp;$A275,'Aceite Virgen Extra'!$B$6:$B$257,"&lt;="&amp;$B275)</f>
        <v>1.52</v>
      </c>
      <c r="CL275" s="8">
        <f>SUMIFS('Aceite Virgen Extra'!CL$6:CL$257,'Aceite Virgen Extra'!$A$6:$A$257,"&gt;="&amp;$A275,'Aceite Virgen Extra'!$B$6:$B$257,"&lt;="&amp;$B275)</f>
        <v>11.54</v>
      </c>
      <c r="CM275" s="8">
        <f>SUMIFS('Aceite Virgen Extra'!CM$6:CM$257,'Aceite Virgen Extra'!$A$6:$A$257,"&gt;="&amp;$A275,'Aceite Virgen Extra'!$B$6:$B$257,"&lt;="&amp;$B275)</f>
        <v>7.78</v>
      </c>
      <c r="CQ275" s="8">
        <f>SUMIFS('Aceite Virgen Extra'!CQ$6:CQ$257,'Aceite Virgen Extra'!$A$6:$A$257,"&gt;="&amp;$A275,'Aceite Virgen Extra'!$B$6:$B$257,"&lt;="&amp;$B275)</f>
        <v>7.34</v>
      </c>
      <c r="CR275" s="8">
        <f>SUMIFS('Aceite Virgen Extra'!CR$6:CR$257,'Aceite Virgen Extra'!$A$6:$A$257,"&gt;="&amp;$A275,'Aceite Virgen Extra'!$B$6:$B$257,"&lt;="&amp;$B275)</f>
        <v>1.6400000000000001</v>
      </c>
      <c r="CS275" s="8">
        <f>SUMIFS('Aceite Virgen Extra'!CS$6:CS$257,'Aceite Virgen Extra'!$A$6:$A$257,"&gt;="&amp;$A275,'Aceite Virgen Extra'!$B$6:$B$257,"&lt;="&amp;$B275)</f>
        <v>11.34</v>
      </c>
      <c r="CT275" s="8">
        <f>SUMIFS('Aceite Virgen Extra'!CT$6:CT$257,'Aceite Virgen Extra'!$A$6:$A$257,"&gt;="&amp;$A275,'Aceite Virgen Extra'!$B$6:$B$257,"&lt;="&amp;$B275)</f>
        <v>7.08</v>
      </c>
      <c r="CX275" s="8">
        <f>SUMIFS('Aceite Virgen Extra'!CX$6:CX$257,'Aceite Virgen Extra'!$A$6:$A$257,"&gt;="&amp;$A275,'Aceite Virgen Extra'!$B$6:$B$257,"&lt;="&amp;$B275)</f>
        <v>8.49</v>
      </c>
      <c r="CY275" s="8">
        <f>SUMIFS('Aceite Virgen Extra'!CY$6:CY$257,'Aceite Virgen Extra'!$A$6:$A$257,"&gt;="&amp;$A275,'Aceite Virgen Extra'!$B$6:$B$257,"&lt;="&amp;$B275)</f>
        <v>4.8999999999999995</v>
      </c>
      <c r="CZ275" s="8">
        <f>SUMIFS('Aceite Virgen Extra'!CZ$6:CZ$257,'Aceite Virgen Extra'!$A$6:$A$257,"&gt;="&amp;$A275,'Aceite Virgen Extra'!$B$6:$B$257,"&lt;="&amp;$B275)</f>
        <v>10.569999999999999</v>
      </c>
      <c r="DA275" s="8">
        <f>SUMIFS('Aceite Virgen Extra'!DA$6:DA$257,'Aceite Virgen Extra'!$A$6:$A$257,"&gt;="&amp;$A275,'Aceite Virgen Extra'!$B$6:$B$257,"&lt;="&amp;$B275)</f>
        <v>7.1</v>
      </c>
      <c r="DE275" s="8">
        <f>SUMIFS('Aceite Virgen Extra'!DE$6:DE$257,'Aceite Virgen Extra'!$A$6:$A$257,"&gt;="&amp;$A275,'Aceite Virgen Extra'!$B$6:$B$257,"&lt;="&amp;$B275)</f>
        <v>9.7600000000000016</v>
      </c>
      <c r="DF275" s="8">
        <f>SUMIFS('Aceite Virgen Extra'!DF$6:DF$257,'Aceite Virgen Extra'!$A$6:$A$257,"&gt;="&amp;$A275,'Aceite Virgen Extra'!$B$6:$B$257,"&lt;="&amp;$B275)</f>
        <v>5.9300000000000006</v>
      </c>
      <c r="DG275" s="8">
        <f>SUMIFS('Aceite Virgen Extra'!DG$6:DG$257,'Aceite Virgen Extra'!$A$6:$A$257,"&gt;="&amp;$A275,'Aceite Virgen Extra'!$B$6:$B$257,"&lt;="&amp;$B275)</f>
        <v>12.19</v>
      </c>
      <c r="DH275" s="8">
        <f>SUMIFS('Aceite Virgen Extra'!DH$6:DH$257,'Aceite Virgen Extra'!$A$6:$A$257,"&gt;="&amp;$A275,'Aceite Virgen Extra'!$B$6:$B$257,"&lt;="&amp;$B275)</f>
        <v>8.2000000000000011</v>
      </c>
      <c r="DL275" s="8">
        <f>SUMIFS('Aceite Virgen Extra'!DL$6:DL$257,'Aceite Virgen Extra'!$A$6:$A$257,"&gt;="&amp;$A275,'Aceite Virgen Extra'!$B$6:$B$257,"&lt;="&amp;$B275)</f>
        <v>7.99</v>
      </c>
      <c r="DM275" s="8">
        <f>SUMIFS('Aceite Virgen Extra'!DM$6:DM$257,'Aceite Virgen Extra'!$A$6:$A$257,"&gt;="&amp;$A275,'Aceite Virgen Extra'!$B$6:$B$257,"&lt;="&amp;$B275)</f>
        <v>9</v>
      </c>
      <c r="DN275" s="8">
        <f>SUMIFS('Aceite Virgen Extra'!DN$6:DN$257,'Aceite Virgen Extra'!$A$6:$A$257,"&gt;="&amp;$A275,'Aceite Virgen Extra'!$B$6:$B$257,"&lt;="&amp;$B275)</f>
        <v>8.43</v>
      </c>
      <c r="DO275" s="8">
        <f>SUMIFS('Aceite Virgen Extra'!DO$6:DO$257,'Aceite Virgen Extra'!$A$6:$A$257,"&gt;="&amp;$A275,'Aceite Virgen Extra'!$B$6:$B$257,"&lt;="&amp;$B275)</f>
        <v>5.13</v>
      </c>
      <c r="DS275" s="8">
        <f>SUMIFS('Aceite Virgen Extra'!DS$6:DS$257,'Aceite Virgen Extra'!$A$6:$A$257,"&gt;="&amp;$A275,'Aceite Virgen Extra'!$B$6:$B$257,"&lt;="&amp;$B275)</f>
        <v>7.2800000000000011</v>
      </c>
      <c r="DT275" s="8">
        <f>SUMIFS('Aceite Virgen Extra'!DT$6:DT$257,'Aceite Virgen Extra'!$A$6:$A$257,"&gt;="&amp;$A275,'Aceite Virgen Extra'!$B$6:$B$257,"&lt;="&amp;$B275)</f>
        <v>6.41</v>
      </c>
      <c r="DU275" s="8">
        <f>SUMIFS('Aceite Virgen Extra'!DU$6:DU$257,'Aceite Virgen Extra'!$A$6:$A$257,"&gt;="&amp;$A275,'Aceite Virgen Extra'!$B$6:$B$257,"&lt;="&amp;$B275)</f>
        <v>9.5399999999999991</v>
      </c>
      <c r="DV275" s="8">
        <f>SUMIFS('Aceite Virgen Extra'!DV$6:DV$257,'Aceite Virgen Extra'!$A$6:$A$257,"&gt;="&amp;$A275,'Aceite Virgen Extra'!$B$6:$B$257,"&lt;="&amp;$B275)</f>
        <v>2.33</v>
      </c>
      <c r="DZ275" s="8">
        <f>SUMIFS('Aceite Virgen Extra'!DZ$6:DZ$257,'Aceite Virgen Extra'!$A$6:$A$257,"&gt;="&amp;$A275,'Aceite Virgen Extra'!$B$6:$B$257,"&lt;="&amp;$B275)</f>
        <v>4.78</v>
      </c>
      <c r="EA275" s="8">
        <f>SUMIFS('Aceite Virgen Extra'!EA$6:EA$257,'Aceite Virgen Extra'!$A$6:$A$257,"&gt;="&amp;$A275,'Aceite Virgen Extra'!$B$6:$B$257,"&lt;="&amp;$B275)</f>
        <v>2.74</v>
      </c>
      <c r="EB275" s="8">
        <f>SUMIFS('Aceite Virgen Extra'!EB$6:EB$257,'Aceite Virgen Extra'!$A$6:$A$257,"&gt;="&amp;$A275,'Aceite Virgen Extra'!$B$6:$B$257,"&lt;="&amp;$B275)</f>
        <v>6.5200000000000005</v>
      </c>
      <c r="EC275" s="8">
        <f>SUMIFS('Aceite Virgen Extra'!EC$6:EC$257,'Aceite Virgen Extra'!$A$6:$A$257,"&gt;="&amp;$A275,'Aceite Virgen Extra'!$B$6:$B$257,"&lt;="&amp;$B275)</f>
        <v>5.3900000000000006</v>
      </c>
      <c r="EG275" s="8">
        <f>SUMIFS('Aceite Virgen Extra'!EG$6:EG$257,'Aceite Virgen Extra'!$A$6:$A$257,"&gt;="&amp;$A275,'Aceite Virgen Extra'!$B$6:$B$257,"&lt;="&amp;$B275)</f>
        <v>5.91</v>
      </c>
      <c r="EH275" s="8">
        <f>SUMIFS('Aceite Virgen Extra'!EH$6:EH$257,'Aceite Virgen Extra'!$A$6:$A$257,"&gt;="&amp;$A275,'Aceite Virgen Extra'!$B$6:$B$257,"&lt;="&amp;$B275)</f>
        <v>2.86</v>
      </c>
      <c r="EI275" s="8">
        <f>SUMIFS('Aceite Virgen Extra'!EI$6:EI$257,'Aceite Virgen Extra'!$A$6:$A$257,"&gt;="&amp;$A275,'Aceite Virgen Extra'!$B$6:$B$257,"&lt;="&amp;$B275)</f>
        <v>7.65</v>
      </c>
      <c r="EJ275" s="8">
        <f>SUMIFS('Aceite Virgen Extra'!EJ$6:EJ$257,'Aceite Virgen Extra'!$A$6:$A$257,"&gt;="&amp;$A275,'Aceite Virgen Extra'!$B$6:$B$257,"&lt;="&amp;$B275)</f>
        <v>6.81</v>
      </c>
      <c r="EN275" s="8">
        <f>SUMIFS('Aceite Virgen Extra'!EN$6:EN$257,'Aceite Virgen Extra'!$A$6:$A$257,"&gt;="&amp;$A275,'Aceite Virgen Extra'!$B$6:$B$257,"&lt;="&amp;$B275)</f>
        <v>5.51</v>
      </c>
      <c r="EO275" s="8">
        <f>SUMIFS('Aceite Virgen Extra'!EO$6:EO$257,'Aceite Virgen Extra'!$A$6:$A$257,"&gt;="&amp;$A275,'Aceite Virgen Extra'!$B$6:$B$257,"&lt;="&amp;$B275)</f>
        <v>1.8399999999999999</v>
      </c>
      <c r="EP275" s="8">
        <f>SUMIFS('Aceite Virgen Extra'!EP$6:EP$257,'Aceite Virgen Extra'!$A$6:$A$257,"&gt;="&amp;$A275,'Aceite Virgen Extra'!$B$6:$B$257,"&lt;="&amp;$B275)</f>
        <v>7.5200000000000014</v>
      </c>
      <c r="EQ275" s="8">
        <f>SUMIFS('Aceite Virgen Extra'!EQ$6:EQ$257,'Aceite Virgen Extra'!$A$6:$A$257,"&gt;="&amp;$A275,'Aceite Virgen Extra'!$B$6:$B$257,"&lt;="&amp;$B275)</f>
        <v>5.35</v>
      </c>
      <c r="EU275" s="8">
        <f>SUMIFS('Aceite Virgen Extra'!EU$6:EU$257,'Aceite Virgen Extra'!$A$6:$A$257,"&gt;="&amp;$A275,'Aceite Virgen Extra'!$B$6:$B$257,"&lt;="&amp;$B275)</f>
        <v>6.02</v>
      </c>
      <c r="EV275" s="8">
        <f>SUMIFS('Aceite Virgen Extra'!EV$6:EV$257,'Aceite Virgen Extra'!$A$6:$A$257,"&gt;="&amp;$A275,'Aceite Virgen Extra'!$B$6:$B$257,"&lt;="&amp;$B275)</f>
        <v>1.65</v>
      </c>
      <c r="EW275" s="8">
        <f>SUMIFS('Aceite Virgen Extra'!EW$6:EW$257,'Aceite Virgen Extra'!$A$6:$A$257,"&gt;="&amp;$A275,'Aceite Virgen Extra'!$B$6:$B$257,"&lt;="&amp;$B275)</f>
        <v>9.2100000000000009</v>
      </c>
      <c r="EX275" s="8">
        <f>SUMIFS('Aceite Virgen Extra'!EX$6:EX$257,'Aceite Virgen Extra'!$A$6:$A$257,"&gt;="&amp;$A275,'Aceite Virgen Extra'!$B$6:$B$257,"&lt;="&amp;$B275)</f>
        <v>4.1400000000000006</v>
      </c>
      <c r="FB275" s="8">
        <f>SUMIFS('Aceite Virgen Extra'!FB$6:FB$257,'Aceite Virgen Extra'!$A$6:$A$257,"&gt;="&amp;$A275,'Aceite Virgen Extra'!$B$6:$B$257,"&lt;="&amp;$B275)</f>
        <v>6.7799999999999994</v>
      </c>
      <c r="FC275" s="8">
        <f>SUMIFS('Aceite Virgen Extra'!FC$6:FC$257,'Aceite Virgen Extra'!$A$6:$A$257,"&gt;="&amp;$A275,'Aceite Virgen Extra'!$B$6:$B$257,"&lt;="&amp;$B275)</f>
        <v>1.32</v>
      </c>
      <c r="FD275" s="8">
        <f>SUMIFS('Aceite Virgen Extra'!FD$6:FD$257,'Aceite Virgen Extra'!$A$6:$A$257,"&gt;="&amp;$A275,'Aceite Virgen Extra'!$B$6:$B$257,"&lt;="&amp;$B275)</f>
        <v>9.9899999999999984</v>
      </c>
      <c r="FE275" s="8">
        <f>SUMIFS('Aceite Virgen Extra'!FE$6:FE$257,'Aceite Virgen Extra'!$A$6:$A$257,"&gt;="&amp;$A275,'Aceite Virgen Extra'!$B$6:$B$257,"&lt;="&amp;$B275)</f>
        <v>8.82</v>
      </c>
      <c r="FI275" s="8">
        <f>SUMIFS('Aceite Virgen Extra'!FI$6:FI$257,'Aceite Virgen Extra'!$A$6:$A$257,"&gt;="&amp;$A275,'Aceite Virgen Extra'!$B$6:$B$257,"&lt;="&amp;$B275)</f>
        <v>5.3599999999999994</v>
      </c>
      <c r="FJ275" s="8">
        <f>SUMIFS('Aceite Virgen Extra'!FJ$6:FJ$257,'Aceite Virgen Extra'!$A$6:$A$257,"&gt;="&amp;$A275,'Aceite Virgen Extra'!$B$6:$B$257,"&lt;="&amp;$B275)</f>
        <v>1.9700000000000002</v>
      </c>
      <c r="FK275" s="8">
        <f>SUMIFS('Aceite Virgen Extra'!FK$6:FK$257,'Aceite Virgen Extra'!$A$6:$A$257,"&gt;="&amp;$A275,'Aceite Virgen Extra'!$B$6:$B$257,"&lt;="&amp;$B275)</f>
        <v>6.8599999999999994</v>
      </c>
      <c r="FL275" s="8">
        <f>SUMIFS('Aceite Virgen Extra'!FL$6:FL$257,'Aceite Virgen Extra'!$A$6:$A$257,"&gt;="&amp;$A275,'Aceite Virgen Extra'!$B$6:$B$257,"&lt;="&amp;$B275)</f>
        <v>4.87</v>
      </c>
      <c r="FP275" s="8">
        <f>SUMIFS('Aceite Virgen Extra'!FP$6:FP$257,'Aceite Virgen Extra'!$A$6:$A$257,"&gt;="&amp;$A275,'Aceite Virgen Extra'!$B$6:$B$257,"&lt;="&amp;$B275)</f>
        <v>7.54</v>
      </c>
      <c r="FQ275" s="8">
        <f>SUMIFS('Aceite Virgen Extra'!FQ$6:FQ$257,'Aceite Virgen Extra'!$A$6:$A$257,"&gt;="&amp;$A275,'Aceite Virgen Extra'!$B$6:$B$257,"&lt;="&amp;$B275)</f>
        <v>8.0799999999999983</v>
      </c>
      <c r="FR275" s="8">
        <f>SUMIFS('Aceite Virgen Extra'!FR$6:FR$257,'Aceite Virgen Extra'!$A$6:$A$257,"&gt;="&amp;$A275,'Aceite Virgen Extra'!$B$6:$B$257,"&lt;="&amp;$B275)</f>
        <v>8.02</v>
      </c>
      <c r="FS275" s="8">
        <f>SUMIFS('Aceite Virgen Extra'!FS$6:FS$257,'Aceite Virgen Extra'!$A$6:$A$257,"&gt;="&amp;$A275,'Aceite Virgen Extra'!$B$6:$B$257,"&lt;="&amp;$B275)</f>
        <v>5.24</v>
      </c>
    </row>
    <row r="276" spans="1:175" x14ac:dyDescent="0.3">
      <c r="A276" s="14">
        <f>'TAM Aceite Virgen Extra'!B24</f>
        <v>5.0999999999999996</v>
      </c>
      <c r="B276" s="14">
        <f>'TAM Aceite Virgen Extra'!C24</f>
        <v>5.3</v>
      </c>
      <c r="C276" s="14"/>
      <c r="D276" s="8">
        <f>SUMIFS('Aceite Virgen Extra'!D$6:D$257,'Aceite Virgen Extra'!$A$6:$A$257,"&gt;="&amp;$A276,'Aceite Virgen Extra'!$B$6:$B$257,"&lt;="&amp;$B276)</f>
        <v>2.5700000000000003</v>
      </c>
      <c r="E276" s="8">
        <f>SUMIFS('Aceite Virgen Extra'!E$6:E$257,'Aceite Virgen Extra'!$A$6:$A$257,"&gt;="&amp;$A276,'Aceite Virgen Extra'!$B$6:$B$257,"&lt;="&amp;$B276)</f>
        <v>3.39</v>
      </c>
      <c r="F276" s="8">
        <f>SUMIFS('Aceite Virgen Extra'!F$6:F$257,'Aceite Virgen Extra'!$A$6:$A$257,"&gt;="&amp;$A276,'Aceite Virgen Extra'!$B$6:$B$257,"&lt;="&amp;$B276)</f>
        <v>2.56</v>
      </c>
      <c r="G276" s="8">
        <f>SUMIFS('Aceite Virgen Extra'!G$6:G$257,'Aceite Virgen Extra'!$A$6:$A$257,"&gt;="&amp;$A276,'Aceite Virgen Extra'!$B$6:$B$257,"&lt;="&amp;$B276)</f>
        <v>1.7200000000000002</v>
      </c>
      <c r="H276" s="14"/>
      <c r="I276" s="14"/>
      <c r="J276" s="14"/>
      <c r="K276" s="8">
        <f>SUMIFS('Aceite Virgen Extra'!K$6:K$257,'Aceite Virgen Extra'!$A$6:$A$257,"&gt;="&amp;$A276,'Aceite Virgen Extra'!$B$6:$B$257,"&lt;="&amp;$B276)</f>
        <v>2.6500000000000004</v>
      </c>
      <c r="L276" s="8">
        <f>SUMIFS('Aceite Virgen Extra'!L$6:L$257,'Aceite Virgen Extra'!$A$6:$A$257,"&gt;="&amp;$A276,'Aceite Virgen Extra'!$B$6:$B$257,"&lt;="&amp;$B276)</f>
        <v>5.8100000000000005</v>
      </c>
      <c r="M276" s="8">
        <f>SUMIFS('Aceite Virgen Extra'!M$6:M$257,'Aceite Virgen Extra'!$A$6:$A$257,"&gt;="&amp;$A276,'Aceite Virgen Extra'!$B$6:$B$257,"&lt;="&amp;$B276)</f>
        <v>2.08</v>
      </c>
      <c r="N276" s="8">
        <f>SUMIFS('Aceite Virgen Extra'!N$6:N$257,'Aceite Virgen Extra'!$A$6:$A$257,"&gt;="&amp;$A276,'Aceite Virgen Extra'!$B$6:$B$257,"&lt;="&amp;$B276)</f>
        <v>1.02</v>
      </c>
      <c r="O276" s="14"/>
      <c r="P276" s="14"/>
      <c r="Q276" s="14"/>
      <c r="R276" s="8">
        <f>SUMIFS('Aceite Virgen Extra'!R$6:R$257,'Aceite Virgen Extra'!$A$6:$A$257,"&gt;="&amp;$A276,'Aceite Virgen Extra'!$B$6:$B$257,"&lt;="&amp;$B276)</f>
        <v>1.32</v>
      </c>
      <c r="S276" s="8">
        <f>SUMIFS('Aceite Virgen Extra'!S$6:S$257,'Aceite Virgen Extra'!$A$6:$A$257,"&gt;="&amp;$A276,'Aceite Virgen Extra'!$B$6:$B$257,"&lt;="&amp;$B276)</f>
        <v>2.3600000000000003</v>
      </c>
      <c r="T276" s="8">
        <f>SUMIFS('Aceite Virgen Extra'!T$6:T$257,'Aceite Virgen Extra'!$A$6:$A$257,"&gt;="&amp;$A276,'Aceite Virgen Extra'!$B$6:$B$257,"&lt;="&amp;$B276)</f>
        <v>1.07</v>
      </c>
      <c r="U276" s="8">
        <f>SUMIFS('Aceite Virgen Extra'!U$6:U$257,'Aceite Virgen Extra'!$A$6:$A$257,"&gt;="&amp;$A276,'Aceite Virgen Extra'!$B$6:$B$257,"&lt;="&amp;$B276)</f>
        <v>1.1299999999999999</v>
      </c>
      <c r="V276" s="14"/>
      <c r="W276" s="14"/>
      <c r="X276" s="14"/>
      <c r="Y276" s="8">
        <f>SUMIFS('Aceite Virgen Extra'!Y$6:Y$257,'Aceite Virgen Extra'!$A$6:$A$257,"&gt;="&amp;$A276,'Aceite Virgen Extra'!$B$6:$B$257,"&lt;="&amp;$B276)</f>
        <v>1.66</v>
      </c>
      <c r="Z276" s="8">
        <f>SUMIFS('Aceite Virgen Extra'!Z$6:Z$257,'Aceite Virgen Extra'!$A$6:$A$257,"&gt;="&amp;$A276,'Aceite Virgen Extra'!$B$6:$B$257,"&lt;="&amp;$B276)</f>
        <v>1.65</v>
      </c>
      <c r="AA276" s="8">
        <f>SUMIFS('Aceite Virgen Extra'!AA$6:AA$257,'Aceite Virgen Extra'!$A$6:$A$257,"&gt;="&amp;$A276,'Aceite Virgen Extra'!$B$6:$B$257,"&lt;="&amp;$B276)</f>
        <v>1.6</v>
      </c>
      <c r="AB276" s="8">
        <f>SUMIFS('Aceite Virgen Extra'!AB$6:AB$257,'Aceite Virgen Extra'!$A$6:$A$257,"&gt;="&amp;$A276,'Aceite Virgen Extra'!$B$6:$B$257,"&lt;="&amp;$B276)</f>
        <v>1.31</v>
      </c>
      <c r="AC276" s="14"/>
      <c r="AD276" s="14"/>
      <c r="AE276" s="14"/>
      <c r="AF276" s="8">
        <f>SUMIFS('Aceite Virgen Extra'!AF$6:AF$257,'Aceite Virgen Extra'!$A$6:$A$257,"&gt;="&amp;$A276,'Aceite Virgen Extra'!$B$6:$B$257,"&lt;="&amp;$B276)</f>
        <v>0.88000000000000012</v>
      </c>
      <c r="AG276" s="8">
        <f>SUMIFS('Aceite Virgen Extra'!AG$6:AG$257,'Aceite Virgen Extra'!$A$6:$A$257,"&gt;="&amp;$A276,'Aceite Virgen Extra'!$B$6:$B$257,"&lt;="&amp;$B276)</f>
        <v>2.38</v>
      </c>
      <c r="AH276" s="8">
        <f>SUMIFS('Aceite Virgen Extra'!AH$6:AH$257,'Aceite Virgen Extra'!$A$6:$A$257,"&gt;="&amp;$A276,'Aceite Virgen Extra'!$B$6:$B$257,"&lt;="&amp;$B276)</f>
        <v>0.62</v>
      </c>
      <c r="AI276" s="8">
        <f>SUMIFS('Aceite Virgen Extra'!AI$6:AI$257,'Aceite Virgen Extra'!$A$6:$A$257,"&gt;="&amp;$A276,'Aceite Virgen Extra'!$B$6:$B$257,"&lt;="&amp;$B276)</f>
        <v>0</v>
      </c>
      <c r="AJ276" s="14"/>
      <c r="AK276" s="14"/>
      <c r="AL276" s="14"/>
      <c r="AM276" s="8">
        <f>SUMIFS('Aceite Virgen Extra'!AM$6:AM$257,'Aceite Virgen Extra'!$A$6:$A$257,"&gt;="&amp;$A276,'Aceite Virgen Extra'!$B$6:$B$257,"&lt;="&amp;$B276)</f>
        <v>1.24</v>
      </c>
      <c r="AN276" s="8">
        <f>SUMIFS('Aceite Virgen Extra'!AN$6:AN$257,'Aceite Virgen Extra'!$A$6:$A$257,"&gt;="&amp;$A276,'Aceite Virgen Extra'!$B$6:$B$257,"&lt;="&amp;$B276)</f>
        <v>1.7</v>
      </c>
      <c r="AO276" s="8">
        <f>SUMIFS('Aceite Virgen Extra'!AO$6:AO$257,'Aceite Virgen Extra'!$A$6:$A$257,"&gt;="&amp;$A276,'Aceite Virgen Extra'!$B$6:$B$257,"&lt;="&amp;$B276)</f>
        <v>0.59000000000000008</v>
      </c>
      <c r="AP276" s="8">
        <f>SUMIFS('Aceite Virgen Extra'!AP$6:AP$257,'Aceite Virgen Extra'!$A$6:$A$257,"&gt;="&amp;$A276,'Aceite Virgen Extra'!$B$6:$B$257,"&lt;="&amp;$B276)</f>
        <v>2.02</v>
      </c>
      <c r="AQ276" s="14"/>
      <c r="AR276" s="14"/>
      <c r="AT276" s="8">
        <f>SUMIFS('Aceite Virgen Extra'!AT$6:AT$257,'Aceite Virgen Extra'!$A$6:$A$257,"&gt;="&amp;$A276,'Aceite Virgen Extra'!$B$6:$B$257,"&lt;="&amp;$B276)</f>
        <v>1.26</v>
      </c>
      <c r="AU276" s="8">
        <f>SUMIFS('Aceite Virgen Extra'!AU$6:AU$257,'Aceite Virgen Extra'!$A$6:$A$257,"&gt;="&amp;$A276,'Aceite Virgen Extra'!$B$6:$B$257,"&lt;="&amp;$B276)</f>
        <v>1.48</v>
      </c>
      <c r="AV276" s="8">
        <f>SUMIFS('Aceite Virgen Extra'!AV$6:AV$257,'Aceite Virgen Extra'!$A$6:$A$257,"&gt;="&amp;$A276,'Aceite Virgen Extra'!$B$6:$B$257,"&lt;="&amp;$B276)</f>
        <v>1.22</v>
      </c>
      <c r="AW276" s="8">
        <f>SUMIFS('Aceite Virgen Extra'!AW$6:AW$257,'Aceite Virgen Extra'!$A$6:$A$257,"&gt;="&amp;$A276,'Aceite Virgen Extra'!$B$6:$B$257,"&lt;="&amp;$B276)</f>
        <v>0</v>
      </c>
      <c r="BA276" s="8">
        <f>SUMIFS('Aceite Virgen Extra'!BA$6:BA$257,'Aceite Virgen Extra'!$A$6:$A$257,"&gt;="&amp;A276,'Aceite Virgen Extra'!$B$6:$B$257,"&lt;="&amp;B276)</f>
        <v>0.87</v>
      </c>
      <c r="BB276" s="8">
        <f>SUMIFS('Aceite Virgen Extra'!BB$6:BB$257,'Aceite Virgen Extra'!$A$6:$A$257,"&gt;="&amp;$A276,'Aceite Virgen Extra'!$B$6:$B$257,"&lt;="&amp;$B276)</f>
        <v>0.52</v>
      </c>
      <c r="BC276" s="8">
        <f>SUMIFS('Aceite Virgen Extra'!BC$6:BC$257,'Aceite Virgen Extra'!$A$6:$A$257,"&gt;="&amp;$A276,'Aceite Virgen Extra'!$B$6:$B$257,"&lt;="&amp;$B276)</f>
        <v>0.91</v>
      </c>
      <c r="BD276" s="8">
        <f>SUMIFS('Aceite Virgen Extra'!BD$6:BD$257,'Aceite Virgen Extra'!$A$6:$A$257,"&gt;="&amp;$A276,'Aceite Virgen Extra'!$B$6:$B$257,"&lt;="&amp;$B276)</f>
        <v>1.1499999999999999</v>
      </c>
      <c r="BH276" s="8">
        <f>SUMIFS('Aceite Virgen Extra'!BH$6:BH$257,'Aceite Virgen Extra'!$A$6:$A$257,"&gt;="&amp;$A276,'Aceite Virgen Extra'!$B$6:$B$257,"&lt;="&amp;$B276)</f>
        <v>1.96</v>
      </c>
      <c r="BI276" s="8">
        <f>SUMIFS('Aceite Virgen Extra'!BI$6:BI$257,'Aceite Virgen Extra'!$A$6:$A$257,"&gt;="&amp;$A276,'Aceite Virgen Extra'!$B$6:$B$257,"&lt;="&amp;$B276)</f>
        <v>2.2799999999999998</v>
      </c>
      <c r="BJ276" s="8">
        <f>SUMIFS('Aceite Virgen Extra'!BJ$6:BJ$257,'Aceite Virgen Extra'!$A$6:$A$257,"&gt;="&amp;$A276,'Aceite Virgen Extra'!$B$6:$B$257,"&lt;="&amp;$B276)</f>
        <v>2.5499999999999998</v>
      </c>
      <c r="BK276" s="8">
        <f>SUMIFS('Aceite Virgen Extra'!BK$6:BK$257,'Aceite Virgen Extra'!$A$6:$A$257,"&gt;="&amp;$A276,'Aceite Virgen Extra'!$B$6:$B$257,"&lt;="&amp;$B276)</f>
        <v>0</v>
      </c>
      <c r="BO276" s="8">
        <f>SUMIFS('Aceite Virgen Extra'!BO$6:BO$257,'Aceite Virgen Extra'!$A$6:$A$257,"&gt;="&amp;$A276,'Aceite Virgen Extra'!$B$6:$B$257,"&lt;="&amp;$B276)</f>
        <v>0.8600000000000001</v>
      </c>
      <c r="BP276" s="8">
        <f>SUMIFS('Aceite Virgen Extra'!BP$6:BP$257,'Aceite Virgen Extra'!$A$6:$A$257,"&gt;="&amp;$A276,'Aceite Virgen Extra'!$B$6:$B$257,"&lt;="&amp;$B276)</f>
        <v>1.5099999999999998</v>
      </c>
      <c r="BQ276" s="8">
        <f>SUMIFS('Aceite Virgen Extra'!BQ$6:BQ$257,'Aceite Virgen Extra'!$A$6:$A$257,"&gt;="&amp;$A276,'Aceite Virgen Extra'!$B$6:$B$257,"&lt;="&amp;$B276)</f>
        <v>0.66</v>
      </c>
      <c r="BR276" s="8">
        <f>SUMIFS('Aceite Virgen Extra'!BR$6:BR$257,'Aceite Virgen Extra'!$A$6:$A$257,"&gt;="&amp;$A276,'Aceite Virgen Extra'!$B$6:$B$257,"&lt;="&amp;$B276)</f>
        <v>0</v>
      </c>
      <c r="BV276" s="8">
        <f>SUMIFS('Aceite Virgen Extra'!BV$6:BV$257,'Aceite Virgen Extra'!$A$6:$A$257,"&gt;="&amp;$A276,'Aceite Virgen Extra'!$B$6:$B$257,"&lt;="&amp;$B276)</f>
        <v>0.82</v>
      </c>
      <c r="BW276" s="8">
        <f>SUMIFS('Aceite Virgen Extra'!BW$6:BW$257,'Aceite Virgen Extra'!$A$6:$A$257,"&gt;="&amp;$A276,'Aceite Virgen Extra'!$B$6:$B$257,"&lt;="&amp;$B276)</f>
        <v>2.0499999999999998</v>
      </c>
      <c r="BX276" s="8">
        <f>SUMIFS('Aceite Virgen Extra'!BX$6:BX$257,'Aceite Virgen Extra'!$A$6:$A$257,"&gt;="&amp;$A276,'Aceite Virgen Extra'!$B$6:$B$257,"&lt;="&amp;$B276)</f>
        <v>0.65</v>
      </c>
      <c r="BY276" s="8">
        <f>SUMIFS('Aceite Virgen Extra'!BY$6:BY$257,'Aceite Virgen Extra'!$A$6:$A$257,"&gt;="&amp;$A276,'Aceite Virgen Extra'!$B$6:$B$257,"&lt;="&amp;$B276)</f>
        <v>0</v>
      </c>
      <c r="CC276" s="8">
        <f>SUMIFS('Aceite Virgen Extra'!CC$6:CC$257,'Aceite Virgen Extra'!$A$6:$A$257,"&gt;="&amp;$A276,'Aceite Virgen Extra'!$B$6:$B$257,"&lt;="&amp;$B276)</f>
        <v>1.48</v>
      </c>
      <c r="CD276" s="8">
        <f>SUMIFS('Aceite Virgen Extra'!CD$6:CD$257,'Aceite Virgen Extra'!$A$6:$A$257,"&gt;="&amp;$A276,'Aceite Virgen Extra'!$B$6:$B$257,"&lt;="&amp;$B276)</f>
        <v>2.0700000000000003</v>
      </c>
      <c r="CE276" s="8">
        <f>SUMIFS('Aceite Virgen Extra'!CE$6:CE$257,'Aceite Virgen Extra'!$A$6:$A$257,"&gt;="&amp;$A276,'Aceite Virgen Extra'!$B$6:$B$257,"&lt;="&amp;$B276)</f>
        <v>1.28</v>
      </c>
      <c r="CF276" s="8">
        <f>SUMIFS('Aceite Virgen Extra'!CF$6:CF$257,'Aceite Virgen Extra'!$A$6:$A$257,"&gt;="&amp;$A276,'Aceite Virgen Extra'!$B$6:$B$257,"&lt;="&amp;$B276)</f>
        <v>1.25</v>
      </c>
      <c r="CJ276" s="8">
        <f>SUMIFS('Aceite Virgen Extra'!CJ$6:CJ$257,'Aceite Virgen Extra'!$A$6:$A$257,"&gt;="&amp;$A276,'Aceite Virgen Extra'!$B$6:$B$257,"&lt;="&amp;$B276)</f>
        <v>2.91</v>
      </c>
      <c r="CK276" s="8">
        <f>SUMIFS('Aceite Virgen Extra'!CK$6:CK$257,'Aceite Virgen Extra'!$A$6:$A$257,"&gt;="&amp;$A276,'Aceite Virgen Extra'!$B$6:$B$257,"&lt;="&amp;$B276)</f>
        <v>7.24</v>
      </c>
      <c r="CL276" s="8">
        <f>SUMIFS('Aceite Virgen Extra'!CL$6:CL$257,'Aceite Virgen Extra'!$A$6:$A$257,"&gt;="&amp;$A276,'Aceite Virgen Extra'!$B$6:$B$257,"&lt;="&amp;$B276)</f>
        <v>1.4</v>
      </c>
      <c r="CM276" s="8">
        <f>SUMIFS('Aceite Virgen Extra'!CM$6:CM$257,'Aceite Virgen Extra'!$A$6:$A$257,"&gt;="&amp;$A276,'Aceite Virgen Extra'!$B$6:$B$257,"&lt;="&amp;$B276)</f>
        <v>0</v>
      </c>
      <c r="CQ276" s="8">
        <f>SUMIFS('Aceite Virgen Extra'!CQ$6:CQ$257,'Aceite Virgen Extra'!$A$6:$A$257,"&gt;="&amp;$A276,'Aceite Virgen Extra'!$B$6:$B$257,"&lt;="&amp;$B276)</f>
        <v>2.88</v>
      </c>
      <c r="CR276" s="8">
        <f>SUMIFS('Aceite Virgen Extra'!CR$6:CR$257,'Aceite Virgen Extra'!$A$6:$A$257,"&gt;="&amp;$A276,'Aceite Virgen Extra'!$B$6:$B$257,"&lt;="&amp;$B276)</f>
        <v>8.7899999999999991</v>
      </c>
      <c r="CS276" s="8">
        <f>SUMIFS('Aceite Virgen Extra'!CS$6:CS$257,'Aceite Virgen Extra'!$A$6:$A$257,"&gt;="&amp;$A276,'Aceite Virgen Extra'!$B$6:$B$257,"&lt;="&amp;$B276)</f>
        <v>0.7</v>
      </c>
      <c r="CT276" s="8">
        <f>SUMIFS('Aceite Virgen Extra'!CT$6:CT$257,'Aceite Virgen Extra'!$A$6:$A$257,"&gt;="&amp;$A276,'Aceite Virgen Extra'!$B$6:$B$257,"&lt;="&amp;$B276)</f>
        <v>0</v>
      </c>
      <c r="CX276" s="8">
        <f>SUMIFS('Aceite Virgen Extra'!CX$6:CX$257,'Aceite Virgen Extra'!$A$6:$A$257,"&gt;="&amp;$A276,'Aceite Virgen Extra'!$B$6:$B$257,"&lt;="&amp;$B276)</f>
        <v>3.56</v>
      </c>
      <c r="CY276" s="8">
        <f>SUMIFS('Aceite Virgen Extra'!CY$6:CY$257,'Aceite Virgen Extra'!$A$6:$A$257,"&gt;="&amp;$A276,'Aceite Virgen Extra'!$B$6:$B$257,"&lt;="&amp;$B276)</f>
        <v>8.83</v>
      </c>
      <c r="CZ276" s="8">
        <f>SUMIFS('Aceite Virgen Extra'!CZ$6:CZ$257,'Aceite Virgen Extra'!$A$6:$A$257,"&gt;="&amp;$A276,'Aceite Virgen Extra'!$B$6:$B$257,"&lt;="&amp;$B276)</f>
        <v>1.97</v>
      </c>
      <c r="DA276" s="8">
        <f>SUMIFS('Aceite Virgen Extra'!DA$6:DA$257,'Aceite Virgen Extra'!$A$6:$A$257,"&gt;="&amp;$A276,'Aceite Virgen Extra'!$B$6:$B$257,"&lt;="&amp;$B276)</f>
        <v>1.85</v>
      </c>
      <c r="DE276" s="8">
        <f>SUMIFS('Aceite Virgen Extra'!DE$6:DE$257,'Aceite Virgen Extra'!$A$6:$A$257,"&gt;="&amp;$A276,'Aceite Virgen Extra'!$B$6:$B$257,"&lt;="&amp;$B276)</f>
        <v>1.3</v>
      </c>
      <c r="DF276" s="8">
        <f>SUMIFS('Aceite Virgen Extra'!DF$6:DF$257,'Aceite Virgen Extra'!$A$6:$A$257,"&gt;="&amp;$A276,'Aceite Virgen Extra'!$B$6:$B$257,"&lt;="&amp;$B276)</f>
        <v>1.91</v>
      </c>
      <c r="DG276" s="8">
        <f>SUMIFS('Aceite Virgen Extra'!DG$6:DG$257,'Aceite Virgen Extra'!$A$6:$A$257,"&gt;="&amp;$A276,'Aceite Virgen Extra'!$B$6:$B$257,"&lt;="&amp;$B276)</f>
        <v>1.1200000000000001</v>
      </c>
      <c r="DH276" s="8">
        <f>SUMIFS('Aceite Virgen Extra'!DH$6:DH$257,'Aceite Virgen Extra'!$A$6:$A$257,"&gt;="&amp;$A276,'Aceite Virgen Extra'!$B$6:$B$257,"&lt;="&amp;$B276)</f>
        <v>0.8</v>
      </c>
      <c r="DL276" s="8">
        <f>SUMIFS('Aceite Virgen Extra'!DL$6:DL$257,'Aceite Virgen Extra'!$A$6:$A$257,"&gt;="&amp;$A276,'Aceite Virgen Extra'!$B$6:$B$257,"&lt;="&amp;$B276)</f>
        <v>0.11000000000000001</v>
      </c>
      <c r="DM276" s="8">
        <f>SUMIFS('Aceite Virgen Extra'!DM$6:DM$257,'Aceite Virgen Extra'!$A$6:$A$257,"&gt;="&amp;$A276,'Aceite Virgen Extra'!$B$6:$B$257,"&lt;="&amp;$B276)</f>
        <v>0</v>
      </c>
      <c r="DN276" s="8">
        <f>SUMIFS('Aceite Virgen Extra'!DN$6:DN$257,'Aceite Virgen Extra'!$A$6:$A$257,"&gt;="&amp;$A276,'Aceite Virgen Extra'!$B$6:$B$257,"&lt;="&amp;$B276)</f>
        <v>0.16</v>
      </c>
      <c r="DO276" s="8">
        <f>SUMIFS('Aceite Virgen Extra'!DO$6:DO$257,'Aceite Virgen Extra'!$A$6:$A$257,"&gt;="&amp;$A276,'Aceite Virgen Extra'!$B$6:$B$257,"&lt;="&amp;$B276)</f>
        <v>0</v>
      </c>
      <c r="DS276" s="8">
        <f>SUMIFS('Aceite Virgen Extra'!DS$6:DS$257,'Aceite Virgen Extra'!$A$6:$A$257,"&gt;="&amp;$A276,'Aceite Virgen Extra'!$B$6:$B$257,"&lt;="&amp;$B276)</f>
        <v>4.41</v>
      </c>
      <c r="DT276" s="8">
        <f>SUMIFS('Aceite Virgen Extra'!DT$6:DT$257,'Aceite Virgen Extra'!$A$6:$A$257,"&gt;="&amp;$A276,'Aceite Virgen Extra'!$B$6:$B$257,"&lt;="&amp;$B276)</f>
        <v>7.6</v>
      </c>
      <c r="DU276" s="8">
        <f>SUMIFS('Aceite Virgen Extra'!DU$6:DU$257,'Aceite Virgen Extra'!$A$6:$A$257,"&gt;="&amp;$A276,'Aceite Virgen Extra'!$B$6:$B$257,"&lt;="&amp;$B276)</f>
        <v>0.71</v>
      </c>
      <c r="DV276" s="8">
        <f>SUMIFS('Aceite Virgen Extra'!DV$6:DV$257,'Aceite Virgen Extra'!$A$6:$A$257,"&gt;="&amp;$A276,'Aceite Virgen Extra'!$B$6:$B$257,"&lt;="&amp;$B276)</f>
        <v>11.92</v>
      </c>
      <c r="DZ276" s="8">
        <f>SUMIFS('Aceite Virgen Extra'!DZ$6:DZ$257,'Aceite Virgen Extra'!$A$6:$A$257,"&gt;="&amp;$A276,'Aceite Virgen Extra'!$B$6:$B$257,"&lt;="&amp;$B276)</f>
        <v>8.51</v>
      </c>
      <c r="EA276" s="8">
        <f>SUMIFS('Aceite Virgen Extra'!EA$6:EA$257,'Aceite Virgen Extra'!$A$6:$A$257,"&gt;="&amp;$A276,'Aceite Virgen Extra'!$B$6:$B$257,"&lt;="&amp;$B276)</f>
        <v>14.379999999999999</v>
      </c>
      <c r="EB276" s="8">
        <f>SUMIFS('Aceite Virgen Extra'!EB$6:EB$257,'Aceite Virgen Extra'!$A$6:$A$257,"&gt;="&amp;$A276,'Aceite Virgen Extra'!$B$6:$B$257,"&lt;="&amp;$B276)</f>
        <v>4.4399999999999995</v>
      </c>
      <c r="EC276" s="8">
        <f>SUMIFS('Aceite Virgen Extra'!EC$6:EC$257,'Aceite Virgen Extra'!$A$6:$A$257,"&gt;="&amp;$A276,'Aceite Virgen Extra'!$B$6:$B$257,"&lt;="&amp;$B276)</f>
        <v>14.77</v>
      </c>
      <c r="EG276" s="8">
        <f>SUMIFS('Aceite Virgen Extra'!EG$6:EG$257,'Aceite Virgen Extra'!$A$6:$A$257,"&gt;="&amp;$A276,'Aceite Virgen Extra'!$B$6:$B$257,"&lt;="&amp;$B276)</f>
        <v>10.66</v>
      </c>
      <c r="EH276" s="8">
        <f>SUMIFS('Aceite Virgen Extra'!EH$6:EH$257,'Aceite Virgen Extra'!$A$6:$A$257,"&gt;="&amp;$A276,'Aceite Virgen Extra'!$B$6:$B$257,"&lt;="&amp;$B276)</f>
        <v>24.8</v>
      </c>
      <c r="EI276" s="8">
        <f>SUMIFS('Aceite Virgen Extra'!EI$6:EI$257,'Aceite Virgen Extra'!$A$6:$A$257,"&gt;="&amp;$A276,'Aceite Virgen Extra'!$B$6:$B$257,"&lt;="&amp;$B276)</f>
        <v>4.1100000000000003</v>
      </c>
      <c r="EJ276" s="8">
        <f>SUMIFS('Aceite Virgen Extra'!EJ$6:EJ$257,'Aceite Virgen Extra'!$A$6:$A$257,"&gt;="&amp;$A276,'Aceite Virgen Extra'!$B$6:$B$257,"&lt;="&amp;$B276)</f>
        <v>2.3199999999999998</v>
      </c>
      <c r="EN276" s="8">
        <f>SUMIFS('Aceite Virgen Extra'!EN$6:EN$257,'Aceite Virgen Extra'!$A$6:$A$257,"&gt;="&amp;$A276,'Aceite Virgen Extra'!$B$6:$B$257,"&lt;="&amp;$B276)</f>
        <v>10.95</v>
      </c>
      <c r="EO276" s="8">
        <f>SUMIFS('Aceite Virgen Extra'!EO$6:EO$257,'Aceite Virgen Extra'!$A$6:$A$257,"&gt;="&amp;$A276,'Aceite Virgen Extra'!$B$6:$B$257,"&lt;="&amp;$B276)</f>
        <v>28.1</v>
      </c>
      <c r="EP276" s="8">
        <f>SUMIFS('Aceite Virgen Extra'!EP$6:EP$257,'Aceite Virgen Extra'!$A$6:$A$257,"&gt;="&amp;$A276,'Aceite Virgen Extra'!$B$6:$B$257,"&lt;="&amp;$B276)</f>
        <v>4.18</v>
      </c>
      <c r="EQ276" s="8">
        <f>SUMIFS('Aceite Virgen Extra'!EQ$6:EQ$257,'Aceite Virgen Extra'!$A$6:$A$257,"&gt;="&amp;$A276,'Aceite Virgen Extra'!$B$6:$B$257,"&lt;="&amp;$B276)</f>
        <v>1.33</v>
      </c>
      <c r="EU276" s="8">
        <f>SUMIFS('Aceite Virgen Extra'!EU$6:EU$257,'Aceite Virgen Extra'!$A$6:$A$257,"&gt;="&amp;$A276,'Aceite Virgen Extra'!$B$6:$B$257,"&lt;="&amp;$B276)</f>
        <v>7.38</v>
      </c>
      <c r="EV276" s="8">
        <f>SUMIFS('Aceite Virgen Extra'!EV$6:EV$257,'Aceite Virgen Extra'!$A$6:$A$257,"&gt;="&amp;$A276,'Aceite Virgen Extra'!$B$6:$B$257,"&lt;="&amp;$B276)</f>
        <v>19.369999999999997</v>
      </c>
      <c r="EW276" s="8">
        <f>SUMIFS('Aceite Virgen Extra'!EW$6:EW$257,'Aceite Virgen Extra'!$A$6:$A$257,"&gt;="&amp;$A276,'Aceite Virgen Extra'!$B$6:$B$257,"&lt;="&amp;$B276)</f>
        <v>3.3000000000000003</v>
      </c>
      <c r="EX276" s="8">
        <f>SUMIFS('Aceite Virgen Extra'!EX$6:EX$257,'Aceite Virgen Extra'!$A$6:$A$257,"&gt;="&amp;$A276,'Aceite Virgen Extra'!$B$6:$B$257,"&lt;="&amp;$B276)</f>
        <v>0</v>
      </c>
      <c r="FB276" s="8">
        <f>SUMIFS('Aceite Virgen Extra'!FB$6:FB$257,'Aceite Virgen Extra'!$A$6:$A$257,"&gt;="&amp;$A276,'Aceite Virgen Extra'!$B$6:$B$257,"&lt;="&amp;$B276)</f>
        <v>7.4</v>
      </c>
      <c r="FC276" s="8">
        <f>SUMIFS('Aceite Virgen Extra'!FC$6:FC$257,'Aceite Virgen Extra'!$A$6:$A$257,"&gt;="&amp;$A276,'Aceite Virgen Extra'!$B$6:$B$257,"&lt;="&amp;$B276)</f>
        <v>18.13</v>
      </c>
      <c r="FD276" s="8">
        <f>SUMIFS('Aceite Virgen Extra'!FD$6:FD$257,'Aceite Virgen Extra'!$A$6:$A$257,"&gt;="&amp;$A276,'Aceite Virgen Extra'!$B$6:$B$257,"&lt;="&amp;$B276)</f>
        <v>2.7600000000000002</v>
      </c>
      <c r="FE276" s="8">
        <f>SUMIFS('Aceite Virgen Extra'!FE$6:FE$257,'Aceite Virgen Extra'!$A$6:$A$257,"&gt;="&amp;$A276,'Aceite Virgen Extra'!$B$6:$B$257,"&lt;="&amp;$B276)</f>
        <v>1.59</v>
      </c>
      <c r="FI276" s="8">
        <f>SUMIFS('Aceite Virgen Extra'!FI$6:FI$257,'Aceite Virgen Extra'!$A$6:$A$257,"&gt;="&amp;$A276,'Aceite Virgen Extra'!$B$6:$B$257,"&lt;="&amp;$B276)</f>
        <v>7.84</v>
      </c>
      <c r="FJ276" s="8">
        <f>SUMIFS('Aceite Virgen Extra'!FJ$6:FJ$257,'Aceite Virgen Extra'!$A$6:$A$257,"&gt;="&amp;$A276,'Aceite Virgen Extra'!$B$6:$B$257,"&lt;="&amp;$B276)</f>
        <v>22.729999999999997</v>
      </c>
      <c r="FK276" s="8">
        <f>SUMIFS('Aceite Virgen Extra'!FK$6:FK$257,'Aceite Virgen Extra'!$A$6:$A$257,"&gt;="&amp;$A276,'Aceite Virgen Extra'!$B$6:$B$257,"&lt;="&amp;$B276)</f>
        <v>2.1</v>
      </c>
      <c r="FL276" s="8">
        <f>SUMIFS('Aceite Virgen Extra'!FL$6:FL$257,'Aceite Virgen Extra'!$A$6:$A$257,"&gt;="&amp;$A276,'Aceite Virgen Extra'!$B$6:$B$257,"&lt;="&amp;$B276)</f>
        <v>2.4900000000000002</v>
      </c>
      <c r="FP276" s="8">
        <f>SUMIFS('Aceite Virgen Extra'!FP$6:FP$257,'Aceite Virgen Extra'!$A$6:$A$257,"&gt;="&amp;$A276,'Aceite Virgen Extra'!$B$6:$B$257,"&lt;="&amp;$B276)</f>
        <v>6.33</v>
      </c>
      <c r="FQ276" s="8">
        <f>SUMIFS('Aceite Virgen Extra'!FQ$6:FQ$257,'Aceite Virgen Extra'!$A$6:$A$257,"&gt;="&amp;$A276,'Aceite Virgen Extra'!$B$6:$B$257,"&lt;="&amp;$B276)</f>
        <v>15.89</v>
      </c>
      <c r="FR276" s="8">
        <f>SUMIFS('Aceite Virgen Extra'!FR$6:FR$257,'Aceite Virgen Extra'!$A$6:$A$257,"&gt;="&amp;$A276,'Aceite Virgen Extra'!$B$6:$B$257,"&lt;="&amp;$B276)</f>
        <v>1.4</v>
      </c>
      <c r="FS276" s="8">
        <f>SUMIFS('Aceite Virgen Extra'!FS$6:FS$257,'Aceite Virgen Extra'!$A$6:$A$257,"&gt;="&amp;$A276,'Aceite Virgen Extra'!$B$6:$B$257,"&lt;="&amp;$B276)</f>
        <v>11.62</v>
      </c>
    </row>
    <row r="277" spans="1:175" x14ac:dyDescent="0.3">
      <c r="A277" s="14">
        <f>'TAM Aceite Virgen Extra'!B25</f>
        <v>5.3</v>
      </c>
      <c r="B277" s="14">
        <f>'TAM Aceite Virgen Extra'!C25</f>
        <v>5.5</v>
      </c>
      <c r="C277" s="14"/>
      <c r="D277" s="8">
        <f>SUMIFS('Aceite Virgen Extra'!D$6:D$257,'Aceite Virgen Extra'!$A$6:$A$257,"&gt;="&amp;$A277,'Aceite Virgen Extra'!$B$6:$B$257,"&lt;="&amp;$B277)</f>
        <v>1.2499999999999998</v>
      </c>
      <c r="E277" s="8">
        <f>SUMIFS('Aceite Virgen Extra'!E$6:E$257,'Aceite Virgen Extra'!$A$6:$A$257,"&gt;="&amp;$A277,'Aceite Virgen Extra'!$B$6:$B$257,"&lt;="&amp;$B277)</f>
        <v>2.0099999999999998</v>
      </c>
      <c r="F277" s="8">
        <f>SUMIFS('Aceite Virgen Extra'!F$6:F$257,'Aceite Virgen Extra'!$A$6:$A$257,"&gt;="&amp;$A277,'Aceite Virgen Extra'!$B$6:$B$257,"&lt;="&amp;$B277)</f>
        <v>1.61</v>
      </c>
      <c r="G277" s="8">
        <f>SUMIFS('Aceite Virgen Extra'!G$6:G$257,'Aceite Virgen Extra'!$A$6:$A$257,"&gt;="&amp;$A277,'Aceite Virgen Extra'!$B$6:$B$257,"&lt;="&amp;$B277)</f>
        <v>0</v>
      </c>
      <c r="H277" s="14"/>
      <c r="I277" s="14"/>
      <c r="J277" s="14"/>
      <c r="K277" s="8">
        <f>SUMIFS('Aceite Virgen Extra'!K$6:K$257,'Aceite Virgen Extra'!$A$6:$A$257,"&gt;="&amp;$A277,'Aceite Virgen Extra'!$B$6:$B$257,"&lt;="&amp;$B277)</f>
        <v>1.59</v>
      </c>
      <c r="L277" s="8">
        <f>SUMIFS('Aceite Virgen Extra'!L$6:L$257,'Aceite Virgen Extra'!$A$6:$A$257,"&gt;="&amp;$A277,'Aceite Virgen Extra'!$B$6:$B$257,"&lt;="&amp;$B277)</f>
        <v>0.71</v>
      </c>
      <c r="M277" s="8">
        <f>SUMIFS('Aceite Virgen Extra'!M$6:M$257,'Aceite Virgen Extra'!$A$6:$A$257,"&gt;="&amp;$A277,'Aceite Virgen Extra'!$B$6:$B$257,"&lt;="&amp;$B277)</f>
        <v>1.77</v>
      </c>
      <c r="N277" s="8">
        <f>SUMIFS('Aceite Virgen Extra'!N$6:N$257,'Aceite Virgen Extra'!$A$6:$A$257,"&gt;="&amp;$A277,'Aceite Virgen Extra'!$B$6:$B$257,"&lt;="&amp;$B277)</f>
        <v>1.04</v>
      </c>
      <c r="O277" s="14"/>
      <c r="P277" s="14"/>
      <c r="Q277" s="14"/>
      <c r="R277" s="8">
        <f>SUMIFS('Aceite Virgen Extra'!R$6:R$257,'Aceite Virgen Extra'!$A$6:$A$257,"&gt;="&amp;$A277,'Aceite Virgen Extra'!$B$6:$B$257,"&lt;="&amp;$B277)</f>
        <v>1.4900000000000002</v>
      </c>
      <c r="S277" s="8">
        <f>SUMIFS('Aceite Virgen Extra'!S$6:S$257,'Aceite Virgen Extra'!$A$6:$A$257,"&gt;="&amp;$A277,'Aceite Virgen Extra'!$B$6:$B$257,"&lt;="&amp;$B277)</f>
        <v>0.96</v>
      </c>
      <c r="T277" s="8">
        <f>SUMIFS('Aceite Virgen Extra'!T$6:T$257,'Aceite Virgen Extra'!$A$6:$A$257,"&gt;="&amp;$A277,'Aceite Virgen Extra'!$B$6:$B$257,"&lt;="&amp;$B277)</f>
        <v>1.92</v>
      </c>
      <c r="U277" s="8">
        <f>SUMIFS('Aceite Virgen Extra'!U$6:U$257,'Aceite Virgen Extra'!$A$6:$A$257,"&gt;="&amp;$A277,'Aceite Virgen Extra'!$B$6:$B$257,"&lt;="&amp;$B277)</f>
        <v>0.28000000000000003</v>
      </c>
      <c r="V277" s="14"/>
      <c r="W277" s="14"/>
      <c r="X277" s="14"/>
      <c r="Y277" s="8">
        <f>SUMIFS('Aceite Virgen Extra'!Y$6:Y$257,'Aceite Virgen Extra'!$A$6:$A$257,"&gt;="&amp;$A277,'Aceite Virgen Extra'!$B$6:$B$257,"&lt;="&amp;$B277)</f>
        <v>1.88</v>
      </c>
      <c r="Z277" s="8">
        <f>SUMIFS('Aceite Virgen Extra'!Z$6:Z$257,'Aceite Virgen Extra'!$A$6:$A$257,"&gt;="&amp;$A277,'Aceite Virgen Extra'!$B$6:$B$257,"&lt;="&amp;$B277)</f>
        <v>2.19</v>
      </c>
      <c r="AA277" s="8">
        <f>SUMIFS('Aceite Virgen Extra'!AA$6:AA$257,'Aceite Virgen Extra'!$A$6:$A$257,"&gt;="&amp;$A277,'Aceite Virgen Extra'!$B$6:$B$257,"&lt;="&amp;$B277)</f>
        <v>1.38</v>
      </c>
      <c r="AB277" s="8">
        <f>SUMIFS('Aceite Virgen Extra'!AB$6:AB$257,'Aceite Virgen Extra'!$A$6:$A$257,"&gt;="&amp;$A277,'Aceite Virgen Extra'!$B$6:$B$257,"&lt;="&amp;$B277)</f>
        <v>1.74</v>
      </c>
      <c r="AC277" s="14"/>
      <c r="AD277" s="14"/>
      <c r="AE277" s="14"/>
      <c r="AF277" s="8">
        <f>SUMIFS('Aceite Virgen Extra'!AF$6:AF$257,'Aceite Virgen Extra'!$A$6:$A$257,"&gt;="&amp;$A277,'Aceite Virgen Extra'!$B$6:$B$257,"&lt;="&amp;$B277)</f>
        <v>3.2199999999999998</v>
      </c>
      <c r="AG277" s="8">
        <f>SUMIFS('Aceite Virgen Extra'!AG$6:AG$257,'Aceite Virgen Extra'!$A$6:$A$257,"&gt;="&amp;$A277,'Aceite Virgen Extra'!$B$6:$B$257,"&lt;="&amp;$B277)</f>
        <v>2.65</v>
      </c>
      <c r="AH277" s="8">
        <f>SUMIFS('Aceite Virgen Extra'!AH$6:AH$257,'Aceite Virgen Extra'!$A$6:$A$257,"&gt;="&amp;$A277,'Aceite Virgen Extra'!$B$6:$B$257,"&lt;="&amp;$B277)</f>
        <v>3.9699999999999998</v>
      </c>
      <c r="AI277" s="8">
        <f>SUMIFS('Aceite Virgen Extra'!AI$6:AI$257,'Aceite Virgen Extra'!$A$6:$A$257,"&gt;="&amp;$A277,'Aceite Virgen Extra'!$B$6:$B$257,"&lt;="&amp;$B277)</f>
        <v>2.3199999999999998</v>
      </c>
      <c r="AJ277" s="14"/>
      <c r="AK277" s="14"/>
      <c r="AL277" s="14"/>
      <c r="AM277" s="8">
        <f>SUMIFS('Aceite Virgen Extra'!AM$6:AM$257,'Aceite Virgen Extra'!$A$6:$A$257,"&gt;="&amp;$A277,'Aceite Virgen Extra'!$B$6:$B$257,"&lt;="&amp;$B277)</f>
        <v>2.02</v>
      </c>
      <c r="AN277" s="8">
        <f>SUMIFS('Aceite Virgen Extra'!AN$6:AN$257,'Aceite Virgen Extra'!$A$6:$A$257,"&gt;="&amp;$A277,'Aceite Virgen Extra'!$B$6:$B$257,"&lt;="&amp;$B277)</f>
        <v>2.2000000000000002</v>
      </c>
      <c r="AO277" s="8">
        <f>SUMIFS('Aceite Virgen Extra'!AO$6:AO$257,'Aceite Virgen Extra'!$A$6:$A$257,"&gt;="&amp;$A277,'Aceite Virgen Extra'!$B$6:$B$257,"&lt;="&amp;$B277)</f>
        <v>2.15</v>
      </c>
      <c r="AP277" s="8">
        <f>SUMIFS('Aceite Virgen Extra'!AP$6:AP$257,'Aceite Virgen Extra'!$A$6:$A$257,"&gt;="&amp;$A277,'Aceite Virgen Extra'!$B$6:$B$257,"&lt;="&amp;$B277)</f>
        <v>1.9100000000000001</v>
      </c>
      <c r="AQ277" s="14"/>
      <c r="AR277" s="14"/>
      <c r="AT277" s="8">
        <f>SUMIFS('Aceite Virgen Extra'!AT$6:AT$257,'Aceite Virgen Extra'!$A$6:$A$257,"&gt;="&amp;$A277,'Aceite Virgen Extra'!$B$6:$B$257,"&lt;="&amp;$B277)</f>
        <v>1.31</v>
      </c>
      <c r="AU277" s="8">
        <f>SUMIFS('Aceite Virgen Extra'!AU$6:AU$257,'Aceite Virgen Extra'!$A$6:$A$257,"&gt;="&amp;$A277,'Aceite Virgen Extra'!$B$6:$B$257,"&lt;="&amp;$B277)</f>
        <v>0.42000000000000004</v>
      </c>
      <c r="AV277" s="8">
        <f>SUMIFS('Aceite Virgen Extra'!AV$6:AV$257,'Aceite Virgen Extra'!$A$6:$A$257,"&gt;="&amp;$A277,'Aceite Virgen Extra'!$B$6:$B$257,"&lt;="&amp;$B277)</f>
        <v>2.35</v>
      </c>
      <c r="AW277" s="8">
        <f>SUMIFS('Aceite Virgen Extra'!AW$6:AW$257,'Aceite Virgen Extra'!$A$6:$A$257,"&gt;="&amp;$A277,'Aceite Virgen Extra'!$B$6:$B$257,"&lt;="&amp;$B277)</f>
        <v>0</v>
      </c>
      <c r="BA277" s="8">
        <f>SUMIFS('Aceite Virgen Extra'!BA$6:BA$257,'Aceite Virgen Extra'!$A$6:$A$257,"&gt;="&amp;A277,'Aceite Virgen Extra'!$B$6:$B$257,"&lt;="&amp;B277)</f>
        <v>2.46</v>
      </c>
      <c r="BB277" s="8">
        <f>SUMIFS('Aceite Virgen Extra'!BB$6:BB$257,'Aceite Virgen Extra'!$A$6:$A$257,"&gt;="&amp;$A277,'Aceite Virgen Extra'!$B$6:$B$257,"&lt;="&amp;$B277)</f>
        <v>3.23</v>
      </c>
      <c r="BC277" s="8">
        <f>SUMIFS('Aceite Virgen Extra'!BC$6:BC$257,'Aceite Virgen Extra'!$A$6:$A$257,"&gt;="&amp;$A277,'Aceite Virgen Extra'!$B$6:$B$257,"&lt;="&amp;$B277)</f>
        <v>2.5099999999999998</v>
      </c>
      <c r="BD277" s="8">
        <f>SUMIFS('Aceite Virgen Extra'!BD$6:BD$257,'Aceite Virgen Extra'!$A$6:$A$257,"&gt;="&amp;$A277,'Aceite Virgen Extra'!$B$6:$B$257,"&lt;="&amp;$B277)</f>
        <v>1.36</v>
      </c>
      <c r="BH277" s="8">
        <f>SUMIFS('Aceite Virgen Extra'!BH$6:BH$257,'Aceite Virgen Extra'!$A$6:$A$257,"&gt;="&amp;$A277,'Aceite Virgen Extra'!$B$6:$B$257,"&lt;="&amp;$B277)</f>
        <v>3.0700000000000003</v>
      </c>
      <c r="BI277" s="8">
        <f>SUMIFS('Aceite Virgen Extra'!BI$6:BI$257,'Aceite Virgen Extra'!$A$6:$A$257,"&gt;="&amp;$A277,'Aceite Virgen Extra'!$B$6:$B$257,"&lt;="&amp;$B277)</f>
        <v>4.5100000000000007</v>
      </c>
      <c r="BJ277" s="8">
        <f>SUMIFS('Aceite Virgen Extra'!BJ$6:BJ$257,'Aceite Virgen Extra'!$A$6:$A$257,"&gt;="&amp;$A277,'Aceite Virgen Extra'!$B$6:$B$257,"&lt;="&amp;$B277)</f>
        <v>2.56</v>
      </c>
      <c r="BK277" s="8">
        <f>SUMIFS('Aceite Virgen Extra'!BK$6:BK$257,'Aceite Virgen Extra'!$A$6:$A$257,"&gt;="&amp;$A277,'Aceite Virgen Extra'!$B$6:$B$257,"&lt;="&amp;$B277)</f>
        <v>2.0499999999999998</v>
      </c>
      <c r="BO277" s="8">
        <f>SUMIFS('Aceite Virgen Extra'!BO$6:BO$257,'Aceite Virgen Extra'!$A$6:$A$257,"&gt;="&amp;$A277,'Aceite Virgen Extra'!$B$6:$B$257,"&lt;="&amp;$B277)</f>
        <v>2.48</v>
      </c>
      <c r="BP277" s="8">
        <f>SUMIFS('Aceite Virgen Extra'!BP$6:BP$257,'Aceite Virgen Extra'!$A$6:$A$257,"&gt;="&amp;$A277,'Aceite Virgen Extra'!$B$6:$B$257,"&lt;="&amp;$B277)</f>
        <v>5.76</v>
      </c>
      <c r="BQ277" s="8">
        <f>SUMIFS('Aceite Virgen Extra'!BQ$6:BQ$257,'Aceite Virgen Extra'!$A$6:$A$257,"&gt;="&amp;$A277,'Aceite Virgen Extra'!$B$6:$B$257,"&lt;="&amp;$B277)</f>
        <v>0.96</v>
      </c>
      <c r="BR277" s="8">
        <f>SUMIFS('Aceite Virgen Extra'!BR$6:BR$257,'Aceite Virgen Extra'!$A$6:$A$257,"&gt;="&amp;$A277,'Aceite Virgen Extra'!$B$6:$B$257,"&lt;="&amp;$B277)</f>
        <v>0.86</v>
      </c>
      <c r="BV277" s="8">
        <f>SUMIFS('Aceite Virgen Extra'!BV$6:BV$257,'Aceite Virgen Extra'!$A$6:$A$257,"&gt;="&amp;$A277,'Aceite Virgen Extra'!$B$6:$B$257,"&lt;="&amp;$B277)</f>
        <v>3.1799999999999997</v>
      </c>
      <c r="BW277" s="8">
        <f>SUMIFS('Aceite Virgen Extra'!BW$6:BW$257,'Aceite Virgen Extra'!$A$6:$A$257,"&gt;="&amp;$A277,'Aceite Virgen Extra'!$B$6:$B$257,"&lt;="&amp;$B277)</f>
        <v>3.7800000000000002</v>
      </c>
      <c r="BX277" s="8">
        <f>SUMIFS('Aceite Virgen Extra'!BX$6:BX$257,'Aceite Virgen Extra'!$A$6:$A$257,"&gt;="&amp;$A277,'Aceite Virgen Extra'!$B$6:$B$257,"&lt;="&amp;$B277)</f>
        <v>3.32</v>
      </c>
      <c r="BY277" s="8">
        <f>SUMIFS('Aceite Virgen Extra'!BY$6:BY$257,'Aceite Virgen Extra'!$A$6:$A$257,"&gt;="&amp;$A277,'Aceite Virgen Extra'!$B$6:$B$257,"&lt;="&amp;$B277)</f>
        <v>1.49</v>
      </c>
      <c r="CC277" s="8">
        <f>SUMIFS('Aceite Virgen Extra'!CC$6:CC$257,'Aceite Virgen Extra'!$A$6:$A$257,"&gt;="&amp;$A277,'Aceite Virgen Extra'!$B$6:$B$257,"&lt;="&amp;$B277)</f>
        <v>2.8499999999999996</v>
      </c>
      <c r="CD277" s="8">
        <f>SUMIFS('Aceite Virgen Extra'!CD$6:CD$257,'Aceite Virgen Extra'!$A$6:$A$257,"&gt;="&amp;$A277,'Aceite Virgen Extra'!$B$6:$B$257,"&lt;="&amp;$B277)</f>
        <v>5.6599999999999993</v>
      </c>
      <c r="CE277" s="8">
        <f>SUMIFS('Aceite Virgen Extra'!CE$6:CE$257,'Aceite Virgen Extra'!$A$6:$A$257,"&gt;="&amp;$A277,'Aceite Virgen Extra'!$B$6:$B$257,"&lt;="&amp;$B277)</f>
        <v>1.02</v>
      </c>
      <c r="CF277" s="8">
        <f>SUMIFS('Aceite Virgen Extra'!CF$6:CF$257,'Aceite Virgen Extra'!$A$6:$A$257,"&gt;="&amp;$A277,'Aceite Virgen Extra'!$B$6:$B$257,"&lt;="&amp;$B277)</f>
        <v>4.53</v>
      </c>
      <c r="CJ277" s="8">
        <f>SUMIFS('Aceite Virgen Extra'!CJ$6:CJ$257,'Aceite Virgen Extra'!$A$6:$A$257,"&gt;="&amp;$A277,'Aceite Virgen Extra'!$B$6:$B$257,"&lt;="&amp;$B277)</f>
        <v>1.58</v>
      </c>
      <c r="CK277" s="8">
        <f>SUMIFS('Aceite Virgen Extra'!CK$6:CK$257,'Aceite Virgen Extra'!$A$6:$A$257,"&gt;="&amp;$A277,'Aceite Virgen Extra'!$B$6:$B$257,"&lt;="&amp;$B277)</f>
        <v>2.38</v>
      </c>
      <c r="CL277" s="8">
        <f>SUMIFS('Aceite Virgen Extra'!CL$6:CL$257,'Aceite Virgen Extra'!$A$6:$A$257,"&gt;="&amp;$A277,'Aceite Virgen Extra'!$B$6:$B$257,"&lt;="&amp;$B277)</f>
        <v>1.43</v>
      </c>
      <c r="CM277" s="8">
        <f>SUMIFS('Aceite Virgen Extra'!CM$6:CM$257,'Aceite Virgen Extra'!$A$6:$A$257,"&gt;="&amp;$A277,'Aceite Virgen Extra'!$B$6:$B$257,"&lt;="&amp;$B277)</f>
        <v>1.23</v>
      </c>
      <c r="CQ277" s="8">
        <f>SUMIFS('Aceite Virgen Extra'!CQ$6:CQ$257,'Aceite Virgen Extra'!$A$6:$A$257,"&gt;="&amp;$A277,'Aceite Virgen Extra'!$B$6:$B$257,"&lt;="&amp;$B277)</f>
        <v>1.7599999999999998</v>
      </c>
      <c r="CR277" s="8">
        <f>SUMIFS('Aceite Virgen Extra'!CR$6:CR$257,'Aceite Virgen Extra'!$A$6:$A$257,"&gt;="&amp;$A277,'Aceite Virgen Extra'!$B$6:$B$257,"&lt;="&amp;$B277)</f>
        <v>1.86</v>
      </c>
      <c r="CS277" s="8">
        <f>SUMIFS('Aceite Virgen Extra'!CS$6:CS$257,'Aceite Virgen Extra'!$A$6:$A$257,"&gt;="&amp;$A277,'Aceite Virgen Extra'!$B$6:$B$257,"&lt;="&amp;$B277)</f>
        <v>1.9300000000000002</v>
      </c>
      <c r="CT277" s="8">
        <f>SUMIFS('Aceite Virgen Extra'!CT$6:CT$257,'Aceite Virgen Extra'!$A$6:$A$257,"&gt;="&amp;$A277,'Aceite Virgen Extra'!$B$6:$B$257,"&lt;="&amp;$B277)</f>
        <v>0.83</v>
      </c>
      <c r="CX277" s="8">
        <f>SUMIFS('Aceite Virgen Extra'!CX$6:CX$257,'Aceite Virgen Extra'!$A$6:$A$257,"&gt;="&amp;$A277,'Aceite Virgen Extra'!$B$6:$B$257,"&lt;="&amp;$B277)</f>
        <v>1.2</v>
      </c>
      <c r="CY277" s="8">
        <f>SUMIFS('Aceite Virgen Extra'!CY$6:CY$257,'Aceite Virgen Extra'!$A$6:$A$257,"&gt;="&amp;$A277,'Aceite Virgen Extra'!$B$6:$B$257,"&lt;="&amp;$B277)</f>
        <v>2.52</v>
      </c>
      <c r="CZ277" s="8">
        <f>SUMIFS('Aceite Virgen Extra'!CZ$6:CZ$257,'Aceite Virgen Extra'!$A$6:$A$257,"&gt;="&amp;$A277,'Aceite Virgen Extra'!$B$6:$B$257,"&lt;="&amp;$B277)</f>
        <v>1.07</v>
      </c>
      <c r="DA277" s="8">
        <f>SUMIFS('Aceite Virgen Extra'!DA$6:DA$257,'Aceite Virgen Extra'!$A$6:$A$257,"&gt;="&amp;$A277,'Aceite Virgen Extra'!$B$6:$B$257,"&lt;="&amp;$B277)</f>
        <v>0</v>
      </c>
      <c r="DE277" s="8">
        <f>SUMIFS('Aceite Virgen Extra'!DE$6:DE$257,'Aceite Virgen Extra'!$A$6:$A$257,"&gt;="&amp;$A277,'Aceite Virgen Extra'!$B$6:$B$257,"&lt;="&amp;$B277)</f>
        <v>0.84</v>
      </c>
      <c r="DF277" s="8">
        <f>SUMIFS('Aceite Virgen Extra'!DF$6:DF$257,'Aceite Virgen Extra'!$A$6:$A$257,"&gt;="&amp;$A277,'Aceite Virgen Extra'!$B$6:$B$257,"&lt;="&amp;$B277)</f>
        <v>0.47000000000000003</v>
      </c>
      <c r="DG277" s="8">
        <f>SUMIFS('Aceite Virgen Extra'!DG$6:DG$257,'Aceite Virgen Extra'!$A$6:$A$257,"&gt;="&amp;$A277,'Aceite Virgen Extra'!$B$6:$B$257,"&lt;="&amp;$B277)</f>
        <v>1.3399999999999999</v>
      </c>
      <c r="DH277" s="8">
        <f>SUMIFS('Aceite Virgen Extra'!DH$6:DH$257,'Aceite Virgen Extra'!$A$6:$A$257,"&gt;="&amp;$A277,'Aceite Virgen Extra'!$B$6:$B$257,"&lt;="&amp;$B277)</f>
        <v>0</v>
      </c>
      <c r="DL277" s="8">
        <f>SUMIFS('Aceite Virgen Extra'!DL$6:DL$257,'Aceite Virgen Extra'!$A$6:$A$257,"&gt;="&amp;$A277,'Aceite Virgen Extra'!$B$6:$B$257,"&lt;="&amp;$B277)</f>
        <v>0.64</v>
      </c>
      <c r="DM277" s="8">
        <f>SUMIFS('Aceite Virgen Extra'!DM$6:DM$257,'Aceite Virgen Extra'!$A$6:$A$257,"&gt;="&amp;$A277,'Aceite Virgen Extra'!$B$6:$B$257,"&lt;="&amp;$B277)</f>
        <v>0.6</v>
      </c>
      <c r="DN277" s="8">
        <f>SUMIFS('Aceite Virgen Extra'!DN$6:DN$257,'Aceite Virgen Extra'!$A$6:$A$257,"&gt;="&amp;$A277,'Aceite Virgen Extra'!$B$6:$B$257,"&lt;="&amp;$B277)</f>
        <v>0.62</v>
      </c>
      <c r="DO277" s="8">
        <f>SUMIFS('Aceite Virgen Extra'!DO$6:DO$257,'Aceite Virgen Extra'!$A$6:$A$257,"&gt;="&amp;$A277,'Aceite Virgen Extra'!$B$6:$B$257,"&lt;="&amp;$B277)</f>
        <v>0.69</v>
      </c>
      <c r="DS277" s="8">
        <f>SUMIFS('Aceite Virgen Extra'!DS$6:DS$257,'Aceite Virgen Extra'!$A$6:$A$257,"&gt;="&amp;$A277,'Aceite Virgen Extra'!$B$6:$B$257,"&lt;="&amp;$B277)</f>
        <v>1.23</v>
      </c>
      <c r="DT277" s="8">
        <f>SUMIFS('Aceite Virgen Extra'!DT$6:DT$257,'Aceite Virgen Extra'!$A$6:$A$257,"&gt;="&amp;$A277,'Aceite Virgen Extra'!$B$6:$B$257,"&lt;="&amp;$B277)</f>
        <v>0.31</v>
      </c>
      <c r="DU277" s="8">
        <f>SUMIFS('Aceite Virgen Extra'!DU$6:DU$257,'Aceite Virgen Extra'!$A$6:$A$257,"&gt;="&amp;$A277,'Aceite Virgen Extra'!$B$6:$B$257,"&lt;="&amp;$B277)</f>
        <v>1.9300000000000002</v>
      </c>
      <c r="DV277" s="8">
        <f>SUMIFS('Aceite Virgen Extra'!DV$6:DV$257,'Aceite Virgen Extra'!$A$6:$A$257,"&gt;="&amp;$A277,'Aceite Virgen Extra'!$B$6:$B$257,"&lt;="&amp;$B277)</f>
        <v>0.77</v>
      </c>
      <c r="DZ277" s="8">
        <f>SUMIFS('Aceite Virgen Extra'!DZ$6:DZ$257,'Aceite Virgen Extra'!$A$6:$A$257,"&gt;="&amp;$A277,'Aceite Virgen Extra'!$B$6:$B$257,"&lt;="&amp;$B277)</f>
        <v>4.5500000000000007</v>
      </c>
      <c r="EA277" s="8">
        <f>SUMIFS('Aceite Virgen Extra'!EA$6:EA$257,'Aceite Virgen Extra'!$A$6:$A$257,"&gt;="&amp;$A277,'Aceite Virgen Extra'!$B$6:$B$257,"&lt;="&amp;$B277)</f>
        <v>12</v>
      </c>
      <c r="EB277" s="8">
        <f>SUMIFS('Aceite Virgen Extra'!EB$6:EB$257,'Aceite Virgen Extra'!$A$6:$A$257,"&gt;="&amp;$A277,'Aceite Virgen Extra'!$B$6:$B$257,"&lt;="&amp;$B277)</f>
        <v>1.1400000000000001</v>
      </c>
      <c r="EC277" s="8">
        <f>SUMIFS('Aceite Virgen Extra'!EC$6:EC$257,'Aceite Virgen Extra'!$A$6:$A$257,"&gt;="&amp;$A277,'Aceite Virgen Extra'!$B$6:$B$257,"&lt;="&amp;$B277)</f>
        <v>0.21</v>
      </c>
      <c r="EG277" s="8">
        <f>SUMIFS('Aceite Virgen Extra'!EG$6:EG$257,'Aceite Virgen Extra'!$A$6:$A$257,"&gt;="&amp;$A277,'Aceite Virgen Extra'!$B$6:$B$257,"&lt;="&amp;$B277)</f>
        <v>1.4400000000000002</v>
      </c>
      <c r="EH277" s="8">
        <f>SUMIFS('Aceite Virgen Extra'!EH$6:EH$257,'Aceite Virgen Extra'!$A$6:$A$257,"&gt;="&amp;$A277,'Aceite Virgen Extra'!$B$6:$B$257,"&lt;="&amp;$B277)</f>
        <v>2.8200000000000003</v>
      </c>
      <c r="EI277" s="8">
        <f>SUMIFS('Aceite Virgen Extra'!EI$6:EI$257,'Aceite Virgen Extra'!$A$6:$A$257,"&gt;="&amp;$A277,'Aceite Virgen Extra'!$B$6:$B$257,"&lt;="&amp;$B277)</f>
        <v>0.86999999999999988</v>
      </c>
      <c r="EJ277" s="8">
        <f>SUMIFS('Aceite Virgen Extra'!EJ$6:EJ$257,'Aceite Virgen Extra'!$A$6:$A$257,"&gt;="&amp;$A277,'Aceite Virgen Extra'!$B$6:$B$257,"&lt;="&amp;$B277)</f>
        <v>0</v>
      </c>
      <c r="EN277" s="8">
        <f>SUMIFS('Aceite Virgen Extra'!EN$6:EN$257,'Aceite Virgen Extra'!$A$6:$A$257,"&gt;="&amp;$A277,'Aceite Virgen Extra'!$B$6:$B$257,"&lt;="&amp;$B277)</f>
        <v>4.28</v>
      </c>
      <c r="EO277" s="8">
        <f>SUMIFS('Aceite Virgen Extra'!EO$6:EO$257,'Aceite Virgen Extra'!$A$6:$A$257,"&gt;="&amp;$A277,'Aceite Virgen Extra'!$B$6:$B$257,"&lt;="&amp;$B277)</f>
        <v>11.120000000000001</v>
      </c>
      <c r="EP277" s="8">
        <f>SUMIFS('Aceite Virgen Extra'!EP$6:EP$257,'Aceite Virgen Extra'!$A$6:$A$257,"&gt;="&amp;$A277,'Aceite Virgen Extra'!$B$6:$B$257,"&lt;="&amp;$B277)</f>
        <v>1.21</v>
      </c>
      <c r="EQ277" s="8">
        <f>SUMIFS('Aceite Virgen Extra'!EQ$6:EQ$257,'Aceite Virgen Extra'!$A$6:$A$257,"&gt;="&amp;$A277,'Aceite Virgen Extra'!$B$6:$B$257,"&lt;="&amp;$B277)</f>
        <v>0</v>
      </c>
      <c r="EU277" s="8">
        <f>SUMIFS('Aceite Virgen Extra'!EU$6:EU$257,'Aceite Virgen Extra'!$A$6:$A$257,"&gt;="&amp;$A277,'Aceite Virgen Extra'!$B$6:$B$257,"&lt;="&amp;$B277)</f>
        <v>3.63</v>
      </c>
      <c r="EV277" s="8">
        <f>SUMIFS('Aceite Virgen Extra'!EV$6:EV$257,'Aceite Virgen Extra'!$A$6:$A$257,"&gt;="&amp;$A277,'Aceite Virgen Extra'!$B$6:$B$257,"&lt;="&amp;$B277)</f>
        <v>6.6</v>
      </c>
      <c r="EW277" s="8">
        <f>SUMIFS('Aceite Virgen Extra'!EW$6:EW$257,'Aceite Virgen Extra'!$A$6:$A$257,"&gt;="&amp;$A277,'Aceite Virgen Extra'!$B$6:$B$257,"&lt;="&amp;$B277)</f>
        <v>2.8400000000000003</v>
      </c>
      <c r="EX277" s="8">
        <f>SUMIFS('Aceite Virgen Extra'!EX$6:EX$257,'Aceite Virgen Extra'!$A$6:$A$257,"&gt;="&amp;$A277,'Aceite Virgen Extra'!$B$6:$B$257,"&lt;="&amp;$B277)</f>
        <v>0.93</v>
      </c>
      <c r="FB277" s="8">
        <f>SUMIFS('Aceite Virgen Extra'!FB$6:FB$257,'Aceite Virgen Extra'!$A$6:$A$257,"&gt;="&amp;$A277,'Aceite Virgen Extra'!$B$6:$B$257,"&lt;="&amp;$B277)</f>
        <v>5.0299999999999994</v>
      </c>
      <c r="FC277" s="8">
        <f>SUMIFS('Aceite Virgen Extra'!FC$6:FC$257,'Aceite Virgen Extra'!$A$6:$A$257,"&gt;="&amp;$A277,'Aceite Virgen Extra'!$B$6:$B$257,"&lt;="&amp;$B277)</f>
        <v>4.16</v>
      </c>
      <c r="FD277" s="8">
        <f>SUMIFS('Aceite Virgen Extra'!FD$6:FD$257,'Aceite Virgen Extra'!$A$6:$A$257,"&gt;="&amp;$A277,'Aceite Virgen Extra'!$B$6:$B$257,"&lt;="&amp;$B277)</f>
        <v>5.7899999999999991</v>
      </c>
      <c r="FE277" s="8">
        <f>SUMIFS('Aceite Virgen Extra'!FE$6:FE$257,'Aceite Virgen Extra'!$A$6:$A$257,"&gt;="&amp;$A277,'Aceite Virgen Extra'!$B$6:$B$257,"&lt;="&amp;$B277)</f>
        <v>3.89</v>
      </c>
      <c r="FI277" s="8">
        <f>SUMIFS('Aceite Virgen Extra'!FI$6:FI$257,'Aceite Virgen Extra'!$A$6:$A$257,"&gt;="&amp;$A277,'Aceite Virgen Extra'!$B$6:$B$257,"&lt;="&amp;$B277)</f>
        <v>2.86</v>
      </c>
      <c r="FJ277" s="8">
        <f>SUMIFS('Aceite Virgen Extra'!FJ$6:FJ$257,'Aceite Virgen Extra'!$A$6:$A$257,"&gt;="&amp;$A277,'Aceite Virgen Extra'!$B$6:$B$257,"&lt;="&amp;$B277)</f>
        <v>1.7</v>
      </c>
      <c r="FK277" s="8">
        <f>SUMIFS('Aceite Virgen Extra'!FK$6:FK$257,'Aceite Virgen Extra'!$A$6:$A$257,"&gt;="&amp;$A277,'Aceite Virgen Extra'!$B$6:$B$257,"&lt;="&amp;$B277)</f>
        <v>2.83</v>
      </c>
      <c r="FL277" s="8">
        <f>SUMIFS('Aceite Virgen Extra'!FL$6:FL$257,'Aceite Virgen Extra'!$A$6:$A$257,"&gt;="&amp;$A277,'Aceite Virgen Extra'!$B$6:$B$257,"&lt;="&amp;$B277)</f>
        <v>5.71</v>
      </c>
      <c r="FP277" s="8">
        <f>SUMIFS('Aceite Virgen Extra'!FP$6:FP$257,'Aceite Virgen Extra'!$A$6:$A$257,"&gt;="&amp;$A277,'Aceite Virgen Extra'!$B$6:$B$257,"&lt;="&amp;$B277)</f>
        <v>1.8800000000000001</v>
      </c>
      <c r="FQ277" s="8">
        <f>SUMIFS('Aceite Virgen Extra'!FQ$6:FQ$257,'Aceite Virgen Extra'!$A$6:$A$257,"&gt;="&amp;$A277,'Aceite Virgen Extra'!$B$6:$B$257,"&lt;="&amp;$B277)</f>
        <v>1.8900000000000001</v>
      </c>
      <c r="FR277" s="8">
        <f>SUMIFS('Aceite Virgen Extra'!FR$6:FR$257,'Aceite Virgen Extra'!$A$6:$A$257,"&gt;="&amp;$A277,'Aceite Virgen Extra'!$B$6:$B$257,"&lt;="&amp;$B277)</f>
        <v>1.88</v>
      </c>
      <c r="FS277" s="8">
        <f>SUMIFS('Aceite Virgen Extra'!FS$6:FS$257,'Aceite Virgen Extra'!$A$6:$A$257,"&gt;="&amp;$A277,'Aceite Virgen Extra'!$B$6:$B$257,"&lt;="&amp;$B277)</f>
        <v>2.0300000000000002</v>
      </c>
    </row>
    <row r="278" spans="1:175" x14ac:dyDescent="0.3">
      <c r="A278" s="14">
        <f>'TAM Aceite Virgen Extra'!B26</f>
        <v>5.5</v>
      </c>
      <c r="B278" s="14">
        <f>'TAM Aceite Virgen Extra'!C26</f>
        <v>5.7</v>
      </c>
      <c r="C278" s="14"/>
      <c r="D278" s="8">
        <f>SUMIFS('Aceite Virgen Extra'!D$6:D$257,'Aceite Virgen Extra'!$A$6:$A$257,"&gt;="&amp;$A278,'Aceite Virgen Extra'!$B$6:$B$257,"&lt;="&amp;$B278)</f>
        <v>1.5100000000000002</v>
      </c>
      <c r="E278" s="8">
        <f>SUMIFS('Aceite Virgen Extra'!E$6:E$257,'Aceite Virgen Extra'!$A$6:$A$257,"&gt;="&amp;$A278,'Aceite Virgen Extra'!$B$6:$B$257,"&lt;="&amp;$B278)</f>
        <v>1.08</v>
      </c>
      <c r="F278" s="8">
        <f>SUMIFS('Aceite Virgen Extra'!F$6:F$257,'Aceite Virgen Extra'!$A$6:$A$257,"&gt;="&amp;$A278,'Aceite Virgen Extra'!$B$6:$B$257,"&lt;="&amp;$B278)</f>
        <v>1.6600000000000001</v>
      </c>
      <c r="G278" s="8">
        <f>SUMIFS('Aceite Virgen Extra'!G$6:G$257,'Aceite Virgen Extra'!$A$6:$A$257,"&gt;="&amp;$A278,'Aceite Virgen Extra'!$B$6:$B$257,"&lt;="&amp;$B278)</f>
        <v>1.32</v>
      </c>
      <c r="H278" s="14"/>
      <c r="I278" s="14"/>
      <c r="J278" s="14"/>
      <c r="K278" s="8">
        <f>SUMIFS('Aceite Virgen Extra'!K$6:K$257,'Aceite Virgen Extra'!$A$6:$A$257,"&gt;="&amp;$A278,'Aceite Virgen Extra'!$B$6:$B$257,"&lt;="&amp;$B278)</f>
        <v>0.77</v>
      </c>
      <c r="L278" s="8">
        <f>SUMIFS('Aceite Virgen Extra'!L$6:L$257,'Aceite Virgen Extra'!$A$6:$A$257,"&gt;="&amp;$A278,'Aceite Virgen Extra'!$B$6:$B$257,"&lt;="&amp;$B278)</f>
        <v>0.64</v>
      </c>
      <c r="M278" s="8">
        <f>SUMIFS('Aceite Virgen Extra'!M$6:M$257,'Aceite Virgen Extra'!$A$6:$A$257,"&gt;="&amp;$A278,'Aceite Virgen Extra'!$B$6:$B$257,"&lt;="&amp;$B278)</f>
        <v>0.76</v>
      </c>
      <c r="N278" s="8">
        <f>SUMIFS('Aceite Virgen Extra'!N$6:N$257,'Aceite Virgen Extra'!$A$6:$A$257,"&gt;="&amp;$A278,'Aceite Virgen Extra'!$B$6:$B$257,"&lt;="&amp;$B278)</f>
        <v>0.63</v>
      </c>
      <c r="O278" s="14"/>
      <c r="P278" s="14"/>
      <c r="Q278" s="14"/>
      <c r="R278" s="8">
        <f>SUMIFS('Aceite Virgen Extra'!R$6:R$257,'Aceite Virgen Extra'!$A$6:$A$257,"&gt;="&amp;$A278,'Aceite Virgen Extra'!$B$6:$B$257,"&lt;="&amp;$B278)</f>
        <v>1.18</v>
      </c>
      <c r="S278" s="8">
        <f>SUMIFS('Aceite Virgen Extra'!S$6:S$257,'Aceite Virgen Extra'!$A$6:$A$257,"&gt;="&amp;$A278,'Aceite Virgen Extra'!$B$6:$B$257,"&lt;="&amp;$B278)</f>
        <v>1.3599999999999999</v>
      </c>
      <c r="T278" s="8">
        <f>SUMIFS('Aceite Virgen Extra'!T$6:T$257,'Aceite Virgen Extra'!$A$6:$A$257,"&gt;="&amp;$A278,'Aceite Virgen Extra'!$B$6:$B$257,"&lt;="&amp;$B278)</f>
        <v>0.21</v>
      </c>
      <c r="U278" s="8">
        <f>SUMIFS('Aceite Virgen Extra'!U$6:U$257,'Aceite Virgen Extra'!$A$6:$A$257,"&gt;="&amp;$A278,'Aceite Virgen Extra'!$B$6:$B$257,"&lt;="&amp;$B278)</f>
        <v>3.4</v>
      </c>
      <c r="V278" s="14"/>
      <c r="W278" s="14"/>
      <c r="X278" s="14"/>
      <c r="Y278" s="8">
        <f>SUMIFS('Aceite Virgen Extra'!Y$6:Y$257,'Aceite Virgen Extra'!$A$6:$A$257,"&gt;="&amp;$A278,'Aceite Virgen Extra'!$B$6:$B$257,"&lt;="&amp;$B278)</f>
        <v>1.1400000000000001</v>
      </c>
      <c r="Z278" s="8">
        <f>SUMIFS('Aceite Virgen Extra'!Z$6:Z$257,'Aceite Virgen Extra'!$A$6:$A$257,"&gt;="&amp;$A278,'Aceite Virgen Extra'!$B$6:$B$257,"&lt;="&amp;$B278)</f>
        <v>0.27</v>
      </c>
      <c r="AA278" s="8">
        <f>SUMIFS('Aceite Virgen Extra'!AA$6:AA$257,'Aceite Virgen Extra'!$A$6:$A$257,"&gt;="&amp;$A278,'Aceite Virgen Extra'!$B$6:$B$257,"&lt;="&amp;$B278)</f>
        <v>1.73</v>
      </c>
      <c r="AB278" s="8">
        <f>SUMIFS('Aceite Virgen Extra'!AB$6:AB$257,'Aceite Virgen Extra'!$A$6:$A$257,"&gt;="&amp;$A278,'Aceite Virgen Extra'!$B$6:$B$257,"&lt;="&amp;$B278)</f>
        <v>0.52</v>
      </c>
      <c r="AC278" s="14"/>
      <c r="AD278" s="14"/>
      <c r="AE278" s="14"/>
      <c r="AF278" s="8">
        <f>SUMIFS('Aceite Virgen Extra'!AF$6:AF$257,'Aceite Virgen Extra'!$A$6:$A$257,"&gt;="&amp;$A278,'Aceite Virgen Extra'!$B$6:$B$257,"&lt;="&amp;$B278)</f>
        <v>0.57000000000000006</v>
      </c>
      <c r="AG278" s="8">
        <f>SUMIFS('Aceite Virgen Extra'!AG$6:AG$257,'Aceite Virgen Extra'!$A$6:$A$257,"&gt;="&amp;$A278,'Aceite Virgen Extra'!$B$6:$B$257,"&lt;="&amp;$B278)</f>
        <v>1.3</v>
      </c>
      <c r="AH278" s="8">
        <f>SUMIFS('Aceite Virgen Extra'!AH$6:AH$257,'Aceite Virgen Extra'!$A$6:$A$257,"&gt;="&amp;$A278,'Aceite Virgen Extra'!$B$6:$B$257,"&lt;="&amp;$B278)</f>
        <v>0.17</v>
      </c>
      <c r="AI278" s="8">
        <f>SUMIFS('Aceite Virgen Extra'!AI$6:AI$257,'Aceite Virgen Extra'!$A$6:$A$257,"&gt;="&amp;$A278,'Aceite Virgen Extra'!$B$6:$B$257,"&lt;="&amp;$B278)</f>
        <v>1</v>
      </c>
      <c r="AJ278" s="14"/>
      <c r="AK278" s="14"/>
      <c r="AL278" s="14"/>
      <c r="AM278" s="8">
        <f>SUMIFS('Aceite Virgen Extra'!AM$6:AM$257,'Aceite Virgen Extra'!$A$6:$A$257,"&gt;="&amp;$A278,'Aceite Virgen Extra'!$B$6:$B$257,"&lt;="&amp;$B278)</f>
        <v>1.25</v>
      </c>
      <c r="AN278" s="8">
        <f>SUMIFS('Aceite Virgen Extra'!AN$6:AN$257,'Aceite Virgen Extra'!$A$6:$A$257,"&gt;="&amp;$A278,'Aceite Virgen Extra'!$B$6:$B$257,"&lt;="&amp;$B278)</f>
        <v>2.13</v>
      </c>
      <c r="AO278" s="8">
        <f>SUMIFS('Aceite Virgen Extra'!AO$6:AO$257,'Aceite Virgen Extra'!$A$6:$A$257,"&gt;="&amp;$A278,'Aceite Virgen Extra'!$B$6:$B$257,"&lt;="&amp;$B278)</f>
        <v>0.81</v>
      </c>
      <c r="AP278" s="8">
        <f>SUMIFS('Aceite Virgen Extra'!AP$6:AP$257,'Aceite Virgen Extra'!$A$6:$A$257,"&gt;="&amp;$A278,'Aceite Virgen Extra'!$B$6:$B$257,"&lt;="&amp;$B278)</f>
        <v>1.44</v>
      </c>
      <c r="AQ278" s="14"/>
      <c r="AR278" s="14"/>
      <c r="AT278" s="8">
        <f>SUMIFS('Aceite Virgen Extra'!AT$6:AT$257,'Aceite Virgen Extra'!$A$6:$A$257,"&gt;="&amp;$A278,'Aceite Virgen Extra'!$B$6:$B$257,"&lt;="&amp;$B278)</f>
        <v>1.6800000000000002</v>
      </c>
      <c r="AU278" s="8">
        <f>SUMIFS('Aceite Virgen Extra'!AU$6:AU$257,'Aceite Virgen Extra'!$A$6:$A$257,"&gt;="&amp;$A278,'Aceite Virgen Extra'!$B$6:$B$257,"&lt;="&amp;$B278)</f>
        <v>1.27</v>
      </c>
      <c r="AV278" s="8">
        <f>SUMIFS('Aceite Virgen Extra'!AV$6:AV$257,'Aceite Virgen Extra'!$A$6:$A$257,"&gt;="&amp;$A278,'Aceite Virgen Extra'!$B$6:$B$257,"&lt;="&amp;$B278)</f>
        <v>1.98</v>
      </c>
      <c r="AW278" s="8">
        <f>SUMIFS('Aceite Virgen Extra'!AW$6:AW$257,'Aceite Virgen Extra'!$A$6:$A$257,"&gt;="&amp;$A278,'Aceite Virgen Extra'!$B$6:$B$257,"&lt;="&amp;$B278)</f>
        <v>1.48</v>
      </c>
      <c r="BA278" s="8">
        <f>SUMIFS('Aceite Virgen Extra'!BA$6:BA$257,'Aceite Virgen Extra'!$A$6:$A$257,"&gt;="&amp;A278,'Aceite Virgen Extra'!$B$6:$B$257,"&lt;="&amp;B278)</f>
        <v>5</v>
      </c>
      <c r="BB278" s="8">
        <f>SUMIFS('Aceite Virgen Extra'!BB$6:BB$257,'Aceite Virgen Extra'!$A$6:$A$257,"&gt;="&amp;$A278,'Aceite Virgen Extra'!$B$6:$B$257,"&lt;="&amp;$B278)</f>
        <v>14.040000000000001</v>
      </c>
      <c r="BC278" s="8">
        <f>SUMIFS('Aceite Virgen Extra'!BC$6:BC$257,'Aceite Virgen Extra'!$A$6:$A$257,"&gt;="&amp;$A278,'Aceite Virgen Extra'!$B$6:$B$257,"&lt;="&amp;$B278)</f>
        <v>1.0899999999999999</v>
      </c>
      <c r="BD278" s="8">
        <f>SUMIFS('Aceite Virgen Extra'!BD$6:BD$257,'Aceite Virgen Extra'!$A$6:$A$257,"&gt;="&amp;$A278,'Aceite Virgen Extra'!$B$6:$B$257,"&lt;="&amp;$B278)</f>
        <v>1.89</v>
      </c>
      <c r="BH278" s="8">
        <f>SUMIFS('Aceite Virgen Extra'!BH$6:BH$257,'Aceite Virgen Extra'!$A$6:$A$257,"&gt;="&amp;$A278,'Aceite Virgen Extra'!$B$6:$B$257,"&lt;="&amp;$B278)</f>
        <v>4.3500000000000005</v>
      </c>
      <c r="BI278" s="8">
        <f>SUMIFS('Aceite Virgen Extra'!BI$6:BI$257,'Aceite Virgen Extra'!$A$6:$A$257,"&gt;="&amp;$A278,'Aceite Virgen Extra'!$B$6:$B$257,"&lt;="&amp;$B278)</f>
        <v>6.12</v>
      </c>
      <c r="BJ278" s="8">
        <f>SUMIFS('Aceite Virgen Extra'!BJ$6:BJ$257,'Aceite Virgen Extra'!$A$6:$A$257,"&gt;="&amp;$A278,'Aceite Virgen Extra'!$B$6:$B$257,"&lt;="&amp;$B278)</f>
        <v>4.03</v>
      </c>
      <c r="BK278" s="8">
        <f>SUMIFS('Aceite Virgen Extra'!BK$6:BK$257,'Aceite Virgen Extra'!$A$6:$A$257,"&gt;="&amp;$A278,'Aceite Virgen Extra'!$B$6:$B$257,"&lt;="&amp;$B278)</f>
        <v>2.52</v>
      </c>
      <c r="BO278" s="8">
        <f>SUMIFS('Aceite Virgen Extra'!BO$6:BO$257,'Aceite Virgen Extra'!$A$6:$A$257,"&gt;="&amp;$A278,'Aceite Virgen Extra'!$B$6:$B$257,"&lt;="&amp;$B278)</f>
        <v>4.3800000000000008</v>
      </c>
      <c r="BP278" s="8">
        <f>SUMIFS('Aceite Virgen Extra'!BP$6:BP$257,'Aceite Virgen Extra'!$A$6:$A$257,"&gt;="&amp;$A278,'Aceite Virgen Extra'!$B$6:$B$257,"&lt;="&amp;$B278)</f>
        <v>9.42</v>
      </c>
      <c r="BQ278" s="8">
        <f>SUMIFS('Aceite Virgen Extra'!BQ$6:BQ$257,'Aceite Virgen Extra'!$A$6:$A$257,"&gt;="&amp;$A278,'Aceite Virgen Extra'!$B$6:$B$257,"&lt;="&amp;$B278)</f>
        <v>2.13</v>
      </c>
      <c r="BR278" s="8">
        <f>SUMIFS('Aceite Virgen Extra'!BR$6:BR$257,'Aceite Virgen Extra'!$A$6:$A$257,"&gt;="&amp;$A278,'Aceite Virgen Extra'!$B$6:$B$257,"&lt;="&amp;$B278)</f>
        <v>1.61</v>
      </c>
      <c r="BV278" s="8">
        <f>SUMIFS('Aceite Virgen Extra'!BV$6:BV$257,'Aceite Virgen Extra'!$A$6:$A$257,"&gt;="&amp;$A278,'Aceite Virgen Extra'!$B$6:$B$257,"&lt;="&amp;$B278)</f>
        <v>0.61</v>
      </c>
      <c r="BW278" s="8">
        <f>SUMIFS('Aceite Virgen Extra'!BW$6:BW$257,'Aceite Virgen Extra'!$A$6:$A$257,"&gt;="&amp;$A278,'Aceite Virgen Extra'!$B$6:$B$257,"&lt;="&amp;$B278)</f>
        <v>0.54</v>
      </c>
      <c r="BX278" s="8">
        <f>SUMIFS('Aceite Virgen Extra'!BX$6:BX$257,'Aceite Virgen Extra'!$A$6:$A$257,"&gt;="&amp;$A278,'Aceite Virgen Extra'!$B$6:$B$257,"&lt;="&amp;$B278)</f>
        <v>0.51</v>
      </c>
      <c r="BY278" s="8">
        <f>SUMIFS('Aceite Virgen Extra'!BY$6:BY$257,'Aceite Virgen Extra'!$A$6:$A$257,"&gt;="&amp;$A278,'Aceite Virgen Extra'!$B$6:$B$257,"&lt;="&amp;$B278)</f>
        <v>0.76</v>
      </c>
      <c r="CC278" s="8">
        <f>SUMIFS('Aceite Virgen Extra'!CC$6:CC$257,'Aceite Virgen Extra'!$A$6:$A$257,"&gt;="&amp;$A278,'Aceite Virgen Extra'!$B$6:$B$257,"&lt;="&amp;$B278)</f>
        <v>1.57</v>
      </c>
      <c r="CD278" s="8">
        <f>SUMIFS('Aceite Virgen Extra'!CD$6:CD$257,'Aceite Virgen Extra'!$A$6:$A$257,"&gt;="&amp;$A278,'Aceite Virgen Extra'!$B$6:$B$257,"&lt;="&amp;$B278)</f>
        <v>0</v>
      </c>
      <c r="CE278" s="8">
        <f>SUMIFS('Aceite Virgen Extra'!CE$6:CE$257,'Aceite Virgen Extra'!$A$6:$A$257,"&gt;="&amp;$A278,'Aceite Virgen Extra'!$B$6:$B$257,"&lt;="&amp;$B278)</f>
        <v>3.08</v>
      </c>
      <c r="CF278" s="8">
        <f>SUMIFS('Aceite Virgen Extra'!CF$6:CF$257,'Aceite Virgen Extra'!$A$6:$A$257,"&gt;="&amp;$A278,'Aceite Virgen Extra'!$B$6:$B$257,"&lt;="&amp;$B278)</f>
        <v>0</v>
      </c>
      <c r="CJ278" s="8">
        <f>SUMIFS('Aceite Virgen Extra'!CJ$6:CJ$257,'Aceite Virgen Extra'!$A$6:$A$257,"&gt;="&amp;$A278,'Aceite Virgen Extra'!$B$6:$B$257,"&lt;="&amp;$B278)</f>
        <v>0.7</v>
      </c>
      <c r="CK278" s="8">
        <f>SUMIFS('Aceite Virgen Extra'!CK$6:CK$257,'Aceite Virgen Extra'!$A$6:$A$257,"&gt;="&amp;$A278,'Aceite Virgen Extra'!$B$6:$B$257,"&lt;="&amp;$B278)</f>
        <v>1.2999999999999998</v>
      </c>
      <c r="CL278" s="8">
        <f>SUMIFS('Aceite Virgen Extra'!CL$6:CL$257,'Aceite Virgen Extra'!$A$6:$A$257,"&gt;="&amp;$A278,'Aceite Virgen Extra'!$B$6:$B$257,"&lt;="&amp;$B278)</f>
        <v>0.45</v>
      </c>
      <c r="CM278" s="8">
        <f>SUMIFS('Aceite Virgen Extra'!CM$6:CM$257,'Aceite Virgen Extra'!$A$6:$A$257,"&gt;="&amp;$A278,'Aceite Virgen Extra'!$B$6:$B$257,"&lt;="&amp;$B278)</f>
        <v>0</v>
      </c>
      <c r="CQ278" s="8">
        <f>SUMIFS('Aceite Virgen Extra'!CQ$6:CQ$257,'Aceite Virgen Extra'!$A$6:$A$257,"&gt;="&amp;$A278,'Aceite Virgen Extra'!$B$6:$B$257,"&lt;="&amp;$B278)</f>
        <v>0.35</v>
      </c>
      <c r="CR278" s="8">
        <f>SUMIFS('Aceite Virgen Extra'!CR$6:CR$257,'Aceite Virgen Extra'!$A$6:$A$257,"&gt;="&amp;$A278,'Aceite Virgen Extra'!$B$6:$B$257,"&lt;="&amp;$B278)</f>
        <v>0.1</v>
      </c>
      <c r="CS278" s="8">
        <f>SUMIFS('Aceite Virgen Extra'!CS$6:CS$257,'Aceite Virgen Extra'!$A$6:$A$257,"&gt;="&amp;$A278,'Aceite Virgen Extra'!$B$6:$B$257,"&lt;="&amp;$B278)</f>
        <v>0.47</v>
      </c>
      <c r="CT278" s="8">
        <f>SUMIFS('Aceite Virgen Extra'!CT$6:CT$257,'Aceite Virgen Extra'!$A$6:$A$257,"&gt;="&amp;$A278,'Aceite Virgen Extra'!$B$6:$B$257,"&lt;="&amp;$B278)</f>
        <v>0.67999999999999994</v>
      </c>
      <c r="CX278" s="8">
        <f>SUMIFS('Aceite Virgen Extra'!CX$6:CX$257,'Aceite Virgen Extra'!$A$6:$A$257,"&gt;="&amp;$A278,'Aceite Virgen Extra'!$B$6:$B$257,"&lt;="&amp;$B278)</f>
        <v>0.66999999999999993</v>
      </c>
      <c r="CY278" s="8">
        <f>SUMIFS('Aceite Virgen Extra'!CY$6:CY$257,'Aceite Virgen Extra'!$A$6:$A$257,"&gt;="&amp;$A278,'Aceite Virgen Extra'!$B$6:$B$257,"&lt;="&amp;$B278)</f>
        <v>1.33</v>
      </c>
      <c r="CZ278" s="8">
        <f>SUMIFS('Aceite Virgen Extra'!CZ$6:CZ$257,'Aceite Virgen Extra'!$A$6:$A$257,"&gt;="&amp;$A278,'Aceite Virgen Extra'!$B$6:$B$257,"&lt;="&amp;$B278)</f>
        <v>0.43</v>
      </c>
      <c r="DA278" s="8">
        <f>SUMIFS('Aceite Virgen Extra'!DA$6:DA$257,'Aceite Virgen Extra'!$A$6:$A$257,"&gt;="&amp;$A278,'Aceite Virgen Extra'!$B$6:$B$257,"&lt;="&amp;$B278)</f>
        <v>0</v>
      </c>
      <c r="DE278" s="8">
        <f>SUMIFS('Aceite Virgen Extra'!DE$6:DE$257,'Aceite Virgen Extra'!$A$6:$A$257,"&gt;="&amp;$A278,'Aceite Virgen Extra'!$B$6:$B$257,"&lt;="&amp;$B278)</f>
        <v>1.25</v>
      </c>
      <c r="DF278" s="8">
        <f>SUMIFS('Aceite Virgen Extra'!DF$6:DF$257,'Aceite Virgen Extra'!$A$6:$A$257,"&gt;="&amp;$A278,'Aceite Virgen Extra'!$B$6:$B$257,"&lt;="&amp;$B278)</f>
        <v>1.51</v>
      </c>
      <c r="DG278" s="8">
        <f>SUMIFS('Aceite Virgen Extra'!DG$6:DG$257,'Aceite Virgen Extra'!$A$6:$A$257,"&gt;="&amp;$A278,'Aceite Virgen Extra'!$B$6:$B$257,"&lt;="&amp;$B278)</f>
        <v>1.46</v>
      </c>
      <c r="DH278" s="8">
        <f>SUMIFS('Aceite Virgen Extra'!DH$6:DH$257,'Aceite Virgen Extra'!$A$6:$A$257,"&gt;="&amp;$A278,'Aceite Virgen Extra'!$B$6:$B$257,"&lt;="&amp;$B278)</f>
        <v>0.37</v>
      </c>
      <c r="DL278" s="8">
        <f>SUMIFS('Aceite Virgen Extra'!DL$6:DL$257,'Aceite Virgen Extra'!$A$6:$A$257,"&gt;="&amp;$A278,'Aceite Virgen Extra'!$B$6:$B$257,"&lt;="&amp;$B278)</f>
        <v>0.76</v>
      </c>
      <c r="DM278" s="8">
        <f>SUMIFS('Aceite Virgen Extra'!DM$6:DM$257,'Aceite Virgen Extra'!$A$6:$A$257,"&gt;="&amp;$A278,'Aceite Virgen Extra'!$B$6:$B$257,"&lt;="&amp;$B278)</f>
        <v>0.98000000000000009</v>
      </c>
      <c r="DN278" s="8">
        <f>SUMIFS('Aceite Virgen Extra'!DN$6:DN$257,'Aceite Virgen Extra'!$A$6:$A$257,"&gt;="&amp;$A278,'Aceite Virgen Extra'!$B$6:$B$257,"&lt;="&amp;$B278)</f>
        <v>0.12</v>
      </c>
      <c r="DO278" s="8">
        <f>SUMIFS('Aceite Virgen Extra'!DO$6:DO$257,'Aceite Virgen Extra'!$A$6:$A$257,"&gt;="&amp;$A278,'Aceite Virgen Extra'!$B$6:$B$257,"&lt;="&amp;$B278)</f>
        <v>1.5</v>
      </c>
      <c r="DS278" s="8">
        <f>SUMIFS('Aceite Virgen Extra'!DS$6:DS$257,'Aceite Virgen Extra'!$A$6:$A$257,"&gt;="&amp;$A278,'Aceite Virgen Extra'!$B$6:$B$257,"&lt;="&amp;$B278)</f>
        <v>0.64</v>
      </c>
      <c r="DT278" s="8">
        <f>SUMIFS('Aceite Virgen Extra'!DT$6:DT$257,'Aceite Virgen Extra'!$A$6:$A$257,"&gt;="&amp;$A278,'Aceite Virgen Extra'!$B$6:$B$257,"&lt;="&amp;$B278)</f>
        <v>0.85</v>
      </c>
      <c r="DU278" s="8">
        <f>SUMIFS('Aceite Virgen Extra'!DU$6:DU$257,'Aceite Virgen Extra'!$A$6:$A$257,"&gt;="&amp;$A278,'Aceite Virgen Extra'!$B$6:$B$257,"&lt;="&amp;$B278)</f>
        <v>0.77</v>
      </c>
      <c r="DV278" s="8">
        <f>SUMIFS('Aceite Virgen Extra'!DV$6:DV$257,'Aceite Virgen Extra'!$A$6:$A$257,"&gt;="&amp;$A278,'Aceite Virgen Extra'!$B$6:$B$257,"&lt;="&amp;$B278)</f>
        <v>0</v>
      </c>
      <c r="DZ278" s="8">
        <f>SUMIFS('Aceite Virgen Extra'!DZ$6:DZ$257,'Aceite Virgen Extra'!$A$6:$A$257,"&gt;="&amp;$A278,'Aceite Virgen Extra'!$B$6:$B$257,"&lt;="&amp;$B278)</f>
        <v>0.33</v>
      </c>
      <c r="EA278" s="8">
        <f>SUMIFS('Aceite Virgen Extra'!EA$6:EA$257,'Aceite Virgen Extra'!$A$6:$A$257,"&gt;="&amp;$A278,'Aceite Virgen Extra'!$B$6:$B$257,"&lt;="&amp;$B278)</f>
        <v>0.85000000000000009</v>
      </c>
      <c r="EB278" s="8">
        <f>SUMIFS('Aceite Virgen Extra'!EB$6:EB$257,'Aceite Virgen Extra'!$A$6:$A$257,"&gt;="&amp;$A278,'Aceite Virgen Extra'!$B$6:$B$257,"&lt;="&amp;$B278)</f>
        <v>0.05</v>
      </c>
      <c r="EC278" s="8">
        <f>SUMIFS('Aceite Virgen Extra'!EC$6:EC$257,'Aceite Virgen Extra'!$A$6:$A$257,"&gt;="&amp;$A278,'Aceite Virgen Extra'!$B$6:$B$257,"&lt;="&amp;$B278)</f>
        <v>0.37</v>
      </c>
      <c r="EG278" s="8">
        <f>SUMIFS('Aceite Virgen Extra'!EG$6:EG$257,'Aceite Virgen Extra'!$A$6:$A$257,"&gt;="&amp;$A278,'Aceite Virgen Extra'!$B$6:$B$257,"&lt;="&amp;$B278)</f>
        <v>0.63</v>
      </c>
      <c r="EH278" s="8">
        <f>SUMIFS('Aceite Virgen Extra'!EH$6:EH$257,'Aceite Virgen Extra'!$A$6:$A$257,"&gt;="&amp;$A278,'Aceite Virgen Extra'!$B$6:$B$257,"&lt;="&amp;$B278)</f>
        <v>0.34</v>
      </c>
      <c r="EI278" s="8">
        <f>SUMIFS('Aceite Virgen Extra'!EI$6:EI$257,'Aceite Virgen Extra'!$A$6:$A$257,"&gt;="&amp;$A278,'Aceite Virgen Extra'!$B$6:$B$257,"&lt;="&amp;$B278)</f>
        <v>0.74</v>
      </c>
      <c r="EJ278" s="8">
        <f>SUMIFS('Aceite Virgen Extra'!EJ$6:EJ$257,'Aceite Virgen Extra'!$A$6:$A$257,"&gt;="&amp;$A278,'Aceite Virgen Extra'!$B$6:$B$257,"&lt;="&amp;$B278)</f>
        <v>0.31</v>
      </c>
      <c r="EN278" s="8">
        <f>SUMIFS('Aceite Virgen Extra'!EN$6:EN$257,'Aceite Virgen Extra'!$A$6:$A$257,"&gt;="&amp;$A278,'Aceite Virgen Extra'!$B$6:$B$257,"&lt;="&amp;$B278)</f>
        <v>0.27</v>
      </c>
      <c r="EO278" s="8">
        <f>SUMIFS('Aceite Virgen Extra'!EO$6:EO$257,'Aceite Virgen Extra'!$A$6:$A$257,"&gt;="&amp;$A278,'Aceite Virgen Extra'!$B$6:$B$257,"&lt;="&amp;$B278)</f>
        <v>0</v>
      </c>
      <c r="EP278" s="8">
        <f>SUMIFS('Aceite Virgen Extra'!EP$6:EP$257,'Aceite Virgen Extra'!$A$6:$A$257,"&gt;="&amp;$A278,'Aceite Virgen Extra'!$B$6:$B$257,"&lt;="&amp;$B278)</f>
        <v>0.51</v>
      </c>
      <c r="EQ278" s="8">
        <f>SUMIFS('Aceite Virgen Extra'!EQ$6:EQ$257,'Aceite Virgen Extra'!$A$6:$A$257,"&gt;="&amp;$A278,'Aceite Virgen Extra'!$B$6:$B$257,"&lt;="&amp;$B278)</f>
        <v>0</v>
      </c>
      <c r="EU278" s="8">
        <f>SUMIFS('Aceite Virgen Extra'!EU$6:EU$257,'Aceite Virgen Extra'!$A$6:$A$257,"&gt;="&amp;$A278,'Aceite Virgen Extra'!$B$6:$B$257,"&lt;="&amp;$B278)</f>
        <v>0.63000000000000012</v>
      </c>
      <c r="EV278" s="8">
        <f>SUMIFS('Aceite Virgen Extra'!EV$6:EV$257,'Aceite Virgen Extra'!$A$6:$A$257,"&gt;="&amp;$A278,'Aceite Virgen Extra'!$B$6:$B$257,"&lt;="&amp;$B278)</f>
        <v>0.27</v>
      </c>
      <c r="EW278" s="8">
        <f>SUMIFS('Aceite Virgen Extra'!EW$6:EW$257,'Aceite Virgen Extra'!$A$6:$A$257,"&gt;="&amp;$A278,'Aceite Virgen Extra'!$B$6:$B$257,"&lt;="&amp;$B278)</f>
        <v>0.38</v>
      </c>
      <c r="EX278" s="8">
        <f>SUMIFS('Aceite Virgen Extra'!EX$6:EX$257,'Aceite Virgen Extra'!$A$6:$A$257,"&gt;="&amp;$A278,'Aceite Virgen Extra'!$B$6:$B$257,"&lt;="&amp;$B278)</f>
        <v>1.41</v>
      </c>
      <c r="FB278" s="8">
        <f>SUMIFS('Aceite Virgen Extra'!FB$6:FB$257,'Aceite Virgen Extra'!$A$6:$A$257,"&gt;="&amp;$A278,'Aceite Virgen Extra'!$B$6:$B$257,"&lt;="&amp;$B278)</f>
        <v>0.54</v>
      </c>
      <c r="FC278" s="8">
        <f>SUMIFS('Aceite Virgen Extra'!FC$6:FC$257,'Aceite Virgen Extra'!$A$6:$A$257,"&gt;="&amp;$A278,'Aceite Virgen Extra'!$B$6:$B$257,"&lt;="&amp;$B278)</f>
        <v>0.58000000000000007</v>
      </c>
      <c r="FD278" s="8">
        <f>SUMIFS('Aceite Virgen Extra'!FD$6:FD$257,'Aceite Virgen Extra'!$A$6:$A$257,"&gt;="&amp;$A278,'Aceite Virgen Extra'!$B$6:$B$257,"&lt;="&amp;$B278)</f>
        <v>0.41000000000000003</v>
      </c>
      <c r="FE278" s="8">
        <f>SUMIFS('Aceite Virgen Extra'!FE$6:FE$257,'Aceite Virgen Extra'!$A$6:$A$257,"&gt;="&amp;$A278,'Aceite Virgen Extra'!$B$6:$B$257,"&lt;="&amp;$B278)</f>
        <v>1.1599999999999999</v>
      </c>
      <c r="FI278" s="8">
        <f>SUMIFS('Aceite Virgen Extra'!FI$6:FI$257,'Aceite Virgen Extra'!$A$6:$A$257,"&gt;="&amp;$A278,'Aceite Virgen Extra'!$B$6:$B$257,"&lt;="&amp;$B278)</f>
        <v>0.75</v>
      </c>
      <c r="FJ278" s="8">
        <f>SUMIFS('Aceite Virgen Extra'!FJ$6:FJ$257,'Aceite Virgen Extra'!$A$6:$A$257,"&gt;="&amp;$A278,'Aceite Virgen Extra'!$B$6:$B$257,"&lt;="&amp;$B278)</f>
        <v>1.3900000000000001</v>
      </c>
      <c r="FK278" s="8">
        <f>SUMIFS('Aceite Virgen Extra'!FK$6:FK$257,'Aceite Virgen Extra'!$A$6:$A$257,"&gt;="&amp;$A278,'Aceite Virgen Extra'!$B$6:$B$257,"&lt;="&amp;$B278)</f>
        <v>0.37</v>
      </c>
      <c r="FL278" s="8">
        <f>SUMIFS('Aceite Virgen Extra'!FL$6:FL$257,'Aceite Virgen Extra'!$A$6:$A$257,"&gt;="&amp;$A278,'Aceite Virgen Extra'!$B$6:$B$257,"&lt;="&amp;$B278)</f>
        <v>0.79</v>
      </c>
      <c r="FP278" s="8">
        <f>SUMIFS('Aceite Virgen Extra'!FP$6:FP$257,'Aceite Virgen Extra'!$A$6:$A$257,"&gt;="&amp;$A278,'Aceite Virgen Extra'!$B$6:$B$257,"&lt;="&amp;$B278)</f>
        <v>0.41000000000000003</v>
      </c>
      <c r="FQ278" s="8">
        <f>SUMIFS('Aceite Virgen Extra'!FQ$6:FQ$257,'Aceite Virgen Extra'!$A$6:$A$257,"&gt;="&amp;$A278,'Aceite Virgen Extra'!$B$6:$B$257,"&lt;="&amp;$B278)</f>
        <v>0.37</v>
      </c>
      <c r="FR278" s="8">
        <f>SUMIFS('Aceite Virgen Extra'!FR$6:FR$257,'Aceite Virgen Extra'!$A$6:$A$257,"&gt;="&amp;$A278,'Aceite Virgen Extra'!$B$6:$B$257,"&lt;="&amp;$B278)</f>
        <v>0.11</v>
      </c>
      <c r="FS278" s="8">
        <f>SUMIFS('Aceite Virgen Extra'!FS$6:FS$257,'Aceite Virgen Extra'!$A$6:$A$257,"&gt;="&amp;$A278,'Aceite Virgen Extra'!$B$6:$B$257,"&lt;="&amp;$B278)</f>
        <v>0.78</v>
      </c>
    </row>
    <row r="279" spans="1:175" x14ac:dyDescent="0.3">
      <c r="A279" s="14">
        <f>'TAM Aceite Virgen Extra'!B27</f>
        <v>5.7</v>
      </c>
      <c r="B279" s="14">
        <f>'TAM Aceite Virgen Extra'!C27</f>
        <v>5.9</v>
      </c>
      <c r="C279" s="14"/>
      <c r="D279" s="8">
        <f>SUMIFS('Aceite Virgen Extra'!D$6:D$257,'Aceite Virgen Extra'!$A$6:$A$257,"&gt;="&amp;$A279,'Aceite Virgen Extra'!$B$6:$B$257,"&lt;="&amp;$B279)</f>
        <v>4</v>
      </c>
      <c r="E279" s="8">
        <f>SUMIFS('Aceite Virgen Extra'!E$6:E$257,'Aceite Virgen Extra'!$A$6:$A$257,"&gt;="&amp;$A279,'Aceite Virgen Extra'!$B$6:$B$257,"&lt;="&amp;$B279)</f>
        <v>8.14</v>
      </c>
      <c r="F279" s="8">
        <f>SUMIFS('Aceite Virgen Extra'!F$6:F$257,'Aceite Virgen Extra'!$A$6:$A$257,"&gt;="&amp;$A279,'Aceite Virgen Extra'!$B$6:$B$257,"&lt;="&amp;$B279)</f>
        <v>0.22</v>
      </c>
      <c r="G279" s="8">
        <f>SUMIFS('Aceite Virgen Extra'!G$6:G$257,'Aceite Virgen Extra'!$A$6:$A$257,"&gt;="&amp;$A279,'Aceite Virgen Extra'!$B$6:$B$257,"&lt;="&amp;$B279)</f>
        <v>6.76</v>
      </c>
      <c r="H279" s="14"/>
      <c r="I279" s="14"/>
      <c r="J279" s="14"/>
      <c r="K279" s="8">
        <f>SUMIFS('Aceite Virgen Extra'!K$6:K$257,'Aceite Virgen Extra'!$A$6:$A$257,"&gt;="&amp;$A279,'Aceite Virgen Extra'!$B$6:$B$257,"&lt;="&amp;$B279)</f>
        <v>1.35</v>
      </c>
      <c r="L279" s="8">
        <f>SUMIFS('Aceite Virgen Extra'!L$6:L$257,'Aceite Virgen Extra'!$A$6:$A$257,"&gt;="&amp;$A279,'Aceite Virgen Extra'!$B$6:$B$257,"&lt;="&amp;$B279)</f>
        <v>1.7</v>
      </c>
      <c r="M279" s="8">
        <f>SUMIFS('Aceite Virgen Extra'!M$6:M$257,'Aceite Virgen Extra'!$A$6:$A$257,"&gt;="&amp;$A279,'Aceite Virgen Extra'!$B$6:$B$257,"&lt;="&amp;$B279)</f>
        <v>0.27</v>
      </c>
      <c r="N279" s="8">
        <f>SUMIFS('Aceite Virgen Extra'!N$6:N$257,'Aceite Virgen Extra'!$A$6:$A$257,"&gt;="&amp;$A279,'Aceite Virgen Extra'!$B$6:$B$257,"&lt;="&amp;$B279)</f>
        <v>3.34</v>
      </c>
      <c r="O279" s="14"/>
      <c r="P279" s="14"/>
      <c r="Q279" s="14"/>
      <c r="R279" s="8">
        <f>SUMIFS('Aceite Virgen Extra'!R$6:R$257,'Aceite Virgen Extra'!$A$6:$A$257,"&gt;="&amp;$A279,'Aceite Virgen Extra'!$B$6:$B$257,"&lt;="&amp;$B279)</f>
        <v>4.6400000000000006</v>
      </c>
      <c r="S279" s="8">
        <f>SUMIFS('Aceite Virgen Extra'!S$6:S$257,'Aceite Virgen Extra'!$A$6:$A$257,"&gt;="&amp;$A279,'Aceite Virgen Extra'!$B$6:$B$257,"&lt;="&amp;$B279)</f>
        <v>12.65</v>
      </c>
      <c r="T279" s="8">
        <f>SUMIFS('Aceite Virgen Extra'!T$6:T$257,'Aceite Virgen Extra'!$A$6:$A$257,"&gt;="&amp;$A279,'Aceite Virgen Extra'!$B$6:$B$257,"&lt;="&amp;$B279)</f>
        <v>2.56</v>
      </c>
      <c r="U279" s="8">
        <f>SUMIFS('Aceite Virgen Extra'!U$6:U$257,'Aceite Virgen Extra'!$A$6:$A$257,"&gt;="&amp;$A279,'Aceite Virgen Extra'!$B$6:$B$257,"&lt;="&amp;$B279)</f>
        <v>1.37</v>
      </c>
      <c r="V279" s="14"/>
      <c r="W279" s="14"/>
      <c r="X279" s="14"/>
      <c r="Y279" s="8">
        <f>SUMIFS('Aceite Virgen Extra'!Y$6:Y$257,'Aceite Virgen Extra'!$A$6:$A$257,"&gt;="&amp;$A279,'Aceite Virgen Extra'!$B$6:$B$257,"&lt;="&amp;$B279)</f>
        <v>6.1199999999999992</v>
      </c>
      <c r="Z279" s="8">
        <f>SUMIFS('Aceite Virgen Extra'!Z$6:Z$257,'Aceite Virgen Extra'!$A$6:$A$257,"&gt;="&amp;$A279,'Aceite Virgen Extra'!$B$6:$B$257,"&lt;="&amp;$B279)</f>
        <v>12.48</v>
      </c>
      <c r="AA279" s="8">
        <f>SUMIFS('Aceite Virgen Extra'!AA$6:AA$257,'Aceite Virgen Extra'!$A$6:$A$257,"&gt;="&amp;$A279,'Aceite Virgen Extra'!$B$6:$B$257,"&lt;="&amp;$B279)</f>
        <v>4.2300000000000004</v>
      </c>
      <c r="AB279" s="8">
        <f>SUMIFS('Aceite Virgen Extra'!AB$6:AB$257,'Aceite Virgen Extra'!$A$6:$A$257,"&gt;="&amp;$A279,'Aceite Virgen Extra'!$B$6:$B$257,"&lt;="&amp;$B279)</f>
        <v>5.51</v>
      </c>
      <c r="AC279" s="14"/>
      <c r="AD279" s="14"/>
      <c r="AE279" s="14"/>
      <c r="AF279" s="8">
        <f>SUMIFS('Aceite Virgen Extra'!AF$6:AF$257,'Aceite Virgen Extra'!$A$6:$A$257,"&gt;="&amp;$A279,'Aceite Virgen Extra'!$B$6:$B$257,"&lt;="&amp;$B279)</f>
        <v>5.91</v>
      </c>
      <c r="AG279" s="8">
        <f>SUMIFS('Aceite Virgen Extra'!AG$6:AG$257,'Aceite Virgen Extra'!$A$6:$A$257,"&gt;="&amp;$A279,'Aceite Virgen Extra'!$B$6:$B$257,"&lt;="&amp;$B279)</f>
        <v>21.060000000000002</v>
      </c>
      <c r="AH279" s="8">
        <f>SUMIFS('Aceite Virgen Extra'!AH$6:AH$257,'Aceite Virgen Extra'!$A$6:$A$257,"&gt;="&amp;$A279,'Aceite Virgen Extra'!$B$6:$B$257,"&lt;="&amp;$B279)</f>
        <v>0.93</v>
      </c>
      <c r="AI279" s="8">
        <f>SUMIFS('Aceite Virgen Extra'!AI$6:AI$257,'Aceite Virgen Extra'!$A$6:$A$257,"&gt;="&amp;$A279,'Aceite Virgen Extra'!$B$6:$B$257,"&lt;="&amp;$B279)</f>
        <v>1.07</v>
      </c>
      <c r="AJ279" s="14"/>
      <c r="AK279" s="14"/>
      <c r="AL279" s="14"/>
      <c r="AM279" s="8">
        <f>SUMIFS('Aceite Virgen Extra'!AM$6:AM$257,'Aceite Virgen Extra'!$A$6:$A$257,"&gt;="&amp;$A279,'Aceite Virgen Extra'!$B$6:$B$257,"&lt;="&amp;$B279)</f>
        <v>3.1500000000000004</v>
      </c>
      <c r="AN279" s="8">
        <f>SUMIFS('Aceite Virgen Extra'!AN$6:AN$257,'Aceite Virgen Extra'!$A$6:$A$257,"&gt;="&amp;$A279,'Aceite Virgen Extra'!$B$6:$B$257,"&lt;="&amp;$B279)</f>
        <v>7.23</v>
      </c>
      <c r="AO279" s="8">
        <f>SUMIFS('Aceite Virgen Extra'!AO$6:AO$257,'Aceite Virgen Extra'!$A$6:$A$257,"&gt;="&amp;$A279,'Aceite Virgen Extra'!$B$6:$B$257,"&lt;="&amp;$B279)</f>
        <v>0.56000000000000005</v>
      </c>
      <c r="AP279" s="8">
        <f>SUMIFS('Aceite Virgen Extra'!AP$6:AP$257,'Aceite Virgen Extra'!$A$6:$A$257,"&gt;="&amp;$A279,'Aceite Virgen Extra'!$B$6:$B$257,"&lt;="&amp;$B279)</f>
        <v>5.28</v>
      </c>
      <c r="AQ279" s="14"/>
      <c r="AR279" s="14"/>
      <c r="AT279" s="8">
        <f>SUMIFS('Aceite Virgen Extra'!AT$6:AT$257,'Aceite Virgen Extra'!$A$6:$A$257,"&gt;="&amp;$A279,'Aceite Virgen Extra'!$B$6:$B$257,"&lt;="&amp;$B279)</f>
        <v>2.23</v>
      </c>
      <c r="AU279" s="8">
        <f>SUMIFS('Aceite Virgen Extra'!AU$6:AU$257,'Aceite Virgen Extra'!$A$6:$A$257,"&gt;="&amp;$A279,'Aceite Virgen Extra'!$B$6:$B$257,"&lt;="&amp;$B279)</f>
        <v>1.69</v>
      </c>
      <c r="AV279" s="8">
        <f>SUMIFS('Aceite Virgen Extra'!AV$6:AV$257,'Aceite Virgen Extra'!$A$6:$A$257,"&gt;="&amp;$A279,'Aceite Virgen Extra'!$B$6:$B$257,"&lt;="&amp;$B279)</f>
        <v>1.6</v>
      </c>
      <c r="AW279" s="8">
        <f>SUMIFS('Aceite Virgen Extra'!AW$6:AW$257,'Aceite Virgen Extra'!$A$6:$A$257,"&gt;="&amp;$A279,'Aceite Virgen Extra'!$B$6:$B$257,"&lt;="&amp;$B279)</f>
        <v>4.8100000000000005</v>
      </c>
      <c r="BA279" s="8">
        <f>SUMIFS('Aceite Virgen Extra'!BA$6:BA$257,'Aceite Virgen Extra'!$A$6:$A$257,"&gt;="&amp;A279,'Aceite Virgen Extra'!$B$6:$B$257,"&lt;="&amp;B279)</f>
        <v>5.5699999999999994</v>
      </c>
      <c r="BB279" s="8">
        <f>SUMIFS('Aceite Virgen Extra'!BB$6:BB$257,'Aceite Virgen Extra'!$A$6:$A$257,"&gt;="&amp;$A279,'Aceite Virgen Extra'!$B$6:$B$257,"&lt;="&amp;$B279)</f>
        <v>11.030000000000001</v>
      </c>
      <c r="BC279" s="8">
        <f>SUMIFS('Aceite Virgen Extra'!BC$6:BC$257,'Aceite Virgen Extra'!$A$6:$A$257,"&gt;="&amp;$A279,'Aceite Virgen Extra'!$B$6:$B$257,"&lt;="&amp;$B279)</f>
        <v>3.35</v>
      </c>
      <c r="BD279" s="8">
        <f>SUMIFS('Aceite Virgen Extra'!BD$6:BD$257,'Aceite Virgen Extra'!$A$6:$A$257,"&gt;="&amp;$A279,'Aceite Virgen Extra'!$B$6:$B$257,"&lt;="&amp;$B279)</f>
        <v>3.79</v>
      </c>
      <c r="BH279" s="8">
        <f>SUMIFS('Aceite Virgen Extra'!BH$6:BH$257,'Aceite Virgen Extra'!$A$6:$A$257,"&gt;="&amp;$A279,'Aceite Virgen Extra'!$B$6:$B$257,"&lt;="&amp;$B279)</f>
        <v>2.69</v>
      </c>
      <c r="BI279" s="8">
        <f>SUMIFS('Aceite Virgen Extra'!BI$6:BI$257,'Aceite Virgen Extra'!$A$6:$A$257,"&gt;="&amp;$A279,'Aceite Virgen Extra'!$B$6:$B$257,"&lt;="&amp;$B279)</f>
        <v>1.6400000000000001</v>
      </c>
      <c r="BJ279" s="8">
        <f>SUMIFS('Aceite Virgen Extra'!BJ$6:BJ$257,'Aceite Virgen Extra'!$A$6:$A$257,"&gt;="&amp;$A279,'Aceite Virgen Extra'!$B$6:$B$257,"&lt;="&amp;$B279)</f>
        <v>2.5599999999999996</v>
      </c>
      <c r="BK279" s="8">
        <f>SUMIFS('Aceite Virgen Extra'!BK$6:BK$257,'Aceite Virgen Extra'!$A$6:$A$257,"&gt;="&amp;$A279,'Aceite Virgen Extra'!$B$6:$B$257,"&lt;="&amp;$B279)</f>
        <v>5.07</v>
      </c>
      <c r="BO279" s="8">
        <f>SUMIFS('Aceite Virgen Extra'!BO$6:BO$257,'Aceite Virgen Extra'!$A$6:$A$257,"&gt;="&amp;$A279,'Aceite Virgen Extra'!$B$6:$B$257,"&lt;="&amp;$B279)</f>
        <v>5.71</v>
      </c>
      <c r="BP279" s="8">
        <f>SUMIFS('Aceite Virgen Extra'!BP$6:BP$257,'Aceite Virgen Extra'!$A$6:$A$257,"&gt;="&amp;$A279,'Aceite Virgen Extra'!$B$6:$B$257,"&lt;="&amp;$B279)</f>
        <v>14.61</v>
      </c>
      <c r="BQ279" s="8">
        <f>SUMIFS('Aceite Virgen Extra'!BQ$6:BQ$257,'Aceite Virgen Extra'!$A$6:$A$257,"&gt;="&amp;$A279,'Aceite Virgen Extra'!$B$6:$B$257,"&lt;="&amp;$B279)</f>
        <v>1.34</v>
      </c>
      <c r="BR279" s="8">
        <f>SUMIFS('Aceite Virgen Extra'!BR$6:BR$257,'Aceite Virgen Extra'!$A$6:$A$257,"&gt;="&amp;$A279,'Aceite Virgen Extra'!$B$6:$B$257,"&lt;="&amp;$B279)</f>
        <v>3.6399999999999997</v>
      </c>
      <c r="BV279" s="8">
        <f>SUMIFS('Aceite Virgen Extra'!BV$6:BV$257,'Aceite Virgen Extra'!$A$6:$A$257,"&gt;="&amp;$A279,'Aceite Virgen Extra'!$B$6:$B$257,"&lt;="&amp;$B279)</f>
        <v>2.5300000000000002</v>
      </c>
      <c r="BW279" s="8">
        <f>SUMIFS('Aceite Virgen Extra'!BW$6:BW$257,'Aceite Virgen Extra'!$A$6:$A$257,"&gt;="&amp;$A279,'Aceite Virgen Extra'!$B$6:$B$257,"&lt;="&amp;$B279)</f>
        <v>2.5499999999999998</v>
      </c>
      <c r="BX279" s="8">
        <f>SUMIFS('Aceite Virgen Extra'!BX$6:BX$257,'Aceite Virgen Extra'!$A$6:$A$257,"&gt;="&amp;$A279,'Aceite Virgen Extra'!$B$6:$B$257,"&lt;="&amp;$B279)</f>
        <v>2.63</v>
      </c>
      <c r="BY279" s="8">
        <f>SUMIFS('Aceite Virgen Extra'!BY$6:BY$257,'Aceite Virgen Extra'!$A$6:$A$257,"&gt;="&amp;$A279,'Aceite Virgen Extra'!$B$6:$B$257,"&lt;="&amp;$B279)</f>
        <v>1.46</v>
      </c>
      <c r="CC279" s="8">
        <f>SUMIFS('Aceite Virgen Extra'!CC$6:CC$257,'Aceite Virgen Extra'!$A$6:$A$257,"&gt;="&amp;$A279,'Aceite Virgen Extra'!$B$6:$B$257,"&lt;="&amp;$B279)</f>
        <v>2.77</v>
      </c>
      <c r="CD279" s="8">
        <f>SUMIFS('Aceite Virgen Extra'!CD$6:CD$257,'Aceite Virgen Extra'!$A$6:$A$257,"&gt;="&amp;$A279,'Aceite Virgen Extra'!$B$6:$B$257,"&lt;="&amp;$B279)</f>
        <v>3.52</v>
      </c>
      <c r="CE279" s="8">
        <f>SUMIFS('Aceite Virgen Extra'!CE$6:CE$257,'Aceite Virgen Extra'!$A$6:$A$257,"&gt;="&amp;$A279,'Aceite Virgen Extra'!$B$6:$B$257,"&lt;="&amp;$B279)</f>
        <v>2.5200000000000005</v>
      </c>
      <c r="CF279" s="8">
        <f>SUMIFS('Aceite Virgen Extra'!CF$6:CF$257,'Aceite Virgen Extra'!$A$6:$A$257,"&gt;="&amp;$A279,'Aceite Virgen Extra'!$B$6:$B$257,"&lt;="&amp;$B279)</f>
        <v>2.19</v>
      </c>
      <c r="CJ279" s="8">
        <f>SUMIFS('Aceite Virgen Extra'!CJ$6:CJ$257,'Aceite Virgen Extra'!$A$6:$A$257,"&gt;="&amp;$A279,'Aceite Virgen Extra'!$B$6:$B$257,"&lt;="&amp;$B279)</f>
        <v>4.8199999999999994</v>
      </c>
      <c r="CK279" s="8">
        <f>SUMIFS('Aceite Virgen Extra'!CK$6:CK$257,'Aceite Virgen Extra'!$A$6:$A$257,"&gt;="&amp;$A279,'Aceite Virgen Extra'!$B$6:$B$257,"&lt;="&amp;$B279)</f>
        <v>12.03</v>
      </c>
      <c r="CL279" s="8">
        <f>SUMIFS('Aceite Virgen Extra'!CL$6:CL$257,'Aceite Virgen Extra'!$A$6:$A$257,"&gt;="&amp;$A279,'Aceite Virgen Extra'!$B$6:$B$257,"&lt;="&amp;$B279)</f>
        <v>1.07</v>
      </c>
      <c r="CM279" s="8">
        <f>SUMIFS('Aceite Virgen Extra'!CM$6:CM$257,'Aceite Virgen Extra'!$A$6:$A$257,"&gt;="&amp;$A279,'Aceite Virgen Extra'!$B$6:$B$257,"&lt;="&amp;$B279)</f>
        <v>3.18</v>
      </c>
      <c r="CQ279" s="8">
        <f>SUMIFS('Aceite Virgen Extra'!CQ$6:CQ$257,'Aceite Virgen Extra'!$A$6:$A$257,"&gt;="&amp;$A279,'Aceite Virgen Extra'!$B$6:$B$257,"&lt;="&amp;$B279)</f>
        <v>4.49</v>
      </c>
      <c r="CR279" s="8">
        <f>SUMIFS('Aceite Virgen Extra'!CR$6:CR$257,'Aceite Virgen Extra'!$A$6:$A$257,"&gt;="&amp;$A279,'Aceite Virgen Extra'!$B$6:$B$257,"&lt;="&amp;$B279)</f>
        <v>10.049999999999999</v>
      </c>
      <c r="CS279" s="8">
        <f>SUMIFS('Aceite Virgen Extra'!CS$6:CS$257,'Aceite Virgen Extra'!$A$6:$A$257,"&gt;="&amp;$A279,'Aceite Virgen Extra'!$B$6:$B$257,"&lt;="&amp;$B279)</f>
        <v>1.32</v>
      </c>
      <c r="CT279" s="8">
        <f>SUMIFS('Aceite Virgen Extra'!CT$6:CT$257,'Aceite Virgen Extra'!$A$6:$A$257,"&gt;="&amp;$A279,'Aceite Virgen Extra'!$B$6:$B$257,"&lt;="&amp;$B279)</f>
        <v>4.93</v>
      </c>
      <c r="CX279" s="8">
        <f>SUMIFS('Aceite Virgen Extra'!CX$6:CX$257,'Aceite Virgen Extra'!$A$6:$A$257,"&gt;="&amp;$A279,'Aceite Virgen Extra'!$B$6:$B$257,"&lt;="&amp;$B279)</f>
        <v>3.3</v>
      </c>
      <c r="CY279" s="8">
        <f>SUMIFS('Aceite Virgen Extra'!CY$6:CY$257,'Aceite Virgen Extra'!$A$6:$A$257,"&gt;="&amp;$A279,'Aceite Virgen Extra'!$B$6:$B$257,"&lt;="&amp;$B279)</f>
        <v>9.31</v>
      </c>
      <c r="CZ279" s="8">
        <f>SUMIFS('Aceite Virgen Extra'!CZ$6:CZ$257,'Aceite Virgen Extra'!$A$6:$A$257,"&gt;="&amp;$A279,'Aceite Virgen Extra'!$B$6:$B$257,"&lt;="&amp;$B279)</f>
        <v>1.3900000000000001</v>
      </c>
      <c r="DA279" s="8">
        <f>SUMIFS('Aceite Virgen Extra'!DA$6:DA$257,'Aceite Virgen Extra'!$A$6:$A$257,"&gt;="&amp;$A279,'Aceite Virgen Extra'!$B$6:$B$257,"&lt;="&amp;$B279)</f>
        <v>1.53</v>
      </c>
      <c r="DE279" s="8">
        <f>SUMIFS('Aceite Virgen Extra'!DE$6:DE$257,'Aceite Virgen Extra'!$A$6:$A$257,"&gt;="&amp;$A279,'Aceite Virgen Extra'!$B$6:$B$257,"&lt;="&amp;$B279)</f>
        <v>3.1799999999999997</v>
      </c>
      <c r="DF279" s="8">
        <f>SUMIFS('Aceite Virgen Extra'!DF$6:DF$257,'Aceite Virgen Extra'!$A$6:$A$257,"&gt;="&amp;$A279,'Aceite Virgen Extra'!$B$6:$B$257,"&lt;="&amp;$B279)</f>
        <v>6.41</v>
      </c>
      <c r="DG279" s="8">
        <f>SUMIFS('Aceite Virgen Extra'!DG$6:DG$257,'Aceite Virgen Extra'!$A$6:$A$257,"&gt;="&amp;$A279,'Aceite Virgen Extra'!$B$6:$B$257,"&lt;="&amp;$B279)</f>
        <v>1.71</v>
      </c>
      <c r="DH279" s="8">
        <f>SUMIFS('Aceite Virgen Extra'!DH$6:DH$257,'Aceite Virgen Extra'!$A$6:$A$257,"&gt;="&amp;$A279,'Aceite Virgen Extra'!$B$6:$B$257,"&lt;="&amp;$B279)</f>
        <v>2.67</v>
      </c>
      <c r="DL279" s="8">
        <f>SUMIFS('Aceite Virgen Extra'!DL$6:DL$257,'Aceite Virgen Extra'!$A$6:$A$257,"&gt;="&amp;$A279,'Aceite Virgen Extra'!$B$6:$B$257,"&lt;="&amp;$B279)</f>
        <v>5.09</v>
      </c>
      <c r="DM279" s="8">
        <f>SUMIFS('Aceite Virgen Extra'!DM$6:DM$257,'Aceite Virgen Extra'!$A$6:$A$257,"&gt;="&amp;$A279,'Aceite Virgen Extra'!$B$6:$B$257,"&lt;="&amp;$B279)</f>
        <v>9.42</v>
      </c>
      <c r="DN279" s="8">
        <f>SUMIFS('Aceite Virgen Extra'!DN$6:DN$257,'Aceite Virgen Extra'!$A$6:$A$257,"&gt;="&amp;$A279,'Aceite Virgen Extra'!$B$6:$B$257,"&lt;="&amp;$B279)</f>
        <v>3.85</v>
      </c>
      <c r="DO279" s="8">
        <f>SUMIFS('Aceite Virgen Extra'!DO$6:DO$257,'Aceite Virgen Extra'!$A$6:$A$257,"&gt;="&amp;$A279,'Aceite Virgen Extra'!$B$6:$B$257,"&lt;="&amp;$B279)</f>
        <v>2.52</v>
      </c>
      <c r="DS279" s="8">
        <f>SUMIFS('Aceite Virgen Extra'!DS$6:DS$257,'Aceite Virgen Extra'!$A$6:$A$257,"&gt;="&amp;$A279,'Aceite Virgen Extra'!$B$6:$B$257,"&lt;="&amp;$B279)</f>
        <v>3.25</v>
      </c>
      <c r="DT279" s="8">
        <f>SUMIFS('Aceite Virgen Extra'!DT$6:DT$257,'Aceite Virgen Extra'!$A$6:$A$257,"&gt;="&amp;$A279,'Aceite Virgen Extra'!$B$6:$B$257,"&lt;="&amp;$B279)</f>
        <v>5.07</v>
      </c>
      <c r="DU279" s="8">
        <f>SUMIFS('Aceite Virgen Extra'!DU$6:DU$257,'Aceite Virgen Extra'!$A$6:$A$257,"&gt;="&amp;$A279,'Aceite Virgen Extra'!$B$6:$B$257,"&lt;="&amp;$B279)</f>
        <v>1.3699999999999999</v>
      </c>
      <c r="DV279" s="8">
        <f>SUMIFS('Aceite Virgen Extra'!DV$6:DV$257,'Aceite Virgen Extra'!$A$6:$A$257,"&gt;="&amp;$A279,'Aceite Virgen Extra'!$B$6:$B$257,"&lt;="&amp;$B279)</f>
        <v>5.93</v>
      </c>
      <c r="DZ279" s="8">
        <f>SUMIFS('Aceite Virgen Extra'!DZ$6:DZ$257,'Aceite Virgen Extra'!$A$6:$A$257,"&gt;="&amp;$A279,'Aceite Virgen Extra'!$B$6:$B$257,"&lt;="&amp;$B279)</f>
        <v>2.64</v>
      </c>
      <c r="EA279" s="8">
        <f>SUMIFS('Aceite Virgen Extra'!EA$6:EA$257,'Aceite Virgen Extra'!$A$6:$A$257,"&gt;="&amp;$A279,'Aceite Virgen Extra'!$B$6:$B$257,"&lt;="&amp;$B279)</f>
        <v>3.35</v>
      </c>
      <c r="EB279" s="8">
        <f>SUMIFS('Aceite Virgen Extra'!EB$6:EB$257,'Aceite Virgen Extra'!$A$6:$A$257,"&gt;="&amp;$A279,'Aceite Virgen Extra'!$B$6:$B$257,"&lt;="&amp;$B279)</f>
        <v>2.76</v>
      </c>
      <c r="EC279" s="8">
        <f>SUMIFS('Aceite Virgen Extra'!EC$6:EC$257,'Aceite Virgen Extra'!$A$6:$A$257,"&gt;="&amp;$A279,'Aceite Virgen Extra'!$B$6:$B$257,"&lt;="&amp;$B279)</f>
        <v>1.44</v>
      </c>
      <c r="EG279" s="8">
        <f>SUMIFS('Aceite Virgen Extra'!EG$6:EG$257,'Aceite Virgen Extra'!$A$6:$A$257,"&gt;="&amp;$A279,'Aceite Virgen Extra'!$B$6:$B$257,"&lt;="&amp;$B279)</f>
        <v>1.56</v>
      </c>
      <c r="EH279" s="8">
        <f>SUMIFS('Aceite Virgen Extra'!EH$6:EH$257,'Aceite Virgen Extra'!$A$6:$A$257,"&gt;="&amp;$A279,'Aceite Virgen Extra'!$B$6:$B$257,"&lt;="&amp;$B279)</f>
        <v>0.26</v>
      </c>
      <c r="EI279" s="8">
        <f>SUMIFS('Aceite Virgen Extra'!EI$6:EI$257,'Aceite Virgen Extra'!$A$6:$A$257,"&gt;="&amp;$A279,'Aceite Virgen Extra'!$B$6:$B$257,"&lt;="&amp;$B279)</f>
        <v>2.79</v>
      </c>
      <c r="EJ279" s="8">
        <f>SUMIFS('Aceite Virgen Extra'!EJ$6:EJ$257,'Aceite Virgen Extra'!$A$6:$A$257,"&gt;="&amp;$A279,'Aceite Virgen Extra'!$B$6:$B$257,"&lt;="&amp;$B279)</f>
        <v>1.06</v>
      </c>
      <c r="EN279" s="8">
        <f>SUMIFS('Aceite Virgen Extra'!EN$6:EN$257,'Aceite Virgen Extra'!$A$6:$A$257,"&gt;="&amp;$A279,'Aceite Virgen Extra'!$B$6:$B$257,"&lt;="&amp;$B279)</f>
        <v>1.81</v>
      </c>
      <c r="EO279" s="8">
        <f>SUMIFS('Aceite Virgen Extra'!EO$6:EO$257,'Aceite Virgen Extra'!$A$6:$A$257,"&gt;="&amp;$A279,'Aceite Virgen Extra'!$B$6:$B$257,"&lt;="&amp;$B279)</f>
        <v>0</v>
      </c>
      <c r="EP279" s="8">
        <f>SUMIFS('Aceite Virgen Extra'!EP$6:EP$257,'Aceite Virgen Extra'!$A$6:$A$257,"&gt;="&amp;$A279,'Aceite Virgen Extra'!$B$6:$B$257,"&lt;="&amp;$B279)</f>
        <v>2.96</v>
      </c>
      <c r="EQ279" s="8">
        <f>SUMIFS('Aceite Virgen Extra'!EQ$6:EQ$257,'Aceite Virgen Extra'!$A$6:$A$257,"&gt;="&amp;$A279,'Aceite Virgen Extra'!$B$6:$B$257,"&lt;="&amp;$B279)</f>
        <v>0.5</v>
      </c>
      <c r="EU279" s="8">
        <f>SUMIFS('Aceite Virgen Extra'!EU$6:EU$257,'Aceite Virgen Extra'!$A$6:$A$257,"&gt;="&amp;$A279,'Aceite Virgen Extra'!$B$6:$B$257,"&lt;="&amp;$B279)</f>
        <v>0.31999999999999995</v>
      </c>
      <c r="EV279" s="8">
        <f>SUMIFS('Aceite Virgen Extra'!EV$6:EV$257,'Aceite Virgen Extra'!$A$6:$A$257,"&gt;="&amp;$A279,'Aceite Virgen Extra'!$B$6:$B$257,"&lt;="&amp;$B279)</f>
        <v>0.88</v>
      </c>
      <c r="EW279" s="8">
        <f>SUMIFS('Aceite Virgen Extra'!EW$6:EW$257,'Aceite Virgen Extra'!$A$6:$A$257,"&gt;="&amp;$A279,'Aceite Virgen Extra'!$B$6:$B$257,"&lt;="&amp;$B279)</f>
        <v>0.15000000000000002</v>
      </c>
      <c r="EX279" s="8">
        <f>SUMIFS('Aceite Virgen Extra'!EX$6:EX$257,'Aceite Virgen Extra'!$A$6:$A$257,"&gt;="&amp;$A279,'Aceite Virgen Extra'!$B$6:$B$257,"&lt;="&amp;$B279)</f>
        <v>0</v>
      </c>
      <c r="FB279" s="8">
        <f>SUMIFS('Aceite Virgen Extra'!FB$6:FB$257,'Aceite Virgen Extra'!$A$6:$A$257,"&gt;="&amp;$A279,'Aceite Virgen Extra'!$B$6:$B$257,"&lt;="&amp;$B279)</f>
        <v>0.74</v>
      </c>
      <c r="FC279" s="8">
        <f>SUMIFS('Aceite Virgen Extra'!FC$6:FC$257,'Aceite Virgen Extra'!$A$6:$A$257,"&gt;="&amp;$A279,'Aceite Virgen Extra'!$B$6:$B$257,"&lt;="&amp;$B279)</f>
        <v>0.63</v>
      </c>
      <c r="FD279" s="8">
        <f>SUMIFS('Aceite Virgen Extra'!FD$6:FD$257,'Aceite Virgen Extra'!$A$6:$A$257,"&gt;="&amp;$A279,'Aceite Virgen Extra'!$B$6:$B$257,"&lt;="&amp;$B279)</f>
        <v>0.84000000000000008</v>
      </c>
      <c r="FE279" s="8">
        <f>SUMIFS('Aceite Virgen Extra'!FE$6:FE$257,'Aceite Virgen Extra'!$A$6:$A$257,"&gt;="&amp;$A279,'Aceite Virgen Extra'!$B$6:$B$257,"&lt;="&amp;$B279)</f>
        <v>0</v>
      </c>
      <c r="FI279" s="8">
        <f>SUMIFS('Aceite Virgen Extra'!FI$6:FI$257,'Aceite Virgen Extra'!$A$6:$A$257,"&gt;="&amp;$A279,'Aceite Virgen Extra'!$B$6:$B$257,"&lt;="&amp;$B279)</f>
        <v>0.96</v>
      </c>
      <c r="FJ279" s="8">
        <f>SUMIFS('Aceite Virgen Extra'!FJ$6:FJ$257,'Aceite Virgen Extra'!$A$6:$A$257,"&gt;="&amp;$A279,'Aceite Virgen Extra'!$B$6:$B$257,"&lt;="&amp;$B279)</f>
        <v>0</v>
      </c>
      <c r="FK279" s="8">
        <f>SUMIFS('Aceite Virgen Extra'!FK$6:FK$257,'Aceite Virgen Extra'!$A$6:$A$257,"&gt;="&amp;$A279,'Aceite Virgen Extra'!$B$6:$B$257,"&lt;="&amp;$B279)</f>
        <v>1.31</v>
      </c>
      <c r="FL279" s="8">
        <f>SUMIFS('Aceite Virgen Extra'!FL$6:FL$257,'Aceite Virgen Extra'!$A$6:$A$257,"&gt;="&amp;$A279,'Aceite Virgen Extra'!$B$6:$B$257,"&lt;="&amp;$B279)</f>
        <v>1.32</v>
      </c>
      <c r="FP279" s="8">
        <f>SUMIFS('Aceite Virgen Extra'!FP$6:FP$257,'Aceite Virgen Extra'!$A$6:$A$257,"&gt;="&amp;$A279,'Aceite Virgen Extra'!$B$6:$B$257,"&lt;="&amp;$B279)</f>
        <v>0.85000000000000009</v>
      </c>
      <c r="FQ279" s="8">
        <f>SUMIFS('Aceite Virgen Extra'!FQ$6:FQ$257,'Aceite Virgen Extra'!$A$6:$A$257,"&gt;="&amp;$A279,'Aceite Virgen Extra'!$B$6:$B$257,"&lt;="&amp;$B279)</f>
        <v>0</v>
      </c>
      <c r="FR279" s="8">
        <f>SUMIFS('Aceite Virgen Extra'!FR$6:FR$257,'Aceite Virgen Extra'!$A$6:$A$257,"&gt;="&amp;$A279,'Aceite Virgen Extra'!$B$6:$B$257,"&lt;="&amp;$B279)</f>
        <v>0.52</v>
      </c>
      <c r="FS279" s="8">
        <f>SUMIFS('Aceite Virgen Extra'!FS$6:FS$257,'Aceite Virgen Extra'!$A$6:$A$257,"&gt;="&amp;$A279,'Aceite Virgen Extra'!$B$6:$B$257,"&lt;="&amp;$B279)</f>
        <v>0.23</v>
      </c>
    </row>
    <row r="280" spans="1:175" x14ac:dyDescent="0.3">
      <c r="A280" s="14">
        <f>'TAM Aceite Virgen Extra'!B28</f>
        <v>5.9</v>
      </c>
      <c r="B280" s="14">
        <f>'TAM Aceite Virgen Extra'!C28</f>
        <v>6.1</v>
      </c>
      <c r="C280" s="14"/>
      <c r="D280" s="8">
        <f>SUMIFS('Aceite Virgen Extra'!D$6:D$257,'Aceite Virgen Extra'!$A$6:$A$257,"&gt;="&amp;$A280,'Aceite Virgen Extra'!$B$6:$B$257,"&lt;="&amp;$B280)</f>
        <v>1.9699999999999998</v>
      </c>
      <c r="E280" s="8">
        <f>SUMIFS('Aceite Virgen Extra'!E$6:E$257,'Aceite Virgen Extra'!$A$6:$A$257,"&gt;="&amp;$A280,'Aceite Virgen Extra'!$B$6:$B$257,"&lt;="&amp;$B280)</f>
        <v>3.03</v>
      </c>
      <c r="F280" s="8">
        <f>SUMIFS('Aceite Virgen Extra'!F$6:F$257,'Aceite Virgen Extra'!$A$6:$A$257,"&gt;="&amp;$A280,'Aceite Virgen Extra'!$B$6:$B$257,"&lt;="&amp;$B280)</f>
        <v>0.70000000000000007</v>
      </c>
      <c r="G280" s="8">
        <f>SUMIFS('Aceite Virgen Extra'!G$6:G$257,'Aceite Virgen Extra'!$A$6:$A$257,"&gt;="&amp;$A280,'Aceite Virgen Extra'!$B$6:$B$257,"&lt;="&amp;$B280)</f>
        <v>3.42</v>
      </c>
      <c r="H280" s="14"/>
      <c r="I280" s="14"/>
      <c r="J280" s="14"/>
      <c r="K280" s="8">
        <f>SUMIFS('Aceite Virgen Extra'!K$6:K$257,'Aceite Virgen Extra'!$A$6:$A$257,"&gt;="&amp;$A280,'Aceite Virgen Extra'!$B$6:$B$257,"&lt;="&amp;$B280)</f>
        <v>3.38</v>
      </c>
      <c r="L280" s="8">
        <f>SUMIFS('Aceite Virgen Extra'!L$6:L$257,'Aceite Virgen Extra'!$A$6:$A$257,"&gt;="&amp;$A280,'Aceite Virgen Extra'!$B$6:$B$257,"&lt;="&amp;$B280)</f>
        <v>4.9400000000000004</v>
      </c>
      <c r="M280" s="8">
        <f>SUMIFS('Aceite Virgen Extra'!M$6:M$257,'Aceite Virgen Extra'!$A$6:$A$257,"&gt;="&amp;$A280,'Aceite Virgen Extra'!$B$6:$B$257,"&lt;="&amp;$B280)</f>
        <v>2.7800000000000002</v>
      </c>
      <c r="N280" s="8">
        <f>SUMIFS('Aceite Virgen Extra'!N$6:N$257,'Aceite Virgen Extra'!$A$6:$A$257,"&gt;="&amp;$A280,'Aceite Virgen Extra'!$B$6:$B$257,"&lt;="&amp;$B280)</f>
        <v>3.11</v>
      </c>
      <c r="O280" s="14"/>
      <c r="P280" s="14"/>
      <c r="Q280" s="14"/>
      <c r="R280" s="8">
        <f>SUMIFS('Aceite Virgen Extra'!R$6:R$257,'Aceite Virgen Extra'!$A$6:$A$257,"&gt;="&amp;$A280,'Aceite Virgen Extra'!$B$6:$B$257,"&lt;="&amp;$B280)</f>
        <v>1.82</v>
      </c>
      <c r="S280" s="8">
        <f>SUMIFS('Aceite Virgen Extra'!S$6:S$257,'Aceite Virgen Extra'!$A$6:$A$257,"&gt;="&amp;$A280,'Aceite Virgen Extra'!$B$6:$B$257,"&lt;="&amp;$B280)</f>
        <v>2.4500000000000002</v>
      </c>
      <c r="T280" s="8">
        <f>SUMIFS('Aceite Virgen Extra'!T$6:T$257,'Aceite Virgen Extra'!$A$6:$A$257,"&gt;="&amp;$A280,'Aceite Virgen Extra'!$B$6:$B$257,"&lt;="&amp;$B280)</f>
        <v>1.9099999999999997</v>
      </c>
      <c r="U280" s="8">
        <f>SUMIFS('Aceite Virgen Extra'!U$6:U$257,'Aceite Virgen Extra'!$A$6:$A$257,"&gt;="&amp;$A280,'Aceite Virgen Extra'!$B$6:$B$257,"&lt;="&amp;$B280)</f>
        <v>0.49</v>
      </c>
      <c r="V280" s="14"/>
      <c r="W280" s="14"/>
      <c r="X280" s="14"/>
      <c r="Y280" s="8">
        <f>SUMIFS('Aceite Virgen Extra'!Y$6:Y$257,'Aceite Virgen Extra'!$A$6:$A$257,"&gt;="&amp;$A280,'Aceite Virgen Extra'!$B$6:$B$257,"&lt;="&amp;$B280)</f>
        <v>3.0799999999999996</v>
      </c>
      <c r="Z280" s="8">
        <f>SUMIFS('Aceite Virgen Extra'!Z$6:Z$257,'Aceite Virgen Extra'!$A$6:$A$257,"&gt;="&amp;$A280,'Aceite Virgen Extra'!$B$6:$B$257,"&lt;="&amp;$B280)</f>
        <v>3.52</v>
      </c>
      <c r="AA280" s="8">
        <f>SUMIFS('Aceite Virgen Extra'!AA$6:AA$257,'Aceite Virgen Extra'!$A$6:$A$257,"&gt;="&amp;$A280,'Aceite Virgen Extra'!$B$6:$B$257,"&lt;="&amp;$B280)</f>
        <v>2.37</v>
      </c>
      <c r="AB280" s="8">
        <f>SUMIFS('Aceite Virgen Extra'!AB$6:AB$257,'Aceite Virgen Extra'!$A$6:$A$257,"&gt;="&amp;$A280,'Aceite Virgen Extra'!$B$6:$B$257,"&lt;="&amp;$B280)</f>
        <v>4.2200000000000006</v>
      </c>
      <c r="AC280" s="14"/>
      <c r="AD280" s="14"/>
      <c r="AE280" s="14"/>
      <c r="AF280" s="8">
        <f>SUMIFS('Aceite Virgen Extra'!AF$6:AF$257,'Aceite Virgen Extra'!$A$6:$A$257,"&gt;="&amp;$A280,'Aceite Virgen Extra'!$B$6:$B$257,"&lt;="&amp;$B280)</f>
        <v>2.76</v>
      </c>
      <c r="AG280" s="8">
        <f>SUMIFS('Aceite Virgen Extra'!AG$6:AG$257,'Aceite Virgen Extra'!$A$6:$A$257,"&gt;="&amp;$A280,'Aceite Virgen Extra'!$B$6:$B$257,"&lt;="&amp;$B280)</f>
        <v>4.41</v>
      </c>
      <c r="AH280" s="8">
        <f>SUMIFS('Aceite Virgen Extra'!AH$6:AH$257,'Aceite Virgen Extra'!$A$6:$A$257,"&gt;="&amp;$A280,'Aceite Virgen Extra'!$B$6:$B$257,"&lt;="&amp;$B280)</f>
        <v>1.7300000000000002</v>
      </c>
      <c r="AI280" s="8">
        <f>SUMIFS('Aceite Virgen Extra'!AI$6:AI$257,'Aceite Virgen Extra'!$A$6:$A$257,"&gt;="&amp;$A280,'Aceite Virgen Extra'!$B$6:$B$257,"&lt;="&amp;$B280)</f>
        <v>4.59</v>
      </c>
      <c r="AJ280" s="14"/>
      <c r="AK280" s="14"/>
      <c r="AL280" s="14"/>
      <c r="AM280" s="8">
        <f>SUMIFS('Aceite Virgen Extra'!AM$6:AM$257,'Aceite Virgen Extra'!$A$6:$A$257,"&gt;="&amp;$A280,'Aceite Virgen Extra'!$B$6:$B$257,"&lt;="&amp;$B280)</f>
        <v>4.1500000000000004</v>
      </c>
      <c r="AN280" s="8">
        <f>SUMIFS('Aceite Virgen Extra'!AN$6:AN$257,'Aceite Virgen Extra'!$A$6:$A$257,"&gt;="&amp;$A280,'Aceite Virgen Extra'!$B$6:$B$257,"&lt;="&amp;$B280)</f>
        <v>4.3599999999999994</v>
      </c>
      <c r="AO280" s="8">
        <f>SUMIFS('Aceite Virgen Extra'!AO$6:AO$257,'Aceite Virgen Extra'!$A$6:$A$257,"&gt;="&amp;$A280,'Aceite Virgen Extra'!$B$6:$B$257,"&lt;="&amp;$B280)</f>
        <v>2.27</v>
      </c>
      <c r="AP280" s="8">
        <f>SUMIFS('Aceite Virgen Extra'!AP$6:AP$257,'Aceite Virgen Extra'!$A$6:$A$257,"&gt;="&amp;$A280,'Aceite Virgen Extra'!$B$6:$B$257,"&lt;="&amp;$B280)</f>
        <v>8.7200000000000006</v>
      </c>
      <c r="AQ280" s="14"/>
      <c r="AR280" s="14"/>
      <c r="AT280" s="8">
        <f>SUMIFS('Aceite Virgen Extra'!AT$6:AT$257,'Aceite Virgen Extra'!$A$6:$A$257,"&gt;="&amp;$A280,'Aceite Virgen Extra'!$B$6:$B$257,"&lt;="&amp;$B280)</f>
        <v>6.620000000000001</v>
      </c>
      <c r="AU280" s="8">
        <f>SUMIFS('Aceite Virgen Extra'!AU$6:AU$257,'Aceite Virgen Extra'!$A$6:$A$257,"&gt;="&amp;$A280,'Aceite Virgen Extra'!$B$6:$B$257,"&lt;="&amp;$B280)</f>
        <v>9.4700000000000006</v>
      </c>
      <c r="AV280" s="8">
        <f>SUMIFS('Aceite Virgen Extra'!AV$6:AV$257,'Aceite Virgen Extra'!$A$6:$A$257,"&gt;="&amp;$A280,'Aceite Virgen Extra'!$B$6:$B$257,"&lt;="&amp;$B280)</f>
        <v>5.9</v>
      </c>
      <c r="AW280" s="8">
        <f>SUMIFS('Aceite Virgen Extra'!AW$6:AW$257,'Aceite Virgen Extra'!$A$6:$A$257,"&gt;="&amp;$A280,'Aceite Virgen Extra'!$B$6:$B$257,"&lt;="&amp;$B280)</f>
        <v>4.59</v>
      </c>
      <c r="BA280" s="8">
        <f>SUMIFS('Aceite Virgen Extra'!BA$6:BA$257,'Aceite Virgen Extra'!$A$6:$A$257,"&gt;="&amp;A280,'Aceite Virgen Extra'!$B$6:$B$257,"&lt;="&amp;B280)</f>
        <v>2.9600000000000004</v>
      </c>
      <c r="BB280" s="8">
        <f>SUMIFS('Aceite Virgen Extra'!BB$6:BB$257,'Aceite Virgen Extra'!$A$6:$A$257,"&gt;="&amp;$A280,'Aceite Virgen Extra'!$B$6:$B$257,"&lt;="&amp;$B280)</f>
        <v>3.72</v>
      </c>
      <c r="BC280" s="8">
        <f>SUMIFS('Aceite Virgen Extra'!BC$6:BC$257,'Aceite Virgen Extra'!$A$6:$A$257,"&gt;="&amp;$A280,'Aceite Virgen Extra'!$B$6:$B$257,"&lt;="&amp;$B280)</f>
        <v>2.63</v>
      </c>
      <c r="BD280" s="8">
        <f>SUMIFS('Aceite Virgen Extra'!BD$6:BD$257,'Aceite Virgen Extra'!$A$6:$A$257,"&gt;="&amp;$A280,'Aceite Virgen Extra'!$B$6:$B$257,"&lt;="&amp;$B280)</f>
        <v>2.2000000000000002</v>
      </c>
      <c r="BH280" s="8">
        <f>SUMIFS('Aceite Virgen Extra'!BH$6:BH$257,'Aceite Virgen Extra'!$A$6:$A$257,"&gt;="&amp;$A280,'Aceite Virgen Extra'!$B$6:$B$257,"&lt;="&amp;$B280)</f>
        <v>1.96</v>
      </c>
      <c r="BI280" s="8">
        <f>SUMIFS('Aceite Virgen Extra'!BI$6:BI$257,'Aceite Virgen Extra'!$A$6:$A$257,"&gt;="&amp;$A280,'Aceite Virgen Extra'!$B$6:$B$257,"&lt;="&amp;$B280)</f>
        <v>1.06</v>
      </c>
      <c r="BJ280" s="8">
        <f>SUMIFS('Aceite Virgen Extra'!BJ$6:BJ$257,'Aceite Virgen Extra'!$A$6:$A$257,"&gt;="&amp;$A280,'Aceite Virgen Extra'!$B$6:$B$257,"&lt;="&amp;$B280)</f>
        <v>1.89</v>
      </c>
      <c r="BK280" s="8">
        <f>SUMIFS('Aceite Virgen Extra'!BK$6:BK$257,'Aceite Virgen Extra'!$A$6:$A$257,"&gt;="&amp;$A280,'Aceite Virgen Extra'!$B$6:$B$257,"&lt;="&amp;$B280)</f>
        <v>3.87</v>
      </c>
      <c r="BO280" s="8">
        <f>SUMIFS('Aceite Virgen Extra'!BO$6:BO$257,'Aceite Virgen Extra'!$A$6:$A$257,"&gt;="&amp;$A280,'Aceite Virgen Extra'!$B$6:$B$257,"&lt;="&amp;$B280)</f>
        <v>3.5100000000000002</v>
      </c>
      <c r="BP280" s="8">
        <f>SUMIFS('Aceite Virgen Extra'!BP$6:BP$257,'Aceite Virgen Extra'!$A$6:$A$257,"&gt;="&amp;$A280,'Aceite Virgen Extra'!$B$6:$B$257,"&lt;="&amp;$B280)</f>
        <v>1.07</v>
      </c>
      <c r="BQ280" s="8">
        <f>SUMIFS('Aceite Virgen Extra'!BQ$6:BQ$257,'Aceite Virgen Extra'!$A$6:$A$257,"&gt;="&amp;$A280,'Aceite Virgen Extra'!$B$6:$B$257,"&lt;="&amp;$B280)</f>
        <v>3.3200000000000003</v>
      </c>
      <c r="BR280" s="8">
        <f>SUMIFS('Aceite Virgen Extra'!BR$6:BR$257,'Aceite Virgen Extra'!$A$6:$A$257,"&gt;="&amp;$A280,'Aceite Virgen Extra'!$B$6:$B$257,"&lt;="&amp;$B280)</f>
        <v>8.9</v>
      </c>
      <c r="BV280" s="8">
        <f>SUMIFS('Aceite Virgen Extra'!BV$6:BV$257,'Aceite Virgen Extra'!$A$6:$A$257,"&gt;="&amp;$A280,'Aceite Virgen Extra'!$B$6:$B$257,"&lt;="&amp;$B280)</f>
        <v>6.8599999999999994</v>
      </c>
      <c r="BW280" s="8">
        <f>SUMIFS('Aceite Virgen Extra'!BW$6:BW$257,'Aceite Virgen Extra'!$A$6:$A$257,"&gt;="&amp;$A280,'Aceite Virgen Extra'!$B$6:$B$257,"&lt;="&amp;$B280)</f>
        <v>15.620000000000001</v>
      </c>
      <c r="BX280" s="8">
        <f>SUMIFS('Aceite Virgen Extra'!BX$6:BX$257,'Aceite Virgen Extra'!$A$6:$A$257,"&gt;="&amp;$A280,'Aceite Virgen Extra'!$B$6:$B$257,"&lt;="&amp;$B280)</f>
        <v>3.3699999999999997</v>
      </c>
      <c r="BY280" s="8">
        <f>SUMIFS('Aceite Virgen Extra'!BY$6:BY$257,'Aceite Virgen Extra'!$A$6:$A$257,"&gt;="&amp;$A280,'Aceite Virgen Extra'!$B$6:$B$257,"&lt;="&amp;$B280)</f>
        <v>6.09</v>
      </c>
      <c r="CC280" s="8">
        <f>SUMIFS('Aceite Virgen Extra'!CC$6:CC$257,'Aceite Virgen Extra'!$A$6:$A$257,"&gt;="&amp;$A280,'Aceite Virgen Extra'!$B$6:$B$257,"&lt;="&amp;$B280)</f>
        <v>8.8500000000000014</v>
      </c>
      <c r="CD280" s="8">
        <f>SUMIFS('Aceite Virgen Extra'!CD$6:CD$257,'Aceite Virgen Extra'!$A$6:$A$257,"&gt;="&amp;$A280,'Aceite Virgen Extra'!$B$6:$B$257,"&lt;="&amp;$B280)</f>
        <v>17.75</v>
      </c>
      <c r="CE280" s="8">
        <f>SUMIFS('Aceite Virgen Extra'!CE$6:CE$257,'Aceite Virgen Extra'!$A$6:$A$257,"&gt;="&amp;$A280,'Aceite Virgen Extra'!$B$6:$B$257,"&lt;="&amp;$B280)</f>
        <v>5.34</v>
      </c>
      <c r="CF280" s="8">
        <f>SUMIFS('Aceite Virgen Extra'!CF$6:CF$257,'Aceite Virgen Extra'!$A$6:$A$257,"&gt;="&amp;$A280,'Aceite Virgen Extra'!$B$6:$B$257,"&lt;="&amp;$B280)</f>
        <v>5.55</v>
      </c>
      <c r="CJ280" s="8">
        <f>SUMIFS('Aceite Virgen Extra'!CJ$6:CJ$257,'Aceite Virgen Extra'!$A$6:$A$257,"&gt;="&amp;$A280,'Aceite Virgen Extra'!$B$6:$B$257,"&lt;="&amp;$B280)</f>
        <v>9.59</v>
      </c>
      <c r="CK280" s="8">
        <f>SUMIFS('Aceite Virgen Extra'!CK$6:CK$257,'Aceite Virgen Extra'!$A$6:$A$257,"&gt;="&amp;$A280,'Aceite Virgen Extra'!$B$6:$B$257,"&lt;="&amp;$B280)</f>
        <v>15.65</v>
      </c>
      <c r="CL280" s="8">
        <f>SUMIFS('Aceite Virgen Extra'!CL$6:CL$257,'Aceite Virgen Extra'!$A$6:$A$257,"&gt;="&amp;$A280,'Aceite Virgen Extra'!$B$6:$B$257,"&lt;="&amp;$B280)</f>
        <v>7.1400000000000006</v>
      </c>
      <c r="CM280" s="8">
        <f>SUMIFS('Aceite Virgen Extra'!CM$6:CM$257,'Aceite Virgen Extra'!$A$6:$A$257,"&gt;="&amp;$A280,'Aceite Virgen Extra'!$B$6:$B$257,"&lt;="&amp;$B280)</f>
        <v>8.59</v>
      </c>
      <c r="CQ280" s="8">
        <f>SUMIFS('Aceite Virgen Extra'!CQ$6:CQ$257,'Aceite Virgen Extra'!$A$6:$A$257,"&gt;="&amp;$A280,'Aceite Virgen Extra'!$B$6:$B$257,"&lt;="&amp;$B280)</f>
        <v>7.3000000000000007</v>
      </c>
      <c r="CR280" s="8">
        <f>SUMIFS('Aceite Virgen Extra'!CR$6:CR$257,'Aceite Virgen Extra'!$A$6:$A$257,"&gt;="&amp;$A280,'Aceite Virgen Extra'!$B$6:$B$257,"&lt;="&amp;$B280)</f>
        <v>13.65</v>
      </c>
      <c r="CS280" s="8">
        <f>SUMIFS('Aceite Virgen Extra'!CS$6:CS$257,'Aceite Virgen Extra'!$A$6:$A$257,"&gt;="&amp;$A280,'Aceite Virgen Extra'!$B$6:$B$257,"&lt;="&amp;$B280)</f>
        <v>4.3100000000000005</v>
      </c>
      <c r="CT280" s="8">
        <f>SUMIFS('Aceite Virgen Extra'!CT$6:CT$257,'Aceite Virgen Extra'!$A$6:$A$257,"&gt;="&amp;$A280,'Aceite Virgen Extra'!$B$6:$B$257,"&lt;="&amp;$B280)</f>
        <v>5.95</v>
      </c>
      <c r="CX280" s="8">
        <f>SUMIFS('Aceite Virgen Extra'!CX$6:CX$257,'Aceite Virgen Extra'!$A$6:$A$257,"&gt;="&amp;$A280,'Aceite Virgen Extra'!$B$6:$B$257,"&lt;="&amp;$B280)</f>
        <v>4.57</v>
      </c>
      <c r="CY280" s="8">
        <f>SUMIFS('Aceite Virgen Extra'!CY$6:CY$257,'Aceite Virgen Extra'!$A$6:$A$257,"&gt;="&amp;$A280,'Aceite Virgen Extra'!$B$6:$B$257,"&lt;="&amp;$B280)</f>
        <v>9.98</v>
      </c>
      <c r="CZ280" s="8">
        <f>SUMIFS('Aceite Virgen Extra'!CZ$6:CZ$257,'Aceite Virgen Extra'!$A$6:$A$257,"&gt;="&amp;$A280,'Aceite Virgen Extra'!$B$6:$B$257,"&lt;="&amp;$B280)</f>
        <v>1.6199999999999999</v>
      </c>
      <c r="DA280" s="8">
        <f>SUMIFS('Aceite Virgen Extra'!DA$6:DA$257,'Aceite Virgen Extra'!$A$6:$A$257,"&gt;="&amp;$A280,'Aceite Virgen Extra'!$B$6:$B$257,"&lt;="&amp;$B280)</f>
        <v>6.68</v>
      </c>
      <c r="DE280" s="8">
        <f>SUMIFS('Aceite Virgen Extra'!DE$6:DE$257,'Aceite Virgen Extra'!$A$6:$A$257,"&gt;="&amp;$A280,'Aceite Virgen Extra'!$B$6:$B$257,"&lt;="&amp;$B280)</f>
        <v>4.08</v>
      </c>
      <c r="DF280" s="8">
        <f>SUMIFS('Aceite Virgen Extra'!DF$6:DF$257,'Aceite Virgen Extra'!$A$6:$A$257,"&gt;="&amp;$A280,'Aceite Virgen Extra'!$B$6:$B$257,"&lt;="&amp;$B280)</f>
        <v>7.8900000000000006</v>
      </c>
      <c r="DG280" s="8">
        <f>SUMIFS('Aceite Virgen Extra'!DG$6:DG$257,'Aceite Virgen Extra'!$A$6:$A$257,"&gt;="&amp;$A280,'Aceite Virgen Extra'!$B$6:$B$257,"&lt;="&amp;$B280)</f>
        <v>1.45</v>
      </c>
      <c r="DH280" s="8">
        <f>SUMIFS('Aceite Virgen Extra'!DH$6:DH$257,'Aceite Virgen Extra'!$A$6:$A$257,"&gt;="&amp;$A280,'Aceite Virgen Extra'!$B$6:$B$257,"&lt;="&amp;$B280)</f>
        <v>7.53</v>
      </c>
      <c r="DL280" s="8">
        <f>SUMIFS('Aceite Virgen Extra'!DL$6:DL$257,'Aceite Virgen Extra'!$A$6:$A$257,"&gt;="&amp;$A280,'Aceite Virgen Extra'!$B$6:$B$257,"&lt;="&amp;$B280)</f>
        <v>3.3800000000000003</v>
      </c>
      <c r="DM280" s="8">
        <f>SUMIFS('Aceite Virgen Extra'!DM$6:DM$257,'Aceite Virgen Extra'!$A$6:$A$257,"&gt;="&amp;$A280,'Aceite Virgen Extra'!$B$6:$B$257,"&lt;="&amp;$B280)</f>
        <v>2.0299999999999998</v>
      </c>
      <c r="DN280" s="8">
        <f>SUMIFS('Aceite Virgen Extra'!DN$6:DN$257,'Aceite Virgen Extra'!$A$6:$A$257,"&gt;="&amp;$A280,'Aceite Virgen Extra'!$B$6:$B$257,"&lt;="&amp;$B280)</f>
        <v>2.2999999999999998</v>
      </c>
      <c r="DO280" s="8">
        <f>SUMIFS('Aceite Virgen Extra'!DO$6:DO$257,'Aceite Virgen Extra'!$A$6:$A$257,"&gt;="&amp;$A280,'Aceite Virgen Extra'!$B$6:$B$257,"&lt;="&amp;$B280)</f>
        <v>10.1</v>
      </c>
      <c r="DS280" s="8">
        <f>SUMIFS('Aceite Virgen Extra'!DS$6:DS$257,'Aceite Virgen Extra'!$A$6:$A$257,"&gt;="&amp;$A280,'Aceite Virgen Extra'!$B$6:$B$257,"&lt;="&amp;$B280)</f>
        <v>5.2600000000000007</v>
      </c>
      <c r="DT280" s="8">
        <f>SUMIFS('Aceite Virgen Extra'!DT$6:DT$257,'Aceite Virgen Extra'!$A$6:$A$257,"&gt;="&amp;$A280,'Aceite Virgen Extra'!$B$6:$B$257,"&lt;="&amp;$B280)</f>
        <v>5.08</v>
      </c>
      <c r="DU280" s="8">
        <f>SUMIFS('Aceite Virgen Extra'!DU$6:DU$257,'Aceite Virgen Extra'!$A$6:$A$257,"&gt;="&amp;$A280,'Aceite Virgen Extra'!$B$6:$B$257,"&lt;="&amp;$B280)</f>
        <v>3.01</v>
      </c>
      <c r="DV280" s="8">
        <f>SUMIFS('Aceite Virgen Extra'!DV$6:DV$257,'Aceite Virgen Extra'!$A$6:$A$257,"&gt;="&amp;$A280,'Aceite Virgen Extra'!$B$6:$B$257,"&lt;="&amp;$B280)</f>
        <v>12.950000000000001</v>
      </c>
      <c r="DZ280" s="8">
        <f>SUMIFS('Aceite Virgen Extra'!DZ$6:DZ$257,'Aceite Virgen Extra'!$A$6:$A$257,"&gt;="&amp;$A280,'Aceite Virgen Extra'!$B$6:$B$257,"&lt;="&amp;$B280)</f>
        <v>1.54</v>
      </c>
      <c r="EA280" s="8">
        <f>SUMIFS('Aceite Virgen Extra'!EA$6:EA$257,'Aceite Virgen Extra'!$A$6:$A$257,"&gt;="&amp;$A280,'Aceite Virgen Extra'!$B$6:$B$257,"&lt;="&amp;$B280)</f>
        <v>0.82000000000000006</v>
      </c>
      <c r="EB280" s="8">
        <f>SUMIFS('Aceite Virgen Extra'!EB$6:EB$257,'Aceite Virgen Extra'!$A$6:$A$257,"&gt;="&amp;$A280,'Aceite Virgen Extra'!$B$6:$B$257,"&lt;="&amp;$B280)</f>
        <v>0.28999999999999998</v>
      </c>
      <c r="EC280" s="8">
        <f>SUMIFS('Aceite Virgen Extra'!EC$6:EC$257,'Aceite Virgen Extra'!$A$6:$A$257,"&gt;="&amp;$A280,'Aceite Virgen Extra'!$B$6:$B$257,"&lt;="&amp;$B280)</f>
        <v>6.74</v>
      </c>
      <c r="EG280" s="8">
        <f>SUMIFS('Aceite Virgen Extra'!EG$6:EG$257,'Aceite Virgen Extra'!$A$6:$A$257,"&gt;="&amp;$A280,'Aceite Virgen Extra'!$B$6:$B$257,"&lt;="&amp;$B280)</f>
        <v>1.5999999999999999</v>
      </c>
      <c r="EH280" s="8">
        <f>SUMIFS('Aceite Virgen Extra'!EH$6:EH$257,'Aceite Virgen Extra'!$A$6:$A$257,"&gt;="&amp;$A280,'Aceite Virgen Extra'!$B$6:$B$257,"&lt;="&amp;$B280)</f>
        <v>0.91999999999999993</v>
      </c>
      <c r="EI280" s="8">
        <f>SUMIFS('Aceite Virgen Extra'!EI$6:EI$257,'Aceite Virgen Extra'!$A$6:$A$257,"&gt;="&amp;$A280,'Aceite Virgen Extra'!$B$6:$B$257,"&lt;="&amp;$B280)</f>
        <v>1.7799999999999998</v>
      </c>
      <c r="EJ280" s="8">
        <f>SUMIFS('Aceite Virgen Extra'!EJ$6:EJ$257,'Aceite Virgen Extra'!$A$6:$A$257,"&gt;="&amp;$A280,'Aceite Virgen Extra'!$B$6:$B$257,"&lt;="&amp;$B280)</f>
        <v>2.31</v>
      </c>
      <c r="EN280" s="8">
        <f>SUMIFS('Aceite Virgen Extra'!EN$6:EN$257,'Aceite Virgen Extra'!$A$6:$A$257,"&gt;="&amp;$A280,'Aceite Virgen Extra'!$B$6:$B$257,"&lt;="&amp;$B280)</f>
        <v>1.7800000000000002</v>
      </c>
      <c r="EO280" s="8">
        <f>SUMIFS('Aceite Virgen Extra'!EO$6:EO$257,'Aceite Virgen Extra'!$A$6:$A$257,"&gt;="&amp;$A280,'Aceite Virgen Extra'!$B$6:$B$257,"&lt;="&amp;$B280)</f>
        <v>0.17</v>
      </c>
      <c r="EP280" s="8">
        <f>SUMIFS('Aceite Virgen Extra'!EP$6:EP$257,'Aceite Virgen Extra'!$A$6:$A$257,"&gt;="&amp;$A280,'Aceite Virgen Extra'!$B$6:$B$257,"&lt;="&amp;$B280)</f>
        <v>1.58</v>
      </c>
      <c r="EQ280" s="8">
        <f>SUMIFS('Aceite Virgen Extra'!EQ$6:EQ$257,'Aceite Virgen Extra'!$A$6:$A$257,"&gt;="&amp;$A280,'Aceite Virgen Extra'!$B$6:$B$257,"&lt;="&amp;$B280)</f>
        <v>6.86</v>
      </c>
      <c r="EU280" s="8">
        <f>SUMIFS('Aceite Virgen Extra'!EU$6:EU$257,'Aceite Virgen Extra'!$A$6:$A$257,"&gt;="&amp;$A280,'Aceite Virgen Extra'!$B$6:$B$257,"&lt;="&amp;$B280)</f>
        <v>2.23</v>
      </c>
      <c r="EV280" s="8">
        <f>SUMIFS('Aceite Virgen Extra'!EV$6:EV$257,'Aceite Virgen Extra'!$A$6:$A$257,"&gt;="&amp;$A280,'Aceite Virgen Extra'!$B$6:$B$257,"&lt;="&amp;$B280)</f>
        <v>3.5</v>
      </c>
      <c r="EW280" s="8">
        <f>SUMIFS('Aceite Virgen Extra'!EW$6:EW$257,'Aceite Virgen Extra'!$A$6:$A$257,"&gt;="&amp;$A280,'Aceite Virgen Extra'!$B$6:$B$257,"&lt;="&amp;$B280)</f>
        <v>0.62000000000000011</v>
      </c>
      <c r="EX280" s="8">
        <f>SUMIFS('Aceite Virgen Extra'!EX$6:EX$257,'Aceite Virgen Extra'!$A$6:$A$257,"&gt;="&amp;$A280,'Aceite Virgen Extra'!$B$6:$B$257,"&lt;="&amp;$B280)</f>
        <v>6.26</v>
      </c>
      <c r="FB280" s="8">
        <f>SUMIFS('Aceite Virgen Extra'!FB$6:FB$257,'Aceite Virgen Extra'!$A$6:$A$257,"&gt;="&amp;$A280,'Aceite Virgen Extra'!$B$6:$B$257,"&lt;="&amp;$B280)</f>
        <v>2.59</v>
      </c>
      <c r="FC280" s="8">
        <f>SUMIFS('Aceite Virgen Extra'!FC$6:FC$257,'Aceite Virgen Extra'!$A$6:$A$257,"&gt;="&amp;$A280,'Aceite Virgen Extra'!$B$6:$B$257,"&lt;="&amp;$B280)</f>
        <v>2.79</v>
      </c>
      <c r="FD280" s="8">
        <f>SUMIFS('Aceite Virgen Extra'!FD$6:FD$257,'Aceite Virgen Extra'!$A$6:$A$257,"&gt;="&amp;$A280,'Aceite Virgen Extra'!$B$6:$B$257,"&lt;="&amp;$B280)</f>
        <v>0.59</v>
      </c>
      <c r="FE280" s="8">
        <f>SUMIFS('Aceite Virgen Extra'!FE$6:FE$257,'Aceite Virgen Extra'!$A$6:$A$257,"&gt;="&amp;$A280,'Aceite Virgen Extra'!$B$6:$B$257,"&lt;="&amp;$B280)</f>
        <v>9.52</v>
      </c>
      <c r="FI280" s="8">
        <f>SUMIFS('Aceite Virgen Extra'!FI$6:FI$257,'Aceite Virgen Extra'!$A$6:$A$257,"&gt;="&amp;$A280,'Aceite Virgen Extra'!$B$6:$B$257,"&lt;="&amp;$B280)</f>
        <v>2.48</v>
      </c>
      <c r="FJ280" s="8">
        <f>SUMIFS('Aceite Virgen Extra'!FJ$6:FJ$257,'Aceite Virgen Extra'!$A$6:$A$257,"&gt;="&amp;$A280,'Aceite Virgen Extra'!$B$6:$B$257,"&lt;="&amp;$B280)</f>
        <v>3.12</v>
      </c>
      <c r="FK280" s="8">
        <f>SUMIFS('Aceite Virgen Extra'!FK$6:FK$257,'Aceite Virgen Extra'!$A$6:$A$257,"&gt;="&amp;$A280,'Aceite Virgen Extra'!$B$6:$B$257,"&lt;="&amp;$B280)</f>
        <v>1.3</v>
      </c>
      <c r="FL280" s="8">
        <f>SUMIFS('Aceite Virgen Extra'!FL$6:FL$257,'Aceite Virgen Extra'!$A$6:$A$257,"&gt;="&amp;$A280,'Aceite Virgen Extra'!$B$6:$B$257,"&lt;="&amp;$B280)</f>
        <v>7.7</v>
      </c>
      <c r="FP280" s="8">
        <f>SUMIFS('Aceite Virgen Extra'!FP$6:FP$257,'Aceite Virgen Extra'!$A$6:$A$257,"&gt;="&amp;$A280,'Aceite Virgen Extra'!$B$6:$B$257,"&lt;="&amp;$B280)</f>
        <v>1.27</v>
      </c>
      <c r="FQ280" s="8">
        <f>SUMIFS('Aceite Virgen Extra'!FQ$6:FQ$257,'Aceite Virgen Extra'!$A$6:$A$257,"&gt;="&amp;$A280,'Aceite Virgen Extra'!$B$6:$B$257,"&lt;="&amp;$B280)</f>
        <v>0.42000000000000004</v>
      </c>
      <c r="FR280" s="8">
        <f>SUMIFS('Aceite Virgen Extra'!FR$6:FR$257,'Aceite Virgen Extra'!$A$6:$A$257,"&gt;="&amp;$A280,'Aceite Virgen Extra'!$B$6:$B$257,"&lt;="&amp;$B280)</f>
        <v>0.32</v>
      </c>
      <c r="FS280" s="8">
        <f>SUMIFS('Aceite Virgen Extra'!FS$6:FS$257,'Aceite Virgen Extra'!$A$6:$A$257,"&gt;="&amp;$A280,'Aceite Virgen Extra'!$B$6:$B$257,"&lt;="&amp;$B280)</f>
        <v>7.1099999999999994</v>
      </c>
    </row>
    <row r="281" spans="1:175" x14ac:dyDescent="0.3">
      <c r="A281" s="14">
        <f>'TAM Aceite Virgen Extra'!B29</f>
        <v>6.1</v>
      </c>
      <c r="B281" s="14">
        <f>'TAM Aceite Virgen Extra'!C29</f>
        <v>6.3</v>
      </c>
      <c r="C281" s="14"/>
      <c r="D281" s="8">
        <f>SUMIFS('Aceite Virgen Extra'!D$6:D$257,'Aceite Virgen Extra'!$A$6:$A$257,"&gt;="&amp;$A281,'Aceite Virgen Extra'!$B$6:$B$257,"&lt;="&amp;$B281)</f>
        <v>2.2999999999999998</v>
      </c>
      <c r="E281" s="8">
        <f>SUMIFS('Aceite Virgen Extra'!E$6:E$257,'Aceite Virgen Extra'!$A$6:$A$257,"&gt;="&amp;$A281,'Aceite Virgen Extra'!$B$6:$B$257,"&lt;="&amp;$B281)</f>
        <v>8.4</v>
      </c>
      <c r="F281" s="8">
        <f>SUMIFS('Aceite Virgen Extra'!F$6:F$257,'Aceite Virgen Extra'!$A$6:$A$257,"&gt;="&amp;$A281,'Aceite Virgen Extra'!$B$6:$B$257,"&lt;="&amp;$B281)</f>
        <v>0.32</v>
      </c>
      <c r="G281" s="8">
        <f>SUMIFS('Aceite Virgen Extra'!G$6:G$257,'Aceite Virgen Extra'!$A$6:$A$257,"&gt;="&amp;$A281,'Aceite Virgen Extra'!$B$6:$B$257,"&lt;="&amp;$B281)</f>
        <v>0.14000000000000001</v>
      </c>
      <c r="H281" s="14"/>
      <c r="I281" s="14"/>
      <c r="J281" s="14"/>
      <c r="K281" s="8">
        <f>SUMIFS('Aceite Virgen Extra'!K$6:K$257,'Aceite Virgen Extra'!$A$6:$A$257,"&gt;="&amp;$A281,'Aceite Virgen Extra'!$B$6:$B$257,"&lt;="&amp;$B281)</f>
        <v>4.17</v>
      </c>
      <c r="L281" s="8">
        <f>SUMIFS('Aceite Virgen Extra'!L$6:L$257,'Aceite Virgen Extra'!$A$6:$A$257,"&gt;="&amp;$A281,'Aceite Virgen Extra'!$B$6:$B$257,"&lt;="&amp;$B281)</f>
        <v>12.03</v>
      </c>
      <c r="M281" s="8">
        <f>SUMIFS('Aceite Virgen Extra'!M$6:M$257,'Aceite Virgen Extra'!$A$6:$A$257,"&gt;="&amp;$A281,'Aceite Virgen Extra'!$B$6:$B$257,"&lt;="&amp;$B281)</f>
        <v>2.02</v>
      </c>
      <c r="N281" s="8">
        <f>SUMIFS('Aceite Virgen Extra'!N$6:N$257,'Aceite Virgen Extra'!$A$6:$A$257,"&gt;="&amp;$A281,'Aceite Virgen Extra'!$B$6:$B$257,"&lt;="&amp;$B281)</f>
        <v>0.41</v>
      </c>
      <c r="O281" s="14"/>
      <c r="P281" s="14"/>
      <c r="Q281" s="14"/>
      <c r="R281" s="8">
        <f>SUMIFS('Aceite Virgen Extra'!R$6:R$257,'Aceite Virgen Extra'!$A$6:$A$257,"&gt;="&amp;$A281,'Aceite Virgen Extra'!$B$6:$B$257,"&lt;="&amp;$B281)</f>
        <v>5.22</v>
      </c>
      <c r="S281" s="8">
        <f>SUMIFS('Aceite Virgen Extra'!S$6:S$257,'Aceite Virgen Extra'!$A$6:$A$257,"&gt;="&amp;$A281,'Aceite Virgen Extra'!$B$6:$B$257,"&lt;="&amp;$B281)</f>
        <v>11.12</v>
      </c>
      <c r="T281" s="8">
        <f>SUMIFS('Aceite Virgen Extra'!T$6:T$257,'Aceite Virgen Extra'!$A$6:$A$257,"&gt;="&amp;$A281,'Aceite Virgen Extra'!$B$6:$B$257,"&lt;="&amp;$B281)</f>
        <v>4.2</v>
      </c>
      <c r="U281" s="8">
        <f>SUMIFS('Aceite Virgen Extra'!U$6:U$257,'Aceite Virgen Extra'!$A$6:$A$257,"&gt;="&amp;$A281,'Aceite Virgen Extra'!$B$6:$B$257,"&lt;="&amp;$B281)</f>
        <v>0.85</v>
      </c>
      <c r="V281" s="14"/>
      <c r="W281" s="14"/>
      <c r="X281" s="14"/>
      <c r="Y281" s="8">
        <f>SUMIFS('Aceite Virgen Extra'!Y$6:Y$257,'Aceite Virgen Extra'!$A$6:$A$257,"&gt;="&amp;$A281,'Aceite Virgen Extra'!$B$6:$B$257,"&lt;="&amp;$B281)</f>
        <v>5.7799999999999994</v>
      </c>
      <c r="Z281" s="8">
        <f>SUMIFS('Aceite Virgen Extra'!Z$6:Z$257,'Aceite Virgen Extra'!$A$6:$A$257,"&gt;="&amp;$A281,'Aceite Virgen Extra'!$B$6:$B$257,"&lt;="&amp;$B281)</f>
        <v>17.96</v>
      </c>
      <c r="AA281" s="8">
        <f>SUMIFS('Aceite Virgen Extra'!AA$6:AA$257,'Aceite Virgen Extra'!$A$6:$A$257,"&gt;="&amp;$A281,'Aceite Virgen Extra'!$B$6:$B$257,"&lt;="&amp;$B281)</f>
        <v>2.39</v>
      </c>
      <c r="AB281" s="8">
        <f>SUMIFS('Aceite Virgen Extra'!AB$6:AB$257,'Aceite Virgen Extra'!$A$6:$A$257,"&gt;="&amp;$A281,'Aceite Virgen Extra'!$B$6:$B$257,"&lt;="&amp;$B281)</f>
        <v>1.8</v>
      </c>
      <c r="AC281" s="14"/>
      <c r="AD281" s="14"/>
      <c r="AE281" s="14"/>
      <c r="AF281" s="8">
        <f>SUMIFS('Aceite Virgen Extra'!AF$6:AF$257,'Aceite Virgen Extra'!$A$6:$A$257,"&gt;="&amp;$A281,'Aceite Virgen Extra'!$B$6:$B$257,"&lt;="&amp;$B281)</f>
        <v>4.38</v>
      </c>
      <c r="AG281" s="8">
        <f>SUMIFS('Aceite Virgen Extra'!AG$6:AG$257,'Aceite Virgen Extra'!$A$6:$A$257,"&gt;="&amp;$A281,'Aceite Virgen Extra'!$B$6:$B$257,"&lt;="&amp;$B281)</f>
        <v>9.35</v>
      </c>
      <c r="AH281" s="8">
        <f>SUMIFS('Aceite Virgen Extra'!AH$6:AH$257,'Aceite Virgen Extra'!$A$6:$A$257,"&gt;="&amp;$A281,'Aceite Virgen Extra'!$B$6:$B$257,"&lt;="&amp;$B281)</f>
        <v>3.27</v>
      </c>
      <c r="AI281" s="8">
        <f>SUMIFS('Aceite Virgen Extra'!AI$6:AI$257,'Aceite Virgen Extra'!$A$6:$A$257,"&gt;="&amp;$A281,'Aceite Virgen Extra'!$B$6:$B$257,"&lt;="&amp;$B281)</f>
        <v>1.2</v>
      </c>
      <c r="AJ281" s="14"/>
      <c r="AK281" s="14"/>
      <c r="AL281" s="14"/>
      <c r="AM281" s="8">
        <f>SUMIFS('Aceite Virgen Extra'!AM$6:AM$257,'Aceite Virgen Extra'!$A$6:$A$257,"&gt;="&amp;$A281,'Aceite Virgen Extra'!$B$6:$B$257,"&lt;="&amp;$B281)</f>
        <v>7.16</v>
      </c>
      <c r="AN281" s="8">
        <f>SUMIFS('Aceite Virgen Extra'!AN$6:AN$257,'Aceite Virgen Extra'!$A$6:$A$257,"&gt;="&amp;$A281,'Aceite Virgen Extra'!$B$6:$B$257,"&lt;="&amp;$B281)</f>
        <v>20.399999999999999</v>
      </c>
      <c r="AO281" s="8">
        <f>SUMIFS('Aceite Virgen Extra'!AO$6:AO$257,'Aceite Virgen Extra'!$A$6:$A$257,"&gt;="&amp;$A281,'Aceite Virgen Extra'!$B$6:$B$257,"&lt;="&amp;$B281)</f>
        <v>3.5700000000000003</v>
      </c>
      <c r="AP281" s="8">
        <f>SUMIFS('Aceite Virgen Extra'!AP$6:AP$257,'Aceite Virgen Extra'!$A$6:$A$257,"&gt;="&amp;$A281,'Aceite Virgen Extra'!$B$6:$B$257,"&lt;="&amp;$B281)</f>
        <v>1.1399999999999999</v>
      </c>
      <c r="AQ281" s="14"/>
      <c r="AR281" s="14"/>
      <c r="AT281" s="8">
        <f>SUMIFS('Aceite Virgen Extra'!AT$6:AT$257,'Aceite Virgen Extra'!$A$6:$A$257,"&gt;="&amp;$A281,'Aceite Virgen Extra'!$B$6:$B$257,"&lt;="&amp;$B281)</f>
        <v>7.62</v>
      </c>
      <c r="AU281" s="8">
        <f>SUMIFS('Aceite Virgen Extra'!AU$6:AU$257,'Aceite Virgen Extra'!$A$6:$A$257,"&gt;="&amp;$A281,'Aceite Virgen Extra'!$B$6:$B$257,"&lt;="&amp;$B281)</f>
        <v>19.850000000000001</v>
      </c>
      <c r="AV281" s="8">
        <f>SUMIFS('Aceite Virgen Extra'!AV$6:AV$257,'Aceite Virgen Extra'!$A$6:$A$257,"&gt;="&amp;$A281,'Aceite Virgen Extra'!$B$6:$B$257,"&lt;="&amp;$B281)</f>
        <v>3.76</v>
      </c>
      <c r="AW281" s="8">
        <f>SUMIFS('Aceite Virgen Extra'!AW$6:AW$257,'Aceite Virgen Extra'!$A$6:$A$257,"&gt;="&amp;$A281,'Aceite Virgen Extra'!$B$6:$B$257,"&lt;="&amp;$B281)</f>
        <v>0.8</v>
      </c>
      <c r="BA281" s="8">
        <f>SUMIFS('Aceite Virgen Extra'!BA$6:BA$257,'Aceite Virgen Extra'!$A$6:$A$257,"&gt;="&amp;A281,'Aceite Virgen Extra'!$B$6:$B$257,"&lt;="&amp;B281)</f>
        <v>8.68</v>
      </c>
      <c r="BB281" s="8">
        <f>SUMIFS('Aceite Virgen Extra'!BB$6:BB$257,'Aceite Virgen Extra'!$A$6:$A$257,"&gt;="&amp;$A281,'Aceite Virgen Extra'!$B$6:$B$257,"&lt;="&amp;$B281)</f>
        <v>18.869999999999997</v>
      </c>
      <c r="BC281" s="8">
        <f>SUMIFS('Aceite Virgen Extra'!BC$6:BC$257,'Aceite Virgen Extra'!$A$6:$A$257,"&gt;="&amp;$A281,'Aceite Virgen Extra'!$B$6:$B$257,"&lt;="&amp;$B281)</f>
        <v>3.9899999999999998</v>
      </c>
      <c r="BD281" s="8">
        <f>SUMIFS('Aceite Virgen Extra'!BD$6:BD$257,'Aceite Virgen Extra'!$A$6:$A$257,"&gt;="&amp;$A281,'Aceite Virgen Extra'!$B$6:$B$257,"&lt;="&amp;$B281)</f>
        <v>2.48</v>
      </c>
      <c r="BH281" s="8">
        <f>SUMIFS('Aceite Virgen Extra'!BH$6:BH$257,'Aceite Virgen Extra'!$A$6:$A$257,"&gt;="&amp;$A281,'Aceite Virgen Extra'!$B$6:$B$257,"&lt;="&amp;$B281)</f>
        <v>4.74</v>
      </c>
      <c r="BI281" s="8">
        <f>SUMIFS('Aceite Virgen Extra'!BI$6:BI$257,'Aceite Virgen Extra'!$A$6:$A$257,"&gt;="&amp;$A281,'Aceite Virgen Extra'!$B$6:$B$257,"&lt;="&amp;$B281)</f>
        <v>14.04</v>
      </c>
      <c r="BJ281" s="8">
        <f>SUMIFS('Aceite Virgen Extra'!BJ$6:BJ$257,'Aceite Virgen Extra'!$A$6:$A$257,"&gt;="&amp;$A281,'Aceite Virgen Extra'!$B$6:$B$257,"&lt;="&amp;$B281)</f>
        <v>2.14</v>
      </c>
      <c r="BK281" s="8">
        <f>SUMIFS('Aceite Virgen Extra'!BK$6:BK$257,'Aceite Virgen Extra'!$A$6:$A$257,"&gt;="&amp;$A281,'Aceite Virgen Extra'!$B$6:$B$257,"&lt;="&amp;$B281)</f>
        <v>0.27</v>
      </c>
      <c r="BO281" s="8">
        <f>SUMIFS('Aceite Virgen Extra'!BO$6:BO$257,'Aceite Virgen Extra'!$A$6:$A$257,"&gt;="&amp;$A281,'Aceite Virgen Extra'!$B$6:$B$257,"&lt;="&amp;$B281)</f>
        <v>3.99</v>
      </c>
      <c r="BP281" s="8">
        <f>SUMIFS('Aceite Virgen Extra'!BP$6:BP$257,'Aceite Virgen Extra'!$A$6:$A$257,"&gt;="&amp;$A281,'Aceite Virgen Extra'!$B$6:$B$257,"&lt;="&amp;$B281)</f>
        <v>9.91</v>
      </c>
      <c r="BQ281" s="8">
        <f>SUMIFS('Aceite Virgen Extra'!BQ$6:BQ$257,'Aceite Virgen Extra'!$A$6:$A$257,"&gt;="&amp;$A281,'Aceite Virgen Extra'!$B$6:$B$257,"&lt;="&amp;$B281)</f>
        <v>1.44</v>
      </c>
      <c r="BR281" s="8">
        <f>SUMIFS('Aceite Virgen Extra'!BR$6:BR$257,'Aceite Virgen Extra'!$A$6:$A$257,"&gt;="&amp;$A281,'Aceite Virgen Extra'!$B$6:$B$257,"&lt;="&amp;$B281)</f>
        <v>0.57999999999999996</v>
      </c>
      <c r="BV281" s="8">
        <f>SUMIFS('Aceite Virgen Extra'!BV$6:BV$257,'Aceite Virgen Extra'!$A$6:$A$257,"&gt;="&amp;$A281,'Aceite Virgen Extra'!$B$6:$B$257,"&lt;="&amp;$B281)</f>
        <v>4.01</v>
      </c>
      <c r="BW281" s="8">
        <f>SUMIFS('Aceite Virgen Extra'!BW$6:BW$257,'Aceite Virgen Extra'!$A$6:$A$257,"&gt;="&amp;$A281,'Aceite Virgen Extra'!$B$6:$B$257,"&lt;="&amp;$B281)</f>
        <v>8.93</v>
      </c>
      <c r="BX281" s="8">
        <f>SUMIFS('Aceite Virgen Extra'!BX$6:BX$257,'Aceite Virgen Extra'!$A$6:$A$257,"&gt;="&amp;$A281,'Aceite Virgen Extra'!$B$6:$B$257,"&lt;="&amp;$B281)</f>
        <v>2.9000000000000004</v>
      </c>
      <c r="BY281" s="8">
        <f>SUMIFS('Aceite Virgen Extra'!BY$6:BY$257,'Aceite Virgen Extra'!$A$6:$A$257,"&gt;="&amp;$A281,'Aceite Virgen Extra'!$B$6:$B$257,"&lt;="&amp;$B281)</f>
        <v>0</v>
      </c>
      <c r="CC281" s="8">
        <f>SUMIFS('Aceite Virgen Extra'!CC$6:CC$257,'Aceite Virgen Extra'!$A$6:$A$257,"&gt;="&amp;$A281,'Aceite Virgen Extra'!$B$6:$B$257,"&lt;="&amp;$B281)</f>
        <v>0.70000000000000007</v>
      </c>
      <c r="CD281" s="8">
        <f>SUMIFS('Aceite Virgen Extra'!CD$6:CD$257,'Aceite Virgen Extra'!$A$6:$A$257,"&gt;="&amp;$A281,'Aceite Virgen Extra'!$B$6:$B$257,"&lt;="&amp;$B281)</f>
        <v>0.97</v>
      </c>
      <c r="CE281" s="8">
        <f>SUMIFS('Aceite Virgen Extra'!CE$6:CE$257,'Aceite Virgen Extra'!$A$6:$A$257,"&gt;="&amp;$A281,'Aceite Virgen Extra'!$B$6:$B$257,"&lt;="&amp;$B281)</f>
        <v>0.47</v>
      </c>
      <c r="CF281" s="8">
        <f>SUMIFS('Aceite Virgen Extra'!CF$6:CF$257,'Aceite Virgen Extra'!$A$6:$A$257,"&gt;="&amp;$A281,'Aceite Virgen Extra'!$B$6:$B$257,"&lt;="&amp;$B281)</f>
        <v>0.69</v>
      </c>
      <c r="CJ281" s="8">
        <f>SUMIFS('Aceite Virgen Extra'!CJ$6:CJ$257,'Aceite Virgen Extra'!$A$6:$A$257,"&gt;="&amp;$A281,'Aceite Virgen Extra'!$B$6:$B$257,"&lt;="&amp;$B281)</f>
        <v>0.87</v>
      </c>
      <c r="CK281" s="8">
        <f>SUMIFS('Aceite Virgen Extra'!CK$6:CK$257,'Aceite Virgen Extra'!$A$6:$A$257,"&gt;="&amp;$A281,'Aceite Virgen Extra'!$B$6:$B$257,"&lt;="&amp;$B281)</f>
        <v>1.02</v>
      </c>
      <c r="CL281" s="8">
        <f>SUMIFS('Aceite Virgen Extra'!CL$6:CL$257,'Aceite Virgen Extra'!$A$6:$A$257,"&gt;="&amp;$A281,'Aceite Virgen Extra'!$B$6:$B$257,"&lt;="&amp;$B281)</f>
        <v>0.73</v>
      </c>
      <c r="CM281" s="8">
        <f>SUMIFS('Aceite Virgen Extra'!CM$6:CM$257,'Aceite Virgen Extra'!$A$6:$A$257,"&gt;="&amp;$A281,'Aceite Virgen Extra'!$B$6:$B$257,"&lt;="&amp;$B281)</f>
        <v>0.34</v>
      </c>
      <c r="CQ281" s="8">
        <f>SUMIFS('Aceite Virgen Extra'!CQ$6:CQ$257,'Aceite Virgen Extra'!$A$6:$A$257,"&gt;="&amp;$A281,'Aceite Virgen Extra'!$B$6:$B$257,"&lt;="&amp;$B281)</f>
        <v>0.39</v>
      </c>
      <c r="CR281" s="8">
        <f>SUMIFS('Aceite Virgen Extra'!CR$6:CR$257,'Aceite Virgen Extra'!$A$6:$A$257,"&gt;="&amp;$A281,'Aceite Virgen Extra'!$B$6:$B$257,"&lt;="&amp;$B281)</f>
        <v>0.62</v>
      </c>
      <c r="CS281" s="8">
        <f>SUMIFS('Aceite Virgen Extra'!CS$6:CS$257,'Aceite Virgen Extra'!$A$6:$A$257,"&gt;="&amp;$A281,'Aceite Virgen Extra'!$B$6:$B$257,"&lt;="&amp;$B281)</f>
        <v>0.08</v>
      </c>
      <c r="CT281" s="8">
        <f>SUMIFS('Aceite Virgen Extra'!CT$6:CT$257,'Aceite Virgen Extra'!$A$6:$A$257,"&gt;="&amp;$A281,'Aceite Virgen Extra'!$B$6:$B$257,"&lt;="&amp;$B281)</f>
        <v>0</v>
      </c>
      <c r="CX281" s="8">
        <f>SUMIFS('Aceite Virgen Extra'!CX$6:CX$257,'Aceite Virgen Extra'!$A$6:$A$257,"&gt;="&amp;$A281,'Aceite Virgen Extra'!$B$6:$B$257,"&lt;="&amp;$B281)</f>
        <v>0.32</v>
      </c>
      <c r="CY281" s="8">
        <f>SUMIFS('Aceite Virgen Extra'!CY$6:CY$257,'Aceite Virgen Extra'!$A$6:$A$257,"&gt;="&amp;$A281,'Aceite Virgen Extra'!$B$6:$B$257,"&lt;="&amp;$B281)</f>
        <v>0.09</v>
      </c>
      <c r="CZ281" s="8">
        <f>SUMIFS('Aceite Virgen Extra'!CZ$6:CZ$257,'Aceite Virgen Extra'!$A$6:$A$257,"&gt;="&amp;$A281,'Aceite Virgen Extra'!$B$6:$B$257,"&lt;="&amp;$B281)</f>
        <v>0.23</v>
      </c>
      <c r="DA281" s="8">
        <f>SUMIFS('Aceite Virgen Extra'!DA$6:DA$257,'Aceite Virgen Extra'!$A$6:$A$257,"&gt;="&amp;$A281,'Aceite Virgen Extra'!$B$6:$B$257,"&lt;="&amp;$B281)</f>
        <v>0</v>
      </c>
      <c r="DE281" s="8">
        <f>SUMIFS('Aceite Virgen Extra'!DE$6:DE$257,'Aceite Virgen Extra'!$A$6:$A$257,"&gt;="&amp;$A281,'Aceite Virgen Extra'!$B$6:$B$257,"&lt;="&amp;$B281)</f>
        <v>0.2</v>
      </c>
      <c r="DF281" s="8">
        <f>SUMIFS('Aceite Virgen Extra'!DF$6:DF$257,'Aceite Virgen Extra'!$A$6:$A$257,"&gt;="&amp;$A281,'Aceite Virgen Extra'!$B$6:$B$257,"&lt;="&amp;$B281)</f>
        <v>0.16</v>
      </c>
      <c r="DG281" s="8">
        <f>SUMIFS('Aceite Virgen Extra'!DG$6:DG$257,'Aceite Virgen Extra'!$A$6:$A$257,"&gt;="&amp;$A281,'Aceite Virgen Extra'!$B$6:$B$257,"&lt;="&amp;$B281)</f>
        <v>0.31</v>
      </c>
      <c r="DH281" s="8">
        <f>SUMIFS('Aceite Virgen Extra'!DH$6:DH$257,'Aceite Virgen Extra'!$A$6:$A$257,"&gt;="&amp;$A281,'Aceite Virgen Extra'!$B$6:$B$257,"&lt;="&amp;$B281)</f>
        <v>0</v>
      </c>
      <c r="DL281" s="8">
        <f>SUMIFS('Aceite Virgen Extra'!DL$6:DL$257,'Aceite Virgen Extra'!$A$6:$A$257,"&gt;="&amp;$A281,'Aceite Virgen Extra'!$B$6:$B$257,"&lt;="&amp;$B281)</f>
        <v>0.16999999999999998</v>
      </c>
      <c r="DM281" s="8">
        <f>SUMIFS('Aceite Virgen Extra'!DM$6:DM$257,'Aceite Virgen Extra'!$A$6:$A$257,"&gt;="&amp;$A281,'Aceite Virgen Extra'!$B$6:$B$257,"&lt;="&amp;$B281)</f>
        <v>7.0000000000000007E-2</v>
      </c>
      <c r="DN281" s="8">
        <f>SUMIFS('Aceite Virgen Extra'!DN$6:DN$257,'Aceite Virgen Extra'!$A$6:$A$257,"&gt;="&amp;$A281,'Aceite Virgen Extra'!$B$6:$B$257,"&lt;="&amp;$B281)</f>
        <v>0.15000000000000002</v>
      </c>
      <c r="DO281" s="8">
        <f>SUMIFS('Aceite Virgen Extra'!DO$6:DO$257,'Aceite Virgen Extra'!$A$6:$A$257,"&gt;="&amp;$A281,'Aceite Virgen Extra'!$B$6:$B$257,"&lt;="&amp;$B281)</f>
        <v>0</v>
      </c>
      <c r="DS281" s="8">
        <f>SUMIFS('Aceite Virgen Extra'!DS$6:DS$257,'Aceite Virgen Extra'!$A$6:$A$257,"&gt;="&amp;$A281,'Aceite Virgen Extra'!$B$6:$B$257,"&lt;="&amp;$B281)</f>
        <v>0.44</v>
      </c>
      <c r="DT281" s="8">
        <f>SUMIFS('Aceite Virgen Extra'!DT$6:DT$257,'Aceite Virgen Extra'!$A$6:$A$257,"&gt;="&amp;$A281,'Aceite Virgen Extra'!$B$6:$B$257,"&lt;="&amp;$B281)</f>
        <v>0.8600000000000001</v>
      </c>
      <c r="DU281" s="8">
        <f>SUMIFS('Aceite Virgen Extra'!DU$6:DU$257,'Aceite Virgen Extra'!$A$6:$A$257,"&gt;="&amp;$A281,'Aceite Virgen Extra'!$B$6:$B$257,"&lt;="&amp;$B281)</f>
        <v>0.22</v>
      </c>
      <c r="DV281" s="8">
        <f>SUMIFS('Aceite Virgen Extra'!DV$6:DV$257,'Aceite Virgen Extra'!$A$6:$A$257,"&gt;="&amp;$A281,'Aceite Virgen Extra'!$B$6:$B$257,"&lt;="&amp;$B281)</f>
        <v>0</v>
      </c>
      <c r="DZ281" s="8">
        <f>SUMIFS('Aceite Virgen Extra'!DZ$6:DZ$257,'Aceite Virgen Extra'!$A$6:$A$257,"&gt;="&amp;$A281,'Aceite Virgen Extra'!$B$6:$B$257,"&lt;="&amp;$B281)</f>
        <v>1.04</v>
      </c>
      <c r="EA281" s="8">
        <f>SUMIFS('Aceite Virgen Extra'!EA$6:EA$257,'Aceite Virgen Extra'!$A$6:$A$257,"&gt;="&amp;$A281,'Aceite Virgen Extra'!$B$6:$B$257,"&lt;="&amp;$B281)</f>
        <v>0.14000000000000001</v>
      </c>
      <c r="EB281" s="8">
        <f>SUMIFS('Aceite Virgen Extra'!EB$6:EB$257,'Aceite Virgen Extra'!$A$6:$A$257,"&gt;="&amp;$A281,'Aceite Virgen Extra'!$B$6:$B$257,"&lt;="&amp;$B281)</f>
        <v>1</v>
      </c>
      <c r="EC281" s="8">
        <f>SUMIFS('Aceite Virgen Extra'!EC$6:EC$257,'Aceite Virgen Extra'!$A$6:$A$257,"&gt;="&amp;$A281,'Aceite Virgen Extra'!$B$6:$B$257,"&lt;="&amp;$B281)</f>
        <v>0</v>
      </c>
      <c r="EG281" s="8">
        <f>SUMIFS('Aceite Virgen Extra'!EG$6:EG$257,'Aceite Virgen Extra'!$A$6:$A$257,"&gt;="&amp;$A281,'Aceite Virgen Extra'!$B$6:$B$257,"&lt;="&amp;$B281)</f>
        <v>0.13</v>
      </c>
      <c r="EH281" s="8">
        <f>SUMIFS('Aceite Virgen Extra'!EH$6:EH$257,'Aceite Virgen Extra'!$A$6:$A$257,"&gt;="&amp;$A281,'Aceite Virgen Extra'!$B$6:$B$257,"&lt;="&amp;$B281)</f>
        <v>0.19</v>
      </c>
      <c r="EI281" s="8">
        <f>SUMIFS('Aceite Virgen Extra'!EI$6:EI$257,'Aceite Virgen Extra'!$A$6:$A$257,"&gt;="&amp;$A281,'Aceite Virgen Extra'!$B$6:$B$257,"&lt;="&amp;$B281)</f>
        <v>0</v>
      </c>
      <c r="EJ281" s="8">
        <f>SUMIFS('Aceite Virgen Extra'!EJ$6:EJ$257,'Aceite Virgen Extra'!$A$6:$A$257,"&gt;="&amp;$A281,'Aceite Virgen Extra'!$B$6:$B$257,"&lt;="&amp;$B281)</f>
        <v>0</v>
      </c>
      <c r="EN281" s="8">
        <f>SUMIFS('Aceite Virgen Extra'!EN$6:EN$257,'Aceite Virgen Extra'!$A$6:$A$257,"&gt;="&amp;$A281,'Aceite Virgen Extra'!$B$6:$B$257,"&lt;="&amp;$B281)</f>
        <v>0.30000000000000004</v>
      </c>
      <c r="EO281" s="8">
        <f>SUMIFS('Aceite Virgen Extra'!EO$6:EO$257,'Aceite Virgen Extra'!$A$6:$A$257,"&gt;="&amp;$A281,'Aceite Virgen Extra'!$B$6:$B$257,"&lt;="&amp;$B281)</f>
        <v>0</v>
      </c>
      <c r="EP281" s="8">
        <f>SUMIFS('Aceite Virgen Extra'!EP$6:EP$257,'Aceite Virgen Extra'!$A$6:$A$257,"&gt;="&amp;$A281,'Aceite Virgen Extra'!$B$6:$B$257,"&lt;="&amp;$B281)</f>
        <v>0.3</v>
      </c>
      <c r="EQ281" s="8">
        <f>SUMIFS('Aceite Virgen Extra'!EQ$6:EQ$257,'Aceite Virgen Extra'!$A$6:$A$257,"&gt;="&amp;$A281,'Aceite Virgen Extra'!$B$6:$B$257,"&lt;="&amp;$B281)</f>
        <v>0</v>
      </c>
      <c r="EU281" s="8">
        <f>SUMIFS('Aceite Virgen Extra'!EU$6:EU$257,'Aceite Virgen Extra'!$A$6:$A$257,"&gt;="&amp;$A281,'Aceite Virgen Extra'!$B$6:$B$257,"&lt;="&amp;$B281)</f>
        <v>0.1</v>
      </c>
      <c r="EV281" s="8">
        <f>SUMIFS('Aceite Virgen Extra'!EV$6:EV$257,'Aceite Virgen Extra'!$A$6:$A$257,"&gt;="&amp;$A281,'Aceite Virgen Extra'!$B$6:$B$257,"&lt;="&amp;$B281)</f>
        <v>0.21</v>
      </c>
      <c r="EW281" s="8">
        <f>SUMIFS('Aceite Virgen Extra'!EW$6:EW$257,'Aceite Virgen Extra'!$A$6:$A$257,"&gt;="&amp;$A281,'Aceite Virgen Extra'!$B$6:$B$257,"&lt;="&amp;$B281)</f>
        <v>0.08</v>
      </c>
      <c r="EX281" s="8">
        <f>SUMIFS('Aceite Virgen Extra'!EX$6:EX$257,'Aceite Virgen Extra'!$A$6:$A$257,"&gt;="&amp;$A281,'Aceite Virgen Extra'!$B$6:$B$257,"&lt;="&amp;$B281)</f>
        <v>0</v>
      </c>
      <c r="FB281" s="8">
        <f>SUMIFS('Aceite Virgen Extra'!FB$6:FB$257,'Aceite Virgen Extra'!$A$6:$A$257,"&gt;="&amp;$A281,'Aceite Virgen Extra'!$B$6:$B$257,"&lt;="&amp;$B281)</f>
        <v>0.29000000000000004</v>
      </c>
      <c r="FC281" s="8">
        <f>SUMIFS('Aceite Virgen Extra'!FC$6:FC$257,'Aceite Virgen Extra'!$A$6:$A$257,"&gt;="&amp;$A281,'Aceite Virgen Extra'!$B$6:$B$257,"&lt;="&amp;$B281)</f>
        <v>0.14000000000000001</v>
      </c>
      <c r="FD281" s="8">
        <f>SUMIFS('Aceite Virgen Extra'!FD$6:FD$257,'Aceite Virgen Extra'!$A$6:$A$257,"&gt;="&amp;$A281,'Aceite Virgen Extra'!$B$6:$B$257,"&lt;="&amp;$B281)</f>
        <v>0.35</v>
      </c>
      <c r="FE281" s="8">
        <f>SUMIFS('Aceite Virgen Extra'!FE$6:FE$257,'Aceite Virgen Extra'!$A$6:$A$257,"&gt;="&amp;$A281,'Aceite Virgen Extra'!$B$6:$B$257,"&lt;="&amp;$B281)</f>
        <v>0</v>
      </c>
      <c r="FI281" s="8">
        <f>SUMIFS('Aceite Virgen Extra'!FI$6:FI$257,'Aceite Virgen Extra'!$A$6:$A$257,"&gt;="&amp;$A281,'Aceite Virgen Extra'!$B$6:$B$257,"&lt;="&amp;$B281)</f>
        <v>0.2</v>
      </c>
      <c r="FJ281" s="8">
        <f>SUMIFS('Aceite Virgen Extra'!FJ$6:FJ$257,'Aceite Virgen Extra'!$A$6:$A$257,"&gt;="&amp;$A281,'Aceite Virgen Extra'!$B$6:$B$257,"&lt;="&amp;$B281)</f>
        <v>0</v>
      </c>
      <c r="FK281" s="8">
        <f>SUMIFS('Aceite Virgen Extra'!FK$6:FK$257,'Aceite Virgen Extra'!$A$6:$A$257,"&gt;="&amp;$A281,'Aceite Virgen Extra'!$B$6:$B$257,"&lt;="&amp;$B281)</f>
        <v>0.05</v>
      </c>
      <c r="FL281" s="8">
        <f>SUMIFS('Aceite Virgen Extra'!FL$6:FL$257,'Aceite Virgen Extra'!$A$6:$A$257,"&gt;="&amp;$A281,'Aceite Virgen Extra'!$B$6:$B$257,"&lt;="&amp;$B281)</f>
        <v>0</v>
      </c>
      <c r="FP281" s="8">
        <f>SUMIFS('Aceite Virgen Extra'!FP$6:FP$257,'Aceite Virgen Extra'!$A$6:$A$257,"&gt;="&amp;$A281,'Aceite Virgen Extra'!$B$6:$B$257,"&lt;="&amp;$B281)</f>
        <v>0.26</v>
      </c>
      <c r="FQ281" s="8">
        <f>SUMIFS('Aceite Virgen Extra'!FQ$6:FQ$257,'Aceite Virgen Extra'!$A$6:$A$257,"&gt;="&amp;$A281,'Aceite Virgen Extra'!$B$6:$B$257,"&lt;="&amp;$B281)</f>
        <v>0.73</v>
      </c>
      <c r="FR281" s="8">
        <f>SUMIFS('Aceite Virgen Extra'!FR$6:FR$257,'Aceite Virgen Extra'!$A$6:$A$257,"&gt;="&amp;$A281,'Aceite Virgen Extra'!$B$6:$B$257,"&lt;="&amp;$B281)</f>
        <v>0</v>
      </c>
      <c r="FS281" s="8">
        <f>SUMIFS('Aceite Virgen Extra'!FS$6:FS$257,'Aceite Virgen Extra'!$A$6:$A$257,"&gt;="&amp;$A281,'Aceite Virgen Extra'!$B$6:$B$257,"&lt;="&amp;$B281)</f>
        <v>0</v>
      </c>
    </row>
    <row r="282" spans="1:175" x14ac:dyDescent="0.3">
      <c r="A282" s="14">
        <f>'TAM Aceite Virgen Extra'!B30</f>
        <v>6.3</v>
      </c>
      <c r="B282" s="14">
        <f>'TAM Aceite Virgen Extra'!C30</f>
        <v>6.5</v>
      </c>
      <c r="C282" s="14"/>
      <c r="D282" s="8">
        <f>SUMIFS('Aceite Virgen Extra'!D$6:D$257,'Aceite Virgen Extra'!$A$6:$A$257,"&gt;="&amp;$A282,'Aceite Virgen Extra'!$B$6:$B$257,"&lt;="&amp;$B282)</f>
        <v>0.47000000000000003</v>
      </c>
      <c r="E282" s="8">
        <f>SUMIFS('Aceite Virgen Extra'!E$6:E$257,'Aceite Virgen Extra'!$A$6:$A$257,"&gt;="&amp;$A282,'Aceite Virgen Extra'!$B$6:$B$257,"&lt;="&amp;$B282)</f>
        <v>0.64</v>
      </c>
      <c r="F282" s="8">
        <f>SUMIFS('Aceite Virgen Extra'!F$6:F$257,'Aceite Virgen Extra'!$A$6:$A$257,"&gt;="&amp;$A282,'Aceite Virgen Extra'!$B$6:$B$257,"&lt;="&amp;$B282)</f>
        <v>0.48</v>
      </c>
      <c r="G282" s="8">
        <f>SUMIFS('Aceite Virgen Extra'!G$6:G$257,'Aceite Virgen Extra'!$A$6:$A$257,"&gt;="&amp;$A282,'Aceite Virgen Extra'!$B$6:$B$257,"&lt;="&amp;$B282)</f>
        <v>0</v>
      </c>
      <c r="H282" s="14"/>
      <c r="I282" s="14"/>
      <c r="J282" s="14"/>
      <c r="K282" s="8">
        <f>SUMIFS('Aceite Virgen Extra'!K$6:K$257,'Aceite Virgen Extra'!$A$6:$A$257,"&gt;="&amp;$A282,'Aceite Virgen Extra'!$B$6:$B$257,"&lt;="&amp;$B282)</f>
        <v>1.39</v>
      </c>
      <c r="L282" s="8">
        <f>SUMIFS('Aceite Virgen Extra'!L$6:L$257,'Aceite Virgen Extra'!$A$6:$A$257,"&gt;="&amp;$A282,'Aceite Virgen Extra'!$B$6:$B$257,"&lt;="&amp;$B282)</f>
        <v>1.02</v>
      </c>
      <c r="M282" s="8">
        <f>SUMIFS('Aceite Virgen Extra'!M$6:M$257,'Aceite Virgen Extra'!$A$6:$A$257,"&gt;="&amp;$A282,'Aceite Virgen Extra'!$B$6:$B$257,"&lt;="&amp;$B282)</f>
        <v>1.9100000000000001</v>
      </c>
      <c r="N282" s="8">
        <f>SUMIFS('Aceite Virgen Extra'!N$6:N$257,'Aceite Virgen Extra'!$A$6:$A$257,"&gt;="&amp;$A282,'Aceite Virgen Extra'!$B$6:$B$257,"&lt;="&amp;$B282)</f>
        <v>0.2</v>
      </c>
      <c r="O282" s="14"/>
      <c r="P282" s="14"/>
      <c r="Q282" s="14"/>
      <c r="R282" s="8">
        <f>SUMIFS('Aceite Virgen Extra'!R$6:R$257,'Aceite Virgen Extra'!$A$6:$A$257,"&gt;="&amp;$A282,'Aceite Virgen Extra'!$B$6:$B$257,"&lt;="&amp;$B282)</f>
        <v>0.66</v>
      </c>
      <c r="S282" s="8">
        <f>SUMIFS('Aceite Virgen Extra'!S$6:S$257,'Aceite Virgen Extra'!$A$6:$A$257,"&gt;="&amp;$A282,'Aceite Virgen Extra'!$B$6:$B$257,"&lt;="&amp;$B282)</f>
        <v>1.35</v>
      </c>
      <c r="T282" s="8">
        <f>SUMIFS('Aceite Virgen Extra'!T$6:T$257,'Aceite Virgen Extra'!$A$6:$A$257,"&gt;="&amp;$A282,'Aceite Virgen Extra'!$B$6:$B$257,"&lt;="&amp;$B282)</f>
        <v>0.51</v>
      </c>
      <c r="U282" s="8">
        <f>SUMIFS('Aceite Virgen Extra'!U$6:U$257,'Aceite Virgen Extra'!$A$6:$A$257,"&gt;="&amp;$A282,'Aceite Virgen Extra'!$B$6:$B$257,"&lt;="&amp;$B282)</f>
        <v>0</v>
      </c>
      <c r="V282" s="14"/>
      <c r="W282" s="14"/>
      <c r="X282" s="14"/>
      <c r="Y282" s="8">
        <f>SUMIFS('Aceite Virgen Extra'!Y$6:Y$257,'Aceite Virgen Extra'!$A$6:$A$257,"&gt;="&amp;$A282,'Aceite Virgen Extra'!$B$6:$B$257,"&lt;="&amp;$B282)</f>
        <v>0.88</v>
      </c>
      <c r="Z282" s="8">
        <f>SUMIFS('Aceite Virgen Extra'!Z$6:Z$257,'Aceite Virgen Extra'!$A$6:$A$257,"&gt;="&amp;$A282,'Aceite Virgen Extra'!$B$6:$B$257,"&lt;="&amp;$B282)</f>
        <v>1.32</v>
      </c>
      <c r="AA282" s="8">
        <f>SUMIFS('Aceite Virgen Extra'!AA$6:AA$257,'Aceite Virgen Extra'!$A$6:$A$257,"&gt;="&amp;$A282,'Aceite Virgen Extra'!$B$6:$B$257,"&lt;="&amp;$B282)</f>
        <v>0.85</v>
      </c>
      <c r="AB282" s="8">
        <f>SUMIFS('Aceite Virgen Extra'!AB$6:AB$257,'Aceite Virgen Extra'!$A$6:$A$257,"&gt;="&amp;$A282,'Aceite Virgen Extra'!$B$6:$B$257,"&lt;="&amp;$B282)</f>
        <v>0.24</v>
      </c>
      <c r="AC282" s="14"/>
      <c r="AD282" s="14"/>
      <c r="AE282" s="14"/>
      <c r="AF282" s="8">
        <f>SUMIFS('Aceite Virgen Extra'!AF$6:AF$257,'Aceite Virgen Extra'!$A$6:$A$257,"&gt;="&amp;$A282,'Aceite Virgen Extra'!$B$6:$B$257,"&lt;="&amp;$B282)</f>
        <v>0.67</v>
      </c>
      <c r="AG282" s="8">
        <f>SUMIFS('Aceite Virgen Extra'!AG$6:AG$257,'Aceite Virgen Extra'!$A$6:$A$257,"&gt;="&amp;$A282,'Aceite Virgen Extra'!$B$6:$B$257,"&lt;="&amp;$B282)</f>
        <v>0.71</v>
      </c>
      <c r="AH282" s="8">
        <f>SUMIFS('Aceite Virgen Extra'!AH$6:AH$257,'Aceite Virgen Extra'!$A$6:$A$257,"&gt;="&amp;$A282,'Aceite Virgen Extra'!$B$6:$B$257,"&lt;="&amp;$B282)</f>
        <v>0.92999999999999994</v>
      </c>
      <c r="AI282" s="8">
        <f>SUMIFS('Aceite Virgen Extra'!AI$6:AI$257,'Aceite Virgen Extra'!$A$6:$A$257,"&gt;="&amp;$A282,'Aceite Virgen Extra'!$B$6:$B$257,"&lt;="&amp;$B282)</f>
        <v>0</v>
      </c>
      <c r="AJ282" s="14"/>
      <c r="AK282" s="14"/>
      <c r="AL282" s="14"/>
      <c r="AM282" s="8">
        <f>SUMIFS('Aceite Virgen Extra'!AM$6:AM$257,'Aceite Virgen Extra'!$A$6:$A$257,"&gt;="&amp;$A282,'Aceite Virgen Extra'!$B$6:$B$257,"&lt;="&amp;$B282)</f>
        <v>1.2000000000000002</v>
      </c>
      <c r="AN282" s="8">
        <f>SUMIFS('Aceite Virgen Extra'!AN$6:AN$257,'Aceite Virgen Extra'!$A$6:$A$257,"&gt;="&amp;$A282,'Aceite Virgen Extra'!$B$6:$B$257,"&lt;="&amp;$B282)</f>
        <v>0.61</v>
      </c>
      <c r="AO282" s="8">
        <f>SUMIFS('Aceite Virgen Extra'!AO$6:AO$257,'Aceite Virgen Extra'!$A$6:$A$257,"&gt;="&amp;$A282,'Aceite Virgen Extra'!$B$6:$B$257,"&lt;="&amp;$B282)</f>
        <v>1.6600000000000001</v>
      </c>
      <c r="AP282" s="8">
        <f>SUMIFS('Aceite Virgen Extra'!AP$6:AP$257,'Aceite Virgen Extra'!$A$6:$A$257,"&gt;="&amp;$A282,'Aceite Virgen Extra'!$B$6:$B$257,"&lt;="&amp;$B282)</f>
        <v>0.7</v>
      </c>
      <c r="AQ282" s="14"/>
      <c r="AR282" s="14"/>
      <c r="AT282" s="8">
        <f>SUMIFS('Aceite Virgen Extra'!AT$6:AT$257,'Aceite Virgen Extra'!$A$6:$A$257,"&gt;="&amp;$A282,'Aceite Virgen Extra'!$B$6:$B$257,"&lt;="&amp;$B282)</f>
        <v>1.69</v>
      </c>
      <c r="AU282" s="8">
        <f>SUMIFS('Aceite Virgen Extra'!AU$6:AU$257,'Aceite Virgen Extra'!$A$6:$A$257,"&gt;="&amp;$A282,'Aceite Virgen Extra'!$B$6:$B$257,"&lt;="&amp;$B282)</f>
        <v>0.76</v>
      </c>
      <c r="AV282" s="8">
        <f>SUMIFS('Aceite Virgen Extra'!AV$6:AV$257,'Aceite Virgen Extra'!$A$6:$A$257,"&gt;="&amp;$A282,'Aceite Virgen Extra'!$B$6:$B$257,"&lt;="&amp;$B282)</f>
        <v>1.76</v>
      </c>
      <c r="AW282" s="8">
        <f>SUMIFS('Aceite Virgen Extra'!AW$6:AW$257,'Aceite Virgen Extra'!$A$6:$A$257,"&gt;="&amp;$A282,'Aceite Virgen Extra'!$B$6:$B$257,"&lt;="&amp;$B282)</f>
        <v>2.94</v>
      </c>
      <c r="BA282" s="8">
        <f>SUMIFS('Aceite Virgen Extra'!BA$6:BA$257,'Aceite Virgen Extra'!$A$6:$A$257,"&gt;="&amp;A282,'Aceite Virgen Extra'!$B$6:$B$257,"&lt;="&amp;B282)</f>
        <v>0.73</v>
      </c>
      <c r="BB282" s="8">
        <f>SUMIFS('Aceite Virgen Extra'!BB$6:BB$257,'Aceite Virgen Extra'!$A$6:$A$257,"&gt;="&amp;$A282,'Aceite Virgen Extra'!$B$6:$B$257,"&lt;="&amp;$B282)</f>
        <v>0.85000000000000009</v>
      </c>
      <c r="BC282" s="8">
        <f>SUMIFS('Aceite Virgen Extra'!BC$6:BC$257,'Aceite Virgen Extra'!$A$6:$A$257,"&gt;="&amp;$A282,'Aceite Virgen Extra'!$B$6:$B$257,"&lt;="&amp;$B282)</f>
        <v>0.79</v>
      </c>
      <c r="BD282" s="8">
        <f>SUMIFS('Aceite Virgen Extra'!BD$6:BD$257,'Aceite Virgen Extra'!$A$6:$A$257,"&gt;="&amp;$A282,'Aceite Virgen Extra'!$B$6:$B$257,"&lt;="&amp;$B282)</f>
        <v>0</v>
      </c>
      <c r="BH282" s="8">
        <f>SUMIFS('Aceite Virgen Extra'!BH$6:BH$257,'Aceite Virgen Extra'!$A$6:$A$257,"&gt;="&amp;$A282,'Aceite Virgen Extra'!$B$6:$B$257,"&lt;="&amp;$B282)</f>
        <v>1.4100000000000001</v>
      </c>
      <c r="BI282" s="8">
        <f>SUMIFS('Aceite Virgen Extra'!BI$6:BI$257,'Aceite Virgen Extra'!$A$6:$A$257,"&gt;="&amp;$A282,'Aceite Virgen Extra'!$B$6:$B$257,"&lt;="&amp;$B282)</f>
        <v>0.16</v>
      </c>
      <c r="BJ282" s="8">
        <f>SUMIFS('Aceite Virgen Extra'!BJ$6:BJ$257,'Aceite Virgen Extra'!$A$6:$A$257,"&gt;="&amp;$A282,'Aceite Virgen Extra'!$B$6:$B$257,"&lt;="&amp;$B282)</f>
        <v>1.3</v>
      </c>
      <c r="BK282" s="8">
        <f>SUMIFS('Aceite Virgen Extra'!BK$6:BK$257,'Aceite Virgen Extra'!$A$6:$A$257,"&gt;="&amp;$A282,'Aceite Virgen Extra'!$B$6:$B$257,"&lt;="&amp;$B282)</f>
        <v>3.62</v>
      </c>
      <c r="BO282" s="8">
        <f>SUMIFS('Aceite Virgen Extra'!BO$6:BO$257,'Aceite Virgen Extra'!$A$6:$A$257,"&gt;="&amp;$A282,'Aceite Virgen Extra'!$B$6:$B$257,"&lt;="&amp;$B282)</f>
        <v>1.87</v>
      </c>
      <c r="BP282" s="8">
        <f>SUMIFS('Aceite Virgen Extra'!BP$6:BP$257,'Aceite Virgen Extra'!$A$6:$A$257,"&gt;="&amp;$A282,'Aceite Virgen Extra'!$B$6:$B$257,"&lt;="&amp;$B282)</f>
        <v>0.66</v>
      </c>
      <c r="BQ282" s="8">
        <f>SUMIFS('Aceite Virgen Extra'!BQ$6:BQ$257,'Aceite Virgen Extra'!$A$6:$A$257,"&gt;="&amp;$A282,'Aceite Virgen Extra'!$B$6:$B$257,"&lt;="&amp;$B282)</f>
        <v>2.91</v>
      </c>
      <c r="BR282" s="8">
        <f>SUMIFS('Aceite Virgen Extra'!BR$6:BR$257,'Aceite Virgen Extra'!$A$6:$A$257,"&gt;="&amp;$A282,'Aceite Virgen Extra'!$B$6:$B$257,"&lt;="&amp;$B282)</f>
        <v>1.03</v>
      </c>
      <c r="BV282" s="8">
        <f>SUMIFS('Aceite Virgen Extra'!BV$6:BV$257,'Aceite Virgen Extra'!$A$6:$A$257,"&gt;="&amp;$A282,'Aceite Virgen Extra'!$B$6:$B$257,"&lt;="&amp;$B282)</f>
        <v>1.3900000000000001</v>
      </c>
      <c r="BW282" s="8">
        <f>SUMIFS('Aceite Virgen Extra'!BW$6:BW$257,'Aceite Virgen Extra'!$A$6:$A$257,"&gt;="&amp;$A282,'Aceite Virgen Extra'!$B$6:$B$257,"&lt;="&amp;$B282)</f>
        <v>0.97</v>
      </c>
      <c r="BX282" s="8">
        <f>SUMIFS('Aceite Virgen Extra'!BX$6:BX$257,'Aceite Virgen Extra'!$A$6:$A$257,"&gt;="&amp;$A282,'Aceite Virgen Extra'!$B$6:$B$257,"&lt;="&amp;$B282)</f>
        <v>1.79</v>
      </c>
      <c r="BY282" s="8">
        <f>SUMIFS('Aceite Virgen Extra'!BY$6:BY$257,'Aceite Virgen Extra'!$A$6:$A$257,"&gt;="&amp;$A282,'Aceite Virgen Extra'!$B$6:$B$257,"&lt;="&amp;$B282)</f>
        <v>1.19</v>
      </c>
      <c r="CC282" s="8">
        <f>SUMIFS('Aceite Virgen Extra'!CC$6:CC$257,'Aceite Virgen Extra'!$A$6:$A$257,"&gt;="&amp;$A282,'Aceite Virgen Extra'!$B$6:$B$257,"&lt;="&amp;$B282)</f>
        <v>1.0899999999999999</v>
      </c>
      <c r="CD282" s="8">
        <f>SUMIFS('Aceite Virgen Extra'!CD$6:CD$257,'Aceite Virgen Extra'!$A$6:$A$257,"&gt;="&amp;$A282,'Aceite Virgen Extra'!$B$6:$B$257,"&lt;="&amp;$B282)</f>
        <v>0.65</v>
      </c>
      <c r="CE282" s="8">
        <f>SUMIFS('Aceite Virgen Extra'!CE$6:CE$257,'Aceite Virgen Extra'!$A$6:$A$257,"&gt;="&amp;$A282,'Aceite Virgen Extra'!$B$6:$B$257,"&lt;="&amp;$B282)</f>
        <v>1.02</v>
      </c>
      <c r="CF282" s="8">
        <f>SUMIFS('Aceite Virgen Extra'!CF$6:CF$257,'Aceite Virgen Extra'!$A$6:$A$257,"&gt;="&amp;$A282,'Aceite Virgen Extra'!$B$6:$B$257,"&lt;="&amp;$B282)</f>
        <v>1.57</v>
      </c>
      <c r="CJ282" s="8">
        <f>SUMIFS('Aceite Virgen Extra'!CJ$6:CJ$257,'Aceite Virgen Extra'!$A$6:$A$257,"&gt;="&amp;$A282,'Aceite Virgen Extra'!$B$6:$B$257,"&lt;="&amp;$B282)</f>
        <v>0.96</v>
      </c>
      <c r="CK282" s="8">
        <f>SUMIFS('Aceite Virgen Extra'!CK$6:CK$257,'Aceite Virgen Extra'!$A$6:$A$257,"&gt;="&amp;$A282,'Aceite Virgen Extra'!$B$6:$B$257,"&lt;="&amp;$B282)</f>
        <v>0.19</v>
      </c>
      <c r="CL282" s="8">
        <f>SUMIFS('Aceite Virgen Extra'!CL$6:CL$257,'Aceite Virgen Extra'!$A$6:$A$257,"&gt;="&amp;$A282,'Aceite Virgen Extra'!$B$6:$B$257,"&lt;="&amp;$B282)</f>
        <v>0.86999999999999988</v>
      </c>
      <c r="CM282" s="8">
        <f>SUMIFS('Aceite Virgen Extra'!CM$6:CM$257,'Aceite Virgen Extra'!$A$6:$A$257,"&gt;="&amp;$A282,'Aceite Virgen Extra'!$B$6:$B$257,"&lt;="&amp;$B282)</f>
        <v>2.57</v>
      </c>
      <c r="CQ282" s="8">
        <f>SUMIFS('Aceite Virgen Extra'!CQ$6:CQ$257,'Aceite Virgen Extra'!$A$6:$A$257,"&gt;="&amp;$A282,'Aceite Virgen Extra'!$B$6:$B$257,"&lt;="&amp;$B282)</f>
        <v>0.52</v>
      </c>
      <c r="CR282" s="8">
        <f>SUMIFS('Aceite Virgen Extra'!CR$6:CR$257,'Aceite Virgen Extra'!$A$6:$A$257,"&gt;="&amp;$A282,'Aceite Virgen Extra'!$B$6:$B$257,"&lt;="&amp;$B282)</f>
        <v>0.09</v>
      </c>
      <c r="CS282" s="8">
        <f>SUMIFS('Aceite Virgen Extra'!CS$6:CS$257,'Aceite Virgen Extra'!$A$6:$A$257,"&gt;="&amp;$A282,'Aceite Virgen Extra'!$B$6:$B$257,"&lt;="&amp;$B282)</f>
        <v>0.56999999999999995</v>
      </c>
      <c r="CT282" s="8">
        <f>SUMIFS('Aceite Virgen Extra'!CT$6:CT$257,'Aceite Virgen Extra'!$A$6:$A$257,"&gt;="&amp;$A282,'Aceite Virgen Extra'!$B$6:$B$257,"&lt;="&amp;$B282)</f>
        <v>0</v>
      </c>
      <c r="CX282" s="8">
        <f>SUMIFS('Aceite Virgen Extra'!CX$6:CX$257,'Aceite Virgen Extra'!$A$6:$A$257,"&gt;="&amp;$A282,'Aceite Virgen Extra'!$B$6:$B$257,"&lt;="&amp;$B282)</f>
        <v>0.52</v>
      </c>
      <c r="CY282" s="8">
        <f>SUMIFS('Aceite Virgen Extra'!CY$6:CY$257,'Aceite Virgen Extra'!$A$6:$A$257,"&gt;="&amp;$A282,'Aceite Virgen Extra'!$B$6:$B$257,"&lt;="&amp;$B282)</f>
        <v>0.76</v>
      </c>
      <c r="CZ282" s="8">
        <f>SUMIFS('Aceite Virgen Extra'!CZ$6:CZ$257,'Aceite Virgen Extra'!$A$6:$A$257,"&gt;="&amp;$A282,'Aceite Virgen Extra'!$B$6:$B$257,"&lt;="&amp;$B282)</f>
        <v>0.61</v>
      </c>
      <c r="DA282" s="8">
        <f>SUMIFS('Aceite Virgen Extra'!DA$6:DA$257,'Aceite Virgen Extra'!$A$6:$A$257,"&gt;="&amp;$A282,'Aceite Virgen Extra'!$B$6:$B$257,"&lt;="&amp;$B282)</f>
        <v>0</v>
      </c>
      <c r="DE282" s="8">
        <f>SUMIFS('Aceite Virgen Extra'!DE$6:DE$257,'Aceite Virgen Extra'!$A$6:$A$257,"&gt;="&amp;$A282,'Aceite Virgen Extra'!$B$6:$B$257,"&lt;="&amp;$B282)</f>
        <v>0.21000000000000002</v>
      </c>
      <c r="DF282" s="8">
        <f>SUMIFS('Aceite Virgen Extra'!DF$6:DF$257,'Aceite Virgen Extra'!$A$6:$A$257,"&gt;="&amp;$A282,'Aceite Virgen Extra'!$B$6:$B$257,"&lt;="&amp;$B282)</f>
        <v>0.32</v>
      </c>
      <c r="DG282" s="8">
        <f>SUMIFS('Aceite Virgen Extra'!DG$6:DG$257,'Aceite Virgen Extra'!$A$6:$A$257,"&gt;="&amp;$A282,'Aceite Virgen Extra'!$B$6:$B$257,"&lt;="&amp;$B282)</f>
        <v>0.23</v>
      </c>
      <c r="DH282" s="8">
        <f>SUMIFS('Aceite Virgen Extra'!DH$6:DH$257,'Aceite Virgen Extra'!$A$6:$A$257,"&gt;="&amp;$A282,'Aceite Virgen Extra'!$B$6:$B$257,"&lt;="&amp;$B282)</f>
        <v>0</v>
      </c>
      <c r="DL282" s="8">
        <f>SUMIFS('Aceite Virgen Extra'!DL$6:DL$257,'Aceite Virgen Extra'!$A$6:$A$257,"&gt;="&amp;$A282,'Aceite Virgen Extra'!$B$6:$B$257,"&lt;="&amp;$B282)</f>
        <v>0.27</v>
      </c>
      <c r="DM282" s="8">
        <f>SUMIFS('Aceite Virgen Extra'!DM$6:DM$257,'Aceite Virgen Extra'!$A$6:$A$257,"&gt;="&amp;$A282,'Aceite Virgen Extra'!$B$6:$B$257,"&lt;="&amp;$B282)</f>
        <v>0.33</v>
      </c>
      <c r="DN282" s="8">
        <f>SUMIFS('Aceite Virgen Extra'!DN$6:DN$257,'Aceite Virgen Extra'!$A$6:$A$257,"&gt;="&amp;$A282,'Aceite Virgen Extra'!$B$6:$B$257,"&lt;="&amp;$B282)</f>
        <v>0.25</v>
      </c>
      <c r="DO282" s="8">
        <f>SUMIFS('Aceite Virgen Extra'!DO$6:DO$257,'Aceite Virgen Extra'!$A$6:$A$257,"&gt;="&amp;$A282,'Aceite Virgen Extra'!$B$6:$B$257,"&lt;="&amp;$B282)</f>
        <v>0</v>
      </c>
      <c r="DS282" s="8">
        <f>SUMIFS('Aceite Virgen Extra'!DS$6:DS$257,'Aceite Virgen Extra'!$A$6:$A$257,"&gt;="&amp;$A282,'Aceite Virgen Extra'!$B$6:$B$257,"&lt;="&amp;$B282)</f>
        <v>0.41000000000000003</v>
      </c>
      <c r="DT282" s="8">
        <f>SUMIFS('Aceite Virgen Extra'!DT$6:DT$257,'Aceite Virgen Extra'!$A$6:$A$257,"&gt;="&amp;$A282,'Aceite Virgen Extra'!$B$6:$B$257,"&lt;="&amp;$B282)</f>
        <v>0</v>
      </c>
      <c r="DU282" s="8">
        <f>SUMIFS('Aceite Virgen Extra'!DU$6:DU$257,'Aceite Virgen Extra'!$A$6:$A$257,"&gt;="&amp;$A282,'Aceite Virgen Extra'!$B$6:$B$257,"&lt;="&amp;$B282)</f>
        <v>0.69</v>
      </c>
      <c r="DV282" s="8">
        <f>SUMIFS('Aceite Virgen Extra'!DV$6:DV$257,'Aceite Virgen Extra'!$A$6:$A$257,"&gt;="&amp;$A282,'Aceite Virgen Extra'!$B$6:$B$257,"&lt;="&amp;$B282)</f>
        <v>0</v>
      </c>
      <c r="DZ282" s="8">
        <f>SUMIFS('Aceite Virgen Extra'!DZ$6:DZ$257,'Aceite Virgen Extra'!$A$6:$A$257,"&gt;="&amp;$A282,'Aceite Virgen Extra'!$B$6:$B$257,"&lt;="&amp;$B282)</f>
        <v>1.03</v>
      </c>
      <c r="EA282" s="8">
        <f>SUMIFS('Aceite Virgen Extra'!EA$6:EA$257,'Aceite Virgen Extra'!$A$6:$A$257,"&gt;="&amp;$A282,'Aceite Virgen Extra'!$B$6:$B$257,"&lt;="&amp;$B282)</f>
        <v>0.42000000000000004</v>
      </c>
      <c r="EB282" s="8">
        <f>SUMIFS('Aceite Virgen Extra'!EB$6:EB$257,'Aceite Virgen Extra'!$A$6:$A$257,"&gt;="&amp;$A282,'Aceite Virgen Extra'!$B$6:$B$257,"&lt;="&amp;$B282)</f>
        <v>1.28</v>
      </c>
      <c r="EC282" s="8">
        <f>SUMIFS('Aceite Virgen Extra'!EC$6:EC$257,'Aceite Virgen Extra'!$A$6:$A$257,"&gt;="&amp;$A282,'Aceite Virgen Extra'!$B$6:$B$257,"&lt;="&amp;$B282)</f>
        <v>0.3</v>
      </c>
      <c r="EG282" s="8">
        <f>SUMIFS('Aceite Virgen Extra'!EG$6:EG$257,'Aceite Virgen Extra'!$A$6:$A$257,"&gt;="&amp;$A282,'Aceite Virgen Extra'!$B$6:$B$257,"&lt;="&amp;$B282)</f>
        <v>0.56000000000000005</v>
      </c>
      <c r="EH282" s="8">
        <f>SUMIFS('Aceite Virgen Extra'!EH$6:EH$257,'Aceite Virgen Extra'!$A$6:$A$257,"&gt;="&amp;$A282,'Aceite Virgen Extra'!$B$6:$B$257,"&lt;="&amp;$B282)</f>
        <v>0.5</v>
      </c>
      <c r="EI282" s="8">
        <f>SUMIFS('Aceite Virgen Extra'!EI$6:EI$257,'Aceite Virgen Extra'!$A$6:$A$257,"&gt;="&amp;$A282,'Aceite Virgen Extra'!$B$6:$B$257,"&lt;="&amp;$B282)</f>
        <v>0.37</v>
      </c>
      <c r="EJ282" s="8">
        <f>SUMIFS('Aceite Virgen Extra'!EJ$6:EJ$257,'Aceite Virgen Extra'!$A$6:$A$257,"&gt;="&amp;$A282,'Aceite Virgen Extra'!$B$6:$B$257,"&lt;="&amp;$B282)</f>
        <v>1.01</v>
      </c>
      <c r="EN282" s="8">
        <f>SUMIFS('Aceite Virgen Extra'!EN$6:EN$257,'Aceite Virgen Extra'!$A$6:$A$257,"&gt;="&amp;$A282,'Aceite Virgen Extra'!$B$6:$B$257,"&lt;="&amp;$B282)</f>
        <v>0.66999999999999993</v>
      </c>
      <c r="EO282" s="8">
        <f>SUMIFS('Aceite Virgen Extra'!EO$6:EO$257,'Aceite Virgen Extra'!$A$6:$A$257,"&gt;="&amp;$A282,'Aceite Virgen Extra'!$B$6:$B$257,"&lt;="&amp;$B282)</f>
        <v>0.35</v>
      </c>
      <c r="EP282" s="8">
        <f>SUMIFS('Aceite Virgen Extra'!EP$6:EP$257,'Aceite Virgen Extra'!$A$6:$A$257,"&gt;="&amp;$A282,'Aceite Virgen Extra'!$B$6:$B$257,"&lt;="&amp;$B282)</f>
        <v>1.07</v>
      </c>
      <c r="EQ282" s="8">
        <f>SUMIFS('Aceite Virgen Extra'!EQ$6:EQ$257,'Aceite Virgen Extra'!$A$6:$A$257,"&gt;="&amp;$A282,'Aceite Virgen Extra'!$B$6:$B$257,"&lt;="&amp;$B282)</f>
        <v>0</v>
      </c>
      <c r="EU282" s="8">
        <f>SUMIFS('Aceite Virgen Extra'!EU$6:EU$257,'Aceite Virgen Extra'!$A$6:$A$257,"&gt;="&amp;$A282,'Aceite Virgen Extra'!$B$6:$B$257,"&lt;="&amp;$B282)</f>
        <v>0.54</v>
      </c>
      <c r="EV282" s="8">
        <f>SUMIFS('Aceite Virgen Extra'!EV$6:EV$257,'Aceite Virgen Extra'!$A$6:$A$257,"&gt;="&amp;$A282,'Aceite Virgen Extra'!$B$6:$B$257,"&lt;="&amp;$B282)</f>
        <v>0.51</v>
      </c>
      <c r="EW282" s="8">
        <f>SUMIFS('Aceite Virgen Extra'!EW$6:EW$257,'Aceite Virgen Extra'!$A$6:$A$257,"&gt;="&amp;$A282,'Aceite Virgen Extra'!$B$6:$B$257,"&lt;="&amp;$B282)</f>
        <v>0.26</v>
      </c>
      <c r="EX282" s="8">
        <f>SUMIFS('Aceite Virgen Extra'!EX$6:EX$257,'Aceite Virgen Extra'!$A$6:$A$257,"&gt;="&amp;$A282,'Aceite Virgen Extra'!$B$6:$B$257,"&lt;="&amp;$B282)</f>
        <v>1.21</v>
      </c>
      <c r="FB282" s="8">
        <f>SUMIFS('Aceite Virgen Extra'!FB$6:FB$257,'Aceite Virgen Extra'!$A$6:$A$257,"&gt;="&amp;$A282,'Aceite Virgen Extra'!$B$6:$B$257,"&lt;="&amp;$B282)</f>
        <v>0.13</v>
      </c>
      <c r="FC282" s="8">
        <f>SUMIFS('Aceite Virgen Extra'!FC$6:FC$257,'Aceite Virgen Extra'!$A$6:$A$257,"&gt;="&amp;$A282,'Aceite Virgen Extra'!$B$6:$B$257,"&lt;="&amp;$B282)</f>
        <v>0.37</v>
      </c>
      <c r="FD282" s="8">
        <f>SUMIFS('Aceite Virgen Extra'!FD$6:FD$257,'Aceite Virgen Extra'!$A$6:$A$257,"&gt;="&amp;$A282,'Aceite Virgen Extra'!$B$6:$B$257,"&lt;="&amp;$B282)</f>
        <v>0.04</v>
      </c>
      <c r="FE282" s="8">
        <f>SUMIFS('Aceite Virgen Extra'!FE$6:FE$257,'Aceite Virgen Extra'!$A$6:$A$257,"&gt;="&amp;$A282,'Aceite Virgen Extra'!$B$6:$B$257,"&lt;="&amp;$B282)</f>
        <v>0</v>
      </c>
      <c r="FI282" s="8">
        <f>SUMIFS('Aceite Virgen Extra'!FI$6:FI$257,'Aceite Virgen Extra'!$A$6:$A$257,"&gt;="&amp;$A282,'Aceite Virgen Extra'!$B$6:$B$257,"&lt;="&amp;$B282)</f>
        <v>0.56000000000000005</v>
      </c>
      <c r="FJ282" s="8">
        <f>SUMIFS('Aceite Virgen Extra'!FJ$6:FJ$257,'Aceite Virgen Extra'!$A$6:$A$257,"&gt;="&amp;$A282,'Aceite Virgen Extra'!$B$6:$B$257,"&lt;="&amp;$B282)</f>
        <v>0.17</v>
      </c>
      <c r="FK282" s="8">
        <f>SUMIFS('Aceite Virgen Extra'!FK$6:FK$257,'Aceite Virgen Extra'!$A$6:$A$257,"&gt;="&amp;$A282,'Aceite Virgen Extra'!$B$6:$B$257,"&lt;="&amp;$B282)</f>
        <v>0.32999999999999996</v>
      </c>
      <c r="FL282" s="8">
        <f>SUMIFS('Aceite Virgen Extra'!FL$6:FL$257,'Aceite Virgen Extra'!$A$6:$A$257,"&gt;="&amp;$A282,'Aceite Virgen Extra'!$B$6:$B$257,"&lt;="&amp;$B282)</f>
        <v>0.46</v>
      </c>
      <c r="FP282" s="8">
        <f>SUMIFS('Aceite Virgen Extra'!FP$6:FP$257,'Aceite Virgen Extra'!$A$6:$A$257,"&gt;="&amp;$A282,'Aceite Virgen Extra'!$B$6:$B$257,"&lt;="&amp;$B282)</f>
        <v>0.8600000000000001</v>
      </c>
      <c r="FQ282" s="8">
        <f>SUMIFS('Aceite Virgen Extra'!FQ$6:FQ$257,'Aceite Virgen Extra'!$A$6:$A$257,"&gt;="&amp;$A282,'Aceite Virgen Extra'!$B$6:$B$257,"&lt;="&amp;$B282)</f>
        <v>0.17</v>
      </c>
      <c r="FR282" s="8">
        <f>SUMIFS('Aceite Virgen Extra'!FR$6:FR$257,'Aceite Virgen Extra'!$A$6:$A$257,"&gt;="&amp;$A282,'Aceite Virgen Extra'!$B$6:$B$257,"&lt;="&amp;$B282)</f>
        <v>0.57999999999999996</v>
      </c>
      <c r="FS282" s="8">
        <f>SUMIFS('Aceite Virgen Extra'!FS$6:FS$257,'Aceite Virgen Extra'!$A$6:$A$257,"&gt;="&amp;$A282,'Aceite Virgen Extra'!$B$6:$B$257,"&lt;="&amp;$B282)</f>
        <v>2.92</v>
      </c>
    </row>
    <row r="283" spans="1:175" x14ac:dyDescent="0.3">
      <c r="A283" s="14">
        <f>'TAM Aceite Virgen Extra'!B31</f>
        <v>6.5</v>
      </c>
      <c r="B283" s="14">
        <f>'TAM Aceite Virgen Extra'!C31</f>
        <v>6.7</v>
      </c>
      <c r="C283" s="14"/>
      <c r="D283" s="8">
        <f>SUMIFS('Aceite Virgen Extra'!D$6:D$257,'Aceite Virgen Extra'!$A$6:$A$257,"&gt;="&amp;$A283,'Aceite Virgen Extra'!$B$6:$B$257,"&lt;="&amp;$B283)</f>
        <v>1.3</v>
      </c>
      <c r="E283" s="8">
        <f>SUMIFS('Aceite Virgen Extra'!E$6:E$257,'Aceite Virgen Extra'!$A$6:$A$257,"&gt;="&amp;$A283,'Aceite Virgen Extra'!$B$6:$B$257,"&lt;="&amp;$B283)</f>
        <v>2.14</v>
      </c>
      <c r="F283" s="8">
        <f>SUMIFS('Aceite Virgen Extra'!F$6:F$257,'Aceite Virgen Extra'!$A$6:$A$257,"&gt;="&amp;$A283,'Aceite Virgen Extra'!$B$6:$B$257,"&lt;="&amp;$B283)</f>
        <v>1.2</v>
      </c>
      <c r="G283" s="8">
        <f>SUMIFS('Aceite Virgen Extra'!G$6:G$257,'Aceite Virgen Extra'!$A$6:$A$257,"&gt;="&amp;$A283,'Aceite Virgen Extra'!$B$6:$B$257,"&lt;="&amp;$B283)</f>
        <v>0.28999999999999998</v>
      </c>
      <c r="H283" s="14"/>
      <c r="I283" s="14"/>
      <c r="J283" s="14"/>
      <c r="K283" s="8">
        <f>SUMIFS('Aceite Virgen Extra'!K$6:K$257,'Aceite Virgen Extra'!$A$6:$A$257,"&gt;="&amp;$A283,'Aceite Virgen Extra'!$B$6:$B$257,"&lt;="&amp;$B283)</f>
        <v>1.1400000000000001</v>
      </c>
      <c r="L283" s="8">
        <f>SUMIFS('Aceite Virgen Extra'!L$6:L$257,'Aceite Virgen Extra'!$A$6:$A$257,"&gt;="&amp;$A283,'Aceite Virgen Extra'!$B$6:$B$257,"&lt;="&amp;$B283)</f>
        <v>0.93</v>
      </c>
      <c r="M283" s="8">
        <f>SUMIFS('Aceite Virgen Extra'!M$6:M$257,'Aceite Virgen Extra'!$A$6:$A$257,"&gt;="&amp;$A283,'Aceite Virgen Extra'!$B$6:$B$257,"&lt;="&amp;$B283)</f>
        <v>0.97</v>
      </c>
      <c r="N283" s="8">
        <f>SUMIFS('Aceite Virgen Extra'!N$6:N$257,'Aceite Virgen Extra'!$A$6:$A$257,"&gt;="&amp;$A283,'Aceite Virgen Extra'!$B$6:$B$257,"&lt;="&amp;$B283)</f>
        <v>2.1799999999999997</v>
      </c>
      <c r="O283" s="14"/>
      <c r="P283" s="14"/>
      <c r="Q283" s="14"/>
      <c r="R283" s="8">
        <f>SUMIFS('Aceite Virgen Extra'!R$6:R$257,'Aceite Virgen Extra'!$A$6:$A$257,"&gt;="&amp;$A283,'Aceite Virgen Extra'!$B$6:$B$257,"&lt;="&amp;$B283)</f>
        <v>0.79</v>
      </c>
      <c r="S283" s="8">
        <f>SUMIFS('Aceite Virgen Extra'!S$6:S$257,'Aceite Virgen Extra'!$A$6:$A$257,"&gt;="&amp;$A283,'Aceite Virgen Extra'!$B$6:$B$257,"&lt;="&amp;$B283)</f>
        <v>2.02</v>
      </c>
      <c r="T283" s="8">
        <f>SUMIFS('Aceite Virgen Extra'!T$6:T$257,'Aceite Virgen Extra'!$A$6:$A$257,"&gt;="&amp;$A283,'Aceite Virgen Extra'!$B$6:$B$257,"&lt;="&amp;$B283)</f>
        <v>0.33</v>
      </c>
      <c r="U283" s="8">
        <f>SUMIFS('Aceite Virgen Extra'!U$6:U$257,'Aceite Virgen Extra'!$A$6:$A$257,"&gt;="&amp;$A283,'Aceite Virgen Extra'!$B$6:$B$257,"&lt;="&amp;$B283)</f>
        <v>0.81</v>
      </c>
      <c r="V283" s="14"/>
      <c r="W283" s="14"/>
      <c r="X283" s="14"/>
      <c r="Y283" s="8">
        <f>SUMIFS('Aceite Virgen Extra'!Y$6:Y$257,'Aceite Virgen Extra'!$A$6:$A$257,"&gt;="&amp;$A283,'Aceite Virgen Extra'!$B$6:$B$257,"&lt;="&amp;$B283)</f>
        <v>0.78</v>
      </c>
      <c r="Z283" s="8">
        <f>SUMIFS('Aceite Virgen Extra'!Z$6:Z$257,'Aceite Virgen Extra'!$A$6:$A$257,"&gt;="&amp;$A283,'Aceite Virgen Extra'!$B$6:$B$257,"&lt;="&amp;$B283)</f>
        <v>1.1499999999999999</v>
      </c>
      <c r="AA283" s="8">
        <f>SUMIFS('Aceite Virgen Extra'!AA$6:AA$257,'Aceite Virgen Extra'!$A$6:$A$257,"&gt;="&amp;$A283,'Aceite Virgen Extra'!$B$6:$B$257,"&lt;="&amp;$B283)</f>
        <v>0.82000000000000006</v>
      </c>
      <c r="AB283" s="8">
        <f>SUMIFS('Aceite Virgen Extra'!AB$6:AB$257,'Aceite Virgen Extra'!$A$6:$A$257,"&gt;="&amp;$A283,'Aceite Virgen Extra'!$B$6:$B$257,"&lt;="&amp;$B283)</f>
        <v>0.39</v>
      </c>
      <c r="AC283" s="14"/>
      <c r="AD283" s="14"/>
      <c r="AE283" s="14"/>
      <c r="AF283" s="8">
        <f>SUMIFS('Aceite Virgen Extra'!AF$6:AF$257,'Aceite Virgen Extra'!$A$6:$A$257,"&gt;="&amp;$A283,'Aceite Virgen Extra'!$B$6:$B$257,"&lt;="&amp;$B283)</f>
        <v>0.7</v>
      </c>
      <c r="AG283" s="8">
        <f>SUMIFS('Aceite Virgen Extra'!AG$6:AG$257,'Aceite Virgen Extra'!$A$6:$A$257,"&gt;="&amp;$A283,'Aceite Virgen Extra'!$B$6:$B$257,"&lt;="&amp;$B283)</f>
        <v>1.45</v>
      </c>
      <c r="AH283" s="8">
        <f>SUMIFS('Aceite Virgen Extra'!AH$6:AH$257,'Aceite Virgen Extra'!$A$6:$A$257,"&gt;="&amp;$A283,'Aceite Virgen Extra'!$B$6:$B$257,"&lt;="&amp;$B283)</f>
        <v>0.65</v>
      </c>
      <c r="AI283" s="8">
        <f>SUMIFS('Aceite Virgen Extra'!AI$6:AI$257,'Aceite Virgen Extra'!$A$6:$A$257,"&gt;="&amp;$A283,'Aceite Virgen Extra'!$B$6:$B$257,"&lt;="&amp;$B283)</f>
        <v>0</v>
      </c>
      <c r="AJ283" s="14"/>
      <c r="AK283" s="14"/>
      <c r="AL283" s="14"/>
      <c r="AM283" s="8">
        <f>SUMIFS('Aceite Virgen Extra'!AM$6:AM$257,'Aceite Virgen Extra'!$A$6:$A$257,"&gt;="&amp;$A283,'Aceite Virgen Extra'!$B$6:$B$257,"&lt;="&amp;$B283)</f>
        <v>1.97</v>
      </c>
      <c r="AN283" s="8">
        <f>SUMIFS('Aceite Virgen Extra'!AN$6:AN$257,'Aceite Virgen Extra'!$A$6:$A$257,"&gt;="&amp;$A283,'Aceite Virgen Extra'!$B$6:$B$257,"&lt;="&amp;$B283)</f>
        <v>2.11</v>
      </c>
      <c r="AO283" s="8">
        <f>SUMIFS('Aceite Virgen Extra'!AO$6:AO$257,'Aceite Virgen Extra'!$A$6:$A$257,"&gt;="&amp;$A283,'Aceite Virgen Extra'!$B$6:$B$257,"&lt;="&amp;$B283)</f>
        <v>2.52</v>
      </c>
      <c r="AP283" s="8">
        <f>SUMIFS('Aceite Virgen Extra'!AP$6:AP$257,'Aceite Virgen Extra'!$A$6:$A$257,"&gt;="&amp;$A283,'Aceite Virgen Extra'!$B$6:$B$257,"&lt;="&amp;$B283)</f>
        <v>0.42</v>
      </c>
      <c r="AQ283" s="14"/>
      <c r="AR283" s="14"/>
      <c r="AT283" s="8">
        <f>SUMIFS('Aceite Virgen Extra'!AT$6:AT$257,'Aceite Virgen Extra'!$A$6:$A$257,"&gt;="&amp;$A283,'Aceite Virgen Extra'!$B$6:$B$257,"&lt;="&amp;$B283)</f>
        <v>0.51</v>
      </c>
      <c r="AU283" s="8">
        <f>SUMIFS('Aceite Virgen Extra'!AU$6:AU$257,'Aceite Virgen Extra'!$A$6:$A$257,"&gt;="&amp;$A283,'Aceite Virgen Extra'!$B$6:$B$257,"&lt;="&amp;$B283)</f>
        <v>0.77</v>
      </c>
      <c r="AV283" s="8">
        <f>SUMIFS('Aceite Virgen Extra'!AV$6:AV$257,'Aceite Virgen Extra'!$A$6:$A$257,"&gt;="&amp;$A283,'Aceite Virgen Extra'!$B$6:$B$257,"&lt;="&amp;$B283)</f>
        <v>0.19</v>
      </c>
      <c r="AW283" s="8">
        <f>SUMIFS('Aceite Virgen Extra'!AW$6:AW$257,'Aceite Virgen Extra'!$A$6:$A$257,"&gt;="&amp;$A283,'Aceite Virgen Extra'!$B$6:$B$257,"&lt;="&amp;$B283)</f>
        <v>1.28</v>
      </c>
      <c r="BA283" s="8">
        <f>SUMIFS('Aceite Virgen Extra'!BA$6:BA$257,'Aceite Virgen Extra'!$A$6:$A$257,"&gt;="&amp;A283,'Aceite Virgen Extra'!$B$6:$B$257,"&lt;="&amp;B283)</f>
        <v>1.2</v>
      </c>
      <c r="BB283" s="8">
        <f>SUMIFS('Aceite Virgen Extra'!BB$6:BB$257,'Aceite Virgen Extra'!$A$6:$A$257,"&gt;="&amp;$A283,'Aceite Virgen Extra'!$B$6:$B$257,"&lt;="&amp;$B283)</f>
        <v>1.38</v>
      </c>
      <c r="BC283" s="8">
        <f>SUMIFS('Aceite Virgen Extra'!BC$6:BC$257,'Aceite Virgen Extra'!$A$6:$A$257,"&gt;="&amp;$A283,'Aceite Virgen Extra'!$B$6:$B$257,"&lt;="&amp;$B283)</f>
        <v>1.1400000000000001</v>
      </c>
      <c r="BD283" s="8">
        <f>SUMIFS('Aceite Virgen Extra'!BD$6:BD$257,'Aceite Virgen Extra'!$A$6:$A$257,"&gt;="&amp;$A283,'Aceite Virgen Extra'!$B$6:$B$257,"&lt;="&amp;$B283)</f>
        <v>1.63</v>
      </c>
      <c r="BH283" s="8">
        <f>SUMIFS('Aceite Virgen Extra'!BH$6:BH$257,'Aceite Virgen Extra'!$A$6:$A$257,"&gt;="&amp;$A283,'Aceite Virgen Extra'!$B$6:$B$257,"&lt;="&amp;$B283)</f>
        <v>0.91</v>
      </c>
      <c r="BI283" s="8">
        <f>SUMIFS('Aceite Virgen Extra'!BI$6:BI$257,'Aceite Virgen Extra'!$A$6:$A$257,"&gt;="&amp;$A283,'Aceite Virgen Extra'!$B$6:$B$257,"&lt;="&amp;$B283)</f>
        <v>0.28999999999999998</v>
      </c>
      <c r="BJ283" s="8">
        <f>SUMIFS('Aceite Virgen Extra'!BJ$6:BJ$257,'Aceite Virgen Extra'!$A$6:$A$257,"&gt;="&amp;$A283,'Aceite Virgen Extra'!$B$6:$B$257,"&lt;="&amp;$B283)</f>
        <v>1.01</v>
      </c>
      <c r="BK283" s="8">
        <f>SUMIFS('Aceite Virgen Extra'!BK$6:BK$257,'Aceite Virgen Extra'!$A$6:$A$257,"&gt;="&amp;$A283,'Aceite Virgen Extra'!$B$6:$B$257,"&lt;="&amp;$B283)</f>
        <v>1.35</v>
      </c>
      <c r="BO283" s="8">
        <f>SUMIFS('Aceite Virgen Extra'!BO$6:BO$257,'Aceite Virgen Extra'!$A$6:$A$257,"&gt;="&amp;$A283,'Aceite Virgen Extra'!$B$6:$B$257,"&lt;="&amp;$B283)</f>
        <v>0.49999999999999994</v>
      </c>
      <c r="BP283" s="8">
        <f>SUMIFS('Aceite Virgen Extra'!BP$6:BP$257,'Aceite Virgen Extra'!$A$6:$A$257,"&gt;="&amp;$A283,'Aceite Virgen Extra'!$B$6:$B$257,"&lt;="&amp;$B283)</f>
        <v>0.09</v>
      </c>
      <c r="BQ283" s="8">
        <f>SUMIFS('Aceite Virgen Extra'!BQ$6:BQ$257,'Aceite Virgen Extra'!$A$6:$A$257,"&gt;="&amp;$A283,'Aceite Virgen Extra'!$B$6:$B$257,"&lt;="&amp;$B283)</f>
        <v>0.7</v>
      </c>
      <c r="BR283" s="8">
        <f>SUMIFS('Aceite Virgen Extra'!BR$6:BR$257,'Aceite Virgen Extra'!$A$6:$A$257,"&gt;="&amp;$A283,'Aceite Virgen Extra'!$B$6:$B$257,"&lt;="&amp;$B283)</f>
        <v>0.59</v>
      </c>
      <c r="BV283" s="8">
        <f>SUMIFS('Aceite Virgen Extra'!BV$6:BV$257,'Aceite Virgen Extra'!$A$6:$A$257,"&gt;="&amp;$A283,'Aceite Virgen Extra'!$B$6:$B$257,"&lt;="&amp;$B283)</f>
        <v>1.76</v>
      </c>
      <c r="BW283" s="8">
        <f>SUMIFS('Aceite Virgen Extra'!BW$6:BW$257,'Aceite Virgen Extra'!$A$6:$A$257,"&gt;="&amp;$A283,'Aceite Virgen Extra'!$B$6:$B$257,"&lt;="&amp;$B283)</f>
        <v>1.3900000000000001</v>
      </c>
      <c r="BX283" s="8">
        <f>SUMIFS('Aceite Virgen Extra'!BX$6:BX$257,'Aceite Virgen Extra'!$A$6:$A$257,"&gt;="&amp;$A283,'Aceite Virgen Extra'!$B$6:$B$257,"&lt;="&amp;$B283)</f>
        <v>1.22</v>
      </c>
      <c r="BY283" s="8">
        <f>SUMIFS('Aceite Virgen Extra'!BY$6:BY$257,'Aceite Virgen Extra'!$A$6:$A$257,"&gt;="&amp;$A283,'Aceite Virgen Extra'!$B$6:$B$257,"&lt;="&amp;$B283)</f>
        <v>3.5</v>
      </c>
      <c r="CC283" s="8">
        <f>SUMIFS('Aceite Virgen Extra'!CC$6:CC$257,'Aceite Virgen Extra'!$A$6:$A$257,"&gt;="&amp;$A283,'Aceite Virgen Extra'!$B$6:$B$257,"&lt;="&amp;$B283)</f>
        <v>0.72</v>
      </c>
      <c r="CD283" s="8">
        <f>SUMIFS('Aceite Virgen Extra'!CD$6:CD$257,'Aceite Virgen Extra'!$A$6:$A$257,"&gt;="&amp;$A283,'Aceite Virgen Extra'!$B$6:$B$257,"&lt;="&amp;$B283)</f>
        <v>0.14000000000000001</v>
      </c>
      <c r="CE283" s="8">
        <f>SUMIFS('Aceite Virgen Extra'!CE$6:CE$257,'Aceite Virgen Extra'!$A$6:$A$257,"&gt;="&amp;$A283,'Aceite Virgen Extra'!$B$6:$B$257,"&lt;="&amp;$B283)</f>
        <v>0.92</v>
      </c>
      <c r="CF283" s="8">
        <f>SUMIFS('Aceite Virgen Extra'!CF$6:CF$257,'Aceite Virgen Extra'!$A$6:$A$257,"&gt;="&amp;$A283,'Aceite Virgen Extra'!$B$6:$B$257,"&lt;="&amp;$B283)</f>
        <v>0.62</v>
      </c>
      <c r="CJ283" s="8">
        <f>SUMIFS('Aceite Virgen Extra'!CJ$6:CJ$257,'Aceite Virgen Extra'!$A$6:$A$257,"&gt;="&amp;$A283,'Aceite Virgen Extra'!$B$6:$B$257,"&lt;="&amp;$B283)</f>
        <v>0.45</v>
      </c>
      <c r="CK283" s="8">
        <f>SUMIFS('Aceite Virgen Extra'!CK$6:CK$257,'Aceite Virgen Extra'!$A$6:$A$257,"&gt;="&amp;$A283,'Aceite Virgen Extra'!$B$6:$B$257,"&lt;="&amp;$B283)</f>
        <v>0.51</v>
      </c>
      <c r="CL283" s="8">
        <f>SUMIFS('Aceite Virgen Extra'!CL$6:CL$257,'Aceite Virgen Extra'!$A$6:$A$257,"&gt;="&amp;$A283,'Aceite Virgen Extra'!$B$6:$B$257,"&lt;="&amp;$B283)</f>
        <v>0.53</v>
      </c>
      <c r="CM283" s="8">
        <f>SUMIFS('Aceite Virgen Extra'!CM$6:CM$257,'Aceite Virgen Extra'!$A$6:$A$257,"&gt;="&amp;$A283,'Aceite Virgen Extra'!$B$6:$B$257,"&lt;="&amp;$B283)</f>
        <v>0.26</v>
      </c>
      <c r="CQ283" s="8">
        <f>SUMIFS('Aceite Virgen Extra'!CQ$6:CQ$257,'Aceite Virgen Extra'!$A$6:$A$257,"&gt;="&amp;$A283,'Aceite Virgen Extra'!$B$6:$B$257,"&lt;="&amp;$B283)</f>
        <v>0.94</v>
      </c>
      <c r="CR283" s="8">
        <f>SUMIFS('Aceite Virgen Extra'!CR$6:CR$257,'Aceite Virgen Extra'!$A$6:$A$257,"&gt;="&amp;$A283,'Aceite Virgen Extra'!$B$6:$B$257,"&lt;="&amp;$B283)</f>
        <v>1.82</v>
      </c>
      <c r="CS283" s="8">
        <f>SUMIFS('Aceite Virgen Extra'!CS$6:CS$257,'Aceite Virgen Extra'!$A$6:$A$257,"&gt;="&amp;$A283,'Aceite Virgen Extra'!$B$6:$B$257,"&lt;="&amp;$B283)</f>
        <v>0.76</v>
      </c>
      <c r="CT283" s="8">
        <f>SUMIFS('Aceite Virgen Extra'!CT$6:CT$257,'Aceite Virgen Extra'!$A$6:$A$257,"&gt;="&amp;$A283,'Aceite Virgen Extra'!$B$6:$B$257,"&lt;="&amp;$B283)</f>
        <v>0.28999999999999998</v>
      </c>
      <c r="CX283" s="8">
        <f>SUMIFS('Aceite Virgen Extra'!CX$6:CX$257,'Aceite Virgen Extra'!$A$6:$A$257,"&gt;="&amp;$A283,'Aceite Virgen Extra'!$B$6:$B$257,"&lt;="&amp;$B283)</f>
        <v>0.89</v>
      </c>
      <c r="CY283" s="8">
        <f>SUMIFS('Aceite Virgen Extra'!CY$6:CY$257,'Aceite Virgen Extra'!$A$6:$A$257,"&gt;="&amp;$A283,'Aceite Virgen Extra'!$B$6:$B$257,"&lt;="&amp;$B283)</f>
        <v>1.54</v>
      </c>
      <c r="CZ283" s="8">
        <f>SUMIFS('Aceite Virgen Extra'!CZ$6:CZ$257,'Aceite Virgen Extra'!$A$6:$A$257,"&gt;="&amp;$A283,'Aceite Virgen Extra'!$B$6:$B$257,"&lt;="&amp;$B283)</f>
        <v>0.59</v>
      </c>
      <c r="DA283" s="8">
        <f>SUMIFS('Aceite Virgen Extra'!DA$6:DA$257,'Aceite Virgen Extra'!$A$6:$A$257,"&gt;="&amp;$A283,'Aceite Virgen Extra'!$B$6:$B$257,"&lt;="&amp;$B283)</f>
        <v>1.03</v>
      </c>
      <c r="DE283" s="8">
        <f>SUMIFS('Aceite Virgen Extra'!DE$6:DE$257,'Aceite Virgen Extra'!$A$6:$A$257,"&gt;="&amp;$A283,'Aceite Virgen Extra'!$B$6:$B$257,"&lt;="&amp;$B283)</f>
        <v>0.82</v>
      </c>
      <c r="DF283" s="8">
        <f>SUMIFS('Aceite Virgen Extra'!DF$6:DF$257,'Aceite Virgen Extra'!$A$6:$A$257,"&gt;="&amp;$A283,'Aceite Virgen Extra'!$B$6:$B$257,"&lt;="&amp;$B283)</f>
        <v>1.3399999999999999</v>
      </c>
      <c r="DG283" s="8">
        <f>SUMIFS('Aceite Virgen Extra'!DG$6:DG$257,'Aceite Virgen Extra'!$A$6:$A$257,"&gt;="&amp;$A283,'Aceite Virgen Extra'!$B$6:$B$257,"&lt;="&amp;$B283)</f>
        <v>0.56000000000000005</v>
      </c>
      <c r="DH283" s="8">
        <f>SUMIFS('Aceite Virgen Extra'!DH$6:DH$257,'Aceite Virgen Extra'!$A$6:$A$257,"&gt;="&amp;$A283,'Aceite Virgen Extra'!$B$6:$B$257,"&lt;="&amp;$B283)</f>
        <v>0.78</v>
      </c>
      <c r="DL283" s="8">
        <f>SUMIFS('Aceite Virgen Extra'!DL$6:DL$257,'Aceite Virgen Extra'!$A$6:$A$257,"&gt;="&amp;$A283,'Aceite Virgen Extra'!$B$6:$B$257,"&lt;="&amp;$B283)</f>
        <v>0.93</v>
      </c>
      <c r="DM283" s="8">
        <f>SUMIFS('Aceite Virgen Extra'!DM$6:DM$257,'Aceite Virgen Extra'!$A$6:$A$257,"&gt;="&amp;$A283,'Aceite Virgen Extra'!$B$6:$B$257,"&lt;="&amp;$B283)</f>
        <v>0.88</v>
      </c>
      <c r="DN283" s="8">
        <f>SUMIFS('Aceite Virgen Extra'!DN$6:DN$257,'Aceite Virgen Extra'!$A$6:$A$257,"&gt;="&amp;$A283,'Aceite Virgen Extra'!$B$6:$B$257,"&lt;="&amp;$B283)</f>
        <v>0.97</v>
      </c>
      <c r="DO283" s="8">
        <f>SUMIFS('Aceite Virgen Extra'!DO$6:DO$257,'Aceite Virgen Extra'!$A$6:$A$257,"&gt;="&amp;$A283,'Aceite Virgen Extra'!$B$6:$B$257,"&lt;="&amp;$B283)</f>
        <v>0.55000000000000004</v>
      </c>
      <c r="DS283" s="8">
        <f>SUMIFS('Aceite Virgen Extra'!DS$6:DS$257,'Aceite Virgen Extra'!$A$6:$A$257,"&gt;="&amp;$A283,'Aceite Virgen Extra'!$B$6:$B$257,"&lt;="&amp;$B283)</f>
        <v>0.57000000000000006</v>
      </c>
      <c r="DT283" s="8">
        <f>SUMIFS('Aceite Virgen Extra'!DT$6:DT$257,'Aceite Virgen Extra'!$A$6:$A$257,"&gt;="&amp;$A283,'Aceite Virgen Extra'!$B$6:$B$257,"&lt;="&amp;$B283)</f>
        <v>0.49</v>
      </c>
      <c r="DU283" s="8">
        <f>SUMIFS('Aceite Virgen Extra'!DU$6:DU$257,'Aceite Virgen Extra'!$A$6:$A$257,"&gt;="&amp;$A283,'Aceite Virgen Extra'!$B$6:$B$257,"&lt;="&amp;$B283)</f>
        <v>0.69000000000000006</v>
      </c>
      <c r="DV283" s="8">
        <f>SUMIFS('Aceite Virgen Extra'!DV$6:DV$257,'Aceite Virgen Extra'!$A$6:$A$257,"&gt;="&amp;$A283,'Aceite Virgen Extra'!$B$6:$B$257,"&lt;="&amp;$B283)</f>
        <v>0.53</v>
      </c>
      <c r="DZ283" s="8">
        <f>SUMIFS('Aceite Virgen Extra'!DZ$6:DZ$257,'Aceite Virgen Extra'!$A$6:$A$257,"&gt;="&amp;$A283,'Aceite Virgen Extra'!$B$6:$B$257,"&lt;="&amp;$B283)</f>
        <v>0.27</v>
      </c>
      <c r="EA283" s="8">
        <f>SUMIFS('Aceite Virgen Extra'!EA$6:EA$257,'Aceite Virgen Extra'!$A$6:$A$257,"&gt;="&amp;$A283,'Aceite Virgen Extra'!$B$6:$B$257,"&lt;="&amp;$B283)</f>
        <v>0.91</v>
      </c>
      <c r="EB283" s="8">
        <f>SUMIFS('Aceite Virgen Extra'!EB$6:EB$257,'Aceite Virgen Extra'!$A$6:$A$257,"&gt;="&amp;$A283,'Aceite Virgen Extra'!$B$6:$B$257,"&lt;="&amp;$B283)</f>
        <v>0</v>
      </c>
      <c r="EC283" s="8">
        <f>SUMIFS('Aceite Virgen Extra'!EC$6:EC$257,'Aceite Virgen Extra'!$A$6:$A$257,"&gt;="&amp;$A283,'Aceite Virgen Extra'!$B$6:$B$257,"&lt;="&amp;$B283)</f>
        <v>0</v>
      </c>
      <c r="EG283" s="8">
        <f>SUMIFS('Aceite Virgen Extra'!EG$6:EG$257,'Aceite Virgen Extra'!$A$6:$A$257,"&gt;="&amp;$A283,'Aceite Virgen Extra'!$B$6:$B$257,"&lt;="&amp;$B283)</f>
        <v>0.55000000000000004</v>
      </c>
      <c r="EH283" s="8">
        <f>SUMIFS('Aceite Virgen Extra'!EH$6:EH$257,'Aceite Virgen Extra'!$A$6:$A$257,"&gt;="&amp;$A283,'Aceite Virgen Extra'!$B$6:$B$257,"&lt;="&amp;$B283)</f>
        <v>0.24</v>
      </c>
      <c r="EI283" s="8">
        <f>SUMIFS('Aceite Virgen Extra'!EI$6:EI$257,'Aceite Virgen Extra'!$A$6:$A$257,"&gt;="&amp;$A283,'Aceite Virgen Extra'!$B$6:$B$257,"&lt;="&amp;$B283)</f>
        <v>0.69000000000000006</v>
      </c>
      <c r="EJ283" s="8">
        <f>SUMIFS('Aceite Virgen Extra'!EJ$6:EJ$257,'Aceite Virgen Extra'!$A$6:$A$257,"&gt;="&amp;$A283,'Aceite Virgen Extra'!$B$6:$B$257,"&lt;="&amp;$B283)</f>
        <v>1.19</v>
      </c>
      <c r="EN283" s="8">
        <f>SUMIFS('Aceite Virgen Extra'!EN$6:EN$257,'Aceite Virgen Extra'!$A$6:$A$257,"&gt;="&amp;$A283,'Aceite Virgen Extra'!$B$6:$B$257,"&lt;="&amp;$B283)</f>
        <v>0.71000000000000008</v>
      </c>
      <c r="EO283" s="8">
        <f>SUMIFS('Aceite Virgen Extra'!EO$6:EO$257,'Aceite Virgen Extra'!$A$6:$A$257,"&gt;="&amp;$A283,'Aceite Virgen Extra'!$B$6:$B$257,"&lt;="&amp;$B283)</f>
        <v>0.56000000000000005</v>
      </c>
      <c r="EP283" s="8">
        <f>SUMIFS('Aceite Virgen Extra'!EP$6:EP$257,'Aceite Virgen Extra'!$A$6:$A$257,"&gt;="&amp;$A283,'Aceite Virgen Extra'!$B$6:$B$257,"&lt;="&amp;$B283)</f>
        <v>0.71</v>
      </c>
      <c r="EQ283" s="8">
        <f>SUMIFS('Aceite Virgen Extra'!EQ$6:EQ$257,'Aceite Virgen Extra'!$A$6:$A$257,"&gt;="&amp;$A283,'Aceite Virgen Extra'!$B$6:$B$257,"&lt;="&amp;$B283)</f>
        <v>1.39</v>
      </c>
      <c r="EU283" s="8">
        <f>SUMIFS('Aceite Virgen Extra'!EU$6:EU$257,'Aceite Virgen Extra'!$A$6:$A$257,"&gt;="&amp;$A283,'Aceite Virgen Extra'!$B$6:$B$257,"&lt;="&amp;$B283)</f>
        <v>0.37</v>
      </c>
      <c r="EV283" s="8">
        <f>SUMIFS('Aceite Virgen Extra'!EV$6:EV$257,'Aceite Virgen Extra'!$A$6:$A$257,"&gt;="&amp;$A283,'Aceite Virgen Extra'!$B$6:$B$257,"&lt;="&amp;$B283)</f>
        <v>0.99</v>
      </c>
      <c r="EW283" s="8">
        <f>SUMIFS('Aceite Virgen Extra'!EW$6:EW$257,'Aceite Virgen Extra'!$A$6:$A$257,"&gt;="&amp;$A283,'Aceite Virgen Extra'!$B$6:$B$257,"&lt;="&amp;$B283)</f>
        <v>0.17</v>
      </c>
      <c r="EX283" s="8">
        <f>SUMIFS('Aceite Virgen Extra'!EX$6:EX$257,'Aceite Virgen Extra'!$A$6:$A$257,"&gt;="&amp;$A283,'Aceite Virgen Extra'!$B$6:$B$257,"&lt;="&amp;$B283)</f>
        <v>0</v>
      </c>
      <c r="FB283" s="8">
        <f>SUMIFS('Aceite Virgen Extra'!FB$6:FB$257,'Aceite Virgen Extra'!$A$6:$A$257,"&gt;="&amp;$A283,'Aceite Virgen Extra'!$B$6:$B$257,"&lt;="&amp;$B283)</f>
        <v>0.74</v>
      </c>
      <c r="FC283" s="8">
        <f>SUMIFS('Aceite Virgen Extra'!FC$6:FC$257,'Aceite Virgen Extra'!$A$6:$A$257,"&gt;="&amp;$A283,'Aceite Virgen Extra'!$B$6:$B$257,"&lt;="&amp;$B283)</f>
        <v>0.99</v>
      </c>
      <c r="FD283" s="8">
        <f>SUMIFS('Aceite Virgen Extra'!FD$6:FD$257,'Aceite Virgen Extra'!$A$6:$A$257,"&gt;="&amp;$A283,'Aceite Virgen Extra'!$B$6:$B$257,"&lt;="&amp;$B283)</f>
        <v>0.78</v>
      </c>
      <c r="FE283" s="8">
        <f>SUMIFS('Aceite Virgen Extra'!FE$6:FE$257,'Aceite Virgen Extra'!$A$6:$A$257,"&gt;="&amp;$A283,'Aceite Virgen Extra'!$B$6:$B$257,"&lt;="&amp;$B283)</f>
        <v>0</v>
      </c>
      <c r="FI283" s="8">
        <f>SUMIFS('Aceite Virgen Extra'!FI$6:FI$257,'Aceite Virgen Extra'!$A$6:$A$257,"&gt;="&amp;$A283,'Aceite Virgen Extra'!$B$6:$B$257,"&lt;="&amp;$B283)</f>
        <v>0.94000000000000006</v>
      </c>
      <c r="FJ283" s="8">
        <f>SUMIFS('Aceite Virgen Extra'!FJ$6:FJ$257,'Aceite Virgen Extra'!$A$6:$A$257,"&gt;="&amp;$A283,'Aceite Virgen Extra'!$B$6:$B$257,"&lt;="&amp;$B283)</f>
        <v>1.9400000000000002</v>
      </c>
      <c r="FK283" s="8">
        <f>SUMIFS('Aceite Virgen Extra'!FK$6:FK$257,'Aceite Virgen Extra'!$A$6:$A$257,"&gt;="&amp;$A283,'Aceite Virgen Extra'!$B$6:$B$257,"&lt;="&amp;$B283)</f>
        <v>0.4</v>
      </c>
      <c r="FL283" s="8">
        <f>SUMIFS('Aceite Virgen Extra'!FL$6:FL$257,'Aceite Virgen Extra'!$A$6:$A$257,"&gt;="&amp;$A283,'Aceite Virgen Extra'!$B$6:$B$257,"&lt;="&amp;$B283)</f>
        <v>0.78</v>
      </c>
      <c r="FP283" s="8">
        <f>SUMIFS('Aceite Virgen Extra'!FP$6:FP$257,'Aceite Virgen Extra'!$A$6:$A$257,"&gt;="&amp;$A283,'Aceite Virgen Extra'!$B$6:$B$257,"&lt;="&amp;$B283)</f>
        <v>0.92000000000000015</v>
      </c>
      <c r="FQ283" s="8">
        <f>SUMIFS('Aceite Virgen Extra'!FQ$6:FQ$257,'Aceite Virgen Extra'!$A$6:$A$257,"&gt;="&amp;$A283,'Aceite Virgen Extra'!$B$6:$B$257,"&lt;="&amp;$B283)</f>
        <v>0.79999999999999993</v>
      </c>
      <c r="FR283" s="8">
        <f>SUMIFS('Aceite Virgen Extra'!FR$6:FR$257,'Aceite Virgen Extra'!$A$6:$A$257,"&gt;="&amp;$A283,'Aceite Virgen Extra'!$B$6:$B$257,"&lt;="&amp;$B283)</f>
        <v>1.31</v>
      </c>
      <c r="FS283" s="8">
        <f>SUMIFS('Aceite Virgen Extra'!FS$6:FS$257,'Aceite Virgen Extra'!$A$6:$A$257,"&gt;="&amp;$A283,'Aceite Virgen Extra'!$B$6:$B$257,"&lt;="&amp;$B283)</f>
        <v>0</v>
      </c>
    </row>
    <row r="284" spans="1:175" x14ac:dyDescent="0.3">
      <c r="A284" s="14">
        <f>'TAM Aceite Virgen Extra'!B32</f>
        <v>6.7</v>
      </c>
      <c r="B284" s="14">
        <f>'TAM Aceite Virgen Extra'!C32</f>
        <v>6.9</v>
      </c>
      <c r="C284" s="14"/>
      <c r="D284" s="8">
        <f>SUMIFS('Aceite Virgen Extra'!D$6:D$257,'Aceite Virgen Extra'!$A$6:$A$257,"&gt;="&amp;$A284,'Aceite Virgen Extra'!$B$6:$B$257,"&lt;="&amp;$B284)</f>
        <v>0.1</v>
      </c>
      <c r="E284" s="8">
        <f>SUMIFS('Aceite Virgen Extra'!E$6:E$257,'Aceite Virgen Extra'!$A$6:$A$257,"&gt;="&amp;$A284,'Aceite Virgen Extra'!$B$6:$B$257,"&lt;="&amp;$B284)</f>
        <v>0.25</v>
      </c>
      <c r="F284" s="8">
        <f>SUMIFS('Aceite Virgen Extra'!F$6:F$257,'Aceite Virgen Extra'!$A$6:$A$257,"&gt;="&amp;$A284,'Aceite Virgen Extra'!$B$6:$B$257,"&lt;="&amp;$B284)</f>
        <v>0.09</v>
      </c>
      <c r="G284" s="8">
        <f>SUMIFS('Aceite Virgen Extra'!G$6:G$257,'Aceite Virgen Extra'!$A$6:$A$257,"&gt;="&amp;$A284,'Aceite Virgen Extra'!$B$6:$B$257,"&lt;="&amp;$B284)</f>
        <v>0</v>
      </c>
      <c r="H284" s="14"/>
      <c r="I284" s="14"/>
      <c r="J284" s="14"/>
      <c r="K284" s="8">
        <f>SUMIFS('Aceite Virgen Extra'!K$6:K$257,'Aceite Virgen Extra'!$A$6:$A$257,"&gt;="&amp;$A284,'Aceite Virgen Extra'!$B$6:$B$257,"&lt;="&amp;$B284)</f>
        <v>0.14000000000000001</v>
      </c>
      <c r="L284" s="8">
        <f>SUMIFS('Aceite Virgen Extra'!L$6:L$257,'Aceite Virgen Extra'!$A$6:$A$257,"&gt;="&amp;$A284,'Aceite Virgen Extra'!$B$6:$B$257,"&lt;="&amp;$B284)</f>
        <v>0.38</v>
      </c>
      <c r="M284" s="8">
        <f>SUMIFS('Aceite Virgen Extra'!M$6:M$257,'Aceite Virgen Extra'!$A$6:$A$257,"&gt;="&amp;$A284,'Aceite Virgen Extra'!$B$6:$B$257,"&lt;="&amp;$B284)</f>
        <v>0</v>
      </c>
      <c r="N284" s="8">
        <f>SUMIFS('Aceite Virgen Extra'!N$6:N$257,'Aceite Virgen Extra'!$A$6:$A$257,"&gt;="&amp;$A284,'Aceite Virgen Extra'!$B$6:$B$257,"&lt;="&amp;$B284)</f>
        <v>0</v>
      </c>
      <c r="O284" s="14"/>
      <c r="P284" s="14"/>
      <c r="Q284" s="14"/>
      <c r="R284" s="8">
        <f>SUMIFS('Aceite Virgen Extra'!R$6:R$257,'Aceite Virgen Extra'!$A$6:$A$257,"&gt;="&amp;$A284,'Aceite Virgen Extra'!$B$6:$B$257,"&lt;="&amp;$B284)</f>
        <v>0.28999999999999998</v>
      </c>
      <c r="S284" s="8">
        <f>SUMIFS('Aceite Virgen Extra'!S$6:S$257,'Aceite Virgen Extra'!$A$6:$A$257,"&gt;="&amp;$A284,'Aceite Virgen Extra'!$B$6:$B$257,"&lt;="&amp;$B284)</f>
        <v>0.32999999999999996</v>
      </c>
      <c r="T284" s="8">
        <f>SUMIFS('Aceite Virgen Extra'!T$6:T$257,'Aceite Virgen Extra'!$A$6:$A$257,"&gt;="&amp;$A284,'Aceite Virgen Extra'!$B$6:$B$257,"&lt;="&amp;$B284)</f>
        <v>0</v>
      </c>
      <c r="U284" s="8">
        <f>SUMIFS('Aceite Virgen Extra'!U$6:U$257,'Aceite Virgen Extra'!$A$6:$A$257,"&gt;="&amp;$A284,'Aceite Virgen Extra'!$B$6:$B$257,"&lt;="&amp;$B284)</f>
        <v>0</v>
      </c>
      <c r="V284" s="14"/>
      <c r="W284" s="14"/>
      <c r="X284" s="14"/>
      <c r="Y284" s="8">
        <f>SUMIFS('Aceite Virgen Extra'!Y$6:Y$257,'Aceite Virgen Extra'!$A$6:$A$257,"&gt;="&amp;$A284,'Aceite Virgen Extra'!$B$6:$B$257,"&lt;="&amp;$B284)</f>
        <v>0.19</v>
      </c>
      <c r="Z284" s="8">
        <f>SUMIFS('Aceite Virgen Extra'!Z$6:Z$257,'Aceite Virgen Extra'!$A$6:$A$257,"&gt;="&amp;$A284,'Aceite Virgen Extra'!$B$6:$B$257,"&lt;="&amp;$B284)</f>
        <v>0</v>
      </c>
      <c r="AA284" s="8">
        <f>SUMIFS('Aceite Virgen Extra'!AA$6:AA$257,'Aceite Virgen Extra'!$A$6:$A$257,"&gt;="&amp;$A284,'Aceite Virgen Extra'!$B$6:$B$257,"&lt;="&amp;$B284)</f>
        <v>0</v>
      </c>
      <c r="AB284" s="8">
        <f>SUMIFS('Aceite Virgen Extra'!AB$6:AB$257,'Aceite Virgen Extra'!$A$6:$A$257,"&gt;="&amp;$A284,'Aceite Virgen Extra'!$B$6:$B$257,"&lt;="&amp;$B284)</f>
        <v>0.55000000000000004</v>
      </c>
      <c r="AC284" s="14"/>
      <c r="AD284" s="14"/>
      <c r="AE284" s="14"/>
      <c r="AF284" s="8">
        <f>SUMIFS('Aceite Virgen Extra'!AF$6:AF$257,'Aceite Virgen Extra'!$A$6:$A$257,"&gt;="&amp;$A284,'Aceite Virgen Extra'!$B$6:$B$257,"&lt;="&amp;$B284)</f>
        <v>0.15</v>
      </c>
      <c r="AG284" s="8">
        <f>SUMIFS('Aceite Virgen Extra'!AG$6:AG$257,'Aceite Virgen Extra'!$A$6:$A$257,"&gt;="&amp;$A284,'Aceite Virgen Extra'!$B$6:$B$257,"&lt;="&amp;$B284)</f>
        <v>0</v>
      </c>
      <c r="AH284" s="8">
        <f>SUMIFS('Aceite Virgen Extra'!AH$6:AH$257,'Aceite Virgen Extra'!$A$6:$A$257,"&gt;="&amp;$A284,'Aceite Virgen Extra'!$B$6:$B$257,"&lt;="&amp;$B284)</f>
        <v>7.0000000000000007E-2</v>
      </c>
      <c r="AI284" s="8">
        <f>SUMIFS('Aceite Virgen Extra'!AI$6:AI$257,'Aceite Virgen Extra'!$A$6:$A$257,"&gt;="&amp;$A284,'Aceite Virgen Extra'!$B$6:$B$257,"&lt;="&amp;$B284)</f>
        <v>0.63</v>
      </c>
      <c r="AJ284" s="14"/>
      <c r="AK284" s="14"/>
      <c r="AL284" s="14"/>
      <c r="AM284" s="8">
        <f>SUMIFS('Aceite Virgen Extra'!AM$6:AM$257,'Aceite Virgen Extra'!$A$6:$A$257,"&gt;="&amp;$A284,'Aceite Virgen Extra'!$B$6:$B$257,"&lt;="&amp;$B284)</f>
        <v>0</v>
      </c>
      <c r="AN284" s="8">
        <f>SUMIFS('Aceite Virgen Extra'!AN$6:AN$257,'Aceite Virgen Extra'!$A$6:$A$257,"&gt;="&amp;$A284,'Aceite Virgen Extra'!$B$6:$B$257,"&lt;="&amp;$B284)</f>
        <v>0</v>
      </c>
      <c r="AO284" s="8">
        <f>SUMIFS('Aceite Virgen Extra'!AO$6:AO$257,'Aceite Virgen Extra'!$A$6:$A$257,"&gt;="&amp;$A284,'Aceite Virgen Extra'!$B$6:$B$257,"&lt;="&amp;$B284)</f>
        <v>0</v>
      </c>
      <c r="AP284" s="8">
        <f>SUMIFS('Aceite Virgen Extra'!AP$6:AP$257,'Aceite Virgen Extra'!$A$6:$A$257,"&gt;="&amp;$A284,'Aceite Virgen Extra'!$B$6:$B$257,"&lt;="&amp;$B284)</f>
        <v>0</v>
      </c>
      <c r="AQ284" s="14"/>
      <c r="AR284" s="14"/>
      <c r="AT284" s="8">
        <f>SUMIFS('Aceite Virgen Extra'!AT$6:AT$257,'Aceite Virgen Extra'!$A$6:$A$257,"&gt;="&amp;$A284,'Aceite Virgen Extra'!$B$6:$B$257,"&lt;="&amp;$B284)</f>
        <v>0.32</v>
      </c>
      <c r="AU284" s="8">
        <f>SUMIFS('Aceite Virgen Extra'!AU$6:AU$257,'Aceite Virgen Extra'!$A$6:$A$257,"&gt;="&amp;$A284,'Aceite Virgen Extra'!$B$6:$B$257,"&lt;="&amp;$B284)</f>
        <v>0</v>
      </c>
      <c r="AV284" s="8">
        <f>SUMIFS('Aceite Virgen Extra'!AV$6:AV$257,'Aceite Virgen Extra'!$A$6:$A$257,"&gt;="&amp;$A284,'Aceite Virgen Extra'!$B$6:$B$257,"&lt;="&amp;$B284)</f>
        <v>0</v>
      </c>
      <c r="AW284" s="8">
        <f>SUMIFS('Aceite Virgen Extra'!AW$6:AW$257,'Aceite Virgen Extra'!$A$6:$A$257,"&gt;="&amp;$A284,'Aceite Virgen Extra'!$B$6:$B$257,"&lt;="&amp;$B284)</f>
        <v>1.55</v>
      </c>
      <c r="BA284" s="8">
        <f>SUMIFS('Aceite Virgen Extra'!BA$6:BA$257,'Aceite Virgen Extra'!$A$6:$A$257,"&gt;="&amp;A284,'Aceite Virgen Extra'!$B$6:$B$257,"&lt;="&amp;B284)</f>
        <v>0</v>
      </c>
      <c r="BB284" s="8">
        <f>SUMIFS('Aceite Virgen Extra'!BB$6:BB$257,'Aceite Virgen Extra'!$A$6:$A$257,"&gt;="&amp;$A284,'Aceite Virgen Extra'!$B$6:$B$257,"&lt;="&amp;$B284)</f>
        <v>0</v>
      </c>
      <c r="BC284" s="8">
        <f>SUMIFS('Aceite Virgen Extra'!BC$6:BC$257,'Aceite Virgen Extra'!$A$6:$A$257,"&gt;="&amp;$A284,'Aceite Virgen Extra'!$B$6:$B$257,"&lt;="&amp;$B284)</f>
        <v>0</v>
      </c>
      <c r="BD284" s="8">
        <f>SUMIFS('Aceite Virgen Extra'!BD$6:BD$257,'Aceite Virgen Extra'!$A$6:$A$257,"&gt;="&amp;$A284,'Aceite Virgen Extra'!$B$6:$B$257,"&lt;="&amp;$B284)</f>
        <v>0</v>
      </c>
      <c r="BH284" s="8">
        <f>SUMIFS('Aceite Virgen Extra'!BH$6:BH$257,'Aceite Virgen Extra'!$A$6:$A$257,"&gt;="&amp;$A284,'Aceite Virgen Extra'!$B$6:$B$257,"&lt;="&amp;$B284)</f>
        <v>0</v>
      </c>
      <c r="BI284" s="8">
        <f>SUMIFS('Aceite Virgen Extra'!BI$6:BI$257,'Aceite Virgen Extra'!$A$6:$A$257,"&gt;="&amp;$A284,'Aceite Virgen Extra'!$B$6:$B$257,"&lt;="&amp;$B284)</f>
        <v>0</v>
      </c>
      <c r="BJ284" s="8">
        <f>SUMIFS('Aceite Virgen Extra'!BJ$6:BJ$257,'Aceite Virgen Extra'!$A$6:$A$257,"&gt;="&amp;$A284,'Aceite Virgen Extra'!$B$6:$B$257,"&lt;="&amp;$B284)</f>
        <v>0</v>
      </c>
      <c r="BK284" s="8">
        <f>SUMIFS('Aceite Virgen Extra'!BK$6:BK$257,'Aceite Virgen Extra'!$A$6:$A$257,"&gt;="&amp;$A284,'Aceite Virgen Extra'!$B$6:$B$257,"&lt;="&amp;$B284)</f>
        <v>0</v>
      </c>
      <c r="BO284" s="8">
        <f>SUMIFS('Aceite Virgen Extra'!BO$6:BO$257,'Aceite Virgen Extra'!$A$6:$A$257,"&gt;="&amp;$A284,'Aceite Virgen Extra'!$B$6:$B$257,"&lt;="&amp;$B284)</f>
        <v>0.05</v>
      </c>
      <c r="BP284" s="8">
        <f>SUMIFS('Aceite Virgen Extra'!BP$6:BP$257,'Aceite Virgen Extra'!$A$6:$A$257,"&gt;="&amp;$A284,'Aceite Virgen Extra'!$B$6:$B$257,"&lt;="&amp;$B284)</f>
        <v>0</v>
      </c>
      <c r="BQ284" s="8">
        <f>SUMIFS('Aceite Virgen Extra'!BQ$6:BQ$257,'Aceite Virgen Extra'!$A$6:$A$257,"&gt;="&amp;$A284,'Aceite Virgen Extra'!$B$6:$B$257,"&lt;="&amp;$B284)</f>
        <v>0</v>
      </c>
      <c r="BR284" s="8">
        <f>SUMIFS('Aceite Virgen Extra'!BR$6:BR$257,'Aceite Virgen Extra'!$A$6:$A$257,"&gt;="&amp;$A284,'Aceite Virgen Extra'!$B$6:$B$257,"&lt;="&amp;$B284)</f>
        <v>0</v>
      </c>
      <c r="BV284" s="8">
        <f>SUMIFS('Aceite Virgen Extra'!BV$6:BV$257,'Aceite Virgen Extra'!$A$6:$A$257,"&gt;="&amp;$A284,'Aceite Virgen Extra'!$B$6:$B$257,"&lt;="&amp;$B284)</f>
        <v>0.14000000000000001</v>
      </c>
      <c r="BW284" s="8">
        <f>SUMIFS('Aceite Virgen Extra'!BW$6:BW$257,'Aceite Virgen Extra'!$A$6:$A$257,"&gt;="&amp;$A284,'Aceite Virgen Extra'!$B$6:$B$257,"&lt;="&amp;$B284)</f>
        <v>0</v>
      </c>
      <c r="BX284" s="8">
        <f>SUMIFS('Aceite Virgen Extra'!BX$6:BX$257,'Aceite Virgen Extra'!$A$6:$A$257,"&gt;="&amp;$A284,'Aceite Virgen Extra'!$B$6:$B$257,"&lt;="&amp;$B284)</f>
        <v>0.24</v>
      </c>
      <c r="BY284" s="8">
        <f>SUMIFS('Aceite Virgen Extra'!BY$6:BY$257,'Aceite Virgen Extra'!$A$6:$A$257,"&gt;="&amp;$A284,'Aceite Virgen Extra'!$B$6:$B$257,"&lt;="&amp;$B284)</f>
        <v>0</v>
      </c>
      <c r="CC284" s="8">
        <f>SUMIFS('Aceite Virgen Extra'!CC$6:CC$257,'Aceite Virgen Extra'!$A$6:$A$257,"&gt;="&amp;$A284,'Aceite Virgen Extra'!$B$6:$B$257,"&lt;="&amp;$B284)</f>
        <v>0.17</v>
      </c>
      <c r="CD284" s="8">
        <f>SUMIFS('Aceite Virgen Extra'!CD$6:CD$257,'Aceite Virgen Extra'!$A$6:$A$257,"&gt;="&amp;$A284,'Aceite Virgen Extra'!$B$6:$B$257,"&lt;="&amp;$B284)</f>
        <v>0</v>
      </c>
      <c r="CE284" s="8">
        <f>SUMIFS('Aceite Virgen Extra'!CE$6:CE$257,'Aceite Virgen Extra'!$A$6:$A$257,"&gt;="&amp;$A284,'Aceite Virgen Extra'!$B$6:$B$257,"&lt;="&amp;$B284)</f>
        <v>0</v>
      </c>
      <c r="CF284" s="8">
        <f>SUMIFS('Aceite Virgen Extra'!CF$6:CF$257,'Aceite Virgen Extra'!$A$6:$A$257,"&gt;="&amp;$A284,'Aceite Virgen Extra'!$B$6:$B$257,"&lt;="&amp;$B284)</f>
        <v>1.03</v>
      </c>
      <c r="CJ284" s="8">
        <f>SUMIFS('Aceite Virgen Extra'!CJ$6:CJ$257,'Aceite Virgen Extra'!$A$6:$A$257,"&gt;="&amp;$A284,'Aceite Virgen Extra'!$B$6:$B$257,"&lt;="&amp;$B284)</f>
        <v>0.04</v>
      </c>
      <c r="CK284" s="8">
        <f>SUMIFS('Aceite Virgen Extra'!CK$6:CK$257,'Aceite Virgen Extra'!$A$6:$A$257,"&gt;="&amp;$A284,'Aceite Virgen Extra'!$B$6:$B$257,"&lt;="&amp;$B284)</f>
        <v>0</v>
      </c>
      <c r="CL284" s="8">
        <f>SUMIFS('Aceite Virgen Extra'!CL$6:CL$257,'Aceite Virgen Extra'!$A$6:$A$257,"&gt;="&amp;$A284,'Aceite Virgen Extra'!$B$6:$B$257,"&lt;="&amp;$B284)</f>
        <v>0</v>
      </c>
      <c r="CM284" s="8">
        <f>SUMIFS('Aceite Virgen Extra'!CM$6:CM$257,'Aceite Virgen Extra'!$A$6:$A$257,"&gt;="&amp;$A284,'Aceite Virgen Extra'!$B$6:$B$257,"&lt;="&amp;$B284)</f>
        <v>0.25</v>
      </c>
      <c r="CQ284" s="8">
        <f>SUMIFS('Aceite Virgen Extra'!CQ$6:CQ$257,'Aceite Virgen Extra'!$A$6:$A$257,"&gt;="&amp;$A284,'Aceite Virgen Extra'!$B$6:$B$257,"&lt;="&amp;$B284)</f>
        <v>0.11000000000000001</v>
      </c>
      <c r="CR284" s="8">
        <f>SUMIFS('Aceite Virgen Extra'!CR$6:CR$257,'Aceite Virgen Extra'!$A$6:$A$257,"&gt;="&amp;$A284,'Aceite Virgen Extra'!$B$6:$B$257,"&lt;="&amp;$B284)</f>
        <v>0</v>
      </c>
      <c r="CS284" s="8">
        <f>SUMIFS('Aceite Virgen Extra'!CS$6:CS$257,'Aceite Virgen Extra'!$A$6:$A$257,"&gt;="&amp;$A284,'Aceite Virgen Extra'!$B$6:$B$257,"&lt;="&amp;$B284)</f>
        <v>0.09</v>
      </c>
      <c r="CT284" s="8">
        <f>SUMIFS('Aceite Virgen Extra'!CT$6:CT$257,'Aceite Virgen Extra'!$A$6:$A$257,"&gt;="&amp;$A284,'Aceite Virgen Extra'!$B$6:$B$257,"&lt;="&amp;$B284)</f>
        <v>0.49</v>
      </c>
      <c r="CX284" s="8">
        <f>SUMIFS('Aceite Virgen Extra'!CX$6:CX$257,'Aceite Virgen Extra'!$A$6:$A$257,"&gt;="&amp;$A284,'Aceite Virgen Extra'!$B$6:$B$257,"&lt;="&amp;$B284)</f>
        <v>0.06</v>
      </c>
      <c r="CY284" s="8">
        <f>SUMIFS('Aceite Virgen Extra'!CY$6:CY$257,'Aceite Virgen Extra'!$A$6:$A$257,"&gt;="&amp;$A284,'Aceite Virgen Extra'!$B$6:$B$257,"&lt;="&amp;$B284)</f>
        <v>0</v>
      </c>
      <c r="CZ284" s="8">
        <f>SUMIFS('Aceite Virgen Extra'!CZ$6:CZ$257,'Aceite Virgen Extra'!$A$6:$A$257,"&gt;="&amp;$A284,'Aceite Virgen Extra'!$B$6:$B$257,"&lt;="&amp;$B284)</f>
        <v>0</v>
      </c>
      <c r="DA284" s="8">
        <f>SUMIFS('Aceite Virgen Extra'!DA$6:DA$257,'Aceite Virgen Extra'!$A$6:$A$257,"&gt;="&amp;$A284,'Aceite Virgen Extra'!$B$6:$B$257,"&lt;="&amp;$B284)</f>
        <v>0.41</v>
      </c>
      <c r="DE284" s="8">
        <f>SUMIFS('Aceite Virgen Extra'!DE$6:DE$257,'Aceite Virgen Extra'!$A$6:$A$257,"&gt;="&amp;$A284,'Aceite Virgen Extra'!$B$6:$B$257,"&lt;="&amp;$B284)</f>
        <v>0.22</v>
      </c>
      <c r="DF284" s="8">
        <f>SUMIFS('Aceite Virgen Extra'!DF$6:DF$257,'Aceite Virgen Extra'!$A$6:$A$257,"&gt;="&amp;$A284,'Aceite Virgen Extra'!$B$6:$B$257,"&lt;="&amp;$B284)</f>
        <v>0</v>
      </c>
      <c r="DG284" s="8">
        <f>SUMIFS('Aceite Virgen Extra'!DG$6:DG$257,'Aceite Virgen Extra'!$A$6:$A$257,"&gt;="&amp;$A284,'Aceite Virgen Extra'!$B$6:$B$257,"&lt;="&amp;$B284)</f>
        <v>0.1</v>
      </c>
      <c r="DH284" s="8">
        <f>SUMIFS('Aceite Virgen Extra'!DH$6:DH$257,'Aceite Virgen Extra'!$A$6:$A$257,"&gt;="&amp;$A284,'Aceite Virgen Extra'!$B$6:$B$257,"&lt;="&amp;$B284)</f>
        <v>1.23</v>
      </c>
      <c r="DL284" s="8">
        <f>SUMIFS('Aceite Virgen Extra'!DL$6:DL$257,'Aceite Virgen Extra'!$A$6:$A$257,"&gt;="&amp;$A284,'Aceite Virgen Extra'!$B$6:$B$257,"&lt;="&amp;$B284)</f>
        <v>0.25</v>
      </c>
      <c r="DM284" s="8">
        <f>SUMIFS('Aceite Virgen Extra'!DM$6:DM$257,'Aceite Virgen Extra'!$A$6:$A$257,"&gt;="&amp;$A284,'Aceite Virgen Extra'!$B$6:$B$257,"&lt;="&amp;$B284)</f>
        <v>0.25</v>
      </c>
      <c r="DN284" s="8">
        <f>SUMIFS('Aceite Virgen Extra'!DN$6:DN$257,'Aceite Virgen Extra'!$A$6:$A$257,"&gt;="&amp;$A284,'Aceite Virgen Extra'!$B$6:$B$257,"&lt;="&amp;$B284)</f>
        <v>0.33</v>
      </c>
      <c r="DO284" s="8">
        <f>SUMIFS('Aceite Virgen Extra'!DO$6:DO$257,'Aceite Virgen Extra'!$A$6:$A$257,"&gt;="&amp;$A284,'Aceite Virgen Extra'!$B$6:$B$257,"&lt;="&amp;$B284)</f>
        <v>0</v>
      </c>
      <c r="DS284" s="8">
        <f>SUMIFS('Aceite Virgen Extra'!DS$6:DS$257,'Aceite Virgen Extra'!$A$6:$A$257,"&gt;="&amp;$A284,'Aceite Virgen Extra'!$B$6:$B$257,"&lt;="&amp;$B284)</f>
        <v>0.08</v>
      </c>
      <c r="DT284" s="8">
        <f>SUMIFS('Aceite Virgen Extra'!DT$6:DT$257,'Aceite Virgen Extra'!$A$6:$A$257,"&gt;="&amp;$A284,'Aceite Virgen Extra'!$B$6:$B$257,"&lt;="&amp;$B284)</f>
        <v>0.12</v>
      </c>
      <c r="DU284" s="8">
        <f>SUMIFS('Aceite Virgen Extra'!DU$6:DU$257,'Aceite Virgen Extra'!$A$6:$A$257,"&gt;="&amp;$A284,'Aceite Virgen Extra'!$B$6:$B$257,"&lt;="&amp;$B284)</f>
        <v>0.09</v>
      </c>
      <c r="DV284" s="8">
        <f>SUMIFS('Aceite Virgen Extra'!DV$6:DV$257,'Aceite Virgen Extra'!$A$6:$A$257,"&gt;="&amp;$A284,'Aceite Virgen Extra'!$B$6:$B$257,"&lt;="&amp;$B284)</f>
        <v>0</v>
      </c>
      <c r="DZ284" s="8">
        <f>SUMIFS('Aceite Virgen Extra'!DZ$6:DZ$257,'Aceite Virgen Extra'!$A$6:$A$257,"&gt;="&amp;$A284,'Aceite Virgen Extra'!$B$6:$B$257,"&lt;="&amp;$B284)</f>
        <v>0.16999999999999998</v>
      </c>
      <c r="EA284" s="8">
        <f>SUMIFS('Aceite Virgen Extra'!EA$6:EA$257,'Aceite Virgen Extra'!$A$6:$A$257,"&gt;="&amp;$A284,'Aceite Virgen Extra'!$B$6:$B$257,"&lt;="&amp;$B284)</f>
        <v>0.25</v>
      </c>
      <c r="EB284" s="8">
        <f>SUMIFS('Aceite Virgen Extra'!EB$6:EB$257,'Aceite Virgen Extra'!$A$6:$A$257,"&gt;="&amp;$A284,'Aceite Virgen Extra'!$B$6:$B$257,"&lt;="&amp;$B284)</f>
        <v>0.18</v>
      </c>
      <c r="EC284" s="8">
        <f>SUMIFS('Aceite Virgen Extra'!EC$6:EC$257,'Aceite Virgen Extra'!$A$6:$A$257,"&gt;="&amp;$A284,'Aceite Virgen Extra'!$B$6:$B$257,"&lt;="&amp;$B284)</f>
        <v>0</v>
      </c>
      <c r="EG284" s="8">
        <f>SUMIFS('Aceite Virgen Extra'!EG$6:EG$257,'Aceite Virgen Extra'!$A$6:$A$257,"&gt;="&amp;$A284,'Aceite Virgen Extra'!$B$6:$B$257,"&lt;="&amp;$B284)</f>
        <v>0.32</v>
      </c>
      <c r="EH284" s="8">
        <f>SUMIFS('Aceite Virgen Extra'!EH$6:EH$257,'Aceite Virgen Extra'!$A$6:$A$257,"&gt;="&amp;$A284,'Aceite Virgen Extra'!$B$6:$B$257,"&lt;="&amp;$B284)</f>
        <v>0.64</v>
      </c>
      <c r="EI284" s="8">
        <f>SUMIFS('Aceite Virgen Extra'!EI$6:EI$257,'Aceite Virgen Extra'!$A$6:$A$257,"&gt;="&amp;$A284,'Aceite Virgen Extra'!$B$6:$B$257,"&lt;="&amp;$B284)</f>
        <v>0.22</v>
      </c>
      <c r="EJ284" s="8">
        <f>SUMIFS('Aceite Virgen Extra'!EJ$6:EJ$257,'Aceite Virgen Extra'!$A$6:$A$257,"&gt;="&amp;$A284,'Aceite Virgen Extra'!$B$6:$B$257,"&lt;="&amp;$B284)</f>
        <v>0</v>
      </c>
      <c r="EN284" s="8">
        <f>SUMIFS('Aceite Virgen Extra'!EN$6:EN$257,'Aceite Virgen Extra'!$A$6:$A$257,"&gt;="&amp;$A284,'Aceite Virgen Extra'!$B$6:$B$257,"&lt;="&amp;$B284)</f>
        <v>0.03</v>
      </c>
      <c r="EO284" s="8">
        <f>SUMIFS('Aceite Virgen Extra'!EO$6:EO$257,'Aceite Virgen Extra'!$A$6:$A$257,"&gt;="&amp;$A284,'Aceite Virgen Extra'!$B$6:$B$257,"&lt;="&amp;$B284)</f>
        <v>0</v>
      </c>
      <c r="EP284" s="8">
        <f>SUMIFS('Aceite Virgen Extra'!EP$6:EP$257,'Aceite Virgen Extra'!$A$6:$A$257,"&gt;="&amp;$A284,'Aceite Virgen Extra'!$B$6:$B$257,"&lt;="&amp;$B284)</f>
        <v>0.06</v>
      </c>
      <c r="EQ284" s="8">
        <f>SUMIFS('Aceite Virgen Extra'!EQ$6:EQ$257,'Aceite Virgen Extra'!$A$6:$A$257,"&gt;="&amp;$A284,'Aceite Virgen Extra'!$B$6:$B$257,"&lt;="&amp;$B284)</f>
        <v>0</v>
      </c>
      <c r="EU284" s="8">
        <f>SUMIFS('Aceite Virgen Extra'!EU$6:EU$257,'Aceite Virgen Extra'!$A$6:$A$257,"&gt;="&amp;$A284,'Aceite Virgen Extra'!$B$6:$B$257,"&lt;="&amp;$B284)</f>
        <v>0.16</v>
      </c>
      <c r="EV284" s="8">
        <f>SUMIFS('Aceite Virgen Extra'!EV$6:EV$257,'Aceite Virgen Extra'!$A$6:$A$257,"&gt;="&amp;$A284,'Aceite Virgen Extra'!$B$6:$B$257,"&lt;="&amp;$B284)</f>
        <v>0.56000000000000005</v>
      </c>
      <c r="EW284" s="8">
        <f>SUMIFS('Aceite Virgen Extra'!EW$6:EW$257,'Aceite Virgen Extra'!$A$6:$A$257,"&gt;="&amp;$A284,'Aceite Virgen Extra'!$B$6:$B$257,"&lt;="&amp;$B284)</f>
        <v>0</v>
      </c>
      <c r="EX284" s="8">
        <f>SUMIFS('Aceite Virgen Extra'!EX$6:EX$257,'Aceite Virgen Extra'!$A$6:$A$257,"&gt;="&amp;$A284,'Aceite Virgen Extra'!$B$6:$B$257,"&lt;="&amp;$B284)</f>
        <v>0</v>
      </c>
      <c r="FB284" s="8">
        <f>SUMIFS('Aceite Virgen Extra'!FB$6:FB$257,'Aceite Virgen Extra'!$A$6:$A$257,"&gt;="&amp;$A284,'Aceite Virgen Extra'!$B$6:$B$257,"&lt;="&amp;$B284)</f>
        <v>7.0000000000000007E-2</v>
      </c>
      <c r="FC284" s="8">
        <f>SUMIFS('Aceite Virgen Extra'!FC$6:FC$257,'Aceite Virgen Extra'!$A$6:$A$257,"&gt;="&amp;$A284,'Aceite Virgen Extra'!$B$6:$B$257,"&lt;="&amp;$B284)</f>
        <v>0</v>
      </c>
      <c r="FD284" s="8">
        <f>SUMIFS('Aceite Virgen Extra'!FD$6:FD$257,'Aceite Virgen Extra'!$A$6:$A$257,"&gt;="&amp;$A284,'Aceite Virgen Extra'!$B$6:$B$257,"&lt;="&amp;$B284)</f>
        <v>0</v>
      </c>
      <c r="FE284" s="8">
        <f>SUMIFS('Aceite Virgen Extra'!FE$6:FE$257,'Aceite Virgen Extra'!$A$6:$A$257,"&gt;="&amp;$A284,'Aceite Virgen Extra'!$B$6:$B$257,"&lt;="&amp;$B284)</f>
        <v>0.5</v>
      </c>
      <c r="FI284" s="8">
        <f>SUMIFS('Aceite Virgen Extra'!FI$6:FI$257,'Aceite Virgen Extra'!$A$6:$A$257,"&gt;="&amp;$A284,'Aceite Virgen Extra'!$B$6:$B$257,"&lt;="&amp;$B284)</f>
        <v>0.23</v>
      </c>
      <c r="FJ284" s="8">
        <f>SUMIFS('Aceite Virgen Extra'!FJ$6:FJ$257,'Aceite Virgen Extra'!$A$6:$A$257,"&gt;="&amp;$A284,'Aceite Virgen Extra'!$B$6:$B$257,"&lt;="&amp;$B284)</f>
        <v>0</v>
      </c>
      <c r="FK284" s="8">
        <f>SUMIFS('Aceite Virgen Extra'!FK$6:FK$257,'Aceite Virgen Extra'!$A$6:$A$257,"&gt;="&amp;$A284,'Aceite Virgen Extra'!$B$6:$B$257,"&lt;="&amp;$B284)</f>
        <v>0.43</v>
      </c>
      <c r="FL284" s="8">
        <f>SUMIFS('Aceite Virgen Extra'!FL$6:FL$257,'Aceite Virgen Extra'!$A$6:$A$257,"&gt;="&amp;$A284,'Aceite Virgen Extra'!$B$6:$B$257,"&lt;="&amp;$B284)</f>
        <v>0</v>
      </c>
      <c r="FP284" s="8">
        <f>SUMIFS('Aceite Virgen Extra'!FP$6:FP$257,'Aceite Virgen Extra'!$A$6:$A$257,"&gt;="&amp;$A284,'Aceite Virgen Extra'!$B$6:$B$257,"&lt;="&amp;$B284)</f>
        <v>0.33</v>
      </c>
      <c r="FQ284" s="8">
        <f>SUMIFS('Aceite Virgen Extra'!FQ$6:FQ$257,'Aceite Virgen Extra'!$A$6:$A$257,"&gt;="&amp;$A284,'Aceite Virgen Extra'!$B$6:$B$257,"&lt;="&amp;$B284)</f>
        <v>1.36</v>
      </c>
      <c r="FR284" s="8">
        <f>SUMIFS('Aceite Virgen Extra'!FR$6:FR$257,'Aceite Virgen Extra'!$A$6:$A$257,"&gt;="&amp;$A284,'Aceite Virgen Extra'!$B$6:$B$257,"&lt;="&amp;$B284)</f>
        <v>0</v>
      </c>
      <c r="FS284" s="8">
        <f>SUMIFS('Aceite Virgen Extra'!FS$6:FS$257,'Aceite Virgen Extra'!$A$6:$A$257,"&gt;="&amp;$A284,'Aceite Virgen Extra'!$B$6:$B$257,"&lt;="&amp;$B284)</f>
        <v>0</v>
      </c>
    </row>
    <row r="285" spans="1:175" x14ac:dyDescent="0.3">
      <c r="A285" s="14">
        <f>'TAM Aceite Virgen Extra'!B33</f>
        <v>6.9</v>
      </c>
      <c r="B285" s="14">
        <f>'TAM Aceite Virgen Extra'!C33</f>
        <v>0</v>
      </c>
      <c r="C285" s="14"/>
      <c r="D285" s="8">
        <f>SUMIF('Aceite Virgen Extra'!$A$6:$A$257,"&gt;="&amp;$A285,'Aceite Virgen Extra'!D$6:D$257)</f>
        <v>10.120000000000001</v>
      </c>
      <c r="E285" s="8">
        <f>SUMIF('Aceite Virgen Extra'!$A$6:$A$257,"&gt;="&amp;$A285,'Aceite Virgen Extra'!E$6:E$257)</f>
        <v>6.9300000000000015</v>
      </c>
      <c r="F285" s="8">
        <f>SUMIF('Aceite Virgen Extra'!$A$6:$A$257,"&gt;="&amp;$A285,'Aceite Virgen Extra'!F$6:F$257)</f>
        <v>7.65</v>
      </c>
      <c r="G285" s="8">
        <f>SUMIF('Aceite Virgen Extra'!$A$6:$A$257,"&gt;="&amp;$A285,'Aceite Virgen Extra'!G$6:G$257)</f>
        <v>17.939999999999998</v>
      </c>
      <c r="H285" s="14"/>
      <c r="I285" s="14"/>
      <c r="J285" s="14"/>
      <c r="K285" s="8">
        <f>SUMIF('Aceite Virgen Extra'!$A$6:$A$257,"&gt;="&amp;$A285,'Aceite Virgen Extra'!K$6:K$257)</f>
        <v>9.84</v>
      </c>
      <c r="L285" s="8">
        <f>SUMIF('Aceite Virgen Extra'!$A$6:$A$257,"&gt;="&amp;$A285,'Aceite Virgen Extra'!L$6:L$257)</f>
        <v>7.73</v>
      </c>
      <c r="M285" s="8">
        <f>SUMIF('Aceite Virgen Extra'!$A$6:$A$257,"&gt;="&amp;$A285,'Aceite Virgen Extra'!M$6:M$257)</f>
        <v>10.899999999999999</v>
      </c>
      <c r="N285" s="8">
        <f>SUMIF('Aceite Virgen Extra'!$A$6:$A$257,"&gt;="&amp;$A285,'Aceite Virgen Extra'!N$6:N$257)</f>
        <v>6.6099999999999994</v>
      </c>
      <c r="O285" s="14"/>
      <c r="P285" s="14"/>
      <c r="Q285" s="14"/>
      <c r="R285" s="8">
        <f>SUMIF('Aceite Virgen Extra'!$A$6:$A$257,"&gt;="&amp;$A285,'Aceite Virgen Extra'!R$6:R$257)</f>
        <v>11.110000000000001</v>
      </c>
      <c r="S285" s="8">
        <f>SUMIF('Aceite Virgen Extra'!$A$6:$A$257,"&gt;="&amp;$A285,'Aceite Virgen Extra'!S$6:S$257)</f>
        <v>9.4199999999999982</v>
      </c>
      <c r="T285" s="8">
        <f>SUMIF('Aceite Virgen Extra'!$A$6:$A$257,"&gt;="&amp;$A285,'Aceite Virgen Extra'!T$6:T$257)</f>
        <v>9.06</v>
      </c>
      <c r="U285" s="8">
        <f>SUMIF('Aceite Virgen Extra'!$A$6:$A$257,"&gt;="&amp;$A285,'Aceite Virgen Extra'!U$6:U$257)</f>
        <v>18.320000000000004</v>
      </c>
      <c r="V285" s="14"/>
      <c r="W285" s="14"/>
      <c r="X285" s="14"/>
      <c r="Y285" s="8">
        <f>SUMIF('Aceite Virgen Extra'!$A$6:$A$257,"&gt;="&amp;$A285,'Aceite Virgen Extra'!Y$6:Y$257)</f>
        <v>8.759999999999998</v>
      </c>
      <c r="Z285" s="8">
        <f>SUMIF('Aceite Virgen Extra'!$A$6:$A$257,"&gt;="&amp;$A285,'Aceite Virgen Extra'!Z$6:Z$257)</f>
        <v>7.2200000000000006</v>
      </c>
      <c r="AA285" s="8">
        <f>SUMIF('Aceite Virgen Extra'!$A$6:$A$257,"&gt;="&amp;$A285,'Aceite Virgen Extra'!AA$6:AA$257)</f>
        <v>8.34</v>
      </c>
      <c r="AB285" s="8">
        <f>SUMIF('Aceite Virgen Extra'!$A$6:$A$257,"&gt;="&amp;$A285,'Aceite Virgen Extra'!AB$6:AB$257)</f>
        <v>7.87</v>
      </c>
      <c r="AC285" s="14"/>
      <c r="AD285" s="14"/>
      <c r="AE285" s="14"/>
      <c r="AF285" s="8">
        <f>SUMIF('Aceite Virgen Extra'!$A$6:$A$257,"&gt;="&amp;$A285,'Aceite Virgen Extra'!AF$6:AF$257)</f>
        <v>8.1</v>
      </c>
      <c r="AG285" s="8">
        <f>SUMIF('Aceite Virgen Extra'!$A$6:$A$257,"&gt;="&amp;$A285,'Aceite Virgen Extra'!AG$6:AG$257)</f>
        <v>6.33</v>
      </c>
      <c r="AH285" s="8">
        <f>SUMIF('Aceite Virgen Extra'!$A$6:$A$257,"&gt;="&amp;$A285,'Aceite Virgen Extra'!AH$6:AH$257)</f>
        <v>9.4699999999999989</v>
      </c>
      <c r="AI285" s="8">
        <f>SUMIF('Aceite Virgen Extra'!$A$6:$A$257,"&gt;="&amp;$A285,'Aceite Virgen Extra'!AI$6:AI$257)</f>
        <v>3.2800000000000002</v>
      </c>
      <c r="AJ285" s="14"/>
      <c r="AK285" s="14"/>
      <c r="AL285" s="14"/>
      <c r="AM285" s="8">
        <f>SUMIF('Aceite Virgen Extra'!$A$6:$A$257,"&gt;="&amp;$A285,'Aceite Virgen Extra'!AM$6:AM$257)</f>
        <v>5.4599999999999991</v>
      </c>
      <c r="AN285" s="8">
        <f>SUMIF('Aceite Virgen Extra'!$A$6:$A$257,"&gt;="&amp;$A285,'Aceite Virgen Extra'!AN$6:AN$257)</f>
        <v>6.2999999999999989</v>
      </c>
      <c r="AO285" s="8">
        <f>SUMIF('Aceite Virgen Extra'!$A$6:$A$257,"&gt;="&amp;$A285,'Aceite Virgen Extra'!AO$6:AO$257)</f>
        <v>5.49</v>
      </c>
      <c r="AP285" s="8">
        <f>SUMIF('Aceite Virgen Extra'!$A$6:$A$257,"&gt;="&amp;$A285,'Aceite Virgen Extra'!AP$6:AP$257)</f>
        <v>4.0900000000000007</v>
      </c>
      <c r="AQ285" s="14"/>
      <c r="AR285" s="14"/>
      <c r="AT285" s="8">
        <f>SUMIF('Aceite Virgen Extra'!$A$6:$A$257,"&gt;="&amp;$A285,'Aceite Virgen Extra'!AT$6:AT$257)</f>
        <v>9.7200000000000024</v>
      </c>
      <c r="AU285" s="8">
        <f>SUMIF('Aceite Virgen Extra'!$A$6:$A$257,"&gt;="&amp;$A285,'Aceite Virgen Extra'!AU$6:AU$257)</f>
        <v>9.23</v>
      </c>
      <c r="AV285" s="8">
        <f>SUMIF('Aceite Virgen Extra'!$A$6:$A$257,"&gt;="&amp;$A285,'Aceite Virgen Extra'!AV$6:AV$257)</f>
        <v>7.75</v>
      </c>
      <c r="AW285" s="8">
        <f>SUMIF('Aceite Virgen Extra'!$A$6:$A$257,"&gt;="&amp;$A285,'Aceite Virgen Extra'!AW$6:AW$257)</f>
        <v>4.7500000000000009</v>
      </c>
      <c r="BA285" s="8">
        <f>SUMIF('Aceite Virgen Extra'!$A$6:$A$257,"&gt;="&amp;$A285,'Aceite Virgen Extra'!BA$6:BA$257)</f>
        <v>8.009999999999998</v>
      </c>
      <c r="BB285" s="8">
        <f>SUMIF('Aceite Virgen Extra'!$A$6:$A$257,"&gt;="&amp;$A285,'Aceite Virgen Extra'!BB$6:BB$257)</f>
        <v>4.72</v>
      </c>
      <c r="BC285" s="8">
        <f>SUMIF('Aceite Virgen Extra'!$A$6:$A$257,"&gt;="&amp;$A285,'Aceite Virgen Extra'!BC$6:BC$257)</f>
        <v>10.32</v>
      </c>
      <c r="BD285" s="8">
        <f>SUMIF('Aceite Virgen Extra'!$A$6:$A$257,"&gt;="&amp;$A285,'Aceite Virgen Extra'!BD$6:BD$257)</f>
        <v>2.3499999999999996</v>
      </c>
      <c r="BH285" s="8">
        <f>SUMIF('Aceite Virgen Extra'!$A$6:$A$257,"&gt;="&amp;$A285,'Aceite Virgen Extra'!BH$6:BH$257)</f>
        <v>7.2299999999999986</v>
      </c>
      <c r="BI285" s="8">
        <f>SUMIF('Aceite Virgen Extra'!$A$6:$A$257,"&gt;="&amp;$A285,'Aceite Virgen Extra'!BI$6:BI$257)</f>
        <v>4.47</v>
      </c>
      <c r="BJ285" s="8">
        <f>SUMIF('Aceite Virgen Extra'!$A$6:$A$257,"&gt;="&amp;$A285,'Aceite Virgen Extra'!BJ$6:BJ$257)</f>
        <v>8.32</v>
      </c>
      <c r="BK285" s="8">
        <f>SUMIF('Aceite Virgen Extra'!$A$6:$A$257,"&gt;="&amp;$A285,'Aceite Virgen Extra'!BK$6:BK$257)</f>
        <v>6.7</v>
      </c>
      <c r="BO285" s="8">
        <f>SUMIF('Aceite Virgen Extra'!$A$6:$A$257,"&gt;="&amp;$A285,'Aceite Virgen Extra'!BO$6:BO$257)</f>
        <v>9.7800000000000011</v>
      </c>
      <c r="BP285" s="8">
        <f>SUMIF('Aceite Virgen Extra'!$A$6:$A$257,"&gt;="&amp;$A285,'Aceite Virgen Extra'!BP$6:BP$257)</f>
        <v>7.7200000000000006</v>
      </c>
      <c r="BQ285" s="8">
        <f>SUMIF('Aceite Virgen Extra'!$A$6:$A$257,"&gt;="&amp;$A285,'Aceite Virgen Extra'!BQ$6:BQ$257)</f>
        <v>10.63</v>
      </c>
      <c r="BR285" s="8">
        <f>SUMIF('Aceite Virgen Extra'!$A$6:$A$257,"&gt;="&amp;$A285,'Aceite Virgen Extra'!BR$6:BR$257)</f>
        <v>9.64</v>
      </c>
      <c r="BV285" s="8">
        <f>SUMIF('Aceite Virgen Extra'!$A$6:$A$257,"&gt;="&amp;$A285,'Aceite Virgen Extra'!BV$6:BV$257)</f>
        <v>9.99</v>
      </c>
      <c r="BW285" s="8">
        <f>SUMIF('Aceite Virgen Extra'!$A$6:$A$257,"&gt;="&amp;$A285,'Aceite Virgen Extra'!BW$6:BW$257)</f>
        <v>12.929999999999998</v>
      </c>
      <c r="BX285" s="8">
        <f>SUMIF('Aceite Virgen Extra'!$A$6:$A$257,"&gt;="&amp;$A285,'Aceite Virgen Extra'!BX$6:BX$257)</f>
        <v>9.81</v>
      </c>
      <c r="BY285" s="8">
        <f>SUMIF('Aceite Virgen Extra'!$A$6:$A$257,"&gt;="&amp;$A285,'Aceite Virgen Extra'!BY$6:BY$257)</f>
        <v>2.44</v>
      </c>
      <c r="CC285" s="8">
        <f>SUMIF('Aceite Virgen Extra'!$A$6:$A$257,"&gt;="&amp;$A285,'Aceite Virgen Extra'!CC$6:CC$257)</f>
        <v>7.879999999999999</v>
      </c>
      <c r="CD285" s="8">
        <f>SUMIF('Aceite Virgen Extra'!$A$6:$A$257,"&gt;="&amp;$A285,'Aceite Virgen Extra'!CD$6:CD$257)</f>
        <v>5.9200000000000008</v>
      </c>
      <c r="CE285" s="8">
        <f>SUMIF('Aceite Virgen Extra'!$A$6:$A$257,"&gt;="&amp;$A285,'Aceite Virgen Extra'!CE$6:CE$257)</f>
        <v>8.7999999999999989</v>
      </c>
      <c r="CF285" s="8">
        <f>SUMIF('Aceite Virgen Extra'!$A$6:$A$257,"&gt;="&amp;$A285,'Aceite Virgen Extra'!CF$6:CF$257)</f>
        <v>4.1500000000000004</v>
      </c>
      <c r="CJ285" s="8">
        <f>SUMIF('Aceite Virgen Extra'!$A$6:$A$257,"&gt;="&amp;$A285,'Aceite Virgen Extra'!CJ$6:CJ$257)</f>
        <v>6.9099999999999984</v>
      </c>
      <c r="CK285" s="8">
        <f>SUMIF('Aceite Virgen Extra'!$A$6:$A$257,"&gt;="&amp;$A285,'Aceite Virgen Extra'!CK$6:CK$257)</f>
        <v>5.6700000000000008</v>
      </c>
      <c r="CL285" s="8">
        <f>SUMIF('Aceite Virgen Extra'!$A$6:$A$257,"&gt;="&amp;$A285,'Aceite Virgen Extra'!CL$6:CL$257)</f>
        <v>8.1300000000000008</v>
      </c>
      <c r="CM285" s="8">
        <f>SUMIF('Aceite Virgen Extra'!$A$6:$A$257,"&gt;="&amp;$A285,'Aceite Virgen Extra'!CM$6:CM$257)</f>
        <v>4.5299999999999994</v>
      </c>
      <c r="CQ285" s="8">
        <f>SUMIF('Aceite Virgen Extra'!$A$6:$A$257,"&gt;="&amp;$A285,'Aceite Virgen Extra'!CQ$6:CQ$257)</f>
        <v>7.4899999999999984</v>
      </c>
      <c r="CR285" s="8">
        <f>SUMIF('Aceite Virgen Extra'!$A$6:$A$257,"&gt;="&amp;$A285,'Aceite Virgen Extra'!CR$6:CR$257)</f>
        <v>8.25</v>
      </c>
      <c r="CS285" s="8">
        <f>SUMIF('Aceite Virgen Extra'!$A$6:$A$257,"&gt;="&amp;$A285,'Aceite Virgen Extra'!CS$6:CS$257)</f>
        <v>8.43</v>
      </c>
      <c r="CT285" s="8">
        <f>SUMIF('Aceite Virgen Extra'!$A$6:$A$257,"&gt;="&amp;$A285,'Aceite Virgen Extra'!CT$6:CT$257)</f>
        <v>1.35</v>
      </c>
      <c r="CX285" s="8">
        <f>SUMIF('Aceite Virgen Extra'!$A$6:$A$257,"&gt;="&amp;$A285,'Aceite Virgen Extra'!CX$6:CX$257)</f>
        <v>8.9700000000000006</v>
      </c>
      <c r="CY285" s="8">
        <f>SUMIF('Aceite Virgen Extra'!$A$6:$A$257,"&gt;="&amp;$A285,'Aceite Virgen Extra'!CY$6:CY$257)</f>
        <v>9.1</v>
      </c>
      <c r="CZ285" s="8">
        <f>SUMIF('Aceite Virgen Extra'!$A$6:$A$257,"&gt;="&amp;$A285,'Aceite Virgen Extra'!CZ$6:CZ$257)</f>
        <v>9.5599999999999987</v>
      </c>
      <c r="DA285" s="8">
        <f>SUMIF('Aceite Virgen Extra'!$A$6:$A$257,"&gt;="&amp;$A285,'Aceite Virgen Extra'!DA$6:DA$257)</f>
        <v>5.18</v>
      </c>
      <c r="DE285" s="8">
        <f>SUMIF('Aceite Virgen Extra'!$A$6:$A$257,"&gt;="&amp;$A285,'Aceite Virgen Extra'!DE$6:DE$257)</f>
        <v>7.0599999999999987</v>
      </c>
      <c r="DF285" s="8">
        <f>SUMIF('Aceite Virgen Extra'!$A$6:$A$257,"&gt;="&amp;$A285,'Aceite Virgen Extra'!DF$6:DF$257)</f>
        <v>6.8000000000000007</v>
      </c>
      <c r="DG285" s="8">
        <f>SUMIF('Aceite Virgen Extra'!$A$6:$A$257,"&gt;="&amp;$A285,'Aceite Virgen Extra'!DG$6:DG$257)</f>
        <v>7.42</v>
      </c>
      <c r="DH285" s="8">
        <f>SUMIF('Aceite Virgen Extra'!$A$6:$A$257,"&gt;="&amp;$A285,'Aceite Virgen Extra'!DH$6:DH$257)</f>
        <v>2.11</v>
      </c>
      <c r="DL285" s="8">
        <f>SUMIF('Aceite Virgen Extra'!$A$6:$A$257,"&gt;="&amp;$A285,'Aceite Virgen Extra'!DL$6:DL$257)</f>
        <v>8.0599999999999987</v>
      </c>
      <c r="DM285" s="8">
        <f>SUMIF('Aceite Virgen Extra'!$A$6:$A$257,"&gt;="&amp;$A285,'Aceite Virgen Extra'!DM$6:DM$257)</f>
        <v>6.7200000000000006</v>
      </c>
      <c r="DN285" s="8">
        <f>SUMIF('Aceite Virgen Extra'!$A$6:$A$257,"&gt;="&amp;$A285,'Aceite Virgen Extra'!DN$6:DN$257)</f>
        <v>9.2000000000000011</v>
      </c>
      <c r="DO285" s="8">
        <f>SUMIF('Aceite Virgen Extra'!$A$6:$A$257,"&gt;="&amp;$A285,'Aceite Virgen Extra'!DO$6:DO$257)</f>
        <v>4.21</v>
      </c>
      <c r="DS285" s="8">
        <f>SUMIF('Aceite Virgen Extra'!$A$6:$A$257,"&gt;="&amp;$A285,'Aceite Virgen Extra'!DS$6:DS$257)</f>
        <v>8.4400000000000013</v>
      </c>
      <c r="DT285" s="8">
        <f>SUMIF('Aceite Virgen Extra'!$A$6:$A$257,"&gt;="&amp;$A285,'Aceite Virgen Extra'!DT$6:DT$257)</f>
        <v>7.77</v>
      </c>
      <c r="DU285" s="8">
        <f>SUMIF('Aceite Virgen Extra'!$A$6:$A$257,"&gt;="&amp;$A285,'Aceite Virgen Extra'!DU$6:DU$257)</f>
        <v>10.09</v>
      </c>
      <c r="DV285" s="8">
        <f>SUMIF('Aceite Virgen Extra'!$A$6:$A$257,"&gt;="&amp;$A285,'Aceite Virgen Extra'!DV$6:DV$257)</f>
        <v>0.85</v>
      </c>
      <c r="DZ285" s="8">
        <f>SUMIF('Aceite Virgen Extra'!$A$6:$A$257,"&gt;="&amp;$A285,'Aceite Virgen Extra'!DZ$6:DZ$257)</f>
        <v>8.9800000000000022</v>
      </c>
      <c r="EA285" s="8">
        <f>SUMIF('Aceite Virgen Extra'!$A$6:$A$257,"&gt;="&amp;$A285,'Aceite Virgen Extra'!EA$6:EA$257)</f>
        <v>5.169999999999999</v>
      </c>
      <c r="EB285" s="8">
        <f>SUMIF('Aceite Virgen Extra'!$A$6:$A$257,"&gt;="&amp;$A285,'Aceite Virgen Extra'!EB$6:EB$257)</f>
        <v>8.6</v>
      </c>
      <c r="EC285" s="8">
        <f>SUMIF('Aceite Virgen Extra'!$A$6:$A$257,"&gt;="&amp;$A285,'Aceite Virgen Extra'!EC$6:EC$257)</f>
        <v>5.8199999999999994</v>
      </c>
      <c r="EG285" s="8">
        <f>SUMIF('Aceite Virgen Extra'!$A$6:$A$257,"&gt;="&amp;$A285,'Aceite Virgen Extra'!EG$6:EG$257)</f>
        <v>6.9799999999999986</v>
      </c>
      <c r="EH285" s="8">
        <f>SUMIF('Aceite Virgen Extra'!$A$6:$A$257,"&gt;="&amp;$A285,'Aceite Virgen Extra'!EH$6:EH$257)</f>
        <v>4.96</v>
      </c>
      <c r="EI285" s="8">
        <f>SUMIF('Aceite Virgen Extra'!$A$6:$A$257,"&gt;="&amp;$A285,'Aceite Virgen Extra'!EI$6:EI$257)</f>
        <v>7.8900000000000006</v>
      </c>
      <c r="EJ285" s="8">
        <f>SUMIF('Aceite Virgen Extra'!$A$6:$A$257,"&gt;="&amp;$A285,'Aceite Virgen Extra'!EJ$6:EJ$257)</f>
        <v>6.45</v>
      </c>
      <c r="EN285" s="8">
        <f>SUMIF('Aceite Virgen Extra'!$A$6:$A$257,"&gt;="&amp;$A285,'Aceite Virgen Extra'!EN$6:EN$257)</f>
        <v>7.16</v>
      </c>
      <c r="EO285" s="8">
        <f>SUMIF('Aceite Virgen Extra'!$A$6:$A$257,"&gt;="&amp;$A285,'Aceite Virgen Extra'!EO$6:EO$257)</f>
        <v>5.2700000000000005</v>
      </c>
      <c r="EP285" s="8">
        <f>SUMIF('Aceite Virgen Extra'!$A$6:$A$257,"&gt;="&amp;$A285,'Aceite Virgen Extra'!EP$6:EP$257)</f>
        <v>9.2899999999999991</v>
      </c>
      <c r="EQ285" s="8">
        <f>SUMIF('Aceite Virgen Extra'!$A$6:$A$257,"&gt;="&amp;$A285,'Aceite Virgen Extra'!EQ$6:EQ$257)</f>
        <v>3.02</v>
      </c>
      <c r="EU285" s="8">
        <f>SUMIF('Aceite Virgen Extra'!$A$6:$A$257,"&gt;="&amp;$A285,'Aceite Virgen Extra'!EU$6:EU$257)</f>
        <v>9.16</v>
      </c>
      <c r="EV285" s="8">
        <f>SUMIF('Aceite Virgen Extra'!$A$6:$A$257,"&gt;="&amp;$A285,'Aceite Virgen Extra'!EV$6:EV$257)</f>
        <v>8.01</v>
      </c>
      <c r="EW285" s="8">
        <f>SUMIF('Aceite Virgen Extra'!$A$6:$A$257,"&gt;="&amp;$A285,'Aceite Virgen Extra'!EW$6:EW$257)</f>
        <v>10.360000000000001</v>
      </c>
      <c r="EX285" s="8">
        <f>SUMIF('Aceite Virgen Extra'!$A$6:$A$257,"&gt;="&amp;$A285,'Aceite Virgen Extra'!EX$6:EX$257)</f>
        <v>4.3900000000000006</v>
      </c>
      <c r="FB285" s="8">
        <f>SUMIF('Aceite Virgen Extra'!$A$6:$A$257,"&gt;="&amp;$A285,'Aceite Virgen Extra'!FB$6:FB$257)</f>
        <v>7.62</v>
      </c>
      <c r="FC285" s="8">
        <f>SUMIF('Aceite Virgen Extra'!$A$6:$A$257,"&gt;="&amp;$A285,'Aceite Virgen Extra'!FC$6:FC$257)</f>
        <v>7.11</v>
      </c>
      <c r="FD285" s="8">
        <f>SUMIF('Aceite Virgen Extra'!$A$6:$A$257,"&gt;="&amp;$A285,'Aceite Virgen Extra'!FD$6:FD$257)</f>
        <v>8.6300000000000008</v>
      </c>
      <c r="FE285" s="8">
        <f>SUMIF('Aceite Virgen Extra'!$A$6:$A$257,"&gt;="&amp;$A285,'Aceite Virgen Extra'!FE$6:FE$257)</f>
        <v>3.35</v>
      </c>
      <c r="FI285" s="8">
        <f>SUMIF('Aceite Virgen Extra'!$A$6:$A$257,"&gt;="&amp;$A285,'Aceite Virgen Extra'!FI$6:FI$257)</f>
        <v>8.3999999999999986</v>
      </c>
      <c r="FJ285" s="8">
        <f>SUMIF('Aceite Virgen Extra'!$A$6:$A$257,"&gt;="&amp;$A285,'Aceite Virgen Extra'!FJ$6:FJ$257)</f>
        <v>10.41</v>
      </c>
      <c r="FK285" s="8">
        <f>SUMIF('Aceite Virgen Extra'!$A$6:$A$257,"&gt;="&amp;$A285,'Aceite Virgen Extra'!FK$6:FK$257)</f>
        <v>9.08</v>
      </c>
      <c r="FL285" s="8">
        <f>SUMIF('Aceite Virgen Extra'!$A$6:$A$257,"&gt;="&amp;$A285,'Aceite Virgen Extra'!FL$6:FL$257)</f>
        <v>0.61</v>
      </c>
      <c r="FP285" s="8">
        <f>SUMIF('Aceite Virgen Extra'!$A$6:$A$257,"&gt;="&amp;$A285,'Aceite Virgen Extra'!FP$6:FP$257)</f>
        <v>8.44</v>
      </c>
      <c r="FQ285" s="8">
        <f>SUMIF('Aceite Virgen Extra'!$A$6:$A$257,"&gt;="&amp;$A285,'Aceite Virgen Extra'!FQ$6:FQ$257)</f>
        <v>5.23</v>
      </c>
      <c r="FR285" s="8">
        <f>SUMIF('Aceite Virgen Extra'!$A$6:$A$257,"&gt;="&amp;$A285,'Aceite Virgen Extra'!FR$6:FR$257)</f>
        <v>10.46</v>
      </c>
      <c r="FS285" s="8">
        <f>SUMIF('Aceite Virgen Extra'!$A$6:$A$257,"&gt;="&amp;$A285,'Aceite Virgen Extra'!FS$6:FS$257)</f>
        <v>1.65</v>
      </c>
    </row>
    <row r="287" spans="1:175" x14ac:dyDescent="0.3">
      <c r="D287" s="11">
        <f>SUM(D262:D285)</f>
        <v>100.02</v>
      </c>
      <c r="E287" s="11">
        <f>SUM(E262:E285)</f>
        <v>99.960000000000008</v>
      </c>
      <c r="F287" s="11">
        <f>SUM(F262:F285)</f>
        <v>100.02000000000001</v>
      </c>
      <c r="G287" s="11">
        <f>SUM(G262:G285)</f>
        <v>100</v>
      </c>
      <c r="K287" s="11">
        <f>SUM(K262:K285)</f>
        <v>99.97</v>
      </c>
      <c r="L287" s="11">
        <f>SUM(L262:L285)</f>
        <v>99.98</v>
      </c>
      <c r="M287" s="11">
        <f>SUM(M262:M285)</f>
        <v>100</v>
      </c>
      <c r="N287" s="11">
        <f>SUM(N262:N285)</f>
        <v>100.00000000000001</v>
      </c>
      <c r="R287" s="11">
        <f>SUM(R262:R285)</f>
        <v>99.99</v>
      </c>
      <c r="S287" s="11">
        <f>SUM(S262:S285)</f>
        <v>100.02</v>
      </c>
      <c r="T287" s="11">
        <f>SUM(T262:T285)</f>
        <v>99.969999999999985</v>
      </c>
      <c r="U287" s="11">
        <f>SUM(U262:U285)</f>
        <v>99.990000000000009</v>
      </c>
      <c r="Y287" s="11">
        <f>SUM(Y262:Y285)</f>
        <v>100.04999999999998</v>
      </c>
      <c r="Z287" s="11">
        <f>SUM(Z262:Z285)</f>
        <v>99.97</v>
      </c>
      <c r="AA287" s="11">
        <f>SUM(AA262:AA285)</f>
        <v>100.00999999999999</v>
      </c>
      <c r="AB287" s="11">
        <f>SUM(AB262:AB285)</f>
        <v>99.97999999999999</v>
      </c>
      <c r="AF287" s="11">
        <f>SUM(AF262:AF285)</f>
        <v>100.00999999999998</v>
      </c>
      <c r="AG287" s="11">
        <f>SUM(AG262:AG285)</f>
        <v>99.99</v>
      </c>
      <c r="AH287" s="11">
        <f>SUM(AH262:AH285)</f>
        <v>100.01000000000002</v>
      </c>
      <c r="AI287" s="11">
        <f>SUM(AI262:AI285)</f>
        <v>99.97</v>
      </c>
      <c r="AM287" s="11">
        <f>SUM(AM262:AM285)</f>
        <v>99.97999999999999</v>
      </c>
      <c r="AN287" s="11">
        <f>SUM(AN262:AN285)</f>
        <v>99.98</v>
      </c>
      <c r="AO287" s="11">
        <f>SUM(AO262:AO285)</f>
        <v>100.02000000000001</v>
      </c>
      <c r="AP287" s="11">
        <f>SUM(AP262:AP285)</f>
        <v>100.01</v>
      </c>
      <c r="AT287" s="11">
        <f>SUM(AT262:AT285)</f>
        <v>100.00000000000001</v>
      </c>
      <c r="AU287" s="11">
        <f>SUM(AU262:AU285)</f>
        <v>100.00000000000001</v>
      </c>
      <c r="AV287" s="11">
        <f>SUM(AV262:AV285)</f>
        <v>99.98</v>
      </c>
      <c r="AW287" s="11">
        <f>SUM(AW262:AW285)</f>
        <v>99.999999999999986</v>
      </c>
      <c r="BA287" s="11">
        <f>SUM(BA262:BA285)</f>
        <v>100.04999999999998</v>
      </c>
      <c r="BB287" s="11">
        <f>SUM(BB262:BB285)</f>
        <v>99.989999999999981</v>
      </c>
      <c r="BC287" s="11">
        <f>SUM(BC262:BC285)</f>
        <v>99.97</v>
      </c>
      <c r="BD287" s="11">
        <f>SUM(BD262:BD285)</f>
        <v>100.03999999999999</v>
      </c>
      <c r="BH287" s="11">
        <f>SUM(BH262:BH285)</f>
        <v>100.02999999999996</v>
      </c>
      <c r="BI287" s="11">
        <f>SUM(BI262:BI285)</f>
        <v>100.01</v>
      </c>
      <c r="BJ287" s="11">
        <f>SUM(BJ262:BJ285)</f>
        <v>99.990000000000009</v>
      </c>
      <c r="BK287" s="11">
        <f>SUM(BK262:BK285)</f>
        <v>99.990000000000009</v>
      </c>
      <c r="BO287" s="11">
        <f>SUM(BO262:BO285)</f>
        <v>100.00999999999999</v>
      </c>
      <c r="BP287" s="11">
        <f>SUM(BP262:BP285)</f>
        <v>100.02999999999999</v>
      </c>
      <c r="BQ287" s="11">
        <f>SUM(BQ262:BQ285)</f>
        <v>100.01999999999997</v>
      </c>
      <c r="BR287" s="11">
        <f>SUM(BR262:BR285)</f>
        <v>100.01</v>
      </c>
      <c r="BV287" s="11">
        <f>SUM(BV262:BV285)</f>
        <v>100.01</v>
      </c>
      <c r="BW287" s="11">
        <f>SUM(BW262:BW285)</f>
        <v>99.95999999999998</v>
      </c>
      <c r="BX287" s="11">
        <f>SUM(BX262:BX285)</f>
        <v>99.980000000000018</v>
      </c>
      <c r="BY287" s="11">
        <f>SUM(BY262:BY285)</f>
        <v>100.01999999999998</v>
      </c>
      <c r="CC287" s="11">
        <f>SUM(CC262:CC285)</f>
        <v>100</v>
      </c>
      <c r="CD287" s="11">
        <f>SUM(CD262:CD285)</f>
        <v>99.98</v>
      </c>
      <c r="CE287" s="11">
        <f>SUM(CE262:CE285)</f>
        <v>99.989999999999981</v>
      </c>
      <c r="CF287" s="11">
        <f>SUM(CF262:CF285)</f>
        <v>100</v>
      </c>
      <c r="CJ287" s="11">
        <f>SUM(CJ262:CJ285)</f>
        <v>100</v>
      </c>
      <c r="CK287" s="11">
        <f>SUM(CK262:CK285)</f>
        <v>99.980000000000018</v>
      </c>
      <c r="CL287" s="11">
        <f>SUM(CL262:CL285)</f>
        <v>100.00000000000001</v>
      </c>
      <c r="CM287" s="11">
        <f>SUM(CM262:CM285)</f>
        <v>100.01000000000003</v>
      </c>
      <c r="CQ287" s="11">
        <f>SUM(CQ262:CQ285)</f>
        <v>99.95999999999998</v>
      </c>
      <c r="CR287" s="11">
        <f>SUM(CR262:CR285)</f>
        <v>99.99</v>
      </c>
      <c r="CS287" s="11">
        <f>SUM(CS262:CS285)</f>
        <v>99.990000000000009</v>
      </c>
      <c r="CT287" s="11">
        <f>SUM(CT262:CT285)</f>
        <v>99.999999999999986</v>
      </c>
      <c r="CX287" s="11">
        <f>SUM(CX262:CX285)</f>
        <v>99.990000000000009</v>
      </c>
      <c r="CY287" s="11">
        <f>SUM(CY262:CY285)</f>
        <v>99.970000000000013</v>
      </c>
      <c r="CZ287" s="11">
        <f>SUM(CZ262:CZ285)</f>
        <v>100.06000000000002</v>
      </c>
      <c r="DA287" s="11">
        <f>SUM(DA262:DA285)</f>
        <v>99.97999999999999</v>
      </c>
      <c r="DE287" s="11">
        <f>SUM(DE262:DE285)</f>
        <v>99.999999999999986</v>
      </c>
      <c r="DF287" s="11">
        <f>SUM(DF262:DF285)</f>
        <v>99.96</v>
      </c>
      <c r="DG287" s="11">
        <f>SUM(DG262:DG285)</f>
        <v>100</v>
      </c>
      <c r="DH287" s="11">
        <f>SUM(DH262:DH285)</f>
        <v>100.00000000000001</v>
      </c>
      <c r="DL287" s="11">
        <f>SUM(DL262:DL285)</f>
        <v>100.03</v>
      </c>
      <c r="DM287" s="11">
        <f>SUM(DM262:DM285)</f>
        <v>99.97999999999999</v>
      </c>
      <c r="DN287" s="11">
        <f>SUM(DN262:DN285)</f>
        <v>99.99</v>
      </c>
      <c r="DO287" s="11">
        <f>SUM(DO262:DO285)</f>
        <v>99.959999999999965</v>
      </c>
      <c r="DS287" s="11">
        <f>SUM(DS262:DS285)</f>
        <v>99.96</v>
      </c>
      <c r="DT287" s="11">
        <f>SUM(DT262:DT285)</f>
        <v>99.989999999999981</v>
      </c>
      <c r="DU287" s="11">
        <f>SUM(DU262:DU285)</f>
        <v>100.02</v>
      </c>
      <c r="DV287" s="11">
        <f>SUM(DV262:DV285)</f>
        <v>99.999999999999986</v>
      </c>
      <c r="DZ287" s="11">
        <f>SUM(DZ262:DZ285)</f>
        <v>100.02000000000001</v>
      </c>
      <c r="EA287" s="11">
        <f>SUM(EA262:EA285)</f>
        <v>100.00999999999999</v>
      </c>
      <c r="EB287" s="11">
        <f>SUM(EB262:EB285)</f>
        <v>100.01999999999998</v>
      </c>
      <c r="EC287" s="11">
        <f>SUM(EC262:EC285)</f>
        <v>99.999999999999972</v>
      </c>
      <c r="EG287" s="11">
        <f>SUM(EG262:EG285)</f>
        <v>100.05999999999999</v>
      </c>
      <c r="EH287" s="11">
        <f>SUM(EH262:EH285)</f>
        <v>100.01</v>
      </c>
      <c r="EI287" s="11">
        <f>SUM(EI262:EI285)</f>
        <v>100.01</v>
      </c>
      <c r="EJ287" s="11">
        <f>SUM(EJ262:EJ285)</f>
        <v>99.950000000000017</v>
      </c>
      <c r="EN287" s="11">
        <f>SUM(EN262:EN285)</f>
        <v>100.04</v>
      </c>
      <c r="EO287" s="11">
        <f>SUM(EO262:EO285)</f>
        <v>100.03999999999999</v>
      </c>
      <c r="EP287" s="11">
        <f>SUM(EP262:EP285)</f>
        <v>100.01999999999995</v>
      </c>
      <c r="EQ287" s="11">
        <f>SUM(EQ262:EQ285)</f>
        <v>99.99</v>
      </c>
      <c r="EU287" s="11">
        <f>SUM(EU262:EU285)</f>
        <v>99.949999999999974</v>
      </c>
      <c r="EV287" s="11">
        <f>SUM(EV262:EV285)</f>
        <v>99.97999999999999</v>
      </c>
      <c r="EW287" s="11">
        <f>SUM(EW262:EW285)</f>
        <v>100.01</v>
      </c>
      <c r="EX287" s="11">
        <f>SUM(EX262:EX285)</f>
        <v>99.98</v>
      </c>
      <c r="FB287" s="11">
        <f>SUM(FB262:FB285)</f>
        <v>99.990000000000009</v>
      </c>
      <c r="FC287" s="11">
        <f>SUM(FC262:FC285)</f>
        <v>99.969999999999985</v>
      </c>
      <c r="FD287" s="11">
        <f>SUM(FD262:FD285)</f>
        <v>99.99</v>
      </c>
      <c r="FE287" s="11">
        <f>SUM(FE262:FE285)</f>
        <v>99.97999999999999</v>
      </c>
      <c r="FI287" s="11">
        <f>SUM(FI262:FI285)</f>
        <v>99.960000000000008</v>
      </c>
      <c r="FJ287" s="11">
        <f>SUM(FJ262:FJ285)</f>
        <v>100</v>
      </c>
      <c r="FK287" s="11">
        <f>SUM(FK262:FK285)</f>
        <v>100.02000000000001</v>
      </c>
      <c r="FL287" s="11">
        <f>SUM(FL262:FL285)</f>
        <v>100.02000000000001</v>
      </c>
      <c r="FP287" s="11">
        <f>SUM(FP262:FP285)</f>
        <v>100.07999999999998</v>
      </c>
      <c r="FQ287" s="11">
        <f>SUM(FQ262:FQ285)</f>
        <v>100.01</v>
      </c>
      <c r="FR287" s="11">
        <f>SUM(FR262:FR285)</f>
        <v>100.00999999999999</v>
      </c>
      <c r="FS287" s="11">
        <f>SUM(FS262:FS285)</f>
        <v>100.00000000000001</v>
      </c>
    </row>
  </sheetData>
  <mergeCells count="1">
    <mergeCell ref="A260:B260"/>
  </mergeCells>
  <conditionalFormatting sqref="BA287:BD287">
    <cfRule type="cellIs" dxfId="153" priority="73" operator="greaterThan">
      <formula>100.1</formula>
    </cfRule>
    <cfRule type="cellIs" dxfId="152" priority="74" operator="greaterThan">
      <formula>99.8</formula>
    </cfRule>
    <cfRule type="cellIs" dxfId="151" priority="75" operator="lessThan">
      <formula>99.8</formula>
    </cfRule>
  </conditionalFormatting>
  <conditionalFormatting sqref="BH287:BK287">
    <cfRule type="cellIs" dxfId="150" priority="70" operator="greaterThan">
      <formula>100.1</formula>
    </cfRule>
    <cfRule type="cellIs" dxfId="149" priority="71" operator="greaterThan">
      <formula>99.8</formula>
    </cfRule>
    <cfRule type="cellIs" dxfId="148" priority="72" operator="lessThan">
      <formula>99.8</formula>
    </cfRule>
  </conditionalFormatting>
  <conditionalFormatting sqref="BO287:BR287">
    <cfRule type="cellIs" dxfId="147" priority="67" operator="greaterThan">
      <formula>100.1</formula>
    </cfRule>
    <cfRule type="cellIs" dxfId="146" priority="68" operator="greaterThan">
      <formula>99.8</formula>
    </cfRule>
    <cfRule type="cellIs" dxfId="145" priority="69" operator="lessThan">
      <formula>99.8</formula>
    </cfRule>
  </conditionalFormatting>
  <conditionalFormatting sqref="BV287:BY287">
    <cfRule type="cellIs" dxfId="144" priority="64" operator="greaterThan">
      <formula>100.1</formula>
    </cfRule>
    <cfRule type="cellIs" dxfId="143" priority="65" operator="greaterThan">
      <formula>99.8</formula>
    </cfRule>
    <cfRule type="cellIs" dxfId="142" priority="66" operator="lessThan">
      <formula>99.8</formula>
    </cfRule>
  </conditionalFormatting>
  <conditionalFormatting sqref="AT287:AW287">
    <cfRule type="cellIs" dxfId="141" priority="61" operator="greaterThan">
      <formula>100.1</formula>
    </cfRule>
    <cfRule type="cellIs" dxfId="140" priority="62" operator="greaterThan">
      <formula>99.8</formula>
    </cfRule>
    <cfRule type="cellIs" dxfId="139" priority="63" operator="lessThan">
      <formula>99.8</formula>
    </cfRule>
  </conditionalFormatting>
  <conditionalFormatting sqref="AM287:AP287">
    <cfRule type="cellIs" dxfId="138" priority="58" operator="greaterThan">
      <formula>100.1</formula>
    </cfRule>
    <cfRule type="cellIs" dxfId="137" priority="59" operator="greaterThan">
      <formula>99.8</formula>
    </cfRule>
    <cfRule type="cellIs" dxfId="136" priority="60" operator="lessThan">
      <formula>99.8</formula>
    </cfRule>
  </conditionalFormatting>
  <conditionalFormatting sqref="AF287:AI287">
    <cfRule type="cellIs" dxfId="135" priority="55" operator="greaterThan">
      <formula>100.1</formula>
    </cfRule>
    <cfRule type="cellIs" dxfId="134" priority="56" operator="greaterThan">
      <formula>99.8</formula>
    </cfRule>
    <cfRule type="cellIs" dxfId="133" priority="57" operator="lessThan">
      <formula>99.8</formula>
    </cfRule>
  </conditionalFormatting>
  <conditionalFormatting sqref="Y287:AB287">
    <cfRule type="cellIs" dxfId="132" priority="52" operator="greaterThan">
      <formula>100.1</formula>
    </cfRule>
    <cfRule type="cellIs" dxfId="131" priority="53" operator="greaterThan">
      <formula>99.8</formula>
    </cfRule>
    <cfRule type="cellIs" dxfId="130" priority="54" operator="lessThan">
      <formula>99.8</formula>
    </cfRule>
  </conditionalFormatting>
  <conditionalFormatting sqref="R287:U287">
    <cfRule type="cellIs" dxfId="129" priority="49" operator="greaterThan">
      <formula>100.1</formula>
    </cfRule>
    <cfRule type="cellIs" dxfId="128" priority="50" operator="greaterThan">
      <formula>99.8</formula>
    </cfRule>
    <cfRule type="cellIs" dxfId="127" priority="51" operator="lessThan">
      <formula>99.8</formula>
    </cfRule>
  </conditionalFormatting>
  <conditionalFormatting sqref="K287:N287">
    <cfRule type="cellIs" dxfId="126" priority="46" operator="greaterThan">
      <formula>100.1</formula>
    </cfRule>
    <cfRule type="cellIs" dxfId="125" priority="47" operator="greaterThan">
      <formula>99.8</formula>
    </cfRule>
    <cfRule type="cellIs" dxfId="124" priority="48" operator="lessThan">
      <formula>99.8</formula>
    </cfRule>
  </conditionalFormatting>
  <conditionalFormatting sqref="D287:G287">
    <cfRule type="cellIs" dxfId="123" priority="43" operator="greaterThan">
      <formula>100.1</formula>
    </cfRule>
    <cfRule type="cellIs" dxfId="122" priority="44" operator="greaterThan">
      <formula>99.8</formula>
    </cfRule>
    <cfRule type="cellIs" dxfId="121" priority="45" operator="lessThan">
      <formula>99.8</formula>
    </cfRule>
  </conditionalFormatting>
  <conditionalFormatting sqref="CC287:CF287">
    <cfRule type="cellIs" dxfId="120" priority="40" operator="greaterThan">
      <formula>100.1</formula>
    </cfRule>
    <cfRule type="cellIs" dxfId="119" priority="41" operator="greaterThan">
      <formula>99.8</formula>
    </cfRule>
    <cfRule type="cellIs" dxfId="118" priority="42" operator="lessThan">
      <formula>99.8</formula>
    </cfRule>
  </conditionalFormatting>
  <conditionalFormatting sqref="CJ287:CM287">
    <cfRule type="cellIs" dxfId="117" priority="37" operator="greaterThan">
      <formula>100.1</formula>
    </cfRule>
    <cfRule type="cellIs" dxfId="116" priority="38" operator="greaterThan">
      <formula>99.8</formula>
    </cfRule>
    <cfRule type="cellIs" dxfId="115" priority="39" operator="lessThan">
      <formula>99.8</formula>
    </cfRule>
  </conditionalFormatting>
  <conditionalFormatting sqref="CQ287:CT287">
    <cfRule type="cellIs" dxfId="114" priority="34" operator="greaterThan">
      <formula>100.1</formula>
    </cfRule>
    <cfRule type="cellIs" dxfId="113" priority="35" operator="greaterThan">
      <formula>99.8</formula>
    </cfRule>
    <cfRule type="cellIs" dxfId="112" priority="36" operator="lessThan">
      <formula>99.8</formula>
    </cfRule>
  </conditionalFormatting>
  <conditionalFormatting sqref="CX287:DA287">
    <cfRule type="cellIs" dxfId="111" priority="31" operator="greaterThan">
      <formula>100.1</formula>
    </cfRule>
    <cfRule type="cellIs" dxfId="110" priority="32" operator="greaterThan">
      <formula>99.8</formula>
    </cfRule>
    <cfRule type="cellIs" dxfId="109" priority="33" operator="lessThan">
      <formula>99.8</formula>
    </cfRule>
  </conditionalFormatting>
  <conditionalFormatting sqref="DE287:DH287">
    <cfRule type="cellIs" dxfId="108" priority="28" operator="greaterThan">
      <formula>100.1</formula>
    </cfRule>
    <cfRule type="cellIs" dxfId="107" priority="29" operator="greaterThan">
      <formula>99.8</formula>
    </cfRule>
    <cfRule type="cellIs" dxfId="106" priority="30" operator="lessThan">
      <formula>99.8</formula>
    </cfRule>
  </conditionalFormatting>
  <conditionalFormatting sqref="DL287:DO287">
    <cfRule type="cellIs" dxfId="105" priority="25" operator="greaterThan">
      <formula>100.1</formula>
    </cfRule>
    <cfRule type="cellIs" dxfId="104" priority="26" operator="greaterThan">
      <formula>99.8</formula>
    </cfRule>
    <cfRule type="cellIs" dxfId="103" priority="27" operator="lessThan">
      <formula>99.8</formula>
    </cfRule>
  </conditionalFormatting>
  <conditionalFormatting sqref="DS287:DV287">
    <cfRule type="cellIs" dxfId="102" priority="22" operator="greaterThan">
      <formula>100.1</formula>
    </cfRule>
    <cfRule type="cellIs" dxfId="101" priority="23" operator="greaterThan">
      <formula>99.8</formula>
    </cfRule>
    <cfRule type="cellIs" dxfId="100" priority="24" operator="lessThan">
      <formula>99.8</formula>
    </cfRule>
  </conditionalFormatting>
  <conditionalFormatting sqref="DZ287:EC287">
    <cfRule type="cellIs" dxfId="99" priority="19" operator="greaterThan">
      <formula>100.1</formula>
    </cfRule>
    <cfRule type="cellIs" dxfId="98" priority="20" operator="greaterThan">
      <formula>99.8</formula>
    </cfRule>
    <cfRule type="cellIs" dxfId="97" priority="21" operator="lessThan">
      <formula>99.8</formula>
    </cfRule>
  </conditionalFormatting>
  <conditionalFormatting sqref="EG287:EJ287">
    <cfRule type="cellIs" dxfId="96" priority="16" operator="greaterThan">
      <formula>100.1</formula>
    </cfRule>
    <cfRule type="cellIs" dxfId="95" priority="17" operator="greaterThan">
      <formula>99.8</formula>
    </cfRule>
    <cfRule type="cellIs" dxfId="94" priority="18" operator="lessThan">
      <formula>99.8</formula>
    </cfRule>
  </conditionalFormatting>
  <conditionalFormatting sqref="EN287:EQ287">
    <cfRule type="cellIs" dxfId="93" priority="13" operator="greaterThan">
      <formula>100.1</formula>
    </cfRule>
    <cfRule type="cellIs" dxfId="92" priority="14" operator="greaterThan">
      <formula>99.8</formula>
    </cfRule>
    <cfRule type="cellIs" dxfId="91" priority="15" operator="lessThan">
      <formula>99.8</formula>
    </cfRule>
  </conditionalFormatting>
  <conditionalFormatting sqref="EU287:EX287">
    <cfRule type="cellIs" dxfId="90" priority="10" operator="greaterThan">
      <formula>100.1</formula>
    </cfRule>
    <cfRule type="cellIs" dxfId="89" priority="11" operator="greaterThan">
      <formula>99.8</formula>
    </cfRule>
    <cfRule type="cellIs" dxfId="88" priority="12" operator="lessThan">
      <formula>99.8</formula>
    </cfRule>
  </conditionalFormatting>
  <conditionalFormatting sqref="FB287:FE287">
    <cfRule type="cellIs" dxfId="87" priority="7" operator="greaterThan">
      <formula>100.1</formula>
    </cfRule>
    <cfRule type="cellIs" dxfId="86" priority="8" operator="greaterThan">
      <formula>99.8</formula>
    </cfRule>
    <cfRule type="cellIs" dxfId="85" priority="9" operator="lessThan">
      <formula>99.8</formula>
    </cfRule>
  </conditionalFormatting>
  <conditionalFormatting sqref="FI287:FL287">
    <cfRule type="cellIs" dxfId="84" priority="4" operator="greaterThan">
      <formula>100.1</formula>
    </cfRule>
    <cfRule type="cellIs" dxfId="83" priority="5" operator="greaterThan">
      <formula>99.8</formula>
    </cfRule>
    <cfRule type="cellIs" dxfId="82" priority="6" operator="lessThan">
      <formula>99.8</formula>
    </cfRule>
  </conditionalFormatting>
  <conditionalFormatting sqref="FP287:FS287">
    <cfRule type="cellIs" dxfId="81" priority="1" operator="greaterThan">
      <formula>100.1</formula>
    </cfRule>
    <cfRule type="cellIs" dxfId="80" priority="2" operator="greaterThan">
      <formula>99.8</formula>
    </cfRule>
    <cfRule type="cellIs" dxfId="79" priority="3" operator="lessThan">
      <formula>99.8</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FS287"/>
  <sheetViews>
    <sheetView showGridLines="0" zoomScale="70" zoomScaleNormal="70" workbookViewId="0">
      <pane xSplit="2" ySplit="3" topLeftCell="FA253" activePane="bottomRight" state="frozen"/>
      <selection activeCell="A287" sqref="A287"/>
      <selection pane="topRight" activeCell="A287" sqref="A287"/>
      <selection pane="bottomLeft" activeCell="A287" sqref="A287"/>
      <selection pane="bottomRight" activeCell="FU261" sqref="FU261"/>
    </sheetView>
  </sheetViews>
  <sheetFormatPr baseColWidth="10" defaultColWidth="11.44140625" defaultRowHeight="14.4" x14ac:dyDescent="0.3"/>
  <cols>
    <col min="1" max="44" width="11.44140625" style="6"/>
    <col min="45" max="45" width="9" style="6" customWidth="1"/>
    <col min="46" max="47" width="18" style="6" customWidth="1"/>
    <col min="48" max="49" width="11.44140625" style="6"/>
    <col min="50" max="50" width="10.6640625" style="6" customWidth="1"/>
    <col min="51" max="51" width="11.6640625" style="6" customWidth="1"/>
    <col min="52" max="52" width="9" style="6" customWidth="1"/>
    <col min="53" max="54" width="18" style="6" customWidth="1"/>
    <col min="55" max="56" width="11.44140625" style="6"/>
    <col min="57" max="57" width="17.33203125" style="6" customWidth="1"/>
    <col min="58" max="58" width="15.44140625" style="6" customWidth="1"/>
    <col min="59" max="16384" width="11.44140625" style="6"/>
  </cols>
  <sheetData>
    <row r="1" spans="1:175" x14ac:dyDescent="0.3">
      <c r="C1" s="6" t="s">
        <v>300</v>
      </c>
      <c r="J1" s="6" t="s">
        <v>300</v>
      </c>
      <c r="Q1" s="6" t="s">
        <v>300</v>
      </c>
      <c r="X1" s="6" t="s">
        <v>300</v>
      </c>
      <c r="AE1" s="6" t="s">
        <v>300</v>
      </c>
      <c r="AL1" s="6" t="s">
        <v>300</v>
      </c>
      <c r="AS1" s="6" t="s">
        <v>300</v>
      </c>
      <c r="AZ1" s="6" t="s">
        <v>300</v>
      </c>
      <c r="BG1" s="6" t="s">
        <v>300</v>
      </c>
      <c r="BN1" s="6" t="s">
        <v>300</v>
      </c>
      <c r="BU1" s="6" t="s">
        <v>300</v>
      </c>
      <c r="CB1" s="6" t="s">
        <v>300</v>
      </c>
      <c r="CI1" s="6" t="s">
        <v>300</v>
      </c>
      <c r="CP1" s="6" t="s">
        <v>300</v>
      </c>
      <c r="CW1" s="6" t="s">
        <v>300</v>
      </c>
      <c r="DD1" s="6" t="s">
        <v>300</v>
      </c>
      <c r="DK1" s="6" t="s">
        <v>300</v>
      </c>
      <c r="DR1" s="6" t="s">
        <v>300</v>
      </c>
      <c r="DY1" s="6" t="s">
        <v>300</v>
      </c>
      <c r="EF1" s="6" t="s">
        <v>300</v>
      </c>
      <c r="EM1" s="6" t="s">
        <v>300</v>
      </c>
      <c r="ET1" s="6" t="s">
        <v>300</v>
      </c>
      <c r="FA1" s="6" t="s">
        <v>300</v>
      </c>
      <c r="FH1" s="6" t="s">
        <v>300</v>
      </c>
      <c r="FO1" s="6" t="s">
        <v>300</v>
      </c>
    </row>
    <row r="2" spans="1:175" x14ac:dyDescent="0.3">
      <c r="C2" s="6" t="s">
        <v>0</v>
      </c>
      <c r="J2" s="6" t="s">
        <v>0</v>
      </c>
      <c r="Q2" s="6" t="s">
        <v>0</v>
      </c>
      <c r="X2" s="6" t="s">
        <v>0</v>
      </c>
      <c r="AE2" s="6" t="s">
        <v>0</v>
      </c>
      <c r="AL2" s="6" t="s">
        <v>0</v>
      </c>
      <c r="AS2" s="6" t="s">
        <v>0</v>
      </c>
      <c r="AZ2" s="6" t="s">
        <v>0</v>
      </c>
      <c r="BG2" s="6" t="s">
        <v>0</v>
      </c>
      <c r="BN2" s="6" t="s">
        <v>0</v>
      </c>
      <c r="BU2" s="6" t="s">
        <v>0</v>
      </c>
      <c r="CB2" s="6" t="s">
        <v>0</v>
      </c>
      <c r="CI2" s="6" t="s">
        <v>0</v>
      </c>
      <c r="CP2" s="6" t="s">
        <v>0</v>
      </c>
      <c r="CW2" s="6" t="s">
        <v>0</v>
      </c>
      <c r="DD2" s="6" t="s">
        <v>0</v>
      </c>
      <c r="DK2" s="6" t="s">
        <v>0</v>
      </c>
      <c r="DR2" s="6" t="s">
        <v>0</v>
      </c>
      <c r="DY2" s="6" t="s">
        <v>0</v>
      </c>
      <c r="EF2" s="6" t="s">
        <v>0</v>
      </c>
      <c r="EM2" s="6" t="s">
        <v>0</v>
      </c>
      <c r="ET2" s="6" t="s">
        <v>0</v>
      </c>
      <c r="FA2" s="6" t="s">
        <v>0</v>
      </c>
      <c r="FH2" s="6" t="s">
        <v>0</v>
      </c>
      <c r="FO2" s="6" t="s">
        <v>0</v>
      </c>
    </row>
    <row r="3" spans="1:175" x14ac:dyDescent="0.3">
      <c r="C3" s="4" t="s">
        <v>285</v>
      </c>
      <c r="J3" s="4" t="s">
        <v>283</v>
      </c>
      <c r="Q3" s="4" t="s">
        <v>281</v>
      </c>
      <c r="X3" s="4" t="s">
        <v>279</v>
      </c>
      <c r="AE3" s="4" t="s">
        <v>277</v>
      </c>
      <c r="AL3" s="4" t="s">
        <v>275</v>
      </c>
      <c r="AS3" s="4" t="s">
        <v>273</v>
      </c>
      <c r="AZ3" s="4" t="s">
        <v>1</v>
      </c>
      <c r="BG3" s="6" t="s">
        <v>267</v>
      </c>
      <c r="BN3" s="6" t="s">
        <v>269</v>
      </c>
      <c r="BU3" s="4" t="s">
        <v>271</v>
      </c>
      <c r="CB3" s="4" t="s">
        <v>287</v>
      </c>
      <c r="CI3" s="4" t="s">
        <v>341</v>
      </c>
      <c r="CP3" s="4" t="s">
        <v>343</v>
      </c>
      <c r="CW3" s="4" t="s">
        <v>345</v>
      </c>
      <c r="DD3" s="4" t="s">
        <v>347</v>
      </c>
      <c r="DK3" s="4" t="s">
        <v>349</v>
      </c>
      <c r="DR3" s="4" t="s">
        <v>351</v>
      </c>
      <c r="DY3" s="4" t="s">
        <v>353</v>
      </c>
      <c r="EF3" s="4" t="s">
        <v>355</v>
      </c>
      <c r="EM3" s="4" t="s">
        <v>357</v>
      </c>
      <c r="ET3" s="4" t="s">
        <v>359</v>
      </c>
      <c r="FA3" s="4" t="s">
        <v>361</v>
      </c>
      <c r="FH3" s="4" t="s">
        <v>363</v>
      </c>
      <c r="FO3" s="4" t="s">
        <v>365</v>
      </c>
    </row>
    <row r="4" spans="1:175" x14ac:dyDescent="0.3">
      <c r="C4" s="6" t="s">
        <v>286</v>
      </c>
      <c r="D4" s="6" t="s">
        <v>3</v>
      </c>
      <c r="E4" s="6" t="s">
        <v>4</v>
      </c>
      <c r="F4" s="6" t="s">
        <v>5</v>
      </c>
      <c r="G4" s="6" t="s">
        <v>6</v>
      </c>
      <c r="J4" s="6" t="s">
        <v>284</v>
      </c>
      <c r="K4" s="6" t="s">
        <v>3</v>
      </c>
      <c r="L4" s="6" t="s">
        <v>4</v>
      </c>
      <c r="M4" s="6" t="s">
        <v>5</v>
      </c>
      <c r="N4" s="6" t="s">
        <v>6</v>
      </c>
      <c r="Q4" s="6" t="s">
        <v>282</v>
      </c>
      <c r="R4" s="6" t="s">
        <v>3</v>
      </c>
      <c r="S4" s="6" t="s">
        <v>4</v>
      </c>
      <c r="T4" s="6" t="s">
        <v>5</v>
      </c>
      <c r="U4" s="6" t="s">
        <v>6</v>
      </c>
      <c r="X4" s="6" t="s">
        <v>280</v>
      </c>
      <c r="Y4" s="6" t="s">
        <v>3</v>
      </c>
      <c r="Z4" s="6" t="s">
        <v>4</v>
      </c>
      <c r="AA4" s="6" t="s">
        <v>5</v>
      </c>
      <c r="AB4" s="6" t="s">
        <v>6</v>
      </c>
      <c r="AE4" s="6" t="s">
        <v>278</v>
      </c>
      <c r="AF4" s="6" t="s">
        <v>3</v>
      </c>
      <c r="AG4" s="6" t="s">
        <v>4</v>
      </c>
      <c r="AH4" s="6" t="s">
        <v>5</v>
      </c>
      <c r="AI4" s="6" t="s">
        <v>6</v>
      </c>
      <c r="AL4" s="6" t="s">
        <v>276</v>
      </c>
      <c r="AM4" s="6" t="s">
        <v>3</v>
      </c>
      <c r="AN4" s="6" t="s">
        <v>4</v>
      </c>
      <c r="AO4" s="6" t="s">
        <v>5</v>
      </c>
      <c r="AP4" s="6" t="s">
        <v>6</v>
      </c>
      <c r="AS4" s="6" t="s">
        <v>274</v>
      </c>
      <c r="AT4" s="6" t="s">
        <v>3</v>
      </c>
      <c r="AU4" s="6" t="s">
        <v>4</v>
      </c>
      <c r="AV4" s="6" t="s">
        <v>5</v>
      </c>
      <c r="AW4" s="6" t="s">
        <v>6</v>
      </c>
      <c r="AZ4" s="6" t="s">
        <v>2</v>
      </c>
      <c r="BA4" s="6" t="s">
        <v>3</v>
      </c>
      <c r="BB4" s="6" t="s">
        <v>4</v>
      </c>
      <c r="BC4" s="6" t="s">
        <v>5</v>
      </c>
      <c r="BD4" s="6" t="s">
        <v>6</v>
      </c>
      <c r="BG4" s="6" t="s">
        <v>268</v>
      </c>
      <c r="BH4" s="6" t="s">
        <v>3</v>
      </c>
      <c r="BI4" s="6" t="s">
        <v>4</v>
      </c>
      <c r="BJ4" s="6" t="s">
        <v>5</v>
      </c>
      <c r="BK4" s="6" t="s">
        <v>6</v>
      </c>
      <c r="BN4" s="6" t="s">
        <v>270</v>
      </c>
      <c r="BO4" s="6" t="s">
        <v>3</v>
      </c>
      <c r="BP4" s="6" t="s">
        <v>4</v>
      </c>
      <c r="BQ4" s="6" t="s">
        <v>5</v>
      </c>
      <c r="BR4" s="6" t="s">
        <v>6</v>
      </c>
      <c r="BU4" s="6" t="s">
        <v>272</v>
      </c>
      <c r="BV4" s="6" t="s">
        <v>3</v>
      </c>
      <c r="BW4" s="6" t="s">
        <v>4</v>
      </c>
      <c r="BX4" s="6" t="s">
        <v>5</v>
      </c>
      <c r="BY4" s="6" t="s">
        <v>6</v>
      </c>
      <c r="CB4" s="6" t="s">
        <v>288</v>
      </c>
      <c r="CC4" s="6" t="s">
        <v>3</v>
      </c>
      <c r="CD4" s="6" t="s">
        <v>4</v>
      </c>
      <c r="CE4" s="6" t="s">
        <v>5</v>
      </c>
      <c r="CF4" s="6" t="s">
        <v>6</v>
      </c>
      <c r="CI4" s="6" t="s">
        <v>342</v>
      </c>
      <c r="CJ4" s="6" t="s">
        <v>3</v>
      </c>
      <c r="CK4" s="6" t="s">
        <v>4</v>
      </c>
      <c r="CL4" s="6" t="s">
        <v>5</v>
      </c>
      <c r="CM4" s="6" t="s">
        <v>6</v>
      </c>
      <c r="CP4" s="6" t="s">
        <v>344</v>
      </c>
      <c r="CQ4" s="6" t="s">
        <v>3</v>
      </c>
      <c r="CR4" s="6" t="s">
        <v>4</v>
      </c>
      <c r="CS4" s="6" t="s">
        <v>5</v>
      </c>
      <c r="CT4" s="6" t="s">
        <v>6</v>
      </c>
      <c r="CW4" s="6" t="s">
        <v>346</v>
      </c>
      <c r="CX4" s="6" t="s">
        <v>3</v>
      </c>
      <c r="CY4" s="6" t="s">
        <v>4</v>
      </c>
      <c r="CZ4" s="6" t="s">
        <v>5</v>
      </c>
      <c r="DA4" s="6" t="s">
        <v>6</v>
      </c>
      <c r="DD4" s="6" t="s">
        <v>348</v>
      </c>
      <c r="DE4" s="6" t="s">
        <v>3</v>
      </c>
      <c r="DF4" s="6" t="s">
        <v>4</v>
      </c>
      <c r="DG4" s="6" t="s">
        <v>5</v>
      </c>
      <c r="DH4" s="6" t="s">
        <v>6</v>
      </c>
      <c r="DK4" s="6" t="s">
        <v>350</v>
      </c>
      <c r="DL4" s="6" t="s">
        <v>3</v>
      </c>
      <c r="DM4" s="6" t="s">
        <v>4</v>
      </c>
      <c r="DN4" s="6" t="s">
        <v>5</v>
      </c>
      <c r="DO4" s="6" t="s">
        <v>6</v>
      </c>
      <c r="DR4" s="6" t="s">
        <v>352</v>
      </c>
      <c r="DS4" s="6" t="s">
        <v>3</v>
      </c>
      <c r="DT4" s="6" t="s">
        <v>4</v>
      </c>
      <c r="DU4" s="6" t="s">
        <v>5</v>
      </c>
      <c r="DV4" s="6" t="s">
        <v>6</v>
      </c>
      <c r="DY4" s="6" t="s">
        <v>354</v>
      </c>
      <c r="DZ4" s="6" t="s">
        <v>3</v>
      </c>
      <c r="EA4" s="6" t="s">
        <v>4</v>
      </c>
      <c r="EB4" s="6" t="s">
        <v>5</v>
      </c>
      <c r="EC4" s="6" t="s">
        <v>6</v>
      </c>
      <c r="EF4" s="6" t="s">
        <v>356</v>
      </c>
      <c r="EG4" s="6" t="s">
        <v>3</v>
      </c>
      <c r="EH4" s="6" t="s">
        <v>4</v>
      </c>
      <c r="EI4" s="6" t="s">
        <v>5</v>
      </c>
      <c r="EJ4" s="6" t="s">
        <v>6</v>
      </c>
      <c r="EM4" s="6" t="s">
        <v>358</v>
      </c>
      <c r="EN4" s="6" t="s">
        <v>3</v>
      </c>
      <c r="EO4" s="6" t="s">
        <v>4</v>
      </c>
      <c r="EP4" s="6" t="s">
        <v>5</v>
      </c>
      <c r="EQ4" s="6" t="s">
        <v>6</v>
      </c>
      <c r="ET4" s="6" t="s">
        <v>360</v>
      </c>
      <c r="EU4" s="6" t="s">
        <v>3</v>
      </c>
      <c r="EV4" s="6" t="s">
        <v>4</v>
      </c>
      <c r="EW4" s="6" t="s">
        <v>5</v>
      </c>
      <c r="EX4" s="6" t="s">
        <v>6</v>
      </c>
      <c r="FA4" s="6" t="s">
        <v>362</v>
      </c>
      <c r="FB4" s="6" t="s">
        <v>3</v>
      </c>
      <c r="FC4" s="6" t="s">
        <v>4</v>
      </c>
      <c r="FD4" s="6" t="s">
        <v>5</v>
      </c>
      <c r="FE4" s="6" t="s">
        <v>6</v>
      </c>
      <c r="FH4" s="6" t="s">
        <v>364</v>
      </c>
      <c r="FI4" s="6" t="s">
        <v>3</v>
      </c>
      <c r="FJ4" s="6" t="s">
        <v>4</v>
      </c>
      <c r="FK4" s="6" t="s">
        <v>5</v>
      </c>
      <c r="FL4" s="6" t="s">
        <v>6</v>
      </c>
      <c r="FO4" s="6" t="s">
        <v>366</v>
      </c>
      <c r="FP4" s="6" t="s">
        <v>3</v>
      </c>
      <c r="FQ4" s="6" t="s">
        <v>4</v>
      </c>
      <c r="FR4" s="6" t="s">
        <v>5</v>
      </c>
      <c r="FS4" s="6" t="s">
        <v>6</v>
      </c>
    </row>
    <row r="5" spans="1:175" x14ac:dyDescent="0.3">
      <c r="C5" s="6" t="s">
        <v>7</v>
      </c>
      <c r="D5" s="6">
        <v>100</v>
      </c>
      <c r="E5" s="6">
        <v>100</v>
      </c>
      <c r="F5" s="6">
        <v>100</v>
      </c>
      <c r="G5" s="6">
        <v>100</v>
      </c>
      <c r="J5" s="6" t="s">
        <v>7</v>
      </c>
      <c r="K5" s="6">
        <v>100</v>
      </c>
      <c r="L5" s="6">
        <v>100</v>
      </c>
      <c r="M5" s="6">
        <v>100</v>
      </c>
      <c r="N5" s="6">
        <v>100</v>
      </c>
      <c r="Q5" s="6" t="s">
        <v>7</v>
      </c>
      <c r="R5" s="6">
        <v>100</v>
      </c>
      <c r="S5" s="6">
        <v>100</v>
      </c>
      <c r="T5" s="6">
        <v>100</v>
      </c>
      <c r="U5" s="6">
        <v>100</v>
      </c>
      <c r="X5" s="6" t="s">
        <v>7</v>
      </c>
      <c r="Y5" s="6">
        <v>100</v>
      </c>
      <c r="Z5" s="6">
        <v>100</v>
      </c>
      <c r="AA5" s="6">
        <v>100</v>
      </c>
      <c r="AB5" s="6">
        <v>100</v>
      </c>
      <c r="AE5" s="6" t="s">
        <v>7</v>
      </c>
      <c r="AF5" s="6">
        <v>100</v>
      </c>
      <c r="AG5" s="6">
        <v>100</v>
      </c>
      <c r="AH5" s="6">
        <v>100</v>
      </c>
      <c r="AI5" s="6">
        <v>100</v>
      </c>
      <c r="AL5" s="6" t="s">
        <v>7</v>
      </c>
      <c r="AM5" s="6">
        <v>100</v>
      </c>
      <c r="AN5" s="6">
        <v>100</v>
      </c>
      <c r="AO5" s="6">
        <v>100</v>
      </c>
      <c r="AP5" s="6">
        <v>100</v>
      </c>
      <c r="AS5" s="6" t="s">
        <v>7</v>
      </c>
      <c r="AT5" s="6">
        <v>100</v>
      </c>
      <c r="AU5" s="6">
        <v>100</v>
      </c>
      <c r="AV5" s="6">
        <v>100</v>
      </c>
      <c r="AW5" s="6">
        <v>100</v>
      </c>
      <c r="AZ5" s="6" t="s">
        <v>7</v>
      </c>
      <c r="BA5" s="6">
        <v>100</v>
      </c>
      <c r="BB5" s="6">
        <v>100</v>
      </c>
      <c r="BC5" s="6">
        <v>100</v>
      </c>
      <c r="BD5" s="6">
        <v>100</v>
      </c>
      <c r="BG5" s="6" t="s">
        <v>7</v>
      </c>
      <c r="BH5" s="6">
        <v>100</v>
      </c>
      <c r="BI5" s="6">
        <v>100</v>
      </c>
      <c r="BJ5" s="6">
        <v>100</v>
      </c>
      <c r="BK5" s="6">
        <v>100</v>
      </c>
      <c r="BN5" s="6" t="s">
        <v>7</v>
      </c>
      <c r="BO5" s="6">
        <v>100</v>
      </c>
      <c r="BP5" s="6">
        <v>100</v>
      </c>
      <c r="BQ5" s="6">
        <v>100</v>
      </c>
      <c r="BR5" s="6">
        <v>100</v>
      </c>
      <c r="BU5" s="6" t="s">
        <v>7</v>
      </c>
      <c r="BV5" s="6">
        <v>100</v>
      </c>
      <c r="BW5" s="6">
        <v>100</v>
      </c>
      <c r="BX5" s="6">
        <v>100</v>
      </c>
      <c r="BY5" s="6">
        <v>100</v>
      </c>
      <c r="CB5" s="6" t="s">
        <v>7</v>
      </c>
      <c r="CC5" s="6">
        <v>100</v>
      </c>
      <c r="CD5" s="6">
        <v>100</v>
      </c>
      <c r="CE5" s="6">
        <v>100</v>
      </c>
      <c r="CF5" s="6">
        <v>100</v>
      </c>
      <c r="CI5" s="6" t="s">
        <v>7</v>
      </c>
      <c r="CJ5" s="6">
        <v>100</v>
      </c>
      <c r="CK5" s="6">
        <v>100</v>
      </c>
      <c r="CL5" s="6">
        <v>100</v>
      </c>
      <c r="CM5" s="6">
        <v>100</v>
      </c>
      <c r="CP5" s="6" t="s">
        <v>7</v>
      </c>
      <c r="CQ5" s="6">
        <v>100</v>
      </c>
      <c r="CR5" s="6">
        <v>100</v>
      </c>
      <c r="CS5" s="6">
        <v>100</v>
      </c>
      <c r="CT5" s="6">
        <v>100</v>
      </c>
      <c r="CW5" s="6" t="s">
        <v>7</v>
      </c>
      <c r="CX5" s="6">
        <v>100</v>
      </c>
      <c r="CY5" s="6">
        <v>100</v>
      </c>
      <c r="CZ5" s="6">
        <v>100</v>
      </c>
      <c r="DA5" s="6">
        <v>100</v>
      </c>
      <c r="DD5" s="6" t="s">
        <v>7</v>
      </c>
      <c r="DE5" s="6">
        <v>100</v>
      </c>
      <c r="DF5" s="6">
        <v>100</v>
      </c>
      <c r="DG5" s="6">
        <v>100</v>
      </c>
      <c r="DH5" s="6">
        <v>100</v>
      </c>
      <c r="DK5" s="6" t="s">
        <v>7</v>
      </c>
      <c r="DL5" s="6">
        <v>100</v>
      </c>
      <c r="DM5" s="6">
        <v>100</v>
      </c>
      <c r="DN5" s="6">
        <v>100</v>
      </c>
      <c r="DO5" s="6">
        <v>100</v>
      </c>
      <c r="DR5" s="6" t="s">
        <v>7</v>
      </c>
      <c r="DS5" s="6">
        <v>100</v>
      </c>
      <c r="DT5" s="6">
        <v>100</v>
      </c>
      <c r="DU5" s="6">
        <v>100</v>
      </c>
      <c r="DV5" s="6">
        <v>100</v>
      </c>
      <c r="DY5" s="6" t="s">
        <v>7</v>
      </c>
      <c r="DZ5" s="6">
        <v>100</v>
      </c>
      <c r="EA5" s="6">
        <v>100</v>
      </c>
      <c r="EB5" s="6">
        <v>100</v>
      </c>
      <c r="EC5" s="6">
        <v>100</v>
      </c>
      <c r="EF5" s="6" t="s">
        <v>7</v>
      </c>
      <c r="EG5" s="6">
        <v>100</v>
      </c>
      <c r="EH5" s="6">
        <v>100</v>
      </c>
      <c r="EI5" s="6">
        <v>100</v>
      </c>
      <c r="EJ5" s="6">
        <v>100</v>
      </c>
      <c r="EM5" s="6" t="s">
        <v>7</v>
      </c>
      <c r="EN5" s="6">
        <v>100</v>
      </c>
      <c r="EO5" s="6">
        <v>100</v>
      </c>
      <c r="EP5" s="6">
        <v>100</v>
      </c>
      <c r="EQ5" s="6">
        <v>100</v>
      </c>
      <c r="ET5" s="6" t="s">
        <v>7</v>
      </c>
      <c r="EU5" s="6">
        <v>100</v>
      </c>
      <c r="EV5" s="6">
        <v>100</v>
      </c>
      <c r="EW5" s="6">
        <v>100</v>
      </c>
      <c r="EX5" s="6">
        <v>100</v>
      </c>
      <c r="FA5" s="6" t="s">
        <v>7</v>
      </c>
      <c r="FB5" s="6">
        <v>100</v>
      </c>
      <c r="FC5" s="6">
        <v>100</v>
      </c>
      <c r="FD5" s="6">
        <v>100</v>
      </c>
      <c r="FE5" s="6">
        <v>100</v>
      </c>
      <c r="FH5" s="6" t="s">
        <v>7</v>
      </c>
      <c r="FI5" s="6">
        <v>100</v>
      </c>
      <c r="FJ5" s="6">
        <v>100</v>
      </c>
      <c r="FK5" s="6">
        <v>100</v>
      </c>
      <c r="FL5" s="6">
        <v>100</v>
      </c>
      <c r="FO5" s="6" t="s">
        <v>7</v>
      </c>
      <c r="FP5" s="6">
        <v>100</v>
      </c>
      <c r="FQ5" s="6">
        <v>100</v>
      </c>
      <c r="FR5" s="6">
        <v>100</v>
      </c>
      <c r="FS5" s="6">
        <v>100</v>
      </c>
    </row>
    <row r="6" spans="1:175" x14ac:dyDescent="0.3">
      <c r="A6" s="1"/>
      <c r="B6" s="1">
        <v>0.1</v>
      </c>
      <c r="C6" s="1" t="s">
        <v>8</v>
      </c>
      <c r="D6" s="1">
        <v>0</v>
      </c>
      <c r="E6" s="1">
        <v>0</v>
      </c>
      <c r="F6" s="1">
        <v>0</v>
      </c>
      <c r="G6" s="1">
        <v>0</v>
      </c>
      <c r="H6" s="1"/>
      <c r="I6" s="1"/>
      <c r="J6" s="1" t="s">
        <v>8</v>
      </c>
      <c r="K6" s="1">
        <v>0.68</v>
      </c>
      <c r="L6" s="1">
        <v>0</v>
      </c>
      <c r="M6" s="1">
        <v>0.89</v>
      </c>
      <c r="N6" s="1">
        <v>0</v>
      </c>
      <c r="O6" s="1"/>
      <c r="P6" s="1"/>
      <c r="Q6" s="1" t="s">
        <v>8</v>
      </c>
      <c r="R6" s="1">
        <v>0</v>
      </c>
      <c r="S6" s="1">
        <v>0</v>
      </c>
      <c r="T6" s="1">
        <v>0</v>
      </c>
      <c r="U6" s="1">
        <v>0</v>
      </c>
      <c r="V6" s="1"/>
      <c r="W6" s="1"/>
      <c r="X6" s="1" t="s">
        <v>8</v>
      </c>
      <c r="Y6" s="1">
        <v>0</v>
      </c>
      <c r="Z6" s="1">
        <v>0</v>
      </c>
      <c r="AA6" s="1">
        <v>0</v>
      </c>
      <c r="AB6" s="1">
        <v>0</v>
      </c>
      <c r="AC6" s="1"/>
      <c r="AD6" s="1"/>
      <c r="AE6" s="6" t="s">
        <v>8</v>
      </c>
      <c r="AF6" s="6">
        <v>0</v>
      </c>
      <c r="AG6" s="6">
        <v>0</v>
      </c>
      <c r="AH6" s="6">
        <v>0</v>
      </c>
      <c r="AI6" s="6">
        <v>0</v>
      </c>
      <c r="AJ6" s="1"/>
      <c r="AK6" s="1"/>
      <c r="AL6" s="6" t="s">
        <v>8</v>
      </c>
      <c r="AM6" s="6">
        <v>0.45</v>
      </c>
      <c r="AN6" s="6">
        <v>0.33</v>
      </c>
      <c r="AO6" s="6">
        <v>0.35</v>
      </c>
      <c r="AP6" s="6">
        <v>0</v>
      </c>
      <c r="AQ6" s="1"/>
      <c r="AR6" s="1"/>
      <c r="AS6" s="6" t="s">
        <v>8</v>
      </c>
      <c r="AT6" s="6">
        <v>0</v>
      </c>
      <c r="AU6" s="6">
        <v>0</v>
      </c>
      <c r="AV6" s="6">
        <v>0</v>
      </c>
      <c r="AW6" s="6">
        <v>0</v>
      </c>
      <c r="AZ6" s="6" t="s">
        <v>8</v>
      </c>
      <c r="BA6" s="6">
        <v>0.05</v>
      </c>
      <c r="BB6" s="6">
        <v>0</v>
      </c>
      <c r="BC6" s="6">
        <v>0.06</v>
      </c>
      <c r="BD6" s="6">
        <v>0</v>
      </c>
      <c r="BG6" s="6" t="s">
        <v>8</v>
      </c>
      <c r="BH6" s="6">
        <v>0</v>
      </c>
      <c r="BI6" s="6">
        <v>0</v>
      </c>
      <c r="BJ6" s="6">
        <v>0</v>
      </c>
      <c r="BK6" s="6">
        <v>0</v>
      </c>
      <c r="BN6" s="6" t="s">
        <v>8</v>
      </c>
      <c r="BO6" s="6">
        <v>0.05</v>
      </c>
      <c r="BP6" s="6">
        <v>0</v>
      </c>
      <c r="BQ6" s="6">
        <v>0.06</v>
      </c>
      <c r="BR6" s="6">
        <v>0</v>
      </c>
      <c r="BU6" s="6" t="s">
        <v>8</v>
      </c>
      <c r="BV6" s="6">
        <v>0</v>
      </c>
      <c r="BW6" s="6">
        <v>0</v>
      </c>
      <c r="BX6" s="6">
        <v>0</v>
      </c>
      <c r="BY6" s="6">
        <v>0</v>
      </c>
      <c r="CB6" s="6" t="s">
        <v>8</v>
      </c>
      <c r="CC6" s="6">
        <v>0</v>
      </c>
      <c r="CD6" s="6">
        <v>0</v>
      </c>
      <c r="CE6" s="6">
        <v>0</v>
      </c>
      <c r="CF6" s="6">
        <v>0</v>
      </c>
      <c r="CI6" s="6" t="s">
        <v>8</v>
      </c>
      <c r="CJ6" s="6">
        <v>0</v>
      </c>
      <c r="CK6" s="6">
        <v>0</v>
      </c>
      <c r="CL6" s="6">
        <v>0</v>
      </c>
      <c r="CM6" s="6">
        <v>0</v>
      </c>
      <c r="CP6" s="6" t="s">
        <v>8</v>
      </c>
      <c r="CQ6" s="6">
        <v>0</v>
      </c>
      <c r="CR6" s="6">
        <v>0</v>
      </c>
      <c r="CS6" s="6">
        <v>0</v>
      </c>
      <c r="CT6" s="6">
        <v>0</v>
      </c>
      <c r="CW6" s="6" t="s">
        <v>8</v>
      </c>
      <c r="CX6" s="6">
        <v>0</v>
      </c>
      <c r="CY6" s="6">
        <v>0</v>
      </c>
      <c r="CZ6" s="6">
        <v>0</v>
      </c>
      <c r="DA6" s="6">
        <v>0</v>
      </c>
      <c r="DD6" s="6" t="s">
        <v>8</v>
      </c>
      <c r="DE6" s="6">
        <v>0</v>
      </c>
      <c r="DF6" s="6">
        <v>0</v>
      </c>
      <c r="DG6" s="6">
        <v>0</v>
      </c>
      <c r="DH6" s="6">
        <v>0</v>
      </c>
      <c r="DK6" s="6" t="s">
        <v>8</v>
      </c>
      <c r="DL6" s="6">
        <v>0</v>
      </c>
      <c r="DM6" s="6">
        <v>0</v>
      </c>
      <c r="DN6" s="6">
        <v>0</v>
      </c>
      <c r="DO6" s="6">
        <v>0</v>
      </c>
      <c r="DR6" s="6" t="s">
        <v>8</v>
      </c>
      <c r="DS6" s="6">
        <v>0</v>
      </c>
      <c r="DT6" s="6">
        <v>0</v>
      </c>
      <c r="DU6" s="6">
        <v>0</v>
      </c>
      <c r="DV6" s="6">
        <v>0</v>
      </c>
      <c r="DY6" s="6" t="s">
        <v>8</v>
      </c>
      <c r="DZ6" s="6">
        <v>0</v>
      </c>
      <c r="EA6" s="6">
        <v>0</v>
      </c>
      <c r="EB6" s="6">
        <v>0</v>
      </c>
      <c r="EC6" s="6">
        <v>0</v>
      </c>
      <c r="EF6" s="6" t="s">
        <v>8</v>
      </c>
      <c r="EG6" s="6">
        <v>0.28000000000000003</v>
      </c>
      <c r="EH6" s="6">
        <v>0</v>
      </c>
      <c r="EI6" s="6">
        <v>0.42</v>
      </c>
      <c r="EJ6" s="6">
        <v>0</v>
      </c>
      <c r="EM6" s="6" t="s">
        <v>8</v>
      </c>
      <c r="EN6" s="6">
        <v>0.11</v>
      </c>
      <c r="EO6" s="6">
        <v>0</v>
      </c>
      <c r="EP6" s="6">
        <v>0.19</v>
      </c>
      <c r="EQ6" s="6">
        <v>0</v>
      </c>
      <c r="ET6" s="6" t="s">
        <v>8</v>
      </c>
      <c r="EU6" s="6">
        <v>0.1</v>
      </c>
      <c r="EV6" s="6">
        <v>0</v>
      </c>
      <c r="EW6" s="6">
        <v>0.16</v>
      </c>
      <c r="EX6" s="6">
        <v>0</v>
      </c>
      <c r="FA6" s="6" t="s">
        <v>8</v>
      </c>
      <c r="FB6" s="6">
        <v>0</v>
      </c>
      <c r="FC6" s="6">
        <v>0</v>
      </c>
      <c r="FD6" s="6">
        <v>0</v>
      </c>
      <c r="FE6" s="6">
        <v>0</v>
      </c>
      <c r="FH6" s="6" t="s">
        <v>8</v>
      </c>
      <c r="FI6" s="6">
        <v>0.22</v>
      </c>
      <c r="FJ6" s="6">
        <v>0</v>
      </c>
      <c r="FK6" s="6">
        <v>0.34</v>
      </c>
      <c r="FL6" s="6">
        <v>0</v>
      </c>
      <c r="FO6" s="6" t="s">
        <v>8</v>
      </c>
      <c r="FP6" s="6">
        <v>0</v>
      </c>
      <c r="FQ6" s="6">
        <v>0</v>
      </c>
      <c r="FR6" s="6">
        <v>0</v>
      </c>
      <c r="FS6" s="6">
        <v>0</v>
      </c>
    </row>
    <row r="7" spans="1:175" x14ac:dyDescent="0.3">
      <c r="A7" s="1">
        <v>0.1</v>
      </c>
      <c r="B7" s="1">
        <v>0.15000000000000002</v>
      </c>
      <c r="C7" s="1" t="s">
        <v>9</v>
      </c>
      <c r="D7" s="1">
        <v>0</v>
      </c>
      <c r="E7" s="1">
        <v>0</v>
      </c>
      <c r="F7" s="1">
        <v>0</v>
      </c>
      <c r="G7" s="1">
        <v>0</v>
      </c>
      <c r="H7" s="1"/>
      <c r="I7" s="1"/>
      <c r="J7" s="1" t="s">
        <v>9</v>
      </c>
      <c r="K7" s="1">
        <v>0</v>
      </c>
      <c r="L7" s="1">
        <v>0</v>
      </c>
      <c r="M7" s="1">
        <v>0</v>
      </c>
      <c r="N7" s="1">
        <v>0</v>
      </c>
      <c r="O7" s="1"/>
      <c r="P7" s="1"/>
      <c r="Q7" s="1" t="s">
        <v>9</v>
      </c>
      <c r="R7" s="1">
        <v>0</v>
      </c>
      <c r="S7" s="1">
        <v>0</v>
      </c>
      <c r="T7" s="1">
        <v>0</v>
      </c>
      <c r="U7" s="1">
        <v>0</v>
      </c>
      <c r="V7" s="1"/>
      <c r="W7" s="1"/>
      <c r="X7" s="1" t="s">
        <v>9</v>
      </c>
      <c r="Y7" s="1">
        <v>0</v>
      </c>
      <c r="Z7" s="1">
        <v>0</v>
      </c>
      <c r="AA7" s="1">
        <v>0</v>
      </c>
      <c r="AB7" s="1">
        <v>0</v>
      </c>
      <c r="AC7" s="1"/>
      <c r="AD7" s="1"/>
      <c r="AE7" s="6" t="s">
        <v>9</v>
      </c>
      <c r="AF7" s="6">
        <v>0</v>
      </c>
      <c r="AG7" s="6">
        <v>0</v>
      </c>
      <c r="AH7" s="6">
        <v>0</v>
      </c>
      <c r="AI7" s="6">
        <v>0</v>
      </c>
      <c r="AJ7" s="1"/>
      <c r="AK7" s="1"/>
      <c r="AL7" s="6" t="s">
        <v>9</v>
      </c>
      <c r="AM7" s="6">
        <v>0</v>
      </c>
      <c r="AN7" s="6">
        <v>0</v>
      </c>
      <c r="AO7" s="6">
        <v>0</v>
      </c>
      <c r="AP7" s="6">
        <v>0</v>
      </c>
      <c r="AQ7" s="1"/>
      <c r="AR7" s="1"/>
      <c r="AS7" s="6" t="s">
        <v>9</v>
      </c>
      <c r="AT7" s="6">
        <v>0</v>
      </c>
      <c r="AU7" s="6">
        <v>0</v>
      </c>
      <c r="AV7" s="6">
        <v>0</v>
      </c>
      <c r="AW7" s="6">
        <v>0</v>
      </c>
      <c r="AZ7" s="6" t="s">
        <v>9</v>
      </c>
      <c r="BA7" s="6">
        <v>0</v>
      </c>
      <c r="BB7" s="6">
        <v>0</v>
      </c>
      <c r="BC7" s="6">
        <v>0</v>
      </c>
      <c r="BD7" s="6">
        <v>0</v>
      </c>
      <c r="BG7" s="6" t="s">
        <v>9</v>
      </c>
      <c r="BH7" s="6">
        <v>0</v>
      </c>
      <c r="BI7" s="6">
        <v>0</v>
      </c>
      <c r="BJ7" s="6">
        <v>0</v>
      </c>
      <c r="BK7" s="6">
        <v>0</v>
      </c>
      <c r="BN7" s="6" t="s">
        <v>9</v>
      </c>
      <c r="BO7" s="6">
        <v>0</v>
      </c>
      <c r="BP7" s="6">
        <v>0</v>
      </c>
      <c r="BQ7" s="6">
        <v>0</v>
      </c>
      <c r="BR7" s="6">
        <v>0</v>
      </c>
      <c r="BU7" s="6" t="s">
        <v>9</v>
      </c>
      <c r="BV7" s="6">
        <v>0</v>
      </c>
      <c r="BW7" s="6">
        <v>0</v>
      </c>
      <c r="BX7" s="6">
        <v>0</v>
      </c>
      <c r="BY7" s="6">
        <v>0</v>
      </c>
      <c r="CB7" s="6" t="s">
        <v>9</v>
      </c>
      <c r="CC7" s="6">
        <v>0</v>
      </c>
      <c r="CD7" s="6">
        <v>0</v>
      </c>
      <c r="CE7" s="6">
        <v>0</v>
      </c>
      <c r="CF7" s="6">
        <v>0</v>
      </c>
      <c r="CI7" s="6" t="s">
        <v>9</v>
      </c>
      <c r="CJ7" s="6">
        <v>0</v>
      </c>
      <c r="CK7" s="6">
        <v>0</v>
      </c>
      <c r="CL7" s="6">
        <v>0</v>
      </c>
      <c r="CM7" s="6">
        <v>0</v>
      </c>
      <c r="CP7" s="6" t="s">
        <v>9</v>
      </c>
      <c r="CQ7" s="6">
        <v>0</v>
      </c>
      <c r="CR7" s="6">
        <v>0</v>
      </c>
      <c r="CS7" s="6">
        <v>0</v>
      </c>
      <c r="CT7" s="6">
        <v>0</v>
      </c>
      <c r="CW7" s="6" t="s">
        <v>9</v>
      </c>
      <c r="CX7" s="6">
        <v>0</v>
      </c>
      <c r="CY7" s="6">
        <v>0</v>
      </c>
      <c r="CZ7" s="6">
        <v>0</v>
      </c>
      <c r="DA7" s="6">
        <v>0</v>
      </c>
      <c r="DD7" s="6" t="s">
        <v>9</v>
      </c>
      <c r="DE7" s="6">
        <v>0</v>
      </c>
      <c r="DF7" s="6">
        <v>0</v>
      </c>
      <c r="DG7" s="6">
        <v>0</v>
      </c>
      <c r="DH7" s="6">
        <v>0</v>
      </c>
      <c r="DK7" s="6" t="s">
        <v>9</v>
      </c>
      <c r="DL7" s="6">
        <v>0</v>
      </c>
      <c r="DM7" s="6">
        <v>0</v>
      </c>
      <c r="DN7" s="6">
        <v>0</v>
      </c>
      <c r="DO7" s="6">
        <v>0</v>
      </c>
      <c r="DR7" s="6" t="s">
        <v>9</v>
      </c>
      <c r="DS7" s="6">
        <v>0</v>
      </c>
      <c r="DT7" s="6">
        <v>0</v>
      </c>
      <c r="DU7" s="6">
        <v>0</v>
      </c>
      <c r="DV7" s="6">
        <v>0</v>
      </c>
      <c r="DY7" s="6" t="s">
        <v>9</v>
      </c>
      <c r="DZ7" s="6">
        <v>0</v>
      </c>
      <c r="EA7" s="6">
        <v>0</v>
      </c>
      <c r="EB7" s="6">
        <v>0</v>
      </c>
      <c r="EC7" s="6">
        <v>0</v>
      </c>
      <c r="EF7" s="6" t="s">
        <v>9</v>
      </c>
      <c r="EG7" s="6">
        <v>0</v>
      </c>
      <c r="EH7" s="6">
        <v>0</v>
      </c>
      <c r="EI7" s="6">
        <v>0</v>
      </c>
      <c r="EJ7" s="6">
        <v>0</v>
      </c>
      <c r="EM7" s="6" t="s">
        <v>9</v>
      </c>
      <c r="EN7" s="6">
        <v>0</v>
      </c>
      <c r="EO7" s="6">
        <v>0</v>
      </c>
      <c r="EP7" s="6">
        <v>0</v>
      </c>
      <c r="EQ7" s="6">
        <v>0</v>
      </c>
      <c r="ET7" s="6" t="s">
        <v>9</v>
      </c>
      <c r="EU7" s="6">
        <v>0</v>
      </c>
      <c r="EV7" s="6">
        <v>0</v>
      </c>
      <c r="EW7" s="6">
        <v>0</v>
      </c>
      <c r="EX7" s="6">
        <v>0</v>
      </c>
      <c r="FA7" s="6" t="s">
        <v>9</v>
      </c>
      <c r="FB7" s="6">
        <v>0</v>
      </c>
      <c r="FC7" s="6">
        <v>0</v>
      </c>
      <c r="FD7" s="6">
        <v>0</v>
      </c>
      <c r="FE7" s="6">
        <v>0</v>
      </c>
      <c r="FH7" s="6" t="s">
        <v>9</v>
      </c>
      <c r="FI7" s="6">
        <v>0</v>
      </c>
      <c r="FJ7" s="6">
        <v>0</v>
      </c>
      <c r="FK7" s="6">
        <v>0</v>
      </c>
      <c r="FL7" s="6">
        <v>0</v>
      </c>
      <c r="FO7" s="6" t="s">
        <v>9</v>
      </c>
      <c r="FP7" s="6">
        <v>0</v>
      </c>
      <c r="FQ7" s="6">
        <v>0</v>
      </c>
      <c r="FR7" s="6">
        <v>0</v>
      </c>
      <c r="FS7" s="6">
        <v>0</v>
      </c>
    </row>
    <row r="8" spans="1:175" x14ac:dyDescent="0.3">
      <c r="A8" s="1">
        <v>0.15000000000000002</v>
      </c>
      <c r="B8" s="1">
        <v>0.2</v>
      </c>
      <c r="C8" s="1" t="s">
        <v>10</v>
      </c>
      <c r="D8" s="1">
        <v>0</v>
      </c>
      <c r="E8" s="1">
        <v>0</v>
      </c>
      <c r="F8" s="1">
        <v>0</v>
      </c>
      <c r="G8" s="1">
        <v>0</v>
      </c>
      <c r="H8" s="1"/>
      <c r="I8" s="1"/>
      <c r="J8" s="1" t="s">
        <v>10</v>
      </c>
      <c r="K8" s="1">
        <v>0</v>
      </c>
      <c r="L8" s="1">
        <v>0</v>
      </c>
      <c r="M8" s="1">
        <v>0</v>
      </c>
      <c r="N8" s="1">
        <v>0</v>
      </c>
      <c r="O8" s="1"/>
      <c r="P8" s="1"/>
      <c r="Q8" s="1" t="s">
        <v>10</v>
      </c>
      <c r="R8" s="1">
        <v>0</v>
      </c>
      <c r="S8" s="1">
        <v>0</v>
      </c>
      <c r="T8" s="1">
        <v>0</v>
      </c>
      <c r="U8" s="1">
        <v>0</v>
      </c>
      <c r="V8" s="1"/>
      <c r="W8" s="1"/>
      <c r="X8" s="1" t="s">
        <v>10</v>
      </c>
      <c r="Y8" s="1">
        <v>0</v>
      </c>
      <c r="Z8" s="1">
        <v>0</v>
      </c>
      <c r="AA8" s="1">
        <v>0</v>
      </c>
      <c r="AB8" s="1">
        <v>0</v>
      </c>
      <c r="AC8" s="1"/>
      <c r="AD8" s="1"/>
      <c r="AE8" s="6" t="s">
        <v>10</v>
      </c>
      <c r="AF8" s="6">
        <v>0</v>
      </c>
      <c r="AG8" s="6">
        <v>0</v>
      </c>
      <c r="AH8" s="6">
        <v>0</v>
      </c>
      <c r="AI8" s="6">
        <v>0</v>
      </c>
      <c r="AJ8" s="1"/>
      <c r="AK8" s="1"/>
      <c r="AL8" s="6" t="s">
        <v>10</v>
      </c>
      <c r="AM8" s="6">
        <v>0</v>
      </c>
      <c r="AN8" s="6">
        <v>0</v>
      </c>
      <c r="AO8" s="6">
        <v>0</v>
      </c>
      <c r="AP8" s="6">
        <v>0</v>
      </c>
      <c r="AQ8" s="1"/>
      <c r="AR8" s="1"/>
      <c r="AS8" s="6" t="s">
        <v>10</v>
      </c>
      <c r="AT8" s="6">
        <v>0</v>
      </c>
      <c r="AU8" s="6">
        <v>0</v>
      </c>
      <c r="AV8" s="6">
        <v>0</v>
      </c>
      <c r="AW8" s="6">
        <v>0</v>
      </c>
      <c r="AZ8" s="6" t="s">
        <v>10</v>
      </c>
      <c r="BA8" s="6">
        <v>0</v>
      </c>
      <c r="BB8" s="6">
        <v>0</v>
      </c>
      <c r="BC8" s="6">
        <v>0</v>
      </c>
      <c r="BD8" s="6">
        <v>0</v>
      </c>
      <c r="BG8" s="6" t="s">
        <v>10</v>
      </c>
      <c r="BH8" s="6">
        <v>0</v>
      </c>
      <c r="BI8" s="6">
        <v>0</v>
      </c>
      <c r="BJ8" s="6">
        <v>0</v>
      </c>
      <c r="BK8" s="6">
        <v>0</v>
      </c>
      <c r="BN8" s="6" t="s">
        <v>10</v>
      </c>
      <c r="BO8" s="6">
        <v>0</v>
      </c>
      <c r="BP8" s="6">
        <v>0</v>
      </c>
      <c r="BQ8" s="6">
        <v>0</v>
      </c>
      <c r="BR8" s="6">
        <v>0</v>
      </c>
      <c r="BU8" s="6" t="s">
        <v>10</v>
      </c>
      <c r="BV8" s="6">
        <v>0</v>
      </c>
      <c r="BW8" s="6">
        <v>0</v>
      </c>
      <c r="BX8" s="6">
        <v>0</v>
      </c>
      <c r="BY8" s="6">
        <v>0</v>
      </c>
      <c r="CB8" s="6" t="s">
        <v>10</v>
      </c>
      <c r="CC8" s="6">
        <v>0</v>
      </c>
      <c r="CD8" s="6">
        <v>0</v>
      </c>
      <c r="CE8" s="6">
        <v>0</v>
      </c>
      <c r="CF8" s="6">
        <v>0</v>
      </c>
      <c r="CI8" s="6" t="s">
        <v>10</v>
      </c>
      <c r="CJ8" s="6">
        <v>0</v>
      </c>
      <c r="CK8" s="6">
        <v>0</v>
      </c>
      <c r="CL8" s="6">
        <v>0</v>
      </c>
      <c r="CM8" s="6">
        <v>0</v>
      </c>
      <c r="CP8" s="6" t="s">
        <v>10</v>
      </c>
      <c r="CQ8" s="6">
        <v>0</v>
      </c>
      <c r="CR8" s="6">
        <v>0</v>
      </c>
      <c r="CS8" s="6">
        <v>0</v>
      </c>
      <c r="CT8" s="6">
        <v>0</v>
      </c>
      <c r="CW8" s="6" t="s">
        <v>10</v>
      </c>
      <c r="CX8" s="6">
        <v>0</v>
      </c>
      <c r="CY8" s="6">
        <v>0</v>
      </c>
      <c r="CZ8" s="6">
        <v>0</v>
      </c>
      <c r="DA8" s="6">
        <v>0</v>
      </c>
      <c r="DD8" s="6" t="s">
        <v>10</v>
      </c>
      <c r="DE8" s="6">
        <v>0</v>
      </c>
      <c r="DF8" s="6">
        <v>0</v>
      </c>
      <c r="DG8" s="6">
        <v>0</v>
      </c>
      <c r="DH8" s="6">
        <v>0</v>
      </c>
      <c r="DK8" s="6" t="s">
        <v>10</v>
      </c>
      <c r="DL8" s="6">
        <v>0</v>
      </c>
      <c r="DM8" s="6">
        <v>0</v>
      </c>
      <c r="DN8" s="6">
        <v>0</v>
      </c>
      <c r="DO8" s="6">
        <v>0</v>
      </c>
      <c r="DR8" s="6" t="s">
        <v>10</v>
      </c>
      <c r="DS8" s="6">
        <v>0</v>
      </c>
      <c r="DT8" s="6">
        <v>0</v>
      </c>
      <c r="DU8" s="6">
        <v>0</v>
      </c>
      <c r="DV8" s="6">
        <v>0</v>
      </c>
      <c r="DY8" s="6" t="s">
        <v>10</v>
      </c>
      <c r="DZ8" s="6">
        <v>0</v>
      </c>
      <c r="EA8" s="6">
        <v>0</v>
      </c>
      <c r="EB8" s="6">
        <v>0</v>
      </c>
      <c r="EC8" s="6">
        <v>0</v>
      </c>
      <c r="EF8" s="6" t="s">
        <v>10</v>
      </c>
      <c r="EG8" s="6">
        <v>0</v>
      </c>
      <c r="EH8" s="6">
        <v>0</v>
      </c>
      <c r="EI8" s="6">
        <v>0</v>
      </c>
      <c r="EJ8" s="6">
        <v>0</v>
      </c>
      <c r="EM8" s="6" t="s">
        <v>10</v>
      </c>
      <c r="EN8" s="6">
        <v>0</v>
      </c>
      <c r="EO8" s="6">
        <v>0</v>
      </c>
      <c r="EP8" s="6">
        <v>0</v>
      </c>
      <c r="EQ8" s="6">
        <v>0</v>
      </c>
      <c r="ET8" s="6" t="s">
        <v>10</v>
      </c>
      <c r="EU8" s="6">
        <v>0</v>
      </c>
      <c r="EV8" s="6">
        <v>0</v>
      </c>
      <c r="EW8" s="6">
        <v>0</v>
      </c>
      <c r="EX8" s="6">
        <v>0</v>
      </c>
      <c r="FA8" s="6" t="s">
        <v>10</v>
      </c>
      <c r="FB8" s="6">
        <v>0</v>
      </c>
      <c r="FC8" s="6">
        <v>0</v>
      </c>
      <c r="FD8" s="6">
        <v>0</v>
      </c>
      <c r="FE8" s="6">
        <v>0</v>
      </c>
      <c r="FH8" s="6" t="s">
        <v>10</v>
      </c>
      <c r="FI8" s="6">
        <v>0</v>
      </c>
      <c r="FJ8" s="6">
        <v>0</v>
      </c>
      <c r="FK8" s="6">
        <v>0</v>
      </c>
      <c r="FL8" s="6">
        <v>0</v>
      </c>
      <c r="FO8" s="6" t="s">
        <v>10</v>
      </c>
      <c r="FP8" s="6">
        <v>0</v>
      </c>
      <c r="FQ8" s="6">
        <v>0</v>
      </c>
      <c r="FR8" s="6">
        <v>0</v>
      </c>
      <c r="FS8" s="6">
        <v>0</v>
      </c>
    </row>
    <row r="9" spans="1:175" x14ac:dyDescent="0.3">
      <c r="A9" s="1">
        <v>0.2</v>
      </c>
      <c r="B9" s="1">
        <v>0.25</v>
      </c>
      <c r="C9" s="1" t="s">
        <v>11</v>
      </c>
      <c r="D9" s="1">
        <v>0</v>
      </c>
      <c r="E9" s="1">
        <v>0</v>
      </c>
      <c r="F9" s="1">
        <v>0</v>
      </c>
      <c r="G9" s="1">
        <v>0</v>
      </c>
      <c r="H9" s="1"/>
      <c r="I9" s="1"/>
      <c r="J9" s="1" t="s">
        <v>11</v>
      </c>
      <c r="K9" s="1">
        <v>0</v>
      </c>
      <c r="L9" s="1">
        <v>0</v>
      </c>
      <c r="M9" s="1">
        <v>0</v>
      </c>
      <c r="N9" s="1">
        <v>0</v>
      </c>
      <c r="O9" s="1"/>
      <c r="P9" s="1"/>
      <c r="Q9" s="1" t="s">
        <v>11</v>
      </c>
      <c r="R9" s="1">
        <v>0</v>
      </c>
      <c r="S9" s="1">
        <v>0</v>
      </c>
      <c r="T9" s="1">
        <v>0</v>
      </c>
      <c r="U9" s="1">
        <v>0</v>
      </c>
      <c r="V9" s="1"/>
      <c r="W9" s="1"/>
      <c r="X9" s="1" t="s">
        <v>11</v>
      </c>
      <c r="Y9" s="1">
        <v>0</v>
      </c>
      <c r="Z9" s="1">
        <v>0</v>
      </c>
      <c r="AA9" s="1">
        <v>0</v>
      </c>
      <c r="AB9" s="1">
        <v>0</v>
      </c>
      <c r="AC9" s="1"/>
      <c r="AD9" s="1"/>
      <c r="AE9" s="6" t="s">
        <v>11</v>
      </c>
      <c r="AF9" s="6">
        <v>0</v>
      </c>
      <c r="AG9" s="6">
        <v>0</v>
      </c>
      <c r="AH9" s="6">
        <v>0</v>
      </c>
      <c r="AI9" s="6">
        <v>0</v>
      </c>
      <c r="AJ9" s="1"/>
      <c r="AK9" s="1"/>
      <c r="AL9" s="6" t="s">
        <v>11</v>
      </c>
      <c r="AM9" s="6">
        <v>0</v>
      </c>
      <c r="AN9" s="6">
        <v>0</v>
      </c>
      <c r="AO9" s="6">
        <v>0</v>
      </c>
      <c r="AP9" s="6">
        <v>0</v>
      </c>
      <c r="AQ9" s="1"/>
      <c r="AR9" s="1"/>
      <c r="AS9" s="6" t="s">
        <v>11</v>
      </c>
      <c r="AT9" s="6">
        <v>0</v>
      </c>
      <c r="AU9" s="6">
        <v>0</v>
      </c>
      <c r="AV9" s="6">
        <v>0</v>
      </c>
      <c r="AW9" s="6">
        <v>0</v>
      </c>
      <c r="AZ9" s="6" t="s">
        <v>11</v>
      </c>
      <c r="BA9" s="6">
        <v>0</v>
      </c>
      <c r="BB9" s="6">
        <v>0</v>
      </c>
      <c r="BC9" s="6">
        <v>0</v>
      </c>
      <c r="BD9" s="6">
        <v>0</v>
      </c>
      <c r="BG9" s="6" t="s">
        <v>11</v>
      </c>
      <c r="BH9" s="6">
        <v>0</v>
      </c>
      <c r="BI9" s="6">
        <v>0</v>
      </c>
      <c r="BJ9" s="6">
        <v>0</v>
      </c>
      <c r="BK9" s="6">
        <v>0</v>
      </c>
      <c r="BN9" s="6" t="s">
        <v>11</v>
      </c>
      <c r="BO9" s="6">
        <v>0</v>
      </c>
      <c r="BP9" s="6">
        <v>0</v>
      </c>
      <c r="BQ9" s="6">
        <v>0</v>
      </c>
      <c r="BR9" s="6">
        <v>0</v>
      </c>
      <c r="BU9" s="6" t="s">
        <v>11</v>
      </c>
      <c r="BV9" s="6">
        <v>0</v>
      </c>
      <c r="BW9" s="6">
        <v>0</v>
      </c>
      <c r="BX9" s="6">
        <v>0</v>
      </c>
      <c r="BY9" s="6">
        <v>0</v>
      </c>
      <c r="CB9" s="6" t="s">
        <v>11</v>
      </c>
      <c r="CC9" s="6">
        <v>0</v>
      </c>
      <c r="CD9" s="6">
        <v>0</v>
      </c>
      <c r="CE9" s="6">
        <v>0</v>
      </c>
      <c r="CF9" s="6">
        <v>0</v>
      </c>
      <c r="CI9" s="6" t="s">
        <v>11</v>
      </c>
      <c r="CJ9" s="6">
        <v>0</v>
      </c>
      <c r="CK9" s="6">
        <v>0</v>
      </c>
      <c r="CL9" s="6">
        <v>0</v>
      </c>
      <c r="CM9" s="6">
        <v>0</v>
      </c>
      <c r="CP9" s="6" t="s">
        <v>11</v>
      </c>
      <c r="CQ9" s="6">
        <v>0</v>
      </c>
      <c r="CR9" s="6">
        <v>0</v>
      </c>
      <c r="CS9" s="6">
        <v>0</v>
      </c>
      <c r="CT9" s="6">
        <v>0</v>
      </c>
      <c r="CW9" s="6" t="s">
        <v>11</v>
      </c>
      <c r="CX9" s="6">
        <v>0</v>
      </c>
      <c r="CY9" s="6">
        <v>0</v>
      </c>
      <c r="CZ9" s="6">
        <v>0</v>
      </c>
      <c r="DA9" s="6">
        <v>0</v>
      </c>
      <c r="DD9" s="6" t="s">
        <v>11</v>
      </c>
      <c r="DE9" s="6">
        <v>0</v>
      </c>
      <c r="DF9" s="6">
        <v>0</v>
      </c>
      <c r="DG9" s="6">
        <v>0</v>
      </c>
      <c r="DH9" s="6">
        <v>0</v>
      </c>
      <c r="DK9" s="6" t="s">
        <v>11</v>
      </c>
      <c r="DL9" s="6">
        <v>0</v>
      </c>
      <c r="DM9" s="6">
        <v>0</v>
      </c>
      <c r="DN9" s="6">
        <v>0</v>
      </c>
      <c r="DO9" s="6">
        <v>0</v>
      </c>
      <c r="DR9" s="6" t="s">
        <v>11</v>
      </c>
      <c r="DS9" s="6">
        <v>0</v>
      </c>
      <c r="DT9" s="6">
        <v>0</v>
      </c>
      <c r="DU9" s="6">
        <v>0</v>
      </c>
      <c r="DV9" s="6">
        <v>0</v>
      </c>
      <c r="DY9" s="6" t="s">
        <v>11</v>
      </c>
      <c r="DZ9" s="6">
        <v>0</v>
      </c>
      <c r="EA9" s="6">
        <v>0</v>
      </c>
      <c r="EB9" s="6">
        <v>0</v>
      </c>
      <c r="EC9" s="6">
        <v>0</v>
      </c>
      <c r="EF9" s="6" t="s">
        <v>11</v>
      </c>
      <c r="EG9" s="6">
        <v>0</v>
      </c>
      <c r="EH9" s="6">
        <v>0</v>
      </c>
      <c r="EI9" s="6">
        <v>0</v>
      </c>
      <c r="EJ9" s="6">
        <v>0</v>
      </c>
      <c r="EM9" s="6" t="s">
        <v>11</v>
      </c>
      <c r="EN9" s="6">
        <v>0</v>
      </c>
      <c r="EO9" s="6">
        <v>0</v>
      </c>
      <c r="EP9" s="6">
        <v>0</v>
      </c>
      <c r="EQ9" s="6">
        <v>0</v>
      </c>
      <c r="ET9" s="6" t="s">
        <v>11</v>
      </c>
      <c r="EU9" s="6">
        <v>0</v>
      </c>
      <c r="EV9" s="6">
        <v>0</v>
      </c>
      <c r="EW9" s="6">
        <v>0</v>
      </c>
      <c r="EX9" s="6">
        <v>0</v>
      </c>
      <c r="FA9" s="6" t="s">
        <v>11</v>
      </c>
      <c r="FB9" s="6">
        <v>0</v>
      </c>
      <c r="FC9" s="6">
        <v>0</v>
      </c>
      <c r="FD9" s="6">
        <v>0</v>
      </c>
      <c r="FE9" s="6">
        <v>0</v>
      </c>
      <c r="FH9" s="6" t="s">
        <v>11</v>
      </c>
      <c r="FI9" s="6">
        <v>0</v>
      </c>
      <c r="FJ9" s="6">
        <v>0</v>
      </c>
      <c r="FK9" s="6">
        <v>0</v>
      </c>
      <c r="FL9" s="6">
        <v>0</v>
      </c>
      <c r="FO9" s="6" t="s">
        <v>11</v>
      </c>
      <c r="FP9" s="6">
        <v>0</v>
      </c>
      <c r="FQ9" s="6">
        <v>0</v>
      </c>
      <c r="FR9" s="6">
        <v>0</v>
      </c>
      <c r="FS9" s="6">
        <v>0</v>
      </c>
    </row>
    <row r="10" spans="1:175" x14ac:dyDescent="0.3">
      <c r="A10" s="1">
        <v>0.25</v>
      </c>
      <c r="B10" s="1">
        <v>0.3</v>
      </c>
      <c r="C10" s="1" t="s">
        <v>12</v>
      </c>
      <c r="D10" s="1">
        <v>0</v>
      </c>
      <c r="E10" s="1">
        <v>0</v>
      </c>
      <c r="F10" s="1">
        <v>0</v>
      </c>
      <c r="G10" s="1">
        <v>0</v>
      </c>
      <c r="H10" s="1"/>
      <c r="I10" s="1"/>
      <c r="J10" s="1" t="s">
        <v>12</v>
      </c>
      <c r="K10" s="1">
        <v>0</v>
      </c>
      <c r="L10" s="1">
        <v>0</v>
      </c>
      <c r="M10" s="1">
        <v>0</v>
      </c>
      <c r="N10" s="1">
        <v>0</v>
      </c>
      <c r="O10" s="1"/>
      <c r="P10" s="1"/>
      <c r="Q10" s="1" t="s">
        <v>12</v>
      </c>
      <c r="R10" s="1">
        <v>0</v>
      </c>
      <c r="S10" s="1">
        <v>0</v>
      </c>
      <c r="T10" s="1">
        <v>0</v>
      </c>
      <c r="U10" s="1">
        <v>0</v>
      </c>
      <c r="V10" s="1"/>
      <c r="W10" s="1"/>
      <c r="X10" s="1" t="s">
        <v>12</v>
      </c>
      <c r="Y10" s="1">
        <v>0</v>
      </c>
      <c r="Z10" s="1">
        <v>0</v>
      </c>
      <c r="AA10" s="1">
        <v>0</v>
      </c>
      <c r="AB10" s="1">
        <v>0</v>
      </c>
      <c r="AC10" s="1"/>
      <c r="AD10" s="1"/>
      <c r="AE10" s="6" t="s">
        <v>12</v>
      </c>
      <c r="AF10" s="6">
        <v>0</v>
      </c>
      <c r="AG10" s="6">
        <v>0</v>
      </c>
      <c r="AH10" s="6">
        <v>0</v>
      </c>
      <c r="AI10" s="6">
        <v>0</v>
      </c>
      <c r="AJ10" s="1"/>
      <c r="AK10" s="1"/>
      <c r="AL10" s="6" t="s">
        <v>12</v>
      </c>
      <c r="AM10" s="6">
        <v>0</v>
      </c>
      <c r="AN10" s="6">
        <v>0</v>
      </c>
      <c r="AO10" s="6">
        <v>0</v>
      </c>
      <c r="AP10" s="6">
        <v>0</v>
      </c>
      <c r="AQ10" s="1"/>
      <c r="AR10" s="1"/>
      <c r="AS10" s="6" t="s">
        <v>12</v>
      </c>
      <c r="AT10" s="6">
        <v>0</v>
      </c>
      <c r="AU10" s="6">
        <v>0</v>
      </c>
      <c r="AV10" s="6">
        <v>0</v>
      </c>
      <c r="AW10" s="6">
        <v>0</v>
      </c>
      <c r="AZ10" s="6" t="s">
        <v>12</v>
      </c>
      <c r="BA10" s="6">
        <v>0</v>
      </c>
      <c r="BB10" s="6">
        <v>0</v>
      </c>
      <c r="BC10" s="6">
        <v>0</v>
      </c>
      <c r="BD10" s="6">
        <v>0</v>
      </c>
      <c r="BG10" s="6" t="s">
        <v>12</v>
      </c>
      <c r="BH10" s="6">
        <v>0</v>
      </c>
      <c r="BI10" s="6">
        <v>0</v>
      </c>
      <c r="BJ10" s="6">
        <v>0</v>
      </c>
      <c r="BK10" s="6">
        <v>0</v>
      </c>
      <c r="BN10" s="6" t="s">
        <v>12</v>
      </c>
      <c r="BO10" s="6">
        <v>0</v>
      </c>
      <c r="BP10" s="6">
        <v>0</v>
      </c>
      <c r="BQ10" s="6">
        <v>0</v>
      </c>
      <c r="BR10" s="6">
        <v>0</v>
      </c>
      <c r="BU10" s="6" t="s">
        <v>12</v>
      </c>
      <c r="BV10" s="6">
        <v>0</v>
      </c>
      <c r="BW10" s="6">
        <v>0</v>
      </c>
      <c r="BX10" s="6">
        <v>0</v>
      </c>
      <c r="BY10" s="6">
        <v>0</v>
      </c>
      <c r="CB10" s="6" t="s">
        <v>12</v>
      </c>
      <c r="CC10" s="6">
        <v>0</v>
      </c>
      <c r="CD10" s="6">
        <v>0</v>
      </c>
      <c r="CE10" s="6">
        <v>0</v>
      </c>
      <c r="CF10" s="6">
        <v>0</v>
      </c>
      <c r="CI10" s="6" t="s">
        <v>12</v>
      </c>
      <c r="CJ10" s="6">
        <v>0</v>
      </c>
      <c r="CK10" s="6">
        <v>0</v>
      </c>
      <c r="CL10" s="6">
        <v>0</v>
      </c>
      <c r="CM10" s="6">
        <v>0</v>
      </c>
      <c r="CP10" s="6" t="s">
        <v>12</v>
      </c>
      <c r="CQ10" s="6">
        <v>0</v>
      </c>
      <c r="CR10" s="6">
        <v>0</v>
      </c>
      <c r="CS10" s="6">
        <v>0</v>
      </c>
      <c r="CT10" s="6">
        <v>0</v>
      </c>
      <c r="CW10" s="6" t="s">
        <v>12</v>
      </c>
      <c r="CX10" s="6">
        <v>0</v>
      </c>
      <c r="CY10" s="6">
        <v>0</v>
      </c>
      <c r="CZ10" s="6">
        <v>0</v>
      </c>
      <c r="DA10" s="6">
        <v>0</v>
      </c>
      <c r="DD10" s="6" t="s">
        <v>12</v>
      </c>
      <c r="DE10" s="6">
        <v>0</v>
      </c>
      <c r="DF10" s="6">
        <v>0</v>
      </c>
      <c r="DG10" s="6">
        <v>0</v>
      </c>
      <c r="DH10" s="6">
        <v>0</v>
      </c>
      <c r="DK10" s="6" t="s">
        <v>12</v>
      </c>
      <c r="DL10" s="6">
        <v>0</v>
      </c>
      <c r="DM10" s="6">
        <v>0</v>
      </c>
      <c r="DN10" s="6">
        <v>0</v>
      </c>
      <c r="DO10" s="6">
        <v>0</v>
      </c>
      <c r="DR10" s="6" t="s">
        <v>12</v>
      </c>
      <c r="DS10" s="6">
        <v>0</v>
      </c>
      <c r="DT10" s="6">
        <v>0</v>
      </c>
      <c r="DU10" s="6">
        <v>0</v>
      </c>
      <c r="DV10" s="6">
        <v>0</v>
      </c>
      <c r="DY10" s="6" t="s">
        <v>12</v>
      </c>
      <c r="DZ10" s="6">
        <v>0</v>
      </c>
      <c r="EA10" s="6">
        <v>0</v>
      </c>
      <c r="EB10" s="6">
        <v>0</v>
      </c>
      <c r="EC10" s="6">
        <v>0</v>
      </c>
      <c r="EF10" s="6" t="s">
        <v>12</v>
      </c>
      <c r="EG10" s="6">
        <v>0</v>
      </c>
      <c r="EH10" s="6">
        <v>0</v>
      </c>
      <c r="EI10" s="6">
        <v>0</v>
      </c>
      <c r="EJ10" s="6">
        <v>0</v>
      </c>
      <c r="EM10" s="6" t="s">
        <v>12</v>
      </c>
      <c r="EN10" s="6">
        <v>0</v>
      </c>
      <c r="EO10" s="6">
        <v>0</v>
      </c>
      <c r="EP10" s="6">
        <v>0</v>
      </c>
      <c r="EQ10" s="6">
        <v>0</v>
      </c>
      <c r="ET10" s="6" t="s">
        <v>12</v>
      </c>
      <c r="EU10" s="6">
        <v>0</v>
      </c>
      <c r="EV10" s="6">
        <v>0</v>
      </c>
      <c r="EW10" s="6">
        <v>0</v>
      </c>
      <c r="EX10" s="6">
        <v>0</v>
      </c>
      <c r="FA10" s="6" t="s">
        <v>12</v>
      </c>
      <c r="FB10" s="6">
        <v>0</v>
      </c>
      <c r="FC10" s="6">
        <v>0</v>
      </c>
      <c r="FD10" s="6">
        <v>0</v>
      </c>
      <c r="FE10" s="6">
        <v>0</v>
      </c>
      <c r="FH10" s="6" t="s">
        <v>12</v>
      </c>
      <c r="FI10" s="6">
        <v>0</v>
      </c>
      <c r="FJ10" s="6">
        <v>0</v>
      </c>
      <c r="FK10" s="6">
        <v>0</v>
      </c>
      <c r="FL10" s="6">
        <v>0</v>
      </c>
      <c r="FO10" s="6" t="s">
        <v>12</v>
      </c>
      <c r="FP10" s="6">
        <v>0</v>
      </c>
      <c r="FQ10" s="6">
        <v>0</v>
      </c>
      <c r="FR10" s="6">
        <v>0</v>
      </c>
      <c r="FS10" s="6">
        <v>0</v>
      </c>
    </row>
    <row r="11" spans="1:175" x14ac:dyDescent="0.3">
      <c r="A11" s="1">
        <v>0.3</v>
      </c>
      <c r="B11" s="1">
        <v>0.35</v>
      </c>
      <c r="C11" s="1" t="s">
        <v>13</v>
      </c>
      <c r="D11" s="1">
        <v>0</v>
      </c>
      <c r="E11" s="1">
        <v>0</v>
      </c>
      <c r="F11" s="1">
        <v>0</v>
      </c>
      <c r="G11" s="1">
        <v>0</v>
      </c>
      <c r="H11" s="1"/>
      <c r="I11" s="1"/>
      <c r="J11" s="1" t="s">
        <v>13</v>
      </c>
      <c r="K11" s="1">
        <v>0</v>
      </c>
      <c r="L11" s="1">
        <v>0</v>
      </c>
      <c r="M11" s="1">
        <v>0</v>
      </c>
      <c r="N11" s="1">
        <v>0</v>
      </c>
      <c r="O11" s="1"/>
      <c r="P11" s="1"/>
      <c r="Q11" s="1" t="s">
        <v>13</v>
      </c>
      <c r="R11" s="1">
        <v>0</v>
      </c>
      <c r="S11" s="1">
        <v>0</v>
      </c>
      <c r="T11" s="1">
        <v>0</v>
      </c>
      <c r="U11" s="1">
        <v>0</v>
      </c>
      <c r="V11" s="1"/>
      <c r="W11" s="1"/>
      <c r="X11" s="1" t="s">
        <v>13</v>
      </c>
      <c r="Y11" s="1">
        <v>0</v>
      </c>
      <c r="Z11" s="1">
        <v>0</v>
      </c>
      <c r="AA11" s="1">
        <v>0</v>
      </c>
      <c r="AB11" s="1">
        <v>0</v>
      </c>
      <c r="AC11" s="1"/>
      <c r="AD11" s="1"/>
      <c r="AE11" s="6" t="s">
        <v>13</v>
      </c>
      <c r="AF11" s="6">
        <v>0</v>
      </c>
      <c r="AG11" s="6">
        <v>0</v>
      </c>
      <c r="AH11" s="6">
        <v>0</v>
      </c>
      <c r="AI11" s="6">
        <v>0</v>
      </c>
      <c r="AJ11" s="1"/>
      <c r="AK11" s="1"/>
      <c r="AL11" s="6" t="s">
        <v>13</v>
      </c>
      <c r="AM11" s="6">
        <v>0</v>
      </c>
      <c r="AN11" s="6">
        <v>0</v>
      </c>
      <c r="AO11" s="6">
        <v>0</v>
      </c>
      <c r="AP11" s="6">
        <v>0</v>
      </c>
      <c r="AQ11" s="1"/>
      <c r="AR11" s="1"/>
      <c r="AS11" s="6" t="s">
        <v>13</v>
      </c>
      <c r="AT11" s="6">
        <v>0</v>
      </c>
      <c r="AU11" s="6">
        <v>0</v>
      </c>
      <c r="AV11" s="6">
        <v>0</v>
      </c>
      <c r="AW11" s="6">
        <v>0</v>
      </c>
      <c r="AZ11" s="6" t="s">
        <v>13</v>
      </c>
      <c r="BA11" s="6">
        <v>0</v>
      </c>
      <c r="BB11" s="6">
        <v>0</v>
      </c>
      <c r="BC11" s="6">
        <v>0</v>
      </c>
      <c r="BD11" s="6">
        <v>0</v>
      </c>
      <c r="BG11" s="6" t="s">
        <v>13</v>
      </c>
      <c r="BH11" s="6">
        <v>0</v>
      </c>
      <c r="BI11" s="6">
        <v>0</v>
      </c>
      <c r="BJ11" s="6">
        <v>0</v>
      </c>
      <c r="BK11" s="6">
        <v>0</v>
      </c>
      <c r="BN11" s="6" t="s">
        <v>13</v>
      </c>
      <c r="BO11" s="6">
        <v>0.17</v>
      </c>
      <c r="BP11" s="6">
        <v>0</v>
      </c>
      <c r="BQ11" s="6">
        <v>0.2</v>
      </c>
      <c r="BR11" s="6">
        <v>0</v>
      </c>
      <c r="BU11" s="6" t="s">
        <v>13</v>
      </c>
      <c r="BV11" s="6">
        <v>0</v>
      </c>
      <c r="BW11" s="6">
        <v>0</v>
      </c>
      <c r="BX11" s="6">
        <v>0</v>
      </c>
      <c r="BY11" s="6">
        <v>0</v>
      </c>
      <c r="CB11" s="6" t="s">
        <v>13</v>
      </c>
      <c r="CC11" s="6">
        <v>0</v>
      </c>
      <c r="CD11" s="6">
        <v>0</v>
      </c>
      <c r="CE11" s="6">
        <v>0</v>
      </c>
      <c r="CF11" s="6">
        <v>0</v>
      </c>
      <c r="CI11" s="6" t="s">
        <v>13</v>
      </c>
      <c r="CJ11" s="6">
        <v>0</v>
      </c>
      <c r="CK11" s="6">
        <v>0</v>
      </c>
      <c r="CL11" s="6">
        <v>0</v>
      </c>
      <c r="CM11" s="6">
        <v>0</v>
      </c>
      <c r="CP11" s="6" t="s">
        <v>13</v>
      </c>
      <c r="CQ11" s="6">
        <v>0</v>
      </c>
      <c r="CR11" s="6">
        <v>0</v>
      </c>
      <c r="CS11" s="6">
        <v>0</v>
      </c>
      <c r="CT11" s="6">
        <v>0</v>
      </c>
      <c r="CW11" s="6" t="s">
        <v>13</v>
      </c>
      <c r="CX11" s="6">
        <v>0</v>
      </c>
      <c r="CY11" s="6">
        <v>0</v>
      </c>
      <c r="CZ11" s="6">
        <v>0</v>
      </c>
      <c r="DA11" s="6">
        <v>0</v>
      </c>
      <c r="DD11" s="6" t="s">
        <v>13</v>
      </c>
      <c r="DE11" s="6">
        <v>0</v>
      </c>
      <c r="DF11" s="6">
        <v>0</v>
      </c>
      <c r="DG11" s="6">
        <v>0</v>
      </c>
      <c r="DH11" s="6">
        <v>0</v>
      </c>
      <c r="DK11" s="6" t="s">
        <v>13</v>
      </c>
      <c r="DL11" s="6">
        <v>0</v>
      </c>
      <c r="DM11" s="6">
        <v>0</v>
      </c>
      <c r="DN11" s="6">
        <v>0</v>
      </c>
      <c r="DO11" s="6">
        <v>0</v>
      </c>
      <c r="DR11" s="6" t="s">
        <v>13</v>
      </c>
      <c r="DS11" s="6">
        <v>0</v>
      </c>
      <c r="DT11" s="6">
        <v>0</v>
      </c>
      <c r="DU11" s="6">
        <v>0</v>
      </c>
      <c r="DV11" s="6">
        <v>0</v>
      </c>
      <c r="DY11" s="6" t="s">
        <v>13</v>
      </c>
      <c r="DZ11" s="6">
        <v>0</v>
      </c>
      <c r="EA11" s="6">
        <v>0</v>
      </c>
      <c r="EB11" s="6">
        <v>0</v>
      </c>
      <c r="EC11" s="6">
        <v>0</v>
      </c>
      <c r="EF11" s="6" t="s">
        <v>13</v>
      </c>
      <c r="EG11" s="6">
        <v>0</v>
      </c>
      <c r="EH11" s="6">
        <v>0</v>
      </c>
      <c r="EI11" s="6">
        <v>0</v>
      </c>
      <c r="EJ11" s="6">
        <v>0</v>
      </c>
      <c r="EM11" s="6" t="s">
        <v>13</v>
      </c>
      <c r="EN11" s="6">
        <v>0</v>
      </c>
      <c r="EO11" s="6">
        <v>0</v>
      </c>
      <c r="EP11" s="6">
        <v>0</v>
      </c>
      <c r="EQ11" s="6">
        <v>0</v>
      </c>
      <c r="ET11" s="6" t="s">
        <v>13</v>
      </c>
      <c r="EU11" s="6">
        <v>0</v>
      </c>
      <c r="EV11" s="6">
        <v>0</v>
      </c>
      <c r="EW11" s="6">
        <v>0</v>
      </c>
      <c r="EX11" s="6">
        <v>0</v>
      </c>
      <c r="FA11" s="6" t="s">
        <v>13</v>
      </c>
      <c r="FB11" s="6">
        <v>0</v>
      </c>
      <c r="FC11" s="6">
        <v>0</v>
      </c>
      <c r="FD11" s="6">
        <v>0</v>
      </c>
      <c r="FE11" s="6">
        <v>0</v>
      </c>
      <c r="FH11" s="6" t="s">
        <v>13</v>
      </c>
      <c r="FI11" s="6">
        <v>0</v>
      </c>
      <c r="FJ11" s="6">
        <v>0</v>
      </c>
      <c r="FK11" s="6">
        <v>0</v>
      </c>
      <c r="FL11" s="6">
        <v>0</v>
      </c>
      <c r="FO11" s="6" t="s">
        <v>13</v>
      </c>
      <c r="FP11" s="6">
        <v>0</v>
      </c>
      <c r="FQ11" s="6">
        <v>0</v>
      </c>
      <c r="FR11" s="6">
        <v>0</v>
      </c>
      <c r="FS11" s="6">
        <v>0</v>
      </c>
    </row>
    <row r="12" spans="1:175" x14ac:dyDescent="0.3">
      <c r="A12" s="1">
        <v>0.35</v>
      </c>
      <c r="B12" s="1">
        <v>0.39999999999999997</v>
      </c>
      <c r="C12" s="1" t="s">
        <v>14</v>
      </c>
      <c r="D12" s="1">
        <v>0</v>
      </c>
      <c r="E12" s="1">
        <v>0</v>
      </c>
      <c r="F12" s="1">
        <v>0</v>
      </c>
      <c r="G12" s="1">
        <v>0</v>
      </c>
      <c r="H12" s="1"/>
      <c r="I12" s="1"/>
      <c r="J12" s="1" t="s">
        <v>14</v>
      </c>
      <c r="K12" s="1">
        <v>0</v>
      </c>
      <c r="L12" s="1">
        <v>0</v>
      </c>
      <c r="M12" s="1">
        <v>0</v>
      </c>
      <c r="N12" s="1">
        <v>0</v>
      </c>
      <c r="O12" s="1"/>
      <c r="P12" s="1"/>
      <c r="Q12" s="1" t="s">
        <v>14</v>
      </c>
      <c r="R12" s="1">
        <v>0</v>
      </c>
      <c r="S12" s="1">
        <v>0</v>
      </c>
      <c r="T12" s="1">
        <v>0</v>
      </c>
      <c r="U12" s="1">
        <v>0</v>
      </c>
      <c r="V12" s="1"/>
      <c r="W12" s="1"/>
      <c r="X12" s="1" t="s">
        <v>14</v>
      </c>
      <c r="Y12" s="1">
        <v>0</v>
      </c>
      <c r="Z12" s="1">
        <v>0</v>
      </c>
      <c r="AA12" s="1">
        <v>0</v>
      </c>
      <c r="AB12" s="1">
        <v>0</v>
      </c>
      <c r="AC12" s="1"/>
      <c r="AD12" s="1"/>
      <c r="AE12" s="6" t="s">
        <v>14</v>
      </c>
      <c r="AF12" s="6">
        <v>0</v>
      </c>
      <c r="AG12" s="6">
        <v>0</v>
      </c>
      <c r="AH12" s="6">
        <v>0</v>
      </c>
      <c r="AI12" s="6">
        <v>0</v>
      </c>
      <c r="AJ12" s="1"/>
      <c r="AK12" s="1"/>
      <c r="AL12" s="6" t="s">
        <v>14</v>
      </c>
      <c r="AM12" s="6">
        <v>0</v>
      </c>
      <c r="AN12" s="6">
        <v>0</v>
      </c>
      <c r="AO12" s="6">
        <v>0</v>
      </c>
      <c r="AP12" s="6">
        <v>0</v>
      </c>
      <c r="AQ12" s="1"/>
      <c r="AR12" s="1"/>
      <c r="AS12" s="6" t="s">
        <v>14</v>
      </c>
      <c r="AT12" s="6">
        <v>0</v>
      </c>
      <c r="AU12" s="6">
        <v>0</v>
      </c>
      <c r="AV12" s="6">
        <v>0</v>
      </c>
      <c r="AW12" s="6">
        <v>0</v>
      </c>
      <c r="AZ12" s="6" t="s">
        <v>14</v>
      </c>
      <c r="BA12" s="6">
        <v>0</v>
      </c>
      <c r="BB12" s="6">
        <v>0</v>
      </c>
      <c r="BC12" s="6">
        <v>0</v>
      </c>
      <c r="BD12" s="6">
        <v>0</v>
      </c>
      <c r="BG12" s="6" t="s">
        <v>14</v>
      </c>
      <c r="BH12" s="6">
        <v>0</v>
      </c>
      <c r="BI12" s="6">
        <v>0</v>
      </c>
      <c r="BJ12" s="6">
        <v>0</v>
      </c>
      <c r="BK12" s="6">
        <v>0</v>
      </c>
      <c r="BN12" s="6" t="s">
        <v>14</v>
      </c>
      <c r="BO12" s="6">
        <v>0</v>
      </c>
      <c r="BP12" s="6">
        <v>0</v>
      </c>
      <c r="BQ12" s="6">
        <v>0</v>
      </c>
      <c r="BR12" s="6">
        <v>0</v>
      </c>
      <c r="BU12" s="6" t="s">
        <v>14</v>
      </c>
      <c r="BV12" s="6">
        <v>0</v>
      </c>
      <c r="BW12" s="6">
        <v>0</v>
      </c>
      <c r="BX12" s="6">
        <v>0</v>
      </c>
      <c r="BY12" s="6">
        <v>0</v>
      </c>
      <c r="CB12" s="6" t="s">
        <v>14</v>
      </c>
      <c r="CC12" s="6">
        <v>0</v>
      </c>
      <c r="CD12" s="6">
        <v>0</v>
      </c>
      <c r="CE12" s="6">
        <v>0</v>
      </c>
      <c r="CF12" s="6">
        <v>0</v>
      </c>
      <c r="CI12" s="6" t="s">
        <v>14</v>
      </c>
      <c r="CJ12" s="6">
        <v>0</v>
      </c>
      <c r="CK12" s="6">
        <v>0</v>
      </c>
      <c r="CL12" s="6">
        <v>0</v>
      </c>
      <c r="CM12" s="6">
        <v>0</v>
      </c>
      <c r="CP12" s="6" t="s">
        <v>14</v>
      </c>
      <c r="CQ12" s="6">
        <v>0</v>
      </c>
      <c r="CR12" s="6">
        <v>0</v>
      </c>
      <c r="CS12" s="6">
        <v>0</v>
      </c>
      <c r="CT12" s="6">
        <v>0</v>
      </c>
      <c r="CW12" s="6" t="s">
        <v>14</v>
      </c>
      <c r="CX12" s="6">
        <v>0</v>
      </c>
      <c r="CY12" s="6">
        <v>0</v>
      </c>
      <c r="CZ12" s="6">
        <v>0</v>
      </c>
      <c r="DA12" s="6">
        <v>0</v>
      </c>
      <c r="DD12" s="6" t="s">
        <v>14</v>
      </c>
      <c r="DE12" s="6">
        <v>0</v>
      </c>
      <c r="DF12" s="6">
        <v>0</v>
      </c>
      <c r="DG12" s="6">
        <v>0</v>
      </c>
      <c r="DH12" s="6">
        <v>0</v>
      </c>
      <c r="DK12" s="6" t="s">
        <v>14</v>
      </c>
      <c r="DL12" s="6">
        <v>0</v>
      </c>
      <c r="DM12" s="6">
        <v>0</v>
      </c>
      <c r="DN12" s="6">
        <v>0</v>
      </c>
      <c r="DO12" s="6">
        <v>0</v>
      </c>
      <c r="DR12" s="6" t="s">
        <v>14</v>
      </c>
      <c r="DS12" s="6">
        <v>0</v>
      </c>
      <c r="DT12" s="6">
        <v>0</v>
      </c>
      <c r="DU12" s="6">
        <v>0</v>
      </c>
      <c r="DV12" s="6">
        <v>0</v>
      </c>
      <c r="DY12" s="6" t="s">
        <v>14</v>
      </c>
      <c r="DZ12" s="6">
        <v>0</v>
      </c>
      <c r="EA12" s="6">
        <v>0</v>
      </c>
      <c r="EB12" s="6">
        <v>0</v>
      </c>
      <c r="EC12" s="6">
        <v>0</v>
      </c>
      <c r="EF12" s="6" t="s">
        <v>14</v>
      </c>
      <c r="EG12" s="6">
        <v>0</v>
      </c>
      <c r="EH12" s="6">
        <v>0</v>
      </c>
      <c r="EI12" s="6">
        <v>0</v>
      </c>
      <c r="EJ12" s="6">
        <v>0</v>
      </c>
      <c r="EM12" s="6" t="s">
        <v>14</v>
      </c>
      <c r="EN12" s="6">
        <v>0</v>
      </c>
      <c r="EO12" s="6">
        <v>0</v>
      </c>
      <c r="EP12" s="6">
        <v>0</v>
      </c>
      <c r="EQ12" s="6">
        <v>0</v>
      </c>
      <c r="ET12" s="6" t="s">
        <v>14</v>
      </c>
      <c r="EU12" s="6">
        <v>0</v>
      </c>
      <c r="EV12" s="6">
        <v>0</v>
      </c>
      <c r="EW12" s="6">
        <v>0</v>
      </c>
      <c r="EX12" s="6">
        <v>0</v>
      </c>
      <c r="FA12" s="6" t="s">
        <v>14</v>
      </c>
      <c r="FB12" s="6">
        <v>0</v>
      </c>
      <c r="FC12" s="6">
        <v>0</v>
      </c>
      <c r="FD12" s="6">
        <v>0</v>
      </c>
      <c r="FE12" s="6">
        <v>0</v>
      </c>
      <c r="FH12" s="6" t="s">
        <v>14</v>
      </c>
      <c r="FI12" s="6">
        <v>0</v>
      </c>
      <c r="FJ12" s="6">
        <v>0</v>
      </c>
      <c r="FK12" s="6">
        <v>0</v>
      </c>
      <c r="FL12" s="6">
        <v>0</v>
      </c>
      <c r="FO12" s="6" t="s">
        <v>14</v>
      </c>
      <c r="FP12" s="6">
        <v>0</v>
      </c>
      <c r="FQ12" s="6">
        <v>0</v>
      </c>
      <c r="FR12" s="6">
        <v>0</v>
      </c>
      <c r="FS12" s="6">
        <v>0</v>
      </c>
    </row>
    <row r="13" spans="1:175" x14ac:dyDescent="0.3">
      <c r="A13" s="1">
        <v>0.39999999999999997</v>
      </c>
      <c r="B13" s="1">
        <v>0.44999999999999996</v>
      </c>
      <c r="C13" s="1" t="s">
        <v>15</v>
      </c>
      <c r="D13" s="1">
        <v>0</v>
      </c>
      <c r="E13" s="1">
        <v>0</v>
      </c>
      <c r="F13" s="1">
        <v>0</v>
      </c>
      <c r="G13" s="1">
        <v>0</v>
      </c>
      <c r="H13" s="1"/>
      <c r="I13" s="1"/>
      <c r="J13" s="1" t="s">
        <v>15</v>
      </c>
      <c r="K13" s="1">
        <v>0</v>
      </c>
      <c r="L13" s="1">
        <v>0</v>
      </c>
      <c r="M13" s="1">
        <v>0</v>
      </c>
      <c r="N13" s="1">
        <v>0</v>
      </c>
      <c r="O13" s="1"/>
      <c r="P13" s="1"/>
      <c r="Q13" s="1" t="s">
        <v>15</v>
      </c>
      <c r="R13" s="1">
        <v>0</v>
      </c>
      <c r="S13" s="1">
        <v>0</v>
      </c>
      <c r="T13" s="1">
        <v>0</v>
      </c>
      <c r="U13" s="1">
        <v>0</v>
      </c>
      <c r="V13" s="1"/>
      <c r="W13" s="1"/>
      <c r="X13" s="1" t="s">
        <v>15</v>
      </c>
      <c r="Y13" s="1">
        <v>0</v>
      </c>
      <c r="Z13" s="1">
        <v>0</v>
      </c>
      <c r="AA13" s="1">
        <v>0</v>
      </c>
      <c r="AB13" s="1">
        <v>0</v>
      </c>
      <c r="AC13" s="1"/>
      <c r="AD13" s="1"/>
      <c r="AE13" s="6" t="s">
        <v>15</v>
      </c>
      <c r="AF13" s="6">
        <v>0</v>
      </c>
      <c r="AG13" s="6">
        <v>0</v>
      </c>
      <c r="AH13" s="6">
        <v>0</v>
      </c>
      <c r="AI13" s="6">
        <v>0</v>
      </c>
      <c r="AJ13" s="1"/>
      <c r="AK13" s="1"/>
      <c r="AL13" s="6" t="s">
        <v>15</v>
      </c>
      <c r="AM13" s="6">
        <v>0</v>
      </c>
      <c r="AN13" s="6">
        <v>0</v>
      </c>
      <c r="AO13" s="6">
        <v>0</v>
      </c>
      <c r="AP13" s="6">
        <v>0</v>
      </c>
      <c r="AQ13" s="1"/>
      <c r="AR13" s="1"/>
      <c r="AS13" s="6" t="s">
        <v>15</v>
      </c>
      <c r="AT13" s="6">
        <v>0</v>
      </c>
      <c r="AU13" s="6">
        <v>0</v>
      </c>
      <c r="AV13" s="6">
        <v>0</v>
      </c>
      <c r="AW13" s="6">
        <v>0</v>
      </c>
      <c r="AZ13" s="6" t="s">
        <v>15</v>
      </c>
      <c r="BA13" s="6">
        <v>0</v>
      </c>
      <c r="BB13" s="6">
        <v>0</v>
      </c>
      <c r="BC13" s="6">
        <v>0</v>
      </c>
      <c r="BD13" s="6">
        <v>0</v>
      </c>
      <c r="BG13" s="6" t="s">
        <v>15</v>
      </c>
      <c r="BH13" s="6">
        <v>0</v>
      </c>
      <c r="BI13" s="6">
        <v>0</v>
      </c>
      <c r="BJ13" s="6">
        <v>0</v>
      </c>
      <c r="BK13" s="6">
        <v>0</v>
      </c>
      <c r="BN13" s="6" t="s">
        <v>15</v>
      </c>
      <c r="BO13" s="6">
        <v>0</v>
      </c>
      <c r="BP13" s="6">
        <v>0</v>
      </c>
      <c r="BQ13" s="6">
        <v>0</v>
      </c>
      <c r="BR13" s="6">
        <v>0</v>
      </c>
      <c r="BU13" s="6" t="s">
        <v>15</v>
      </c>
      <c r="BV13" s="6">
        <v>0</v>
      </c>
      <c r="BW13" s="6">
        <v>0</v>
      </c>
      <c r="BX13" s="6">
        <v>0</v>
      </c>
      <c r="BY13" s="6">
        <v>0</v>
      </c>
      <c r="CB13" s="6" t="s">
        <v>15</v>
      </c>
      <c r="CC13" s="6">
        <v>0</v>
      </c>
      <c r="CD13" s="6">
        <v>0</v>
      </c>
      <c r="CE13" s="6">
        <v>0</v>
      </c>
      <c r="CF13" s="6">
        <v>0</v>
      </c>
      <c r="CI13" s="6" t="s">
        <v>15</v>
      </c>
      <c r="CJ13" s="6">
        <v>0</v>
      </c>
      <c r="CK13" s="6">
        <v>0</v>
      </c>
      <c r="CL13" s="6">
        <v>0</v>
      </c>
      <c r="CM13" s="6">
        <v>0</v>
      </c>
      <c r="CP13" s="6" t="s">
        <v>15</v>
      </c>
      <c r="CQ13" s="6">
        <v>0</v>
      </c>
      <c r="CR13" s="6">
        <v>0</v>
      </c>
      <c r="CS13" s="6">
        <v>0</v>
      </c>
      <c r="CT13" s="6">
        <v>0</v>
      </c>
      <c r="CW13" s="6" t="s">
        <v>15</v>
      </c>
      <c r="CX13" s="6">
        <v>0</v>
      </c>
      <c r="CY13" s="6">
        <v>0</v>
      </c>
      <c r="CZ13" s="6">
        <v>0</v>
      </c>
      <c r="DA13" s="6">
        <v>0</v>
      </c>
      <c r="DD13" s="6" t="s">
        <v>15</v>
      </c>
      <c r="DE13" s="6">
        <v>0</v>
      </c>
      <c r="DF13" s="6">
        <v>0</v>
      </c>
      <c r="DG13" s="6">
        <v>0</v>
      </c>
      <c r="DH13" s="6">
        <v>0</v>
      </c>
      <c r="DK13" s="6" t="s">
        <v>15</v>
      </c>
      <c r="DL13" s="6">
        <v>0</v>
      </c>
      <c r="DM13" s="6">
        <v>0</v>
      </c>
      <c r="DN13" s="6">
        <v>0</v>
      </c>
      <c r="DO13" s="6">
        <v>0</v>
      </c>
      <c r="DR13" s="6" t="s">
        <v>15</v>
      </c>
      <c r="DS13" s="6">
        <v>0</v>
      </c>
      <c r="DT13" s="6">
        <v>0</v>
      </c>
      <c r="DU13" s="6">
        <v>0</v>
      </c>
      <c r="DV13" s="6">
        <v>0</v>
      </c>
      <c r="DY13" s="6" t="s">
        <v>15</v>
      </c>
      <c r="DZ13" s="6">
        <v>0</v>
      </c>
      <c r="EA13" s="6">
        <v>0</v>
      </c>
      <c r="EB13" s="6">
        <v>0</v>
      </c>
      <c r="EC13" s="6">
        <v>0</v>
      </c>
      <c r="EF13" s="6" t="s">
        <v>15</v>
      </c>
      <c r="EG13" s="6">
        <v>0</v>
      </c>
      <c r="EH13" s="6">
        <v>0</v>
      </c>
      <c r="EI13" s="6">
        <v>0</v>
      </c>
      <c r="EJ13" s="6">
        <v>0</v>
      </c>
      <c r="EM13" s="6" t="s">
        <v>15</v>
      </c>
      <c r="EN13" s="6">
        <v>0</v>
      </c>
      <c r="EO13" s="6">
        <v>0</v>
      </c>
      <c r="EP13" s="6">
        <v>0</v>
      </c>
      <c r="EQ13" s="6">
        <v>0</v>
      </c>
      <c r="ET13" s="6" t="s">
        <v>15</v>
      </c>
      <c r="EU13" s="6">
        <v>0</v>
      </c>
      <c r="EV13" s="6">
        <v>0</v>
      </c>
      <c r="EW13" s="6">
        <v>0</v>
      </c>
      <c r="EX13" s="6">
        <v>0</v>
      </c>
      <c r="FA13" s="6" t="s">
        <v>15</v>
      </c>
      <c r="FB13" s="6">
        <v>0</v>
      </c>
      <c r="FC13" s="6">
        <v>0</v>
      </c>
      <c r="FD13" s="6">
        <v>0</v>
      </c>
      <c r="FE13" s="6">
        <v>0</v>
      </c>
      <c r="FH13" s="6" t="s">
        <v>15</v>
      </c>
      <c r="FI13" s="6">
        <v>0</v>
      </c>
      <c r="FJ13" s="6">
        <v>0</v>
      </c>
      <c r="FK13" s="6">
        <v>0</v>
      </c>
      <c r="FL13" s="6">
        <v>0</v>
      </c>
      <c r="FO13" s="6" t="s">
        <v>15</v>
      </c>
      <c r="FP13" s="6">
        <v>0</v>
      </c>
      <c r="FQ13" s="6">
        <v>0</v>
      </c>
      <c r="FR13" s="6">
        <v>0</v>
      </c>
      <c r="FS13" s="6">
        <v>0</v>
      </c>
    </row>
    <row r="14" spans="1:175" x14ac:dyDescent="0.3">
      <c r="A14" s="1">
        <v>0.44999999999999996</v>
      </c>
      <c r="B14" s="1">
        <v>0.49999999999999994</v>
      </c>
      <c r="C14" s="1" t="s">
        <v>16</v>
      </c>
      <c r="D14" s="1">
        <v>0</v>
      </c>
      <c r="E14" s="1">
        <v>0</v>
      </c>
      <c r="F14" s="1">
        <v>0</v>
      </c>
      <c r="G14" s="1">
        <v>0</v>
      </c>
      <c r="H14" s="1"/>
      <c r="I14" s="1"/>
      <c r="J14" s="1" t="s">
        <v>16</v>
      </c>
      <c r="K14" s="1">
        <v>0</v>
      </c>
      <c r="L14" s="1">
        <v>0</v>
      </c>
      <c r="M14" s="1">
        <v>0</v>
      </c>
      <c r="N14" s="1">
        <v>0</v>
      </c>
      <c r="O14" s="1"/>
      <c r="P14" s="1"/>
      <c r="Q14" s="1" t="s">
        <v>16</v>
      </c>
      <c r="R14" s="1">
        <v>0</v>
      </c>
      <c r="S14" s="1">
        <v>0</v>
      </c>
      <c r="T14" s="1">
        <v>0</v>
      </c>
      <c r="U14" s="1">
        <v>0</v>
      </c>
      <c r="V14" s="1"/>
      <c r="W14" s="1"/>
      <c r="X14" s="1" t="s">
        <v>16</v>
      </c>
      <c r="Y14" s="1">
        <v>0</v>
      </c>
      <c r="Z14" s="1">
        <v>0</v>
      </c>
      <c r="AA14" s="1">
        <v>0</v>
      </c>
      <c r="AB14" s="1">
        <v>0</v>
      </c>
      <c r="AC14" s="1"/>
      <c r="AD14" s="1"/>
      <c r="AE14" s="6" t="s">
        <v>16</v>
      </c>
      <c r="AF14" s="6">
        <v>0</v>
      </c>
      <c r="AG14" s="6">
        <v>0</v>
      </c>
      <c r="AH14" s="6">
        <v>0</v>
      </c>
      <c r="AI14" s="6">
        <v>0</v>
      </c>
      <c r="AJ14" s="1"/>
      <c r="AK14" s="1"/>
      <c r="AL14" s="6" t="s">
        <v>16</v>
      </c>
      <c r="AM14" s="6">
        <v>0</v>
      </c>
      <c r="AN14" s="6">
        <v>0</v>
      </c>
      <c r="AO14" s="6">
        <v>0</v>
      </c>
      <c r="AP14" s="6">
        <v>0</v>
      </c>
      <c r="AQ14" s="1"/>
      <c r="AR14" s="1"/>
      <c r="AS14" s="6" t="s">
        <v>16</v>
      </c>
      <c r="AT14" s="6">
        <v>0</v>
      </c>
      <c r="AU14" s="6">
        <v>0</v>
      </c>
      <c r="AV14" s="6">
        <v>0</v>
      </c>
      <c r="AW14" s="6">
        <v>0</v>
      </c>
      <c r="AZ14" s="6" t="s">
        <v>16</v>
      </c>
      <c r="BA14" s="6">
        <v>0</v>
      </c>
      <c r="BB14" s="6">
        <v>0</v>
      </c>
      <c r="BC14" s="6">
        <v>0</v>
      </c>
      <c r="BD14" s="6">
        <v>0</v>
      </c>
      <c r="BG14" s="6" t="s">
        <v>16</v>
      </c>
      <c r="BH14" s="6">
        <v>0</v>
      </c>
      <c r="BI14" s="6">
        <v>0</v>
      </c>
      <c r="BJ14" s="6">
        <v>0</v>
      </c>
      <c r="BK14" s="6">
        <v>0</v>
      </c>
      <c r="BN14" s="6" t="s">
        <v>16</v>
      </c>
      <c r="BO14" s="6">
        <v>0</v>
      </c>
      <c r="BP14" s="6">
        <v>0</v>
      </c>
      <c r="BQ14" s="6">
        <v>0</v>
      </c>
      <c r="BR14" s="6">
        <v>0</v>
      </c>
      <c r="BU14" s="6" t="s">
        <v>16</v>
      </c>
      <c r="BV14" s="6">
        <v>0</v>
      </c>
      <c r="BW14" s="6">
        <v>0</v>
      </c>
      <c r="BX14" s="6">
        <v>0</v>
      </c>
      <c r="BY14" s="6">
        <v>0</v>
      </c>
      <c r="CB14" s="6" t="s">
        <v>16</v>
      </c>
      <c r="CC14" s="6">
        <v>0</v>
      </c>
      <c r="CD14" s="6">
        <v>0</v>
      </c>
      <c r="CE14" s="6">
        <v>0</v>
      </c>
      <c r="CF14" s="6">
        <v>0</v>
      </c>
      <c r="CI14" s="6" t="s">
        <v>16</v>
      </c>
      <c r="CJ14" s="6">
        <v>0</v>
      </c>
      <c r="CK14" s="6">
        <v>0</v>
      </c>
      <c r="CL14" s="6">
        <v>0</v>
      </c>
      <c r="CM14" s="6">
        <v>0</v>
      </c>
      <c r="CP14" s="6" t="s">
        <v>16</v>
      </c>
      <c r="CQ14" s="6">
        <v>0</v>
      </c>
      <c r="CR14" s="6">
        <v>0</v>
      </c>
      <c r="CS14" s="6">
        <v>0</v>
      </c>
      <c r="CT14" s="6">
        <v>0</v>
      </c>
      <c r="CW14" s="6" t="s">
        <v>16</v>
      </c>
      <c r="CX14" s="6">
        <v>0</v>
      </c>
      <c r="CY14" s="6">
        <v>0</v>
      </c>
      <c r="CZ14" s="6">
        <v>0</v>
      </c>
      <c r="DA14" s="6">
        <v>0</v>
      </c>
      <c r="DD14" s="6" t="s">
        <v>16</v>
      </c>
      <c r="DE14" s="6">
        <v>0</v>
      </c>
      <c r="DF14" s="6">
        <v>0</v>
      </c>
      <c r="DG14" s="6">
        <v>0</v>
      </c>
      <c r="DH14" s="6">
        <v>0</v>
      </c>
      <c r="DK14" s="6" t="s">
        <v>16</v>
      </c>
      <c r="DL14" s="6">
        <v>0</v>
      </c>
      <c r="DM14" s="6">
        <v>0</v>
      </c>
      <c r="DN14" s="6">
        <v>0</v>
      </c>
      <c r="DO14" s="6">
        <v>0</v>
      </c>
      <c r="DR14" s="6" t="s">
        <v>16</v>
      </c>
      <c r="DS14" s="6">
        <v>0</v>
      </c>
      <c r="DT14" s="6">
        <v>0</v>
      </c>
      <c r="DU14" s="6">
        <v>0</v>
      </c>
      <c r="DV14" s="6">
        <v>0</v>
      </c>
      <c r="DY14" s="6" t="s">
        <v>16</v>
      </c>
      <c r="DZ14" s="6">
        <v>0</v>
      </c>
      <c r="EA14" s="6">
        <v>0</v>
      </c>
      <c r="EB14" s="6">
        <v>0</v>
      </c>
      <c r="EC14" s="6">
        <v>0</v>
      </c>
      <c r="EF14" s="6" t="s">
        <v>16</v>
      </c>
      <c r="EG14" s="6">
        <v>0</v>
      </c>
      <c r="EH14" s="6">
        <v>0</v>
      </c>
      <c r="EI14" s="6">
        <v>0</v>
      </c>
      <c r="EJ14" s="6">
        <v>0</v>
      </c>
      <c r="EM14" s="6" t="s">
        <v>16</v>
      </c>
      <c r="EN14" s="6">
        <v>0</v>
      </c>
      <c r="EO14" s="6">
        <v>0</v>
      </c>
      <c r="EP14" s="6">
        <v>0</v>
      </c>
      <c r="EQ14" s="6">
        <v>0</v>
      </c>
      <c r="ET14" s="6" t="s">
        <v>16</v>
      </c>
      <c r="EU14" s="6">
        <v>0</v>
      </c>
      <c r="EV14" s="6">
        <v>0</v>
      </c>
      <c r="EW14" s="6">
        <v>0</v>
      </c>
      <c r="EX14" s="6">
        <v>0</v>
      </c>
      <c r="FA14" s="6" t="s">
        <v>16</v>
      </c>
      <c r="FB14" s="6">
        <v>0</v>
      </c>
      <c r="FC14" s="6">
        <v>0</v>
      </c>
      <c r="FD14" s="6">
        <v>0</v>
      </c>
      <c r="FE14" s="6">
        <v>0</v>
      </c>
      <c r="FH14" s="6" t="s">
        <v>16</v>
      </c>
      <c r="FI14" s="6">
        <v>0</v>
      </c>
      <c r="FJ14" s="6">
        <v>0</v>
      </c>
      <c r="FK14" s="6">
        <v>0</v>
      </c>
      <c r="FL14" s="6">
        <v>0</v>
      </c>
      <c r="FO14" s="6" t="s">
        <v>16</v>
      </c>
      <c r="FP14" s="6">
        <v>0</v>
      </c>
      <c r="FQ14" s="6">
        <v>0</v>
      </c>
      <c r="FR14" s="6">
        <v>0</v>
      </c>
      <c r="FS14" s="6">
        <v>0</v>
      </c>
    </row>
    <row r="15" spans="1:175" x14ac:dyDescent="0.3">
      <c r="A15" s="1">
        <v>0.49999999999999994</v>
      </c>
      <c r="B15" s="1">
        <v>0.54999999999999993</v>
      </c>
      <c r="C15" s="1" t="s">
        <v>17</v>
      </c>
      <c r="D15" s="1">
        <v>0</v>
      </c>
      <c r="E15" s="1">
        <v>0</v>
      </c>
      <c r="F15" s="1">
        <v>0</v>
      </c>
      <c r="G15" s="1">
        <v>0</v>
      </c>
      <c r="H15" s="1"/>
      <c r="I15" s="1"/>
      <c r="J15" s="1" t="s">
        <v>17</v>
      </c>
      <c r="K15" s="1">
        <v>0</v>
      </c>
      <c r="L15" s="1">
        <v>0</v>
      </c>
      <c r="M15" s="1">
        <v>0</v>
      </c>
      <c r="N15" s="1">
        <v>0</v>
      </c>
      <c r="O15" s="1"/>
      <c r="P15" s="1"/>
      <c r="Q15" s="1" t="s">
        <v>17</v>
      </c>
      <c r="R15" s="1">
        <v>0</v>
      </c>
      <c r="S15" s="1">
        <v>0</v>
      </c>
      <c r="T15" s="1">
        <v>0</v>
      </c>
      <c r="U15" s="1">
        <v>0</v>
      </c>
      <c r="V15" s="1"/>
      <c r="W15" s="1"/>
      <c r="X15" s="1" t="s">
        <v>17</v>
      </c>
      <c r="Y15" s="1">
        <v>0</v>
      </c>
      <c r="Z15" s="1">
        <v>0</v>
      </c>
      <c r="AA15" s="1">
        <v>0</v>
      </c>
      <c r="AB15" s="1">
        <v>0</v>
      </c>
      <c r="AC15" s="1"/>
      <c r="AD15" s="1"/>
      <c r="AE15" s="6" t="s">
        <v>17</v>
      </c>
      <c r="AF15" s="6">
        <v>0</v>
      </c>
      <c r="AG15" s="6">
        <v>0</v>
      </c>
      <c r="AH15" s="6">
        <v>0</v>
      </c>
      <c r="AI15" s="6">
        <v>0</v>
      </c>
      <c r="AJ15" s="1"/>
      <c r="AK15" s="1"/>
      <c r="AL15" s="6" t="s">
        <v>17</v>
      </c>
      <c r="AM15" s="6">
        <v>0</v>
      </c>
      <c r="AN15" s="6">
        <v>0</v>
      </c>
      <c r="AO15" s="6">
        <v>0</v>
      </c>
      <c r="AP15" s="6">
        <v>0</v>
      </c>
      <c r="AQ15" s="1"/>
      <c r="AR15" s="1"/>
      <c r="AS15" s="6" t="s">
        <v>17</v>
      </c>
      <c r="AT15" s="6">
        <v>0</v>
      </c>
      <c r="AU15" s="6">
        <v>0</v>
      </c>
      <c r="AV15" s="6">
        <v>0</v>
      </c>
      <c r="AW15" s="6">
        <v>0</v>
      </c>
      <c r="AZ15" s="6" t="s">
        <v>17</v>
      </c>
      <c r="BA15" s="6">
        <v>0</v>
      </c>
      <c r="BB15" s="6">
        <v>0</v>
      </c>
      <c r="BC15" s="6">
        <v>0</v>
      </c>
      <c r="BD15" s="6">
        <v>0</v>
      </c>
      <c r="BG15" s="6" t="s">
        <v>17</v>
      </c>
      <c r="BH15" s="6">
        <v>0</v>
      </c>
      <c r="BI15" s="6">
        <v>0</v>
      </c>
      <c r="BJ15" s="6">
        <v>0</v>
      </c>
      <c r="BK15" s="6">
        <v>0</v>
      </c>
      <c r="BN15" s="6" t="s">
        <v>17</v>
      </c>
      <c r="BO15" s="6">
        <v>0</v>
      </c>
      <c r="BP15" s="6">
        <v>0</v>
      </c>
      <c r="BQ15" s="6">
        <v>0</v>
      </c>
      <c r="BR15" s="6">
        <v>0</v>
      </c>
      <c r="BU15" s="6" t="s">
        <v>17</v>
      </c>
      <c r="BV15" s="6">
        <v>0</v>
      </c>
      <c r="BW15" s="6">
        <v>0</v>
      </c>
      <c r="BX15" s="6">
        <v>0</v>
      </c>
      <c r="BY15" s="6">
        <v>0</v>
      </c>
      <c r="CB15" s="6" t="s">
        <v>17</v>
      </c>
      <c r="CC15" s="6">
        <v>0</v>
      </c>
      <c r="CD15" s="6">
        <v>0</v>
      </c>
      <c r="CE15" s="6">
        <v>0</v>
      </c>
      <c r="CF15" s="6">
        <v>0</v>
      </c>
      <c r="CI15" s="6" t="s">
        <v>17</v>
      </c>
      <c r="CJ15" s="6">
        <v>0</v>
      </c>
      <c r="CK15" s="6">
        <v>0</v>
      </c>
      <c r="CL15" s="6">
        <v>0</v>
      </c>
      <c r="CM15" s="6">
        <v>0</v>
      </c>
      <c r="CP15" s="6" t="s">
        <v>17</v>
      </c>
      <c r="CQ15" s="6">
        <v>0</v>
      </c>
      <c r="CR15" s="6">
        <v>0</v>
      </c>
      <c r="CS15" s="6">
        <v>0</v>
      </c>
      <c r="CT15" s="6">
        <v>0</v>
      </c>
      <c r="CW15" s="6" t="s">
        <v>17</v>
      </c>
      <c r="CX15" s="6">
        <v>0</v>
      </c>
      <c r="CY15" s="6">
        <v>0</v>
      </c>
      <c r="CZ15" s="6">
        <v>0</v>
      </c>
      <c r="DA15" s="6">
        <v>0</v>
      </c>
      <c r="DD15" s="6" t="s">
        <v>17</v>
      </c>
      <c r="DE15" s="6">
        <v>0</v>
      </c>
      <c r="DF15" s="6">
        <v>0</v>
      </c>
      <c r="DG15" s="6">
        <v>0</v>
      </c>
      <c r="DH15" s="6">
        <v>0</v>
      </c>
      <c r="DK15" s="6" t="s">
        <v>17</v>
      </c>
      <c r="DL15" s="6">
        <v>0</v>
      </c>
      <c r="DM15" s="6">
        <v>0</v>
      </c>
      <c r="DN15" s="6">
        <v>0</v>
      </c>
      <c r="DO15" s="6">
        <v>0</v>
      </c>
      <c r="DR15" s="6" t="s">
        <v>17</v>
      </c>
      <c r="DS15" s="6">
        <v>0</v>
      </c>
      <c r="DT15" s="6">
        <v>0</v>
      </c>
      <c r="DU15" s="6">
        <v>0</v>
      </c>
      <c r="DV15" s="6">
        <v>0</v>
      </c>
      <c r="DY15" s="6" t="s">
        <v>17</v>
      </c>
      <c r="DZ15" s="6">
        <v>0</v>
      </c>
      <c r="EA15" s="6">
        <v>0</v>
      </c>
      <c r="EB15" s="6">
        <v>0</v>
      </c>
      <c r="EC15" s="6">
        <v>0</v>
      </c>
      <c r="EF15" s="6" t="s">
        <v>17</v>
      </c>
      <c r="EG15" s="6">
        <v>0</v>
      </c>
      <c r="EH15" s="6">
        <v>0</v>
      </c>
      <c r="EI15" s="6">
        <v>0</v>
      </c>
      <c r="EJ15" s="6">
        <v>0</v>
      </c>
      <c r="EM15" s="6" t="s">
        <v>17</v>
      </c>
      <c r="EN15" s="6">
        <v>0</v>
      </c>
      <c r="EO15" s="6">
        <v>0</v>
      </c>
      <c r="EP15" s="6">
        <v>0</v>
      </c>
      <c r="EQ15" s="6">
        <v>0</v>
      </c>
      <c r="ET15" s="6" t="s">
        <v>17</v>
      </c>
      <c r="EU15" s="6">
        <v>0</v>
      </c>
      <c r="EV15" s="6">
        <v>0</v>
      </c>
      <c r="EW15" s="6">
        <v>0</v>
      </c>
      <c r="EX15" s="6">
        <v>0</v>
      </c>
      <c r="FA15" s="6" t="s">
        <v>17</v>
      </c>
      <c r="FB15" s="6">
        <v>0</v>
      </c>
      <c r="FC15" s="6">
        <v>0</v>
      </c>
      <c r="FD15" s="6">
        <v>0</v>
      </c>
      <c r="FE15" s="6">
        <v>0</v>
      </c>
      <c r="FH15" s="6" t="s">
        <v>17</v>
      </c>
      <c r="FI15" s="6">
        <v>0</v>
      </c>
      <c r="FJ15" s="6">
        <v>0</v>
      </c>
      <c r="FK15" s="6">
        <v>0</v>
      </c>
      <c r="FL15" s="6">
        <v>0</v>
      </c>
      <c r="FO15" s="6" t="s">
        <v>17</v>
      </c>
      <c r="FP15" s="6">
        <v>0</v>
      </c>
      <c r="FQ15" s="6">
        <v>0</v>
      </c>
      <c r="FR15" s="6">
        <v>0</v>
      </c>
      <c r="FS15" s="6">
        <v>0</v>
      </c>
    </row>
    <row r="16" spans="1:175" x14ac:dyDescent="0.3">
      <c r="A16" s="1">
        <v>0.54999999999999993</v>
      </c>
      <c r="B16" s="1">
        <v>0.6</v>
      </c>
      <c r="C16" s="1" t="s">
        <v>18</v>
      </c>
      <c r="D16" s="1">
        <v>0</v>
      </c>
      <c r="E16" s="1">
        <v>0</v>
      </c>
      <c r="F16" s="1">
        <v>0</v>
      </c>
      <c r="G16" s="1">
        <v>0</v>
      </c>
      <c r="H16" s="1"/>
      <c r="I16" s="1"/>
      <c r="J16" s="1" t="s">
        <v>18</v>
      </c>
      <c r="K16" s="1">
        <v>0</v>
      </c>
      <c r="L16" s="1">
        <v>0</v>
      </c>
      <c r="M16" s="1">
        <v>0</v>
      </c>
      <c r="N16" s="1">
        <v>0</v>
      </c>
      <c r="O16" s="1"/>
      <c r="P16" s="1"/>
      <c r="Q16" s="1" t="s">
        <v>18</v>
      </c>
      <c r="R16" s="1">
        <v>0</v>
      </c>
      <c r="S16" s="1">
        <v>0</v>
      </c>
      <c r="T16" s="1">
        <v>0</v>
      </c>
      <c r="U16" s="1">
        <v>0</v>
      </c>
      <c r="V16" s="1"/>
      <c r="W16" s="1"/>
      <c r="X16" s="1" t="s">
        <v>18</v>
      </c>
      <c r="Y16" s="1">
        <v>0</v>
      </c>
      <c r="Z16" s="1">
        <v>0</v>
      </c>
      <c r="AA16" s="1">
        <v>0</v>
      </c>
      <c r="AB16" s="1">
        <v>0</v>
      </c>
      <c r="AC16" s="1"/>
      <c r="AD16" s="1"/>
      <c r="AE16" s="6" t="s">
        <v>18</v>
      </c>
      <c r="AF16" s="6">
        <v>0</v>
      </c>
      <c r="AG16" s="6">
        <v>0</v>
      </c>
      <c r="AH16" s="6">
        <v>0</v>
      </c>
      <c r="AI16" s="6">
        <v>0</v>
      </c>
      <c r="AJ16" s="1"/>
      <c r="AK16" s="1"/>
      <c r="AL16" s="6" t="s">
        <v>18</v>
      </c>
      <c r="AM16" s="6">
        <v>0</v>
      </c>
      <c r="AN16" s="6">
        <v>0</v>
      </c>
      <c r="AO16" s="6">
        <v>0</v>
      </c>
      <c r="AP16" s="6">
        <v>0</v>
      </c>
      <c r="AQ16" s="1"/>
      <c r="AR16" s="1"/>
      <c r="AS16" s="6" t="s">
        <v>18</v>
      </c>
      <c r="AT16" s="6">
        <v>0</v>
      </c>
      <c r="AU16" s="6">
        <v>0</v>
      </c>
      <c r="AV16" s="6">
        <v>0</v>
      </c>
      <c r="AW16" s="6">
        <v>0</v>
      </c>
      <c r="AZ16" s="6" t="s">
        <v>18</v>
      </c>
      <c r="BA16" s="6">
        <v>0</v>
      </c>
      <c r="BB16" s="6">
        <v>0</v>
      </c>
      <c r="BC16" s="6">
        <v>0</v>
      </c>
      <c r="BD16" s="6">
        <v>0</v>
      </c>
      <c r="BG16" s="6" t="s">
        <v>18</v>
      </c>
      <c r="BH16" s="6">
        <v>0</v>
      </c>
      <c r="BI16" s="6">
        <v>0</v>
      </c>
      <c r="BJ16" s="6">
        <v>0</v>
      </c>
      <c r="BK16" s="6">
        <v>0</v>
      </c>
      <c r="BN16" s="6" t="s">
        <v>18</v>
      </c>
      <c r="BO16" s="6">
        <v>0</v>
      </c>
      <c r="BP16" s="6">
        <v>0</v>
      </c>
      <c r="BQ16" s="6">
        <v>0</v>
      </c>
      <c r="BR16" s="6">
        <v>0</v>
      </c>
      <c r="BU16" s="6" t="s">
        <v>18</v>
      </c>
      <c r="BV16" s="6">
        <v>0</v>
      </c>
      <c r="BW16" s="6">
        <v>0</v>
      </c>
      <c r="BX16" s="6">
        <v>0</v>
      </c>
      <c r="BY16" s="6">
        <v>0</v>
      </c>
      <c r="CB16" s="6" t="s">
        <v>18</v>
      </c>
      <c r="CC16" s="6">
        <v>0</v>
      </c>
      <c r="CD16" s="6">
        <v>0</v>
      </c>
      <c r="CE16" s="6">
        <v>0</v>
      </c>
      <c r="CF16" s="6">
        <v>0</v>
      </c>
      <c r="CI16" s="6" t="s">
        <v>18</v>
      </c>
      <c r="CJ16" s="6">
        <v>0</v>
      </c>
      <c r="CK16" s="6">
        <v>0</v>
      </c>
      <c r="CL16" s="6">
        <v>0</v>
      </c>
      <c r="CM16" s="6">
        <v>0</v>
      </c>
      <c r="CP16" s="6" t="s">
        <v>18</v>
      </c>
      <c r="CQ16" s="6">
        <v>0</v>
      </c>
      <c r="CR16" s="6">
        <v>0</v>
      </c>
      <c r="CS16" s="6">
        <v>0</v>
      </c>
      <c r="CT16" s="6">
        <v>0</v>
      </c>
      <c r="CW16" s="6" t="s">
        <v>18</v>
      </c>
      <c r="CX16" s="6">
        <v>0</v>
      </c>
      <c r="CY16" s="6">
        <v>0</v>
      </c>
      <c r="CZ16" s="6">
        <v>0</v>
      </c>
      <c r="DA16" s="6">
        <v>0</v>
      </c>
      <c r="DD16" s="6" t="s">
        <v>18</v>
      </c>
      <c r="DE16" s="6">
        <v>0</v>
      </c>
      <c r="DF16" s="6">
        <v>0</v>
      </c>
      <c r="DG16" s="6">
        <v>0</v>
      </c>
      <c r="DH16" s="6">
        <v>0</v>
      </c>
      <c r="DK16" s="6" t="s">
        <v>18</v>
      </c>
      <c r="DL16" s="6">
        <v>0</v>
      </c>
      <c r="DM16" s="6">
        <v>0</v>
      </c>
      <c r="DN16" s="6">
        <v>0</v>
      </c>
      <c r="DO16" s="6">
        <v>0</v>
      </c>
      <c r="DR16" s="6" t="s">
        <v>18</v>
      </c>
      <c r="DS16" s="6">
        <v>0</v>
      </c>
      <c r="DT16" s="6">
        <v>0</v>
      </c>
      <c r="DU16" s="6">
        <v>0</v>
      </c>
      <c r="DV16" s="6">
        <v>0</v>
      </c>
      <c r="DY16" s="6" t="s">
        <v>18</v>
      </c>
      <c r="DZ16" s="6">
        <v>0</v>
      </c>
      <c r="EA16" s="6">
        <v>0</v>
      </c>
      <c r="EB16" s="6">
        <v>0</v>
      </c>
      <c r="EC16" s="6">
        <v>0</v>
      </c>
      <c r="EF16" s="6" t="s">
        <v>18</v>
      </c>
      <c r="EG16" s="6">
        <v>0</v>
      </c>
      <c r="EH16" s="6">
        <v>0</v>
      </c>
      <c r="EI16" s="6">
        <v>0</v>
      </c>
      <c r="EJ16" s="6">
        <v>0</v>
      </c>
      <c r="EM16" s="6" t="s">
        <v>18</v>
      </c>
      <c r="EN16" s="6">
        <v>0</v>
      </c>
      <c r="EO16" s="6">
        <v>0</v>
      </c>
      <c r="EP16" s="6">
        <v>0</v>
      </c>
      <c r="EQ16" s="6">
        <v>0</v>
      </c>
      <c r="ET16" s="6" t="s">
        <v>18</v>
      </c>
      <c r="EU16" s="6">
        <v>0</v>
      </c>
      <c r="EV16" s="6">
        <v>0</v>
      </c>
      <c r="EW16" s="6">
        <v>0</v>
      </c>
      <c r="EX16" s="6">
        <v>0</v>
      </c>
      <c r="FA16" s="6" t="s">
        <v>18</v>
      </c>
      <c r="FB16" s="6">
        <v>0</v>
      </c>
      <c r="FC16" s="6">
        <v>0</v>
      </c>
      <c r="FD16" s="6">
        <v>0</v>
      </c>
      <c r="FE16" s="6">
        <v>0</v>
      </c>
      <c r="FH16" s="6" t="s">
        <v>18</v>
      </c>
      <c r="FI16" s="6">
        <v>0</v>
      </c>
      <c r="FJ16" s="6">
        <v>0</v>
      </c>
      <c r="FK16" s="6">
        <v>0</v>
      </c>
      <c r="FL16" s="6">
        <v>0</v>
      </c>
      <c r="FO16" s="6" t="s">
        <v>18</v>
      </c>
      <c r="FP16" s="6">
        <v>0</v>
      </c>
      <c r="FQ16" s="6">
        <v>0</v>
      </c>
      <c r="FR16" s="6">
        <v>0</v>
      </c>
      <c r="FS16" s="6">
        <v>0</v>
      </c>
    </row>
    <row r="17" spans="1:175" x14ac:dyDescent="0.3">
      <c r="A17" s="1">
        <v>0.6</v>
      </c>
      <c r="B17" s="1">
        <v>0.65</v>
      </c>
      <c r="C17" s="1" t="s">
        <v>19</v>
      </c>
      <c r="D17" s="1">
        <v>0</v>
      </c>
      <c r="E17" s="1">
        <v>0</v>
      </c>
      <c r="F17" s="1">
        <v>0</v>
      </c>
      <c r="G17" s="1">
        <v>0</v>
      </c>
      <c r="H17" s="1"/>
      <c r="I17" s="1"/>
      <c r="J17" s="1" t="s">
        <v>19</v>
      </c>
      <c r="K17" s="1">
        <v>0</v>
      </c>
      <c r="L17" s="1">
        <v>0</v>
      </c>
      <c r="M17" s="1">
        <v>0</v>
      </c>
      <c r="N17" s="1">
        <v>0</v>
      </c>
      <c r="O17" s="1"/>
      <c r="P17" s="1"/>
      <c r="Q17" s="1" t="s">
        <v>19</v>
      </c>
      <c r="R17" s="1">
        <v>0</v>
      </c>
      <c r="S17" s="1">
        <v>0</v>
      </c>
      <c r="T17" s="1">
        <v>0</v>
      </c>
      <c r="U17" s="1">
        <v>0</v>
      </c>
      <c r="V17" s="1"/>
      <c r="W17" s="1"/>
      <c r="X17" s="1" t="s">
        <v>19</v>
      </c>
      <c r="Y17" s="1">
        <v>0</v>
      </c>
      <c r="Z17" s="1">
        <v>0</v>
      </c>
      <c r="AA17" s="1">
        <v>0</v>
      </c>
      <c r="AB17" s="1">
        <v>0</v>
      </c>
      <c r="AC17" s="1"/>
      <c r="AD17" s="1"/>
      <c r="AE17" s="6" t="s">
        <v>19</v>
      </c>
      <c r="AF17" s="6">
        <v>0</v>
      </c>
      <c r="AG17" s="6">
        <v>0</v>
      </c>
      <c r="AH17" s="6">
        <v>0</v>
      </c>
      <c r="AI17" s="6">
        <v>0</v>
      </c>
      <c r="AJ17" s="1"/>
      <c r="AK17" s="1"/>
      <c r="AL17" s="6" t="s">
        <v>19</v>
      </c>
      <c r="AM17" s="6">
        <v>0</v>
      </c>
      <c r="AN17" s="6">
        <v>0</v>
      </c>
      <c r="AO17" s="6">
        <v>0</v>
      </c>
      <c r="AP17" s="6">
        <v>0</v>
      </c>
      <c r="AQ17" s="1"/>
      <c r="AR17" s="1"/>
      <c r="AS17" s="6" t="s">
        <v>19</v>
      </c>
      <c r="AT17" s="6">
        <v>0</v>
      </c>
      <c r="AU17" s="6">
        <v>0</v>
      </c>
      <c r="AV17" s="6">
        <v>0</v>
      </c>
      <c r="AW17" s="6">
        <v>0</v>
      </c>
      <c r="AZ17" s="6" t="s">
        <v>19</v>
      </c>
      <c r="BA17" s="6">
        <v>0</v>
      </c>
      <c r="BB17" s="6">
        <v>0</v>
      </c>
      <c r="BC17" s="6">
        <v>0</v>
      </c>
      <c r="BD17" s="6">
        <v>0</v>
      </c>
      <c r="BG17" s="6" t="s">
        <v>19</v>
      </c>
      <c r="BH17" s="6">
        <v>0</v>
      </c>
      <c r="BI17" s="6">
        <v>0</v>
      </c>
      <c r="BJ17" s="6">
        <v>0</v>
      </c>
      <c r="BK17" s="6">
        <v>0</v>
      </c>
      <c r="BN17" s="6" t="s">
        <v>19</v>
      </c>
      <c r="BO17" s="6">
        <v>0</v>
      </c>
      <c r="BP17" s="6">
        <v>0</v>
      </c>
      <c r="BQ17" s="6">
        <v>0</v>
      </c>
      <c r="BR17" s="6">
        <v>0</v>
      </c>
      <c r="BU17" s="6" t="s">
        <v>19</v>
      </c>
      <c r="BV17" s="6">
        <v>0</v>
      </c>
      <c r="BW17" s="6">
        <v>0</v>
      </c>
      <c r="BX17" s="6">
        <v>0</v>
      </c>
      <c r="BY17" s="6">
        <v>0</v>
      </c>
      <c r="CB17" s="6" t="s">
        <v>19</v>
      </c>
      <c r="CC17" s="6">
        <v>0</v>
      </c>
      <c r="CD17" s="6">
        <v>0</v>
      </c>
      <c r="CE17" s="6">
        <v>0</v>
      </c>
      <c r="CF17" s="6">
        <v>0</v>
      </c>
      <c r="CI17" s="6" t="s">
        <v>19</v>
      </c>
      <c r="CJ17" s="6">
        <v>0</v>
      </c>
      <c r="CK17" s="6">
        <v>0</v>
      </c>
      <c r="CL17" s="6">
        <v>0</v>
      </c>
      <c r="CM17" s="6">
        <v>0</v>
      </c>
      <c r="CP17" s="6" t="s">
        <v>19</v>
      </c>
      <c r="CQ17" s="6">
        <v>0</v>
      </c>
      <c r="CR17" s="6">
        <v>0</v>
      </c>
      <c r="CS17" s="6">
        <v>0</v>
      </c>
      <c r="CT17" s="6">
        <v>0</v>
      </c>
      <c r="CW17" s="6" t="s">
        <v>19</v>
      </c>
      <c r="CX17" s="6">
        <v>0</v>
      </c>
      <c r="CY17" s="6">
        <v>0</v>
      </c>
      <c r="CZ17" s="6">
        <v>0</v>
      </c>
      <c r="DA17" s="6">
        <v>0</v>
      </c>
      <c r="DD17" s="6" t="s">
        <v>19</v>
      </c>
      <c r="DE17" s="6">
        <v>0</v>
      </c>
      <c r="DF17" s="6">
        <v>0</v>
      </c>
      <c r="DG17" s="6">
        <v>0</v>
      </c>
      <c r="DH17" s="6">
        <v>0</v>
      </c>
      <c r="DK17" s="6" t="s">
        <v>19</v>
      </c>
      <c r="DL17" s="6">
        <v>0</v>
      </c>
      <c r="DM17" s="6">
        <v>0</v>
      </c>
      <c r="DN17" s="6">
        <v>0</v>
      </c>
      <c r="DO17" s="6">
        <v>0</v>
      </c>
      <c r="DR17" s="6" t="s">
        <v>19</v>
      </c>
      <c r="DS17" s="6">
        <v>0</v>
      </c>
      <c r="DT17" s="6">
        <v>0</v>
      </c>
      <c r="DU17" s="6">
        <v>0</v>
      </c>
      <c r="DV17" s="6">
        <v>0</v>
      </c>
      <c r="DY17" s="6" t="s">
        <v>19</v>
      </c>
      <c r="DZ17" s="6">
        <v>0</v>
      </c>
      <c r="EA17" s="6">
        <v>0</v>
      </c>
      <c r="EB17" s="6">
        <v>0</v>
      </c>
      <c r="EC17" s="6">
        <v>0</v>
      </c>
      <c r="EF17" s="6" t="s">
        <v>19</v>
      </c>
      <c r="EG17" s="6">
        <v>0</v>
      </c>
      <c r="EH17" s="6">
        <v>0</v>
      </c>
      <c r="EI17" s="6">
        <v>0</v>
      </c>
      <c r="EJ17" s="6">
        <v>0</v>
      </c>
      <c r="EM17" s="6" t="s">
        <v>19</v>
      </c>
      <c r="EN17" s="6">
        <v>0</v>
      </c>
      <c r="EO17" s="6">
        <v>0</v>
      </c>
      <c r="EP17" s="6">
        <v>0</v>
      </c>
      <c r="EQ17" s="6">
        <v>0</v>
      </c>
      <c r="ET17" s="6" t="s">
        <v>19</v>
      </c>
      <c r="EU17" s="6">
        <v>0</v>
      </c>
      <c r="EV17" s="6">
        <v>0</v>
      </c>
      <c r="EW17" s="6">
        <v>0</v>
      </c>
      <c r="EX17" s="6">
        <v>0</v>
      </c>
      <c r="FA17" s="6" t="s">
        <v>19</v>
      </c>
      <c r="FB17" s="6">
        <v>0</v>
      </c>
      <c r="FC17" s="6">
        <v>0</v>
      </c>
      <c r="FD17" s="6">
        <v>0</v>
      </c>
      <c r="FE17" s="6">
        <v>0</v>
      </c>
      <c r="FH17" s="6" t="s">
        <v>19</v>
      </c>
      <c r="FI17" s="6">
        <v>0</v>
      </c>
      <c r="FJ17" s="6">
        <v>0</v>
      </c>
      <c r="FK17" s="6">
        <v>0</v>
      </c>
      <c r="FL17" s="6">
        <v>0</v>
      </c>
      <c r="FO17" s="6" t="s">
        <v>19</v>
      </c>
      <c r="FP17" s="6">
        <v>0</v>
      </c>
      <c r="FQ17" s="6">
        <v>0</v>
      </c>
      <c r="FR17" s="6">
        <v>0</v>
      </c>
      <c r="FS17" s="6">
        <v>0</v>
      </c>
    </row>
    <row r="18" spans="1:175" x14ac:dyDescent="0.3">
      <c r="A18" s="1">
        <v>0.65</v>
      </c>
      <c r="B18" s="1">
        <v>0.70000000000000007</v>
      </c>
      <c r="C18" s="1" t="s">
        <v>20</v>
      </c>
      <c r="D18" s="1">
        <v>0</v>
      </c>
      <c r="E18" s="1">
        <v>0</v>
      </c>
      <c r="F18" s="1">
        <v>0</v>
      </c>
      <c r="G18" s="1">
        <v>0</v>
      </c>
      <c r="H18" s="1"/>
      <c r="I18" s="1"/>
      <c r="J18" s="1" t="s">
        <v>20</v>
      </c>
      <c r="K18" s="1">
        <v>0</v>
      </c>
      <c r="L18" s="1">
        <v>0</v>
      </c>
      <c r="M18" s="1">
        <v>0</v>
      </c>
      <c r="N18" s="1">
        <v>0</v>
      </c>
      <c r="O18" s="1"/>
      <c r="P18" s="1"/>
      <c r="Q18" s="1" t="s">
        <v>20</v>
      </c>
      <c r="R18" s="1">
        <v>0</v>
      </c>
      <c r="S18" s="1">
        <v>0</v>
      </c>
      <c r="T18" s="1">
        <v>0</v>
      </c>
      <c r="U18" s="1">
        <v>0</v>
      </c>
      <c r="V18" s="1"/>
      <c r="W18" s="1"/>
      <c r="X18" s="1" t="s">
        <v>20</v>
      </c>
      <c r="Y18" s="1">
        <v>0</v>
      </c>
      <c r="Z18" s="1">
        <v>0</v>
      </c>
      <c r="AA18" s="1">
        <v>0</v>
      </c>
      <c r="AB18" s="1">
        <v>0</v>
      </c>
      <c r="AC18" s="1"/>
      <c r="AD18" s="1"/>
      <c r="AE18" s="6" t="s">
        <v>20</v>
      </c>
      <c r="AF18" s="6">
        <v>0</v>
      </c>
      <c r="AG18" s="6">
        <v>0</v>
      </c>
      <c r="AH18" s="6">
        <v>0</v>
      </c>
      <c r="AI18" s="6">
        <v>0</v>
      </c>
      <c r="AJ18" s="1"/>
      <c r="AK18" s="1"/>
      <c r="AL18" s="6" t="s">
        <v>20</v>
      </c>
      <c r="AM18" s="6">
        <v>0</v>
      </c>
      <c r="AN18" s="6">
        <v>0</v>
      </c>
      <c r="AO18" s="6">
        <v>0</v>
      </c>
      <c r="AP18" s="6">
        <v>0</v>
      </c>
      <c r="AQ18" s="1"/>
      <c r="AR18" s="1"/>
      <c r="AS18" s="6" t="s">
        <v>20</v>
      </c>
      <c r="AT18" s="6">
        <v>0</v>
      </c>
      <c r="AU18" s="6">
        <v>0</v>
      </c>
      <c r="AV18" s="6">
        <v>0</v>
      </c>
      <c r="AW18" s="6">
        <v>0</v>
      </c>
      <c r="AZ18" s="6" t="s">
        <v>20</v>
      </c>
      <c r="BA18" s="6">
        <v>0</v>
      </c>
      <c r="BB18" s="6">
        <v>0</v>
      </c>
      <c r="BC18" s="6">
        <v>0</v>
      </c>
      <c r="BD18" s="6">
        <v>0</v>
      </c>
      <c r="BG18" s="6" t="s">
        <v>20</v>
      </c>
      <c r="BH18" s="6">
        <v>0</v>
      </c>
      <c r="BI18" s="6">
        <v>0</v>
      </c>
      <c r="BJ18" s="6">
        <v>0</v>
      </c>
      <c r="BK18" s="6">
        <v>0</v>
      </c>
      <c r="BN18" s="6" t="s">
        <v>20</v>
      </c>
      <c r="BO18" s="6">
        <v>0</v>
      </c>
      <c r="BP18" s="6">
        <v>0</v>
      </c>
      <c r="BQ18" s="6">
        <v>0</v>
      </c>
      <c r="BR18" s="6">
        <v>0</v>
      </c>
      <c r="BU18" s="6" t="s">
        <v>20</v>
      </c>
      <c r="BV18" s="6">
        <v>0</v>
      </c>
      <c r="BW18" s="6">
        <v>0</v>
      </c>
      <c r="BX18" s="6">
        <v>0</v>
      </c>
      <c r="BY18" s="6">
        <v>0</v>
      </c>
      <c r="CB18" s="6" t="s">
        <v>20</v>
      </c>
      <c r="CC18" s="6">
        <v>0</v>
      </c>
      <c r="CD18" s="6">
        <v>0</v>
      </c>
      <c r="CE18" s="6">
        <v>0</v>
      </c>
      <c r="CF18" s="6">
        <v>0</v>
      </c>
      <c r="CI18" s="6" t="s">
        <v>20</v>
      </c>
      <c r="CJ18" s="6">
        <v>0</v>
      </c>
      <c r="CK18" s="6">
        <v>0</v>
      </c>
      <c r="CL18" s="6">
        <v>0</v>
      </c>
      <c r="CM18" s="6">
        <v>0</v>
      </c>
      <c r="CP18" s="6" t="s">
        <v>20</v>
      </c>
      <c r="CQ18" s="6">
        <v>0</v>
      </c>
      <c r="CR18" s="6">
        <v>0</v>
      </c>
      <c r="CS18" s="6">
        <v>0</v>
      </c>
      <c r="CT18" s="6">
        <v>0</v>
      </c>
      <c r="CW18" s="6" t="s">
        <v>20</v>
      </c>
      <c r="CX18" s="6">
        <v>0</v>
      </c>
      <c r="CY18" s="6">
        <v>0</v>
      </c>
      <c r="CZ18" s="6">
        <v>0</v>
      </c>
      <c r="DA18" s="6">
        <v>0</v>
      </c>
      <c r="DD18" s="6" t="s">
        <v>20</v>
      </c>
      <c r="DE18" s="6">
        <v>0</v>
      </c>
      <c r="DF18" s="6">
        <v>0</v>
      </c>
      <c r="DG18" s="6">
        <v>0</v>
      </c>
      <c r="DH18" s="6">
        <v>0</v>
      </c>
      <c r="DK18" s="6" t="s">
        <v>20</v>
      </c>
      <c r="DL18" s="6">
        <v>0</v>
      </c>
      <c r="DM18" s="6">
        <v>0</v>
      </c>
      <c r="DN18" s="6">
        <v>0</v>
      </c>
      <c r="DO18" s="6">
        <v>0</v>
      </c>
      <c r="DR18" s="6" t="s">
        <v>20</v>
      </c>
      <c r="DS18" s="6">
        <v>0</v>
      </c>
      <c r="DT18" s="6">
        <v>0</v>
      </c>
      <c r="DU18" s="6">
        <v>0</v>
      </c>
      <c r="DV18" s="6">
        <v>0</v>
      </c>
      <c r="DY18" s="6" t="s">
        <v>20</v>
      </c>
      <c r="DZ18" s="6">
        <v>0</v>
      </c>
      <c r="EA18" s="6">
        <v>0</v>
      </c>
      <c r="EB18" s="6">
        <v>0</v>
      </c>
      <c r="EC18" s="6">
        <v>0</v>
      </c>
      <c r="EF18" s="6" t="s">
        <v>20</v>
      </c>
      <c r="EG18" s="6">
        <v>0</v>
      </c>
      <c r="EH18" s="6">
        <v>0</v>
      </c>
      <c r="EI18" s="6">
        <v>0</v>
      </c>
      <c r="EJ18" s="6">
        <v>0</v>
      </c>
      <c r="EM18" s="6" t="s">
        <v>20</v>
      </c>
      <c r="EN18" s="6">
        <v>0</v>
      </c>
      <c r="EO18" s="6">
        <v>0</v>
      </c>
      <c r="EP18" s="6">
        <v>0</v>
      </c>
      <c r="EQ18" s="6">
        <v>0</v>
      </c>
      <c r="ET18" s="6" t="s">
        <v>20</v>
      </c>
      <c r="EU18" s="6">
        <v>0</v>
      </c>
      <c r="EV18" s="6">
        <v>0</v>
      </c>
      <c r="EW18" s="6">
        <v>0</v>
      </c>
      <c r="EX18" s="6">
        <v>0</v>
      </c>
      <c r="FA18" s="6" t="s">
        <v>20</v>
      </c>
      <c r="FB18" s="6">
        <v>0</v>
      </c>
      <c r="FC18" s="6">
        <v>0</v>
      </c>
      <c r="FD18" s="6">
        <v>0</v>
      </c>
      <c r="FE18" s="6">
        <v>0</v>
      </c>
      <c r="FH18" s="6" t="s">
        <v>20</v>
      </c>
      <c r="FI18" s="6">
        <v>0</v>
      </c>
      <c r="FJ18" s="6">
        <v>0</v>
      </c>
      <c r="FK18" s="6">
        <v>0</v>
      </c>
      <c r="FL18" s="6">
        <v>0</v>
      </c>
      <c r="FO18" s="6" t="s">
        <v>20</v>
      </c>
      <c r="FP18" s="6">
        <v>0</v>
      </c>
      <c r="FQ18" s="6">
        <v>0</v>
      </c>
      <c r="FR18" s="6">
        <v>0</v>
      </c>
      <c r="FS18" s="6">
        <v>0</v>
      </c>
    </row>
    <row r="19" spans="1:175" x14ac:dyDescent="0.3">
      <c r="A19" s="1">
        <v>0.70000000000000007</v>
      </c>
      <c r="B19" s="1">
        <v>0.75000000000000011</v>
      </c>
      <c r="C19" s="1" t="s">
        <v>21</v>
      </c>
      <c r="D19" s="1">
        <v>0</v>
      </c>
      <c r="E19" s="1">
        <v>0</v>
      </c>
      <c r="F19" s="1">
        <v>0</v>
      </c>
      <c r="G19" s="1">
        <v>0</v>
      </c>
      <c r="H19" s="1"/>
      <c r="I19" s="1"/>
      <c r="J19" s="1" t="s">
        <v>21</v>
      </c>
      <c r="K19" s="1">
        <v>0</v>
      </c>
      <c r="L19" s="1">
        <v>0</v>
      </c>
      <c r="M19" s="1">
        <v>0</v>
      </c>
      <c r="N19" s="1">
        <v>0</v>
      </c>
      <c r="O19" s="1"/>
      <c r="P19" s="1"/>
      <c r="Q19" s="1" t="s">
        <v>21</v>
      </c>
      <c r="R19" s="1">
        <v>0</v>
      </c>
      <c r="S19" s="1">
        <v>0</v>
      </c>
      <c r="T19" s="1">
        <v>0</v>
      </c>
      <c r="U19" s="1">
        <v>0</v>
      </c>
      <c r="V19" s="1"/>
      <c r="W19" s="1"/>
      <c r="X19" s="1" t="s">
        <v>21</v>
      </c>
      <c r="Y19" s="1">
        <v>0</v>
      </c>
      <c r="Z19" s="1">
        <v>0</v>
      </c>
      <c r="AA19" s="1">
        <v>0</v>
      </c>
      <c r="AB19" s="1">
        <v>0</v>
      </c>
      <c r="AC19" s="1"/>
      <c r="AD19" s="1"/>
      <c r="AE19" s="6" t="s">
        <v>21</v>
      </c>
      <c r="AF19" s="6">
        <v>0</v>
      </c>
      <c r="AG19" s="6">
        <v>0</v>
      </c>
      <c r="AH19" s="6">
        <v>0</v>
      </c>
      <c r="AI19" s="6">
        <v>0</v>
      </c>
      <c r="AJ19" s="1"/>
      <c r="AK19" s="1"/>
      <c r="AL19" s="6" t="s">
        <v>21</v>
      </c>
      <c r="AM19" s="6">
        <v>0</v>
      </c>
      <c r="AN19" s="6">
        <v>0</v>
      </c>
      <c r="AO19" s="6">
        <v>0</v>
      </c>
      <c r="AP19" s="6">
        <v>0</v>
      </c>
      <c r="AQ19" s="1"/>
      <c r="AR19" s="1"/>
      <c r="AS19" s="6" t="s">
        <v>21</v>
      </c>
      <c r="AT19" s="6">
        <v>0</v>
      </c>
      <c r="AU19" s="6">
        <v>0</v>
      </c>
      <c r="AV19" s="6">
        <v>0</v>
      </c>
      <c r="AW19" s="6">
        <v>0</v>
      </c>
      <c r="AZ19" s="6" t="s">
        <v>21</v>
      </c>
      <c r="BA19" s="6">
        <v>0</v>
      </c>
      <c r="BB19" s="6">
        <v>0</v>
      </c>
      <c r="BC19" s="6">
        <v>0</v>
      </c>
      <c r="BD19" s="6">
        <v>0</v>
      </c>
      <c r="BG19" s="6" t="s">
        <v>21</v>
      </c>
      <c r="BH19" s="6">
        <v>0</v>
      </c>
      <c r="BI19" s="6">
        <v>0</v>
      </c>
      <c r="BJ19" s="6">
        <v>0</v>
      </c>
      <c r="BK19" s="6">
        <v>0</v>
      </c>
      <c r="BN19" s="6" t="s">
        <v>21</v>
      </c>
      <c r="BO19" s="6">
        <v>0</v>
      </c>
      <c r="BP19" s="6">
        <v>0</v>
      </c>
      <c r="BQ19" s="6">
        <v>0</v>
      </c>
      <c r="BR19" s="6">
        <v>0</v>
      </c>
      <c r="BU19" s="6" t="s">
        <v>21</v>
      </c>
      <c r="BV19" s="6">
        <v>0</v>
      </c>
      <c r="BW19" s="6">
        <v>0</v>
      </c>
      <c r="BX19" s="6">
        <v>0</v>
      </c>
      <c r="BY19" s="6">
        <v>0</v>
      </c>
      <c r="CB19" s="6" t="s">
        <v>21</v>
      </c>
      <c r="CC19" s="6">
        <v>0</v>
      </c>
      <c r="CD19" s="6">
        <v>0</v>
      </c>
      <c r="CE19" s="6">
        <v>0</v>
      </c>
      <c r="CF19" s="6">
        <v>0</v>
      </c>
      <c r="CI19" s="6" t="s">
        <v>21</v>
      </c>
      <c r="CJ19" s="6">
        <v>0</v>
      </c>
      <c r="CK19" s="6">
        <v>0</v>
      </c>
      <c r="CL19" s="6">
        <v>0</v>
      </c>
      <c r="CM19" s="6">
        <v>0</v>
      </c>
      <c r="CP19" s="6" t="s">
        <v>21</v>
      </c>
      <c r="CQ19" s="6">
        <v>0</v>
      </c>
      <c r="CR19" s="6">
        <v>0</v>
      </c>
      <c r="CS19" s="6">
        <v>0</v>
      </c>
      <c r="CT19" s="6">
        <v>0</v>
      </c>
      <c r="CW19" s="6" t="s">
        <v>21</v>
      </c>
      <c r="CX19" s="6">
        <v>0</v>
      </c>
      <c r="CY19" s="6">
        <v>0</v>
      </c>
      <c r="CZ19" s="6">
        <v>0</v>
      </c>
      <c r="DA19" s="6">
        <v>0</v>
      </c>
      <c r="DD19" s="6" t="s">
        <v>21</v>
      </c>
      <c r="DE19" s="6">
        <v>0</v>
      </c>
      <c r="DF19" s="6">
        <v>0</v>
      </c>
      <c r="DG19" s="6">
        <v>0</v>
      </c>
      <c r="DH19" s="6">
        <v>0</v>
      </c>
      <c r="DK19" s="6" t="s">
        <v>21</v>
      </c>
      <c r="DL19" s="6">
        <v>0</v>
      </c>
      <c r="DM19" s="6">
        <v>0</v>
      </c>
      <c r="DN19" s="6">
        <v>0</v>
      </c>
      <c r="DO19" s="6">
        <v>0</v>
      </c>
      <c r="DR19" s="6" t="s">
        <v>21</v>
      </c>
      <c r="DS19" s="6">
        <v>0.34</v>
      </c>
      <c r="DT19" s="6">
        <v>0</v>
      </c>
      <c r="DU19" s="6">
        <v>0</v>
      </c>
      <c r="DV19" s="6">
        <v>0</v>
      </c>
      <c r="DY19" s="6" t="s">
        <v>21</v>
      </c>
      <c r="DZ19" s="6">
        <v>0</v>
      </c>
      <c r="EA19" s="6">
        <v>0</v>
      </c>
      <c r="EB19" s="6">
        <v>0</v>
      </c>
      <c r="EC19" s="6">
        <v>0</v>
      </c>
      <c r="EF19" s="6" t="s">
        <v>21</v>
      </c>
      <c r="EG19" s="6">
        <v>0</v>
      </c>
      <c r="EH19" s="6">
        <v>0</v>
      </c>
      <c r="EI19" s="6">
        <v>0</v>
      </c>
      <c r="EJ19" s="6">
        <v>0</v>
      </c>
      <c r="EM19" s="6" t="s">
        <v>21</v>
      </c>
      <c r="EN19" s="6">
        <v>0</v>
      </c>
      <c r="EO19" s="6">
        <v>0</v>
      </c>
      <c r="EP19" s="6">
        <v>0</v>
      </c>
      <c r="EQ19" s="6">
        <v>0</v>
      </c>
      <c r="ET19" s="6" t="s">
        <v>21</v>
      </c>
      <c r="EU19" s="6">
        <v>0</v>
      </c>
      <c r="EV19" s="6">
        <v>0</v>
      </c>
      <c r="EW19" s="6">
        <v>0</v>
      </c>
      <c r="EX19" s="6">
        <v>0</v>
      </c>
      <c r="FA19" s="6" t="s">
        <v>21</v>
      </c>
      <c r="FB19" s="6">
        <v>0</v>
      </c>
      <c r="FC19" s="6">
        <v>0</v>
      </c>
      <c r="FD19" s="6">
        <v>0</v>
      </c>
      <c r="FE19" s="6">
        <v>0</v>
      </c>
      <c r="FH19" s="6" t="s">
        <v>21</v>
      </c>
      <c r="FI19" s="6">
        <v>0</v>
      </c>
      <c r="FJ19" s="6">
        <v>0</v>
      </c>
      <c r="FK19" s="6">
        <v>0</v>
      </c>
      <c r="FL19" s="6">
        <v>0</v>
      </c>
      <c r="FO19" s="6" t="s">
        <v>21</v>
      </c>
      <c r="FP19" s="6">
        <v>0</v>
      </c>
      <c r="FQ19" s="6">
        <v>0</v>
      </c>
      <c r="FR19" s="6">
        <v>0</v>
      </c>
      <c r="FS19" s="6">
        <v>0</v>
      </c>
    </row>
    <row r="20" spans="1:175" x14ac:dyDescent="0.3">
      <c r="A20" s="1">
        <v>0.75000000000000011</v>
      </c>
      <c r="B20" s="1">
        <v>0.80000000000000016</v>
      </c>
      <c r="C20" s="1" t="s">
        <v>22</v>
      </c>
      <c r="D20" s="1">
        <v>0</v>
      </c>
      <c r="E20" s="1">
        <v>0</v>
      </c>
      <c r="F20" s="1">
        <v>0</v>
      </c>
      <c r="G20" s="1">
        <v>0</v>
      </c>
      <c r="H20" s="1"/>
      <c r="I20" s="1"/>
      <c r="J20" s="1" t="s">
        <v>22</v>
      </c>
      <c r="K20" s="1">
        <v>0</v>
      </c>
      <c r="L20" s="1">
        <v>0</v>
      </c>
      <c r="M20" s="1">
        <v>0</v>
      </c>
      <c r="N20" s="1">
        <v>0</v>
      </c>
      <c r="O20" s="1"/>
      <c r="P20" s="1"/>
      <c r="Q20" s="1" t="s">
        <v>22</v>
      </c>
      <c r="R20" s="1">
        <v>0</v>
      </c>
      <c r="S20" s="1">
        <v>0</v>
      </c>
      <c r="T20" s="1">
        <v>0</v>
      </c>
      <c r="U20" s="1">
        <v>0</v>
      </c>
      <c r="V20" s="1"/>
      <c r="W20" s="1"/>
      <c r="X20" s="1" t="s">
        <v>22</v>
      </c>
      <c r="Y20" s="1">
        <v>0</v>
      </c>
      <c r="Z20" s="1">
        <v>0</v>
      </c>
      <c r="AA20" s="1">
        <v>0</v>
      </c>
      <c r="AB20" s="1">
        <v>0</v>
      </c>
      <c r="AC20" s="1"/>
      <c r="AD20" s="1"/>
      <c r="AE20" s="6" t="s">
        <v>22</v>
      </c>
      <c r="AF20" s="6">
        <v>0</v>
      </c>
      <c r="AG20" s="6">
        <v>0</v>
      </c>
      <c r="AH20" s="6">
        <v>0</v>
      </c>
      <c r="AI20" s="6">
        <v>0</v>
      </c>
      <c r="AJ20" s="1"/>
      <c r="AK20" s="1"/>
      <c r="AL20" s="6" t="s">
        <v>22</v>
      </c>
      <c r="AM20" s="6">
        <v>0</v>
      </c>
      <c r="AN20" s="6">
        <v>0</v>
      </c>
      <c r="AO20" s="6">
        <v>0</v>
      </c>
      <c r="AP20" s="6">
        <v>0</v>
      </c>
      <c r="AQ20" s="1"/>
      <c r="AR20" s="1"/>
      <c r="AS20" s="6" t="s">
        <v>22</v>
      </c>
      <c r="AT20" s="6">
        <v>0</v>
      </c>
      <c r="AU20" s="6">
        <v>0</v>
      </c>
      <c r="AV20" s="6">
        <v>0</v>
      </c>
      <c r="AW20" s="6">
        <v>0</v>
      </c>
      <c r="AZ20" s="6" t="s">
        <v>22</v>
      </c>
      <c r="BA20" s="6">
        <v>0</v>
      </c>
      <c r="BB20" s="6">
        <v>0</v>
      </c>
      <c r="BC20" s="6">
        <v>0</v>
      </c>
      <c r="BD20" s="6">
        <v>0</v>
      </c>
      <c r="BG20" s="6" t="s">
        <v>22</v>
      </c>
      <c r="BH20" s="6">
        <v>0</v>
      </c>
      <c r="BI20" s="6">
        <v>0</v>
      </c>
      <c r="BJ20" s="6">
        <v>0</v>
      </c>
      <c r="BK20" s="6">
        <v>0</v>
      </c>
      <c r="BN20" s="6" t="s">
        <v>22</v>
      </c>
      <c r="BO20" s="6">
        <v>0</v>
      </c>
      <c r="BP20" s="6">
        <v>0</v>
      </c>
      <c r="BQ20" s="6">
        <v>0</v>
      </c>
      <c r="BR20" s="6">
        <v>0</v>
      </c>
      <c r="BU20" s="6" t="s">
        <v>22</v>
      </c>
      <c r="BV20" s="6">
        <v>0</v>
      </c>
      <c r="BW20" s="6">
        <v>0</v>
      </c>
      <c r="BX20" s="6">
        <v>0</v>
      </c>
      <c r="BY20" s="6">
        <v>0</v>
      </c>
      <c r="CB20" s="6" t="s">
        <v>22</v>
      </c>
      <c r="CC20" s="6">
        <v>0</v>
      </c>
      <c r="CD20" s="6">
        <v>0</v>
      </c>
      <c r="CE20" s="6">
        <v>0</v>
      </c>
      <c r="CF20" s="6">
        <v>0</v>
      </c>
      <c r="CI20" s="6" t="s">
        <v>22</v>
      </c>
      <c r="CJ20" s="6">
        <v>0</v>
      </c>
      <c r="CK20" s="6">
        <v>0</v>
      </c>
      <c r="CL20" s="6">
        <v>0</v>
      </c>
      <c r="CM20" s="6">
        <v>0</v>
      </c>
      <c r="CP20" s="6" t="s">
        <v>22</v>
      </c>
      <c r="CQ20" s="6">
        <v>0</v>
      </c>
      <c r="CR20" s="6">
        <v>0</v>
      </c>
      <c r="CS20" s="6">
        <v>0</v>
      </c>
      <c r="CT20" s="6">
        <v>0</v>
      </c>
      <c r="CW20" s="6" t="s">
        <v>22</v>
      </c>
      <c r="CX20" s="6">
        <v>0</v>
      </c>
      <c r="CY20" s="6">
        <v>0</v>
      </c>
      <c r="CZ20" s="6">
        <v>0</v>
      </c>
      <c r="DA20" s="6">
        <v>0</v>
      </c>
      <c r="DD20" s="6" t="s">
        <v>22</v>
      </c>
      <c r="DE20" s="6">
        <v>0</v>
      </c>
      <c r="DF20" s="6">
        <v>0</v>
      </c>
      <c r="DG20" s="6">
        <v>0</v>
      </c>
      <c r="DH20" s="6">
        <v>0</v>
      </c>
      <c r="DK20" s="6" t="s">
        <v>22</v>
      </c>
      <c r="DL20" s="6">
        <v>0</v>
      </c>
      <c r="DM20" s="6">
        <v>0</v>
      </c>
      <c r="DN20" s="6">
        <v>0</v>
      </c>
      <c r="DO20" s="6">
        <v>0</v>
      </c>
      <c r="DR20" s="6" t="s">
        <v>22</v>
      </c>
      <c r="DS20" s="6">
        <v>0</v>
      </c>
      <c r="DT20" s="6">
        <v>0</v>
      </c>
      <c r="DU20" s="6">
        <v>0</v>
      </c>
      <c r="DV20" s="6">
        <v>0</v>
      </c>
      <c r="DY20" s="6" t="s">
        <v>22</v>
      </c>
      <c r="DZ20" s="6">
        <v>0</v>
      </c>
      <c r="EA20" s="6">
        <v>0</v>
      </c>
      <c r="EB20" s="6">
        <v>0</v>
      </c>
      <c r="EC20" s="6">
        <v>0</v>
      </c>
      <c r="EF20" s="6" t="s">
        <v>22</v>
      </c>
      <c r="EG20" s="6">
        <v>0</v>
      </c>
      <c r="EH20" s="6">
        <v>0</v>
      </c>
      <c r="EI20" s="6">
        <v>0</v>
      </c>
      <c r="EJ20" s="6">
        <v>0</v>
      </c>
      <c r="EM20" s="6" t="s">
        <v>22</v>
      </c>
      <c r="EN20" s="6">
        <v>0</v>
      </c>
      <c r="EO20" s="6">
        <v>0</v>
      </c>
      <c r="EP20" s="6">
        <v>0</v>
      </c>
      <c r="EQ20" s="6">
        <v>0</v>
      </c>
      <c r="ET20" s="6" t="s">
        <v>22</v>
      </c>
      <c r="EU20" s="6">
        <v>0</v>
      </c>
      <c r="EV20" s="6">
        <v>0</v>
      </c>
      <c r="EW20" s="6">
        <v>0</v>
      </c>
      <c r="EX20" s="6">
        <v>0</v>
      </c>
      <c r="FA20" s="6" t="s">
        <v>22</v>
      </c>
      <c r="FB20" s="6">
        <v>0</v>
      </c>
      <c r="FC20" s="6">
        <v>0</v>
      </c>
      <c r="FD20" s="6">
        <v>0</v>
      </c>
      <c r="FE20" s="6">
        <v>0</v>
      </c>
      <c r="FH20" s="6" t="s">
        <v>22</v>
      </c>
      <c r="FI20" s="6">
        <v>0</v>
      </c>
      <c r="FJ20" s="6">
        <v>0</v>
      </c>
      <c r="FK20" s="6">
        <v>0</v>
      </c>
      <c r="FL20" s="6">
        <v>0</v>
      </c>
      <c r="FO20" s="6" t="s">
        <v>22</v>
      </c>
      <c r="FP20" s="6">
        <v>0</v>
      </c>
      <c r="FQ20" s="6">
        <v>0</v>
      </c>
      <c r="FR20" s="6">
        <v>0</v>
      </c>
      <c r="FS20" s="6">
        <v>0</v>
      </c>
    </row>
    <row r="21" spans="1:175" x14ac:dyDescent="0.3">
      <c r="A21" s="1">
        <v>0.80000000000000016</v>
      </c>
      <c r="B21" s="1">
        <v>0.8500000000000002</v>
      </c>
      <c r="C21" s="1" t="s">
        <v>23</v>
      </c>
      <c r="D21" s="1">
        <v>0</v>
      </c>
      <c r="E21" s="1">
        <v>0</v>
      </c>
      <c r="F21" s="1">
        <v>0</v>
      </c>
      <c r="G21" s="1">
        <v>0</v>
      </c>
      <c r="H21" s="1"/>
      <c r="I21" s="1"/>
      <c r="J21" s="1" t="s">
        <v>23</v>
      </c>
      <c r="K21" s="1">
        <v>0</v>
      </c>
      <c r="L21" s="1">
        <v>0</v>
      </c>
      <c r="M21" s="1">
        <v>0</v>
      </c>
      <c r="N21" s="1">
        <v>0</v>
      </c>
      <c r="O21" s="1"/>
      <c r="P21" s="1"/>
      <c r="Q21" s="1" t="s">
        <v>23</v>
      </c>
      <c r="R21" s="1">
        <v>0</v>
      </c>
      <c r="S21" s="1">
        <v>0</v>
      </c>
      <c r="T21" s="1">
        <v>0</v>
      </c>
      <c r="U21" s="1">
        <v>0</v>
      </c>
      <c r="V21" s="1"/>
      <c r="W21" s="1"/>
      <c r="X21" s="1" t="s">
        <v>23</v>
      </c>
      <c r="Y21" s="1">
        <v>0</v>
      </c>
      <c r="Z21" s="1">
        <v>0</v>
      </c>
      <c r="AA21" s="1">
        <v>0</v>
      </c>
      <c r="AB21" s="1">
        <v>0</v>
      </c>
      <c r="AC21" s="1"/>
      <c r="AD21" s="1"/>
      <c r="AE21" s="6" t="s">
        <v>23</v>
      </c>
      <c r="AF21" s="6">
        <v>0</v>
      </c>
      <c r="AG21" s="6">
        <v>0</v>
      </c>
      <c r="AH21" s="6">
        <v>0</v>
      </c>
      <c r="AI21" s="6">
        <v>0</v>
      </c>
      <c r="AJ21" s="1"/>
      <c r="AK21" s="1"/>
      <c r="AL21" s="6" t="s">
        <v>23</v>
      </c>
      <c r="AM21" s="6">
        <v>0</v>
      </c>
      <c r="AN21" s="6">
        <v>0</v>
      </c>
      <c r="AO21" s="6">
        <v>0</v>
      </c>
      <c r="AP21" s="6">
        <v>0</v>
      </c>
      <c r="AQ21" s="1"/>
      <c r="AR21" s="1"/>
      <c r="AS21" s="6" t="s">
        <v>23</v>
      </c>
      <c r="AT21" s="6">
        <v>0</v>
      </c>
      <c r="AU21" s="6">
        <v>0</v>
      </c>
      <c r="AV21" s="6">
        <v>0</v>
      </c>
      <c r="AW21" s="6">
        <v>0</v>
      </c>
      <c r="AZ21" s="6" t="s">
        <v>23</v>
      </c>
      <c r="BA21" s="6">
        <v>0</v>
      </c>
      <c r="BB21" s="6">
        <v>0</v>
      </c>
      <c r="BC21" s="6">
        <v>0</v>
      </c>
      <c r="BD21" s="6">
        <v>0</v>
      </c>
      <c r="BG21" s="6" t="s">
        <v>23</v>
      </c>
      <c r="BH21" s="6">
        <v>0</v>
      </c>
      <c r="BI21" s="6">
        <v>0</v>
      </c>
      <c r="BJ21" s="6">
        <v>0</v>
      </c>
      <c r="BK21" s="6">
        <v>0</v>
      </c>
      <c r="BN21" s="6" t="s">
        <v>23</v>
      </c>
      <c r="BO21" s="6">
        <v>0</v>
      </c>
      <c r="BP21" s="6">
        <v>0</v>
      </c>
      <c r="BQ21" s="6">
        <v>0</v>
      </c>
      <c r="BR21" s="6">
        <v>0</v>
      </c>
      <c r="BU21" s="6" t="s">
        <v>23</v>
      </c>
      <c r="BV21" s="6">
        <v>0.04</v>
      </c>
      <c r="BW21" s="6">
        <v>0</v>
      </c>
      <c r="BX21" s="6">
        <v>0.04</v>
      </c>
      <c r="BY21" s="6">
        <v>0</v>
      </c>
      <c r="CB21" s="6" t="s">
        <v>23</v>
      </c>
      <c r="CC21" s="6">
        <v>0</v>
      </c>
      <c r="CD21" s="6">
        <v>0</v>
      </c>
      <c r="CE21" s="6">
        <v>0</v>
      </c>
      <c r="CF21" s="6">
        <v>0</v>
      </c>
      <c r="CI21" s="6" t="s">
        <v>23</v>
      </c>
      <c r="CJ21" s="6">
        <v>0</v>
      </c>
      <c r="CK21" s="6">
        <v>0</v>
      </c>
      <c r="CL21" s="6">
        <v>0</v>
      </c>
      <c r="CM21" s="6">
        <v>0</v>
      </c>
      <c r="CP21" s="6" t="s">
        <v>23</v>
      </c>
      <c r="CQ21" s="6">
        <v>0</v>
      </c>
      <c r="CR21" s="6">
        <v>0</v>
      </c>
      <c r="CS21" s="6">
        <v>0</v>
      </c>
      <c r="CT21" s="6">
        <v>0</v>
      </c>
      <c r="CW21" s="6" t="s">
        <v>23</v>
      </c>
      <c r="CX21" s="6">
        <v>0</v>
      </c>
      <c r="CY21" s="6">
        <v>0</v>
      </c>
      <c r="CZ21" s="6">
        <v>0</v>
      </c>
      <c r="DA21" s="6">
        <v>0</v>
      </c>
      <c r="DD21" s="6" t="s">
        <v>23</v>
      </c>
      <c r="DE21" s="6">
        <v>0</v>
      </c>
      <c r="DF21" s="6">
        <v>0</v>
      </c>
      <c r="DG21" s="6">
        <v>0</v>
      </c>
      <c r="DH21" s="6">
        <v>0</v>
      </c>
      <c r="DK21" s="6" t="s">
        <v>23</v>
      </c>
      <c r="DL21" s="6">
        <v>0</v>
      </c>
      <c r="DM21" s="6">
        <v>0</v>
      </c>
      <c r="DN21" s="6">
        <v>0</v>
      </c>
      <c r="DO21" s="6">
        <v>0</v>
      </c>
      <c r="DR21" s="6" t="s">
        <v>23</v>
      </c>
      <c r="DS21" s="6">
        <v>0</v>
      </c>
      <c r="DT21" s="6">
        <v>0</v>
      </c>
      <c r="DU21" s="6">
        <v>0</v>
      </c>
      <c r="DV21" s="6">
        <v>0</v>
      </c>
      <c r="DY21" s="6" t="s">
        <v>23</v>
      </c>
      <c r="DZ21" s="6">
        <v>0</v>
      </c>
      <c r="EA21" s="6">
        <v>0</v>
      </c>
      <c r="EB21" s="6">
        <v>0</v>
      </c>
      <c r="EC21" s="6">
        <v>0</v>
      </c>
      <c r="EF21" s="6" t="s">
        <v>23</v>
      </c>
      <c r="EG21" s="6">
        <v>0</v>
      </c>
      <c r="EH21" s="6">
        <v>0</v>
      </c>
      <c r="EI21" s="6">
        <v>0</v>
      </c>
      <c r="EJ21" s="6">
        <v>0</v>
      </c>
      <c r="EM21" s="6" t="s">
        <v>23</v>
      </c>
      <c r="EN21" s="6">
        <v>0</v>
      </c>
      <c r="EO21" s="6">
        <v>0</v>
      </c>
      <c r="EP21" s="6">
        <v>0</v>
      </c>
      <c r="EQ21" s="6">
        <v>0</v>
      </c>
      <c r="ET21" s="6" t="s">
        <v>23</v>
      </c>
      <c r="EU21" s="6">
        <v>0</v>
      </c>
      <c r="EV21" s="6">
        <v>0</v>
      </c>
      <c r="EW21" s="6">
        <v>0</v>
      </c>
      <c r="EX21" s="6">
        <v>0</v>
      </c>
      <c r="FA21" s="6" t="s">
        <v>23</v>
      </c>
      <c r="FB21" s="6">
        <v>0</v>
      </c>
      <c r="FC21" s="6">
        <v>0</v>
      </c>
      <c r="FD21" s="6">
        <v>0</v>
      </c>
      <c r="FE21" s="6">
        <v>0</v>
      </c>
      <c r="FH21" s="6" t="s">
        <v>23</v>
      </c>
      <c r="FI21" s="6">
        <v>0</v>
      </c>
      <c r="FJ21" s="6">
        <v>0</v>
      </c>
      <c r="FK21" s="6">
        <v>0</v>
      </c>
      <c r="FL21" s="6">
        <v>0</v>
      </c>
      <c r="FO21" s="6" t="s">
        <v>23</v>
      </c>
      <c r="FP21" s="6">
        <v>0</v>
      </c>
      <c r="FQ21" s="6">
        <v>0</v>
      </c>
      <c r="FR21" s="6">
        <v>0</v>
      </c>
      <c r="FS21" s="6">
        <v>0</v>
      </c>
    </row>
    <row r="22" spans="1:175" x14ac:dyDescent="0.3">
      <c r="A22" s="1">
        <v>0.8500000000000002</v>
      </c>
      <c r="B22" s="1">
        <v>0.90000000000000024</v>
      </c>
      <c r="C22" s="1" t="s">
        <v>24</v>
      </c>
      <c r="D22" s="1">
        <v>0</v>
      </c>
      <c r="E22" s="1">
        <v>0</v>
      </c>
      <c r="F22" s="1">
        <v>0</v>
      </c>
      <c r="G22" s="1">
        <v>0</v>
      </c>
      <c r="H22" s="1"/>
      <c r="I22" s="1"/>
      <c r="J22" s="1" t="s">
        <v>24</v>
      </c>
      <c r="K22" s="1">
        <v>0</v>
      </c>
      <c r="L22" s="1">
        <v>0</v>
      </c>
      <c r="M22" s="1">
        <v>0</v>
      </c>
      <c r="N22" s="1">
        <v>0</v>
      </c>
      <c r="O22" s="1"/>
      <c r="P22" s="1"/>
      <c r="Q22" s="1" t="s">
        <v>24</v>
      </c>
      <c r="R22" s="1">
        <v>0</v>
      </c>
      <c r="S22" s="1">
        <v>0</v>
      </c>
      <c r="T22" s="1">
        <v>0</v>
      </c>
      <c r="U22" s="1">
        <v>0</v>
      </c>
      <c r="V22" s="1"/>
      <c r="W22" s="1"/>
      <c r="X22" s="1" t="s">
        <v>24</v>
      </c>
      <c r="Y22" s="1">
        <v>0</v>
      </c>
      <c r="Z22" s="1">
        <v>0</v>
      </c>
      <c r="AA22" s="1">
        <v>0</v>
      </c>
      <c r="AB22" s="1">
        <v>0</v>
      </c>
      <c r="AC22" s="1"/>
      <c r="AD22" s="1"/>
      <c r="AE22" s="6" t="s">
        <v>24</v>
      </c>
      <c r="AF22" s="6">
        <v>0</v>
      </c>
      <c r="AG22" s="6">
        <v>0</v>
      </c>
      <c r="AH22" s="6">
        <v>0</v>
      </c>
      <c r="AI22" s="6">
        <v>0</v>
      </c>
      <c r="AJ22" s="1"/>
      <c r="AK22" s="1"/>
      <c r="AL22" s="6" t="s">
        <v>24</v>
      </c>
      <c r="AM22" s="6">
        <v>0</v>
      </c>
      <c r="AN22" s="6">
        <v>0</v>
      </c>
      <c r="AO22" s="6">
        <v>0</v>
      </c>
      <c r="AP22" s="6">
        <v>0</v>
      </c>
      <c r="AQ22" s="1"/>
      <c r="AR22" s="1"/>
      <c r="AS22" s="6" t="s">
        <v>24</v>
      </c>
      <c r="AT22" s="6">
        <v>0</v>
      </c>
      <c r="AU22" s="6">
        <v>0</v>
      </c>
      <c r="AV22" s="6">
        <v>0</v>
      </c>
      <c r="AW22" s="6">
        <v>0</v>
      </c>
      <c r="AZ22" s="6" t="s">
        <v>24</v>
      </c>
      <c r="BA22" s="6">
        <v>0</v>
      </c>
      <c r="BB22" s="6">
        <v>0</v>
      </c>
      <c r="BC22" s="6">
        <v>0</v>
      </c>
      <c r="BD22" s="6">
        <v>0</v>
      </c>
      <c r="BG22" s="6" t="s">
        <v>24</v>
      </c>
      <c r="BH22" s="6">
        <v>0</v>
      </c>
      <c r="BI22" s="6">
        <v>0</v>
      </c>
      <c r="BJ22" s="6">
        <v>0</v>
      </c>
      <c r="BK22" s="6">
        <v>0</v>
      </c>
      <c r="BN22" s="6" t="s">
        <v>24</v>
      </c>
      <c r="BO22" s="6">
        <v>0</v>
      </c>
      <c r="BP22" s="6">
        <v>0</v>
      </c>
      <c r="BQ22" s="6">
        <v>0</v>
      </c>
      <c r="BR22" s="6">
        <v>0</v>
      </c>
      <c r="BU22" s="6" t="s">
        <v>24</v>
      </c>
      <c r="BV22" s="6">
        <v>0</v>
      </c>
      <c r="BW22" s="6">
        <v>0</v>
      </c>
      <c r="BX22" s="6">
        <v>0</v>
      </c>
      <c r="BY22" s="6">
        <v>0</v>
      </c>
      <c r="CB22" s="6" t="s">
        <v>24</v>
      </c>
      <c r="CC22" s="6">
        <v>0</v>
      </c>
      <c r="CD22" s="6">
        <v>0</v>
      </c>
      <c r="CE22" s="6">
        <v>0</v>
      </c>
      <c r="CF22" s="6">
        <v>0</v>
      </c>
      <c r="CI22" s="6" t="s">
        <v>24</v>
      </c>
      <c r="CJ22" s="6">
        <v>0</v>
      </c>
      <c r="CK22" s="6">
        <v>0</v>
      </c>
      <c r="CL22" s="6">
        <v>0</v>
      </c>
      <c r="CM22" s="6">
        <v>0</v>
      </c>
      <c r="CP22" s="6" t="s">
        <v>24</v>
      </c>
      <c r="CQ22" s="6">
        <v>0</v>
      </c>
      <c r="CR22" s="6">
        <v>0</v>
      </c>
      <c r="CS22" s="6">
        <v>0</v>
      </c>
      <c r="CT22" s="6">
        <v>0</v>
      </c>
      <c r="CW22" s="6" t="s">
        <v>24</v>
      </c>
      <c r="CX22" s="6">
        <v>0</v>
      </c>
      <c r="CY22" s="6">
        <v>0</v>
      </c>
      <c r="CZ22" s="6">
        <v>0</v>
      </c>
      <c r="DA22" s="6">
        <v>0</v>
      </c>
      <c r="DD22" s="6" t="s">
        <v>24</v>
      </c>
      <c r="DE22" s="6">
        <v>0</v>
      </c>
      <c r="DF22" s="6">
        <v>0</v>
      </c>
      <c r="DG22" s="6">
        <v>0</v>
      </c>
      <c r="DH22" s="6">
        <v>0</v>
      </c>
      <c r="DK22" s="6" t="s">
        <v>24</v>
      </c>
      <c r="DL22" s="6">
        <v>0</v>
      </c>
      <c r="DM22" s="6">
        <v>0</v>
      </c>
      <c r="DN22" s="6">
        <v>0</v>
      </c>
      <c r="DO22" s="6">
        <v>0</v>
      </c>
      <c r="DR22" s="6" t="s">
        <v>24</v>
      </c>
      <c r="DS22" s="6">
        <v>0</v>
      </c>
      <c r="DT22" s="6">
        <v>0</v>
      </c>
      <c r="DU22" s="6">
        <v>0</v>
      </c>
      <c r="DV22" s="6">
        <v>0</v>
      </c>
      <c r="DY22" s="6" t="s">
        <v>24</v>
      </c>
      <c r="DZ22" s="6">
        <v>0</v>
      </c>
      <c r="EA22" s="6">
        <v>0</v>
      </c>
      <c r="EB22" s="6">
        <v>0</v>
      </c>
      <c r="EC22" s="6">
        <v>0</v>
      </c>
      <c r="EF22" s="6" t="s">
        <v>24</v>
      </c>
      <c r="EG22" s="6">
        <v>0</v>
      </c>
      <c r="EH22" s="6">
        <v>0</v>
      </c>
      <c r="EI22" s="6">
        <v>0</v>
      </c>
      <c r="EJ22" s="6">
        <v>0</v>
      </c>
      <c r="EM22" s="6" t="s">
        <v>24</v>
      </c>
      <c r="EN22" s="6">
        <v>0</v>
      </c>
      <c r="EO22" s="6">
        <v>0</v>
      </c>
      <c r="EP22" s="6">
        <v>0</v>
      </c>
      <c r="EQ22" s="6">
        <v>0</v>
      </c>
      <c r="ET22" s="6" t="s">
        <v>24</v>
      </c>
      <c r="EU22" s="6">
        <v>0</v>
      </c>
      <c r="EV22" s="6">
        <v>0</v>
      </c>
      <c r="EW22" s="6">
        <v>0</v>
      </c>
      <c r="EX22" s="6">
        <v>0</v>
      </c>
      <c r="FA22" s="6" t="s">
        <v>24</v>
      </c>
      <c r="FB22" s="6">
        <v>0</v>
      </c>
      <c r="FC22" s="6">
        <v>0</v>
      </c>
      <c r="FD22" s="6">
        <v>0</v>
      </c>
      <c r="FE22" s="6">
        <v>0</v>
      </c>
      <c r="FH22" s="6" t="s">
        <v>24</v>
      </c>
      <c r="FI22" s="6">
        <v>0</v>
      </c>
      <c r="FJ22" s="6">
        <v>0</v>
      </c>
      <c r="FK22" s="6">
        <v>0</v>
      </c>
      <c r="FL22" s="6">
        <v>0</v>
      </c>
      <c r="FO22" s="6" t="s">
        <v>24</v>
      </c>
      <c r="FP22" s="6">
        <v>0</v>
      </c>
      <c r="FQ22" s="6">
        <v>0</v>
      </c>
      <c r="FR22" s="6">
        <v>0</v>
      </c>
      <c r="FS22" s="6">
        <v>0</v>
      </c>
    </row>
    <row r="23" spans="1:175" x14ac:dyDescent="0.3">
      <c r="A23" s="1">
        <v>0.90000000000000024</v>
      </c>
      <c r="B23" s="1">
        <v>0.95000000000000029</v>
      </c>
      <c r="C23" s="1" t="s">
        <v>25</v>
      </c>
      <c r="D23" s="1">
        <v>0</v>
      </c>
      <c r="E23" s="1">
        <v>0</v>
      </c>
      <c r="F23" s="1">
        <v>0</v>
      </c>
      <c r="G23" s="1">
        <v>0</v>
      </c>
      <c r="H23" s="1"/>
      <c r="I23" s="1"/>
      <c r="J23" s="1" t="s">
        <v>25</v>
      </c>
      <c r="K23" s="1">
        <v>0</v>
      </c>
      <c r="L23" s="1">
        <v>0</v>
      </c>
      <c r="M23" s="1">
        <v>0</v>
      </c>
      <c r="N23" s="1">
        <v>0</v>
      </c>
      <c r="O23" s="1"/>
      <c r="P23" s="1"/>
      <c r="Q23" s="1" t="s">
        <v>25</v>
      </c>
      <c r="R23" s="1">
        <v>0</v>
      </c>
      <c r="S23" s="1">
        <v>0</v>
      </c>
      <c r="T23" s="1">
        <v>0</v>
      </c>
      <c r="U23" s="1">
        <v>0</v>
      </c>
      <c r="V23" s="1"/>
      <c r="W23" s="1"/>
      <c r="X23" s="1" t="s">
        <v>25</v>
      </c>
      <c r="Y23" s="1">
        <v>0</v>
      </c>
      <c r="Z23" s="1">
        <v>0</v>
      </c>
      <c r="AA23" s="1">
        <v>0</v>
      </c>
      <c r="AB23" s="1">
        <v>0</v>
      </c>
      <c r="AC23" s="1"/>
      <c r="AD23" s="1"/>
      <c r="AE23" s="6" t="s">
        <v>25</v>
      </c>
      <c r="AF23" s="6">
        <v>0</v>
      </c>
      <c r="AG23" s="6">
        <v>0</v>
      </c>
      <c r="AH23" s="6">
        <v>0</v>
      </c>
      <c r="AI23" s="6">
        <v>0</v>
      </c>
      <c r="AJ23" s="1"/>
      <c r="AK23" s="1"/>
      <c r="AL23" s="6" t="s">
        <v>25</v>
      </c>
      <c r="AM23" s="6">
        <v>0</v>
      </c>
      <c r="AN23" s="6">
        <v>0</v>
      </c>
      <c r="AO23" s="6">
        <v>0</v>
      </c>
      <c r="AP23" s="6">
        <v>0</v>
      </c>
      <c r="AQ23" s="1"/>
      <c r="AR23" s="1"/>
      <c r="AS23" s="6" t="s">
        <v>25</v>
      </c>
      <c r="AT23" s="6">
        <v>0</v>
      </c>
      <c r="AU23" s="6">
        <v>0</v>
      </c>
      <c r="AV23" s="6">
        <v>0</v>
      </c>
      <c r="AW23" s="6">
        <v>0</v>
      </c>
      <c r="AZ23" s="6" t="s">
        <v>25</v>
      </c>
      <c r="BA23" s="6">
        <v>0</v>
      </c>
      <c r="BB23" s="6">
        <v>0</v>
      </c>
      <c r="BC23" s="6">
        <v>0</v>
      </c>
      <c r="BD23" s="6">
        <v>0</v>
      </c>
      <c r="BG23" s="6" t="s">
        <v>25</v>
      </c>
      <c r="BH23" s="6">
        <v>0</v>
      </c>
      <c r="BI23" s="6">
        <v>0</v>
      </c>
      <c r="BJ23" s="6">
        <v>0</v>
      </c>
      <c r="BK23" s="6">
        <v>0</v>
      </c>
      <c r="BN23" s="6" t="s">
        <v>25</v>
      </c>
      <c r="BO23" s="6">
        <v>0</v>
      </c>
      <c r="BP23" s="6">
        <v>0</v>
      </c>
      <c r="BQ23" s="6">
        <v>0</v>
      </c>
      <c r="BR23" s="6">
        <v>0</v>
      </c>
      <c r="BU23" s="6" t="s">
        <v>25</v>
      </c>
      <c r="BV23" s="6">
        <v>0</v>
      </c>
      <c r="BW23" s="6">
        <v>0</v>
      </c>
      <c r="BX23" s="6">
        <v>0</v>
      </c>
      <c r="BY23" s="6">
        <v>0</v>
      </c>
      <c r="CB23" s="6" t="s">
        <v>25</v>
      </c>
      <c r="CC23" s="6">
        <v>0</v>
      </c>
      <c r="CD23" s="6">
        <v>0</v>
      </c>
      <c r="CE23" s="6">
        <v>0</v>
      </c>
      <c r="CF23" s="6">
        <v>0</v>
      </c>
      <c r="CI23" s="6" t="s">
        <v>25</v>
      </c>
      <c r="CJ23" s="6">
        <v>0</v>
      </c>
      <c r="CK23" s="6">
        <v>0</v>
      </c>
      <c r="CL23" s="6">
        <v>0</v>
      </c>
      <c r="CM23" s="6">
        <v>0</v>
      </c>
      <c r="CP23" s="6" t="s">
        <v>25</v>
      </c>
      <c r="CQ23" s="6">
        <v>0</v>
      </c>
      <c r="CR23" s="6">
        <v>0</v>
      </c>
      <c r="CS23" s="6">
        <v>0</v>
      </c>
      <c r="CT23" s="6">
        <v>0</v>
      </c>
      <c r="CW23" s="6" t="s">
        <v>25</v>
      </c>
      <c r="CX23" s="6">
        <v>0</v>
      </c>
      <c r="CY23" s="6">
        <v>0</v>
      </c>
      <c r="CZ23" s="6">
        <v>0</v>
      </c>
      <c r="DA23" s="6">
        <v>0</v>
      </c>
      <c r="DD23" s="6" t="s">
        <v>25</v>
      </c>
      <c r="DE23" s="6">
        <v>0</v>
      </c>
      <c r="DF23" s="6">
        <v>0</v>
      </c>
      <c r="DG23" s="6">
        <v>0</v>
      </c>
      <c r="DH23" s="6">
        <v>0</v>
      </c>
      <c r="DK23" s="6" t="s">
        <v>25</v>
      </c>
      <c r="DL23" s="6">
        <v>0</v>
      </c>
      <c r="DM23" s="6">
        <v>0</v>
      </c>
      <c r="DN23" s="6">
        <v>0</v>
      </c>
      <c r="DO23" s="6">
        <v>0</v>
      </c>
      <c r="DR23" s="6" t="s">
        <v>25</v>
      </c>
      <c r="DS23" s="6">
        <v>0</v>
      </c>
      <c r="DT23" s="6">
        <v>0</v>
      </c>
      <c r="DU23" s="6">
        <v>0</v>
      </c>
      <c r="DV23" s="6">
        <v>0</v>
      </c>
      <c r="DY23" s="6" t="s">
        <v>25</v>
      </c>
      <c r="DZ23" s="6">
        <v>0</v>
      </c>
      <c r="EA23" s="6">
        <v>0</v>
      </c>
      <c r="EB23" s="6">
        <v>0</v>
      </c>
      <c r="EC23" s="6">
        <v>0</v>
      </c>
      <c r="EF23" s="6" t="s">
        <v>25</v>
      </c>
      <c r="EG23" s="6">
        <v>0</v>
      </c>
      <c r="EH23" s="6">
        <v>0</v>
      </c>
      <c r="EI23" s="6">
        <v>0</v>
      </c>
      <c r="EJ23" s="6">
        <v>0</v>
      </c>
      <c r="EM23" s="6" t="s">
        <v>25</v>
      </c>
      <c r="EN23" s="6">
        <v>0.31</v>
      </c>
      <c r="EO23" s="6">
        <v>0</v>
      </c>
      <c r="EP23" s="6">
        <v>0</v>
      </c>
      <c r="EQ23" s="6">
        <v>0</v>
      </c>
      <c r="ET23" s="6" t="s">
        <v>25</v>
      </c>
      <c r="EU23" s="6">
        <v>0</v>
      </c>
      <c r="EV23" s="6">
        <v>0</v>
      </c>
      <c r="EW23" s="6">
        <v>0</v>
      </c>
      <c r="EX23" s="6">
        <v>0</v>
      </c>
      <c r="FA23" s="6" t="s">
        <v>25</v>
      </c>
      <c r="FB23" s="6">
        <v>0</v>
      </c>
      <c r="FC23" s="6">
        <v>0</v>
      </c>
      <c r="FD23" s="6">
        <v>0</v>
      </c>
      <c r="FE23" s="6">
        <v>0</v>
      </c>
      <c r="FH23" s="6" t="s">
        <v>25</v>
      </c>
      <c r="FI23" s="6">
        <v>0</v>
      </c>
      <c r="FJ23" s="6">
        <v>0</v>
      </c>
      <c r="FK23" s="6">
        <v>0</v>
      </c>
      <c r="FL23" s="6">
        <v>0</v>
      </c>
      <c r="FO23" s="6" t="s">
        <v>25</v>
      </c>
      <c r="FP23" s="6">
        <v>0</v>
      </c>
      <c r="FQ23" s="6">
        <v>0</v>
      </c>
      <c r="FR23" s="6">
        <v>0</v>
      </c>
      <c r="FS23" s="6">
        <v>0</v>
      </c>
    </row>
    <row r="24" spans="1:175" x14ac:dyDescent="0.3">
      <c r="A24" s="1">
        <v>0.95000000000000029</v>
      </c>
      <c r="B24" s="1">
        <v>1.0000000000000002</v>
      </c>
      <c r="C24" s="1" t="s">
        <v>26</v>
      </c>
      <c r="D24" s="1">
        <v>0.28000000000000003</v>
      </c>
      <c r="E24" s="1">
        <v>0</v>
      </c>
      <c r="F24" s="1">
        <v>0.38</v>
      </c>
      <c r="G24" s="1">
        <v>0</v>
      </c>
      <c r="H24" s="1"/>
      <c r="I24" s="1"/>
      <c r="J24" s="1" t="s">
        <v>26</v>
      </c>
      <c r="K24" s="1">
        <v>0.19</v>
      </c>
      <c r="L24" s="1">
        <v>0</v>
      </c>
      <c r="M24" s="1">
        <v>0.25</v>
      </c>
      <c r="N24" s="1">
        <v>0</v>
      </c>
      <c r="O24" s="1"/>
      <c r="P24" s="1"/>
      <c r="Q24" s="1" t="s">
        <v>26</v>
      </c>
      <c r="R24" s="1">
        <v>0</v>
      </c>
      <c r="S24" s="1">
        <v>0</v>
      </c>
      <c r="T24" s="1">
        <v>0</v>
      </c>
      <c r="U24" s="1">
        <v>0</v>
      </c>
      <c r="V24" s="1"/>
      <c r="W24" s="1"/>
      <c r="X24" s="1" t="s">
        <v>26</v>
      </c>
      <c r="Y24" s="1">
        <v>0</v>
      </c>
      <c r="Z24" s="1">
        <v>0</v>
      </c>
      <c r="AA24" s="1">
        <v>0</v>
      </c>
      <c r="AB24" s="1">
        <v>0</v>
      </c>
      <c r="AC24" s="1"/>
      <c r="AD24" s="1"/>
      <c r="AE24" s="6" t="s">
        <v>26</v>
      </c>
      <c r="AF24" s="6">
        <v>0.32</v>
      </c>
      <c r="AG24" s="6">
        <v>0</v>
      </c>
      <c r="AH24" s="6">
        <v>0.38</v>
      </c>
      <c r="AI24" s="6">
        <v>0</v>
      </c>
      <c r="AJ24" s="1"/>
      <c r="AK24" s="1"/>
      <c r="AL24" s="6" t="s">
        <v>26</v>
      </c>
      <c r="AM24" s="6">
        <v>0</v>
      </c>
      <c r="AN24" s="6">
        <v>0</v>
      </c>
      <c r="AO24" s="6">
        <v>0</v>
      </c>
      <c r="AP24" s="6">
        <v>0</v>
      </c>
      <c r="AQ24" s="1"/>
      <c r="AR24" s="1"/>
      <c r="AS24" s="6" t="s">
        <v>26</v>
      </c>
      <c r="AT24" s="6">
        <v>0</v>
      </c>
      <c r="AU24" s="6">
        <v>0</v>
      </c>
      <c r="AV24" s="6">
        <v>0</v>
      </c>
      <c r="AW24" s="6">
        <v>0</v>
      </c>
      <c r="AZ24" s="6" t="s">
        <v>26</v>
      </c>
      <c r="BA24" s="6">
        <v>0.42</v>
      </c>
      <c r="BB24" s="6">
        <v>0</v>
      </c>
      <c r="BC24" s="6">
        <v>0.5</v>
      </c>
      <c r="BD24" s="6">
        <v>0</v>
      </c>
      <c r="BG24" s="6" t="s">
        <v>26</v>
      </c>
      <c r="BH24" s="6">
        <v>0.13</v>
      </c>
      <c r="BI24" s="6">
        <v>0</v>
      </c>
      <c r="BJ24" s="6">
        <v>0.15</v>
      </c>
      <c r="BK24" s="6">
        <v>0</v>
      </c>
      <c r="BN24" s="6" t="s">
        <v>26</v>
      </c>
      <c r="BO24" s="6">
        <v>0.04</v>
      </c>
      <c r="BP24" s="6">
        <v>0</v>
      </c>
      <c r="BQ24" s="6">
        <v>0.04</v>
      </c>
      <c r="BR24" s="6">
        <v>0</v>
      </c>
      <c r="BU24" s="6" t="s">
        <v>26</v>
      </c>
      <c r="BV24" s="6">
        <v>0.08</v>
      </c>
      <c r="BW24" s="6">
        <v>0</v>
      </c>
      <c r="BX24" s="6">
        <v>0.1</v>
      </c>
      <c r="BY24" s="6">
        <v>0</v>
      </c>
      <c r="CB24" s="6" t="s">
        <v>26</v>
      </c>
      <c r="CC24" s="6">
        <v>0.04</v>
      </c>
      <c r="CD24" s="6">
        <v>0</v>
      </c>
      <c r="CE24" s="6">
        <v>0.05</v>
      </c>
      <c r="CF24" s="6">
        <v>0</v>
      </c>
      <c r="CI24" s="6" t="s">
        <v>26</v>
      </c>
      <c r="CJ24" s="6">
        <v>0.18</v>
      </c>
      <c r="CK24" s="6">
        <v>0</v>
      </c>
      <c r="CL24" s="6">
        <v>0.23</v>
      </c>
      <c r="CM24" s="6">
        <v>0</v>
      </c>
      <c r="CP24" s="6" t="s">
        <v>26</v>
      </c>
      <c r="CQ24" s="6">
        <v>0.75</v>
      </c>
      <c r="CR24" s="6">
        <v>0</v>
      </c>
      <c r="CS24" s="6">
        <v>0.95</v>
      </c>
      <c r="CT24" s="6">
        <v>0</v>
      </c>
      <c r="CW24" s="6" t="s">
        <v>26</v>
      </c>
      <c r="CX24" s="6">
        <v>0.47</v>
      </c>
      <c r="CY24" s="6">
        <v>0</v>
      </c>
      <c r="CZ24" s="6">
        <v>0.66</v>
      </c>
      <c r="DA24" s="6">
        <v>0</v>
      </c>
      <c r="DD24" s="6" t="s">
        <v>26</v>
      </c>
      <c r="DE24" s="6">
        <v>0.34</v>
      </c>
      <c r="DF24" s="6">
        <v>0</v>
      </c>
      <c r="DG24" s="6">
        <v>0.48</v>
      </c>
      <c r="DH24" s="6">
        <v>0</v>
      </c>
      <c r="DK24" s="6" t="s">
        <v>26</v>
      </c>
      <c r="DL24" s="6">
        <v>0.99</v>
      </c>
      <c r="DM24" s="6">
        <v>0</v>
      </c>
      <c r="DN24" s="6">
        <v>1.38</v>
      </c>
      <c r="DO24" s="6">
        <v>0</v>
      </c>
      <c r="DR24" s="6" t="s">
        <v>26</v>
      </c>
      <c r="DS24" s="6">
        <v>1.7</v>
      </c>
      <c r="DT24" s="6">
        <v>0</v>
      </c>
      <c r="DU24" s="6">
        <v>2.2200000000000002</v>
      </c>
      <c r="DV24" s="6">
        <v>0</v>
      </c>
      <c r="DY24" s="6" t="s">
        <v>26</v>
      </c>
      <c r="DZ24" s="6">
        <v>0.92</v>
      </c>
      <c r="EA24" s="6">
        <v>0</v>
      </c>
      <c r="EB24" s="6">
        <v>1.26</v>
      </c>
      <c r="EC24" s="6">
        <v>0</v>
      </c>
      <c r="EF24" s="6" t="s">
        <v>26</v>
      </c>
      <c r="EG24" s="6">
        <v>0.44</v>
      </c>
      <c r="EH24" s="6">
        <v>0</v>
      </c>
      <c r="EI24" s="6">
        <v>0.66</v>
      </c>
      <c r="EJ24" s="6">
        <v>0</v>
      </c>
      <c r="EM24" s="6" t="s">
        <v>26</v>
      </c>
      <c r="EN24" s="6">
        <v>0.44</v>
      </c>
      <c r="EO24" s="6">
        <v>0</v>
      </c>
      <c r="EP24" s="6">
        <v>0.79</v>
      </c>
      <c r="EQ24" s="6">
        <v>0</v>
      </c>
      <c r="ET24" s="6" t="s">
        <v>26</v>
      </c>
      <c r="EU24" s="6">
        <v>0.11</v>
      </c>
      <c r="EV24" s="6">
        <v>0</v>
      </c>
      <c r="EW24" s="6">
        <v>0.18</v>
      </c>
      <c r="EX24" s="6">
        <v>0</v>
      </c>
      <c r="FA24" s="6" t="s">
        <v>26</v>
      </c>
      <c r="FB24" s="6">
        <v>1.2</v>
      </c>
      <c r="FC24" s="6">
        <v>0</v>
      </c>
      <c r="FD24" s="6">
        <v>1.54</v>
      </c>
      <c r="FE24" s="6">
        <v>0</v>
      </c>
      <c r="FH24" s="6" t="s">
        <v>26</v>
      </c>
      <c r="FI24" s="6">
        <v>1</v>
      </c>
      <c r="FJ24" s="6">
        <v>0</v>
      </c>
      <c r="FK24" s="6">
        <v>1.57</v>
      </c>
      <c r="FL24" s="6">
        <v>0</v>
      </c>
      <c r="FO24" s="6" t="s">
        <v>26</v>
      </c>
      <c r="FP24" s="6">
        <v>0.25</v>
      </c>
      <c r="FQ24" s="6">
        <v>0</v>
      </c>
      <c r="FR24" s="6">
        <v>0.38</v>
      </c>
      <c r="FS24" s="6">
        <v>0</v>
      </c>
    </row>
    <row r="25" spans="1:175" x14ac:dyDescent="0.3">
      <c r="A25" s="1">
        <v>1.0000000000000002</v>
      </c>
      <c r="B25" s="1">
        <v>1.0500000000000003</v>
      </c>
      <c r="C25" s="1" t="s">
        <v>27</v>
      </c>
      <c r="D25" s="1">
        <v>0</v>
      </c>
      <c r="E25" s="1">
        <v>0</v>
      </c>
      <c r="F25" s="1">
        <v>0</v>
      </c>
      <c r="G25" s="1">
        <v>0</v>
      </c>
      <c r="H25" s="1"/>
      <c r="I25" s="1"/>
      <c r="J25" s="1" t="s">
        <v>27</v>
      </c>
      <c r="K25" s="1">
        <v>0.12</v>
      </c>
      <c r="L25" s="1">
        <v>0</v>
      </c>
      <c r="M25" s="1">
        <v>0.16</v>
      </c>
      <c r="N25" s="1">
        <v>0</v>
      </c>
      <c r="O25" s="1"/>
      <c r="P25" s="1"/>
      <c r="Q25" s="1" t="s">
        <v>27</v>
      </c>
      <c r="R25" s="1">
        <v>0</v>
      </c>
      <c r="S25" s="1">
        <v>0</v>
      </c>
      <c r="T25" s="1">
        <v>0</v>
      </c>
      <c r="U25" s="1">
        <v>0</v>
      </c>
      <c r="V25" s="1"/>
      <c r="W25" s="1"/>
      <c r="X25" s="1" t="s">
        <v>27</v>
      </c>
      <c r="Y25" s="1">
        <v>0</v>
      </c>
      <c r="Z25" s="1">
        <v>0</v>
      </c>
      <c r="AA25" s="1">
        <v>0</v>
      </c>
      <c r="AB25" s="1">
        <v>0</v>
      </c>
      <c r="AC25" s="1"/>
      <c r="AD25" s="1"/>
      <c r="AE25" s="6" t="s">
        <v>27</v>
      </c>
      <c r="AF25" s="6">
        <v>0.12</v>
      </c>
      <c r="AG25" s="6">
        <v>0</v>
      </c>
      <c r="AH25" s="6">
        <v>0.14000000000000001</v>
      </c>
      <c r="AI25" s="6">
        <v>0</v>
      </c>
      <c r="AJ25" s="1"/>
      <c r="AK25" s="1"/>
      <c r="AL25" s="6" t="s">
        <v>27</v>
      </c>
      <c r="AM25" s="6">
        <v>0.17</v>
      </c>
      <c r="AN25" s="6">
        <v>0</v>
      </c>
      <c r="AO25" s="6">
        <v>0.21</v>
      </c>
      <c r="AP25" s="6">
        <v>0</v>
      </c>
      <c r="AQ25" s="1"/>
      <c r="AR25" s="1"/>
      <c r="AS25" s="6" t="s">
        <v>27</v>
      </c>
      <c r="AT25" s="6">
        <v>0</v>
      </c>
      <c r="AU25" s="6">
        <v>0</v>
      </c>
      <c r="AV25" s="6">
        <v>0</v>
      </c>
      <c r="AW25" s="6">
        <v>0</v>
      </c>
      <c r="AZ25" s="6" t="s">
        <v>27</v>
      </c>
      <c r="BA25" s="6">
        <v>0</v>
      </c>
      <c r="BB25" s="6">
        <v>0</v>
      </c>
      <c r="BC25" s="6">
        <v>0</v>
      </c>
      <c r="BD25" s="6">
        <v>0</v>
      </c>
      <c r="BG25" s="6" t="s">
        <v>27</v>
      </c>
      <c r="BH25" s="6">
        <v>0</v>
      </c>
      <c r="BI25" s="6">
        <v>0</v>
      </c>
      <c r="BJ25" s="6">
        <v>0</v>
      </c>
      <c r="BK25" s="6">
        <v>0</v>
      </c>
      <c r="BN25" s="6" t="s">
        <v>27</v>
      </c>
      <c r="BO25" s="6">
        <v>0</v>
      </c>
      <c r="BP25" s="6">
        <v>0</v>
      </c>
      <c r="BQ25" s="6">
        <v>0</v>
      </c>
      <c r="BR25" s="6">
        <v>0</v>
      </c>
      <c r="BU25" s="6" t="s">
        <v>27</v>
      </c>
      <c r="BV25" s="6">
        <v>1.34</v>
      </c>
      <c r="BW25" s="6">
        <v>0</v>
      </c>
      <c r="BX25" s="6">
        <v>0.05</v>
      </c>
      <c r="BY25" s="6">
        <v>0</v>
      </c>
      <c r="CB25" s="6" t="s">
        <v>27</v>
      </c>
      <c r="CC25" s="6">
        <v>0</v>
      </c>
      <c r="CD25" s="6">
        <v>0</v>
      </c>
      <c r="CE25" s="6">
        <v>0</v>
      </c>
      <c r="CF25" s="6">
        <v>0</v>
      </c>
      <c r="CI25" s="6" t="s">
        <v>27</v>
      </c>
      <c r="CJ25" s="6">
        <v>0.7</v>
      </c>
      <c r="CK25" s="6">
        <v>0</v>
      </c>
      <c r="CL25" s="6">
        <v>0.82</v>
      </c>
      <c r="CM25" s="6">
        <v>0</v>
      </c>
      <c r="CP25" s="6" t="s">
        <v>27</v>
      </c>
      <c r="CQ25" s="6">
        <v>0</v>
      </c>
      <c r="CR25" s="6">
        <v>0</v>
      </c>
      <c r="CS25" s="6">
        <v>0</v>
      </c>
      <c r="CT25" s="6">
        <v>0</v>
      </c>
      <c r="CW25" s="6" t="s">
        <v>27</v>
      </c>
      <c r="CX25" s="6">
        <v>0</v>
      </c>
      <c r="CY25" s="6">
        <v>0</v>
      </c>
      <c r="CZ25" s="6">
        <v>0</v>
      </c>
      <c r="DA25" s="6">
        <v>0</v>
      </c>
      <c r="DD25" s="6" t="s">
        <v>27</v>
      </c>
      <c r="DE25" s="6">
        <v>0</v>
      </c>
      <c r="DF25" s="6">
        <v>0</v>
      </c>
      <c r="DG25" s="6">
        <v>0</v>
      </c>
      <c r="DH25" s="6">
        <v>0</v>
      </c>
      <c r="DK25" s="6" t="s">
        <v>27</v>
      </c>
      <c r="DL25" s="6">
        <v>0</v>
      </c>
      <c r="DM25" s="6">
        <v>0</v>
      </c>
      <c r="DN25" s="6">
        <v>0</v>
      </c>
      <c r="DO25" s="6">
        <v>0</v>
      </c>
      <c r="DR25" s="6" t="s">
        <v>27</v>
      </c>
      <c r="DS25" s="6">
        <v>0</v>
      </c>
      <c r="DT25" s="6">
        <v>0</v>
      </c>
      <c r="DU25" s="6">
        <v>0</v>
      </c>
      <c r="DV25" s="6">
        <v>0</v>
      </c>
      <c r="DY25" s="6" t="s">
        <v>27</v>
      </c>
      <c r="DZ25" s="6">
        <v>0</v>
      </c>
      <c r="EA25" s="6">
        <v>0</v>
      </c>
      <c r="EB25" s="6">
        <v>0</v>
      </c>
      <c r="EC25" s="6">
        <v>0</v>
      </c>
      <c r="EF25" s="6" t="s">
        <v>27</v>
      </c>
      <c r="EG25" s="6">
        <v>0.54</v>
      </c>
      <c r="EH25" s="6">
        <v>0</v>
      </c>
      <c r="EI25" s="6">
        <v>0</v>
      </c>
      <c r="EJ25" s="6">
        <v>0</v>
      </c>
      <c r="EM25" s="6" t="s">
        <v>27</v>
      </c>
      <c r="EN25" s="6">
        <v>0</v>
      </c>
      <c r="EO25" s="6">
        <v>0</v>
      </c>
      <c r="EP25" s="6">
        <v>0</v>
      </c>
      <c r="EQ25" s="6">
        <v>0</v>
      </c>
      <c r="ET25" s="6" t="s">
        <v>27</v>
      </c>
      <c r="EU25" s="6">
        <v>0</v>
      </c>
      <c r="EV25" s="6">
        <v>0</v>
      </c>
      <c r="EW25" s="6">
        <v>0</v>
      </c>
      <c r="EX25" s="6">
        <v>0</v>
      </c>
      <c r="FA25" s="6" t="s">
        <v>27</v>
      </c>
      <c r="FB25" s="6">
        <v>0</v>
      </c>
      <c r="FC25" s="6">
        <v>0</v>
      </c>
      <c r="FD25" s="6">
        <v>0</v>
      </c>
      <c r="FE25" s="6">
        <v>0</v>
      </c>
      <c r="FH25" s="6" t="s">
        <v>27</v>
      </c>
      <c r="FI25" s="6">
        <v>0</v>
      </c>
      <c r="FJ25" s="6">
        <v>0</v>
      </c>
      <c r="FK25" s="6">
        <v>0</v>
      </c>
      <c r="FL25" s="6">
        <v>0</v>
      </c>
      <c r="FO25" s="6" t="s">
        <v>27</v>
      </c>
      <c r="FP25" s="6">
        <v>0</v>
      </c>
      <c r="FQ25" s="6">
        <v>0</v>
      </c>
      <c r="FR25" s="6">
        <v>0</v>
      </c>
      <c r="FS25" s="6">
        <v>0</v>
      </c>
    </row>
    <row r="26" spans="1:175" x14ac:dyDescent="0.3">
      <c r="A26" s="1">
        <v>1.0500000000000003</v>
      </c>
      <c r="B26" s="1">
        <v>1.1000000000000003</v>
      </c>
      <c r="C26" s="1" t="s">
        <v>28</v>
      </c>
      <c r="D26" s="1">
        <v>0</v>
      </c>
      <c r="E26" s="1">
        <v>0</v>
      </c>
      <c r="F26" s="1">
        <v>0</v>
      </c>
      <c r="G26" s="1">
        <v>0</v>
      </c>
      <c r="H26" s="1"/>
      <c r="I26" s="1"/>
      <c r="J26" s="1" t="s">
        <v>28</v>
      </c>
      <c r="K26" s="1">
        <v>0</v>
      </c>
      <c r="L26" s="1">
        <v>0</v>
      </c>
      <c r="M26" s="1">
        <v>0</v>
      </c>
      <c r="N26" s="1">
        <v>0</v>
      </c>
      <c r="O26" s="1"/>
      <c r="P26" s="1"/>
      <c r="Q26" s="1" t="s">
        <v>28</v>
      </c>
      <c r="R26" s="1">
        <v>0.24</v>
      </c>
      <c r="S26" s="1">
        <v>0</v>
      </c>
      <c r="T26" s="1">
        <v>0.33</v>
      </c>
      <c r="U26" s="1">
        <v>0</v>
      </c>
      <c r="V26" s="1"/>
      <c r="W26" s="1"/>
      <c r="X26" s="1" t="s">
        <v>28</v>
      </c>
      <c r="Y26" s="1">
        <v>0</v>
      </c>
      <c r="Z26" s="1">
        <v>0</v>
      </c>
      <c r="AA26" s="1">
        <v>0</v>
      </c>
      <c r="AB26" s="1">
        <v>0</v>
      </c>
      <c r="AC26" s="1"/>
      <c r="AD26" s="1"/>
      <c r="AE26" s="6" t="s">
        <v>28</v>
      </c>
      <c r="AF26" s="6">
        <v>0</v>
      </c>
      <c r="AG26" s="6">
        <v>0</v>
      </c>
      <c r="AH26" s="6">
        <v>0</v>
      </c>
      <c r="AI26" s="6">
        <v>0</v>
      </c>
      <c r="AJ26" s="1"/>
      <c r="AK26" s="1"/>
      <c r="AL26" s="6" t="s">
        <v>28</v>
      </c>
      <c r="AM26" s="6">
        <v>0</v>
      </c>
      <c r="AN26" s="6">
        <v>0</v>
      </c>
      <c r="AO26" s="6">
        <v>0</v>
      </c>
      <c r="AP26" s="6">
        <v>0</v>
      </c>
      <c r="AQ26" s="1"/>
      <c r="AR26" s="1"/>
      <c r="AS26" s="6" t="s">
        <v>28</v>
      </c>
      <c r="AT26" s="6">
        <v>0</v>
      </c>
      <c r="AU26" s="6">
        <v>0</v>
      </c>
      <c r="AV26" s="6">
        <v>0</v>
      </c>
      <c r="AW26" s="6">
        <v>0</v>
      </c>
      <c r="AZ26" s="6" t="s">
        <v>28</v>
      </c>
      <c r="BA26" s="6">
        <v>0</v>
      </c>
      <c r="BB26" s="6">
        <v>0</v>
      </c>
      <c r="BC26" s="6">
        <v>0</v>
      </c>
      <c r="BD26" s="6">
        <v>0</v>
      </c>
      <c r="BG26" s="6" t="s">
        <v>28</v>
      </c>
      <c r="BH26" s="6">
        <v>0.16</v>
      </c>
      <c r="BI26" s="6">
        <v>0</v>
      </c>
      <c r="BJ26" s="6">
        <v>0.18</v>
      </c>
      <c r="BK26" s="6">
        <v>0</v>
      </c>
      <c r="BN26" s="6" t="s">
        <v>28</v>
      </c>
      <c r="BO26" s="6">
        <v>0</v>
      </c>
      <c r="BP26" s="6">
        <v>0</v>
      </c>
      <c r="BQ26" s="6">
        <v>0</v>
      </c>
      <c r="BR26" s="6">
        <v>0</v>
      </c>
      <c r="BU26" s="6" t="s">
        <v>28</v>
      </c>
      <c r="BV26" s="6">
        <v>0</v>
      </c>
      <c r="BW26" s="6">
        <v>0</v>
      </c>
      <c r="BX26" s="6">
        <v>0</v>
      </c>
      <c r="BY26" s="6">
        <v>0</v>
      </c>
      <c r="CB26" s="6" t="s">
        <v>28</v>
      </c>
      <c r="CC26" s="6">
        <v>0</v>
      </c>
      <c r="CD26" s="6">
        <v>0</v>
      </c>
      <c r="CE26" s="6">
        <v>0</v>
      </c>
      <c r="CF26" s="6">
        <v>0</v>
      </c>
      <c r="CI26" s="6" t="s">
        <v>28</v>
      </c>
      <c r="CJ26" s="6">
        <v>0</v>
      </c>
      <c r="CK26" s="6">
        <v>0</v>
      </c>
      <c r="CL26" s="6">
        <v>0</v>
      </c>
      <c r="CM26" s="6">
        <v>0</v>
      </c>
      <c r="CP26" s="6" t="s">
        <v>28</v>
      </c>
      <c r="CQ26" s="6">
        <v>0</v>
      </c>
      <c r="CR26" s="6">
        <v>0</v>
      </c>
      <c r="CS26" s="6">
        <v>0</v>
      </c>
      <c r="CT26" s="6">
        <v>0</v>
      </c>
      <c r="CW26" s="6" t="s">
        <v>28</v>
      </c>
      <c r="CX26" s="6">
        <v>0</v>
      </c>
      <c r="CY26" s="6">
        <v>0</v>
      </c>
      <c r="CZ26" s="6">
        <v>0</v>
      </c>
      <c r="DA26" s="6">
        <v>0</v>
      </c>
      <c r="DD26" s="6" t="s">
        <v>28</v>
      </c>
      <c r="DE26" s="6">
        <v>0</v>
      </c>
      <c r="DF26" s="6">
        <v>0</v>
      </c>
      <c r="DG26" s="6">
        <v>0</v>
      </c>
      <c r="DH26" s="6">
        <v>0</v>
      </c>
      <c r="DK26" s="6" t="s">
        <v>28</v>
      </c>
      <c r="DL26" s="6">
        <v>0</v>
      </c>
      <c r="DM26" s="6">
        <v>0</v>
      </c>
      <c r="DN26" s="6">
        <v>0</v>
      </c>
      <c r="DO26" s="6">
        <v>0</v>
      </c>
      <c r="DR26" s="6" t="s">
        <v>28</v>
      </c>
      <c r="DS26" s="6">
        <v>0</v>
      </c>
      <c r="DT26" s="6">
        <v>0</v>
      </c>
      <c r="DU26" s="6">
        <v>0</v>
      </c>
      <c r="DV26" s="6">
        <v>0</v>
      </c>
      <c r="DY26" s="6" t="s">
        <v>28</v>
      </c>
      <c r="DZ26" s="6">
        <v>0</v>
      </c>
      <c r="EA26" s="6">
        <v>0</v>
      </c>
      <c r="EB26" s="6">
        <v>0</v>
      </c>
      <c r="EC26" s="6">
        <v>0</v>
      </c>
      <c r="EF26" s="6" t="s">
        <v>28</v>
      </c>
      <c r="EG26" s="6">
        <v>0</v>
      </c>
      <c r="EH26" s="6">
        <v>0</v>
      </c>
      <c r="EI26" s="6">
        <v>0</v>
      </c>
      <c r="EJ26" s="6">
        <v>0</v>
      </c>
      <c r="EM26" s="6" t="s">
        <v>28</v>
      </c>
      <c r="EN26" s="6">
        <v>0</v>
      </c>
      <c r="EO26" s="6">
        <v>0</v>
      </c>
      <c r="EP26" s="6">
        <v>0</v>
      </c>
      <c r="EQ26" s="6">
        <v>0</v>
      </c>
      <c r="ET26" s="6" t="s">
        <v>28</v>
      </c>
      <c r="EU26" s="6">
        <v>0.89</v>
      </c>
      <c r="EV26" s="6">
        <v>0</v>
      </c>
      <c r="EW26" s="6">
        <v>0</v>
      </c>
      <c r="EX26" s="6">
        <v>0</v>
      </c>
      <c r="FA26" s="6" t="s">
        <v>28</v>
      </c>
      <c r="FB26" s="6">
        <v>0</v>
      </c>
      <c r="FC26" s="6">
        <v>0</v>
      </c>
      <c r="FD26" s="6">
        <v>0</v>
      </c>
      <c r="FE26" s="6">
        <v>0</v>
      </c>
      <c r="FH26" s="6" t="s">
        <v>28</v>
      </c>
      <c r="FI26" s="6">
        <v>0</v>
      </c>
      <c r="FJ26" s="6">
        <v>0</v>
      </c>
      <c r="FK26" s="6">
        <v>0</v>
      </c>
      <c r="FL26" s="6">
        <v>0</v>
      </c>
      <c r="FO26" s="6" t="s">
        <v>28</v>
      </c>
      <c r="FP26" s="6">
        <v>0</v>
      </c>
      <c r="FQ26" s="6">
        <v>0</v>
      </c>
      <c r="FR26" s="6">
        <v>0</v>
      </c>
      <c r="FS26" s="6">
        <v>0</v>
      </c>
    </row>
    <row r="27" spans="1:175" x14ac:dyDescent="0.3">
      <c r="A27" s="1">
        <v>1.1000000000000003</v>
      </c>
      <c r="B27" s="1">
        <v>1.1500000000000004</v>
      </c>
      <c r="C27" s="1" t="s">
        <v>29</v>
      </c>
      <c r="D27" s="1">
        <v>0</v>
      </c>
      <c r="E27" s="1">
        <v>0</v>
      </c>
      <c r="F27" s="1">
        <v>0</v>
      </c>
      <c r="G27" s="1">
        <v>0</v>
      </c>
      <c r="H27" s="1"/>
      <c r="I27" s="1"/>
      <c r="J27" s="1" t="s">
        <v>29</v>
      </c>
      <c r="K27" s="1">
        <v>0</v>
      </c>
      <c r="L27" s="1">
        <v>0</v>
      </c>
      <c r="M27" s="1">
        <v>0</v>
      </c>
      <c r="N27" s="1">
        <v>0</v>
      </c>
      <c r="O27" s="1"/>
      <c r="P27" s="1"/>
      <c r="Q27" s="1" t="s">
        <v>29</v>
      </c>
      <c r="R27" s="1">
        <v>0</v>
      </c>
      <c r="S27" s="1">
        <v>0</v>
      </c>
      <c r="T27" s="1">
        <v>0</v>
      </c>
      <c r="U27" s="1">
        <v>0</v>
      </c>
      <c r="V27" s="1"/>
      <c r="W27" s="1"/>
      <c r="X27" s="1" t="s">
        <v>29</v>
      </c>
      <c r="Y27" s="1">
        <v>0</v>
      </c>
      <c r="Z27" s="1">
        <v>0</v>
      </c>
      <c r="AA27" s="1">
        <v>0</v>
      </c>
      <c r="AB27" s="1">
        <v>0</v>
      </c>
      <c r="AC27" s="1"/>
      <c r="AD27" s="1"/>
      <c r="AE27" s="6" t="s">
        <v>29</v>
      </c>
      <c r="AF27" s="6">
        <v>0</v>
      </c>
      <c r="AG27" s="6">
        <v>0</v>
      </c>
      <c r="AH27" s="6">
        <v>0</v>
      </c>
      <c r="AI27" s="6">
        <v>0</v>
      </c>
      <c r="AJ27" s="1"/>
      <c r="AK27" s="1"/>
      <c r="AL27" s="6" t="s">
        <v>29</v>
      </c>
      <c r="AM27" s="6">
        <v>0</v>
      </c>
      <c r="AN27" s="6">
        <v>0</v>
      </c>
      <c r="AO27" s="6">
        <v>0</v>
      </c>
      <c r="AP27" s="6">
        <v>0</v>
      </c>
      <c r="AQ27" s="1"/>
      <c r="AR27" s="1"/>
      <c r="AS27" s="6" t="s">
        <v>29</v>
      </c>
      <c r="AT27" s="6">
        <v>0</v>
      </c>
      <c r="AU27" s="6">
        <v>0</v>
      </c>
      <c r="AV27" s="6">
        <v>0</v>
      </c>
      <c r="AW27" s="6">
        <v>0</v>
      </c>
      <c r="AZ27" s="6" t="s">
        <v>29</v>
      </c>
      <c r="BA27" s="6">
        <v>0</v>
      </c>
      <c r="BB27" s="6">
        <v>0</v>
      </c>
      <c r="BC27" s="6">
        <v>0</v>
      </c>
      <c r="BD27" s="6">
        <v>0</v>
      </c>
      <c r="BG27" s="6" t="s">
        <v>29</v>
      </c>
      <c r="BH27" s="6">
        <v>0</v>
      </c>
      <c r="BI27" s="6">
        <v>0</v>
      </c>
      <c r="BJ27" s="6">
        <v>0</v>
      </c>
      <c r="BK27" s="6">
        <v>0</v>
      </c>
      <c r="BN27" s="6" t="s">
        <v>29</v>
      </c>
      <c r="BO27" s="6">
        <v>0</v>
      </c>
      <c r="BP27" s="6">
        <v>0</v>
      </c>
      <c r="BQ27" s="6">
        <v>0</v>
      </c>
      <c r="BR27" s="6">
        <v>0</v>
      </c>
      <c r="BU27" s="6" t="s">
        <v>29</v>
      </c>
      <c r="BV27" s="6">
        <v>0</v>
      </c>
      <c r="BW27" s="6">
        <v>0</v>
      </c>
      <c r="BX27" s="6">
        <v>0</v>
      </c>
      <c r="BY27" s="6">
        <v>0</v>
      </c>
      <c r="CB27" s="6" t="s">
        <v>29</v>
      </c>
      <c r="CC27" s="6">
        <v>0</v>
      </c>
      <c r="CD27" s="6">
        <v>0</v>
      </c>
      <c r="CE27" s="6">
        <v>0</v>
      </c>
      <c r="CF27" s="6">
        <v>0</v>
      </c>
      <c r="CI27" s="6" t="s">
        <v>29</v>
      </c>
      <c r="CJ27" s="6">
        <v>0</v>
      </c>
      <c r="CK27" s="6">
        <v>0</v>
      </c>
      <c r="CL27" s="6">
        <v>0</v>
      </c>
      <c r="CM27" s="6">
        <v>0</v>
      </c>
      <c r="CP27" s="6" t="s">
        <v>29</v>
      </c>
      <c r="CQ27" s="6">
        <v>0</v>
      </c>
      <c r="CR27" s="6">
        <v>0</v>
      </c>
      <c r="CS27" s="6">
        <v>0</v>
      </c>
      <c r="CT27" s="6">
        <v>0</v>
      </c>
      <c r="CW27" s="6" t="s">
        <v>29</v>
      </c>
      <c r="CX27" s="6">
        <v>0</v>
      </c>
      <c r="CY27" s="6">
        <v>0</v>
      </c>
      <c r="CZ27" s="6">
        <v>0</v>
      </c>
      <c r="DA27" s="6">
        <v>0</v>
      </c>
      <c r="DD27" s="6" t="s">
        <v>29</v>
      </c>
      <c r="DE27" s="6">
        <v>0</v>
      </c>
      <c r="DF27" s="6">
        <v>0</v>
      </c>
      <c r="DG27" s="6">
        <v>0</v>
      </c>
      <c r="DH27" s="6">
        <v>0</v>
      </c>
      <c r="DK27" s="6" t="s">
        <v>29</v>
      </c>
      <c r="DL27" s="6">
        <v>0</v>
      </c>
      <c r="DM27" s="6">
        <v>0</v>
      </c>
      <c r="DN27" s="6">
        <v>0</v>
      </c>
      <c r="DO27" s="6">
        <v>0</v>
      </c>
      <c r="DR27" s="6" t="s">
        <v>29</v>
      </c>
      <c r="DS27" s="6">
        <v>0</v>
      </c>
      <c r="DT27" s="6">
        <v>0</v>
      </c>
      <c r="DU27" s="6">
        <v>0</v>
      </c>
      <c r="DV27" s="6">
        <v>0</v>
      </c>
      <c r="DY27" s="6" t="s">
        <v>29</v>
      </c>
      <c r="DZ27" s="6">
        <v>0</v>
      </c>
      <c r="EA27" s="6">
        <v>0</v>
      </c>
      <c r="EB27" s="6">
        <v>0</v>
      </c>
      <c r="EC27" s="6">
        <v>0</v>
      </c>
      <c r="EF27" s="6" t="s">
        <v>29</v>
      </c>
      <c r="EG27" s="6">
        <v>0</v>
      </c>
      <c r="EH27" s="6">
        <v>0</v>
      </c>
      <c r="EI27" s="6">
        <v>0</v>
      </c>
      <c r="EJ27" s="6">
        <v>0</v>
      </c>
      <c r="EM27" s="6" t="s">
        <v>29</v>
      </c>
      <c r="EN27" s="6">
        <v>0</v>
      </c>
      <c r="EO27" s="6">
        <v>0</v>
      </c>
      <c r="EP27" s="6">
        <v>0</v>
      </c>
      <c r="EQ27" s="6">
        <v>0</v>
      </c>
      <c r="ET27" s="6" t="s">
        <v>29</v>
      </c>
      <c r="EU27" s="6">
        <v>0</v>
      </c>
      <c r="EV27" s="6">
        <v>0</v>
      </c>
      <c r="EW27" s="6">
        <v>0</v>
      </c>
      <c r="EX27" s="6">
        <v>0</v>
      </c>
      <c r="FA27" s="6" t="s">
        <v>29</v>
      </c>
      <c r="FB27" s="6">
        <v>0</v>
      </c>
      <c r="FC27" s="6">
        <v>0</v>
      </c>
      <c r="FD27" s="6">
        <v>0</v>
      </c>
      <c r="FE27" s="6">
        <v>0</v>
      </c>
      <c r="FH27" s="6" t="s">
        <v>29</v>
      </c>
      <c r="FI27" s="6">
        <v>0</v>
      </c>
      <c r="FJ27" s="6">
        <v>0</v>
      </c>
      <c r="FK27" s="6">
        <v>0</v>
      </c>
      <c r="FL27" s="6">
        <v>0</v>
      </c>
      <c r="FO27" s="6" t="s">
        <v>29</v>
      </c>
      <c r="FP27" s="6">
        <v>0</v>
      </c>
      <c r="FQ27" s="6">
        <v>0</v>
      </c>
      <c r="FR27" s="6">
        <v>0</v>
      </c>
      <c r="FS27" s="6">
        <v>0</v>
      </c>
    </row>
    <row r="28" spans="1:175" x14ac:dyDescent="0.3">
      <c r="A28" s="1">
        <v>1.1500000000000004</v>
      </c>
      <c r="B28" s="1">
        <v>1.2000000000000004</v>
      </c>
      <c r="C28" s="1" t="s">
        <v>30</v>
      </c>
      <c r="D28" s="1">
        <v>0</v>
      </c>
      <c r="E28" s="1">
        <v>0</v>
      </c>
      <c r="F28" s="1">
        <v>0</v>
      </c>
      <c r="G28" s="1">
        <v>0</v>
      </c>
      <c r="H28" s="1"/>
      <c r="I28" s="1"/>
      <c r="J28" s="1" t="s">
        <v>30</v>
      </c>
      <c r="K28" s="1">
        <v>0</v>
      </c>
      <c r="L28" s="1">
        <v>0</v>
      </c>
      <c r="M28" s="1">
        <v>0</v>
      </c>
      <c r="N28" s="1">
        <v>0</v>
      </c>
      <c r="O28" s="1"/>
      <c r="P28" s="1"/>
      <c r="Q28" s="1" t="s">
        <v>30</v>
      </c>
      <c r="R28" s="1">
        <v>0.35</v>
      </c>
      <c r="S28" s="1">
        <v>0</v>
      </c>
      <c r="T28" s="1">
        <v>0.49</v>
      </c>
      <c r="U28" s="1">
        <v>0</v>
      </c>
      <c r="V28" s="1"/>
      <c r="W28" s="1"/>
      <c r="X28" s="1" t="s">
        <v>30</v>
      </c>
      <c r="Y28" s="1">
        <v>0</v>
      </c>
      <c r="Z28" s="1">
        <v>0</v>
      </c>
      <c r="AA28" s="1">
        <v>0</v>
      </c>
      <c r="AB28" s="1">
        <v>0</v>
      </c>
      <c r="AC28" s="1"/>
      <c r="AD28" s="1"/>
      <c r="AE28" s="6" t="s">
        <v>30</v>
      </c>
      <c r="AF28" s="6">
        <v>0</v>
      </c>
      <c r="AG28" s="6">
        <v>0</v>
      </c>
      <c r="AH28" s="6">
        <v>0</v>
      </c>
      <c r="AI28" s="6">
        <v>0</v>
      </c>
      <c r="AJ28" s="1"/>
      <c r="AK28" s="1"/>
      <c r="AL28" s="6" t="s">
        <v>30</v>
      </c>
      <c r="AM28" s="6">
        <v>0.11</v>
      </c>
      <c r="AN28" s="6">
        <v>0</v>
      </c>
      <c r="AO28" s="6">
        <v>0.13</v>
      </c>
      <c r="AP28" s="6">
        <v>0</v>
      </c>
      <c r="AQ28" s="1"/>
      <c r="AR28" s="1"/>
      <c r="AS28" s="6" t="s">
        <v>30</v>
      </c>
      <c r="AT28" s="6">
        <v>0</v>
      </c>
      <c r="AU28" s="6">
        <v>0</v>
      </c>
      <c r="AV28" s="6">
        <v>0</v>
      </c>
      <c r="AW28" s="6">
        <v>0</v>
      </c>
      <c r="AZ28" s="6" t="s">
        <v>30</v>
      </c>
      <c r="BA28" s="6">
        <v>0</v>
      </c>
      <c r="BB28" s="6">
        <v>0</v>
      </c>
      <c r="BC28" s="6">
        <v>0</v>
      </c>
      <c r="BD28" s="6">
        <v>0</v>
      </c>
      <c r="BG28" s="6" t="s">
        <v>30</v>
      </c>
      <c r="BH28" s="6">
        <v>0</v>
      </c>
      <c r="BI28" s="6">
        <v>0</v>
      </c>
      <c r="BJ28" s="6">
        <v>0</v>
      </c>
      <c r="BK28" s="6">
        <v>0</v>
      </c>
      <c r="BN28" s="6" t="s">
        <v>30</v>
      </c>
      <c r="BO28" s="6">
        <v>0</v>
      </c>
      <c r="BP28" s="6">
        <v>0</v>
      </c>
      <c r="BQ28" s="6">
        <v>0</v>
      </c>
      <c r="BR28" s="6">
        <v>0</v>
      </c>
      <c r="BU28" s="6" t="s">
        <v>30</v>
      </c>
      <c r="BV28" s="6">
        <v>0</v>
      </c>
      <c r="BW28" s="6">
        <v>0</v>
      </c>
      <c r="BX28" s="6">
        <v>0</v>
      </c>
      <c r="BY28" s="6">
        <v>0</v>
      </c>
      <c r="CB28" s="6" t="s">
        <v>30</v>
      </c>
      <c r="CC28" s="6">
        <v>0</v>
      </c>
      <c r="CD28" s="6">
        <v>0</v>
      </c>
      <c r="CE28" s="6">
        <v>0</v>
      </c>
      <c r="CF28" s="6">
        <v>0</v>
      </c>
      <c r="CI28" s="6" t="s">
        <v>30</v>
      </c>
      <c r="CJ28" s="6">
        <v>0</v>
      </c>
      <c r="CK28" s="6">
        <v>0</v>
      </c>
      <c r="CL28" s="6">
        <v>0</v>
      </c>
      <c r="CM28" s="6">
        <v>0</v>
      </c>
      <c r="CP28" s="6" t="s">
        <v>30</v>
      </c>
      <c r="CQ28" s="6">
        <v>0</v>
      </c>
      <c r="CR28" s="6">
        <v>0</v>
      </c>
      <c r="CS28" s="6">
        <v>0</v>
      </c>
      <c r="CT28" s="6">
        <v>0</v>
      </c>
      <c r="CW28" s="6" t="s">
        <v>30</v>
      </c>
      <c r="CX28" s="6">
        <v>0</v>
      </c>
      <c r="CY28" s="6">
        <v>0</v>
      </c>
      <c r="CZ28" s="6">
        <v>0</v>
      </c>
      <c r="DA28" s="6">
        <v>0</v>
      </c>
      <c r="DD28" s="6" t="s">
        <v>30</v>
      </c>
      <c r="DE28" s="6">
        <v>0</v>
      </c>
      <c r="DF28" s="6">
        <v>0</v>
      </c>
      <c r="DG28" s="6">
        <v>0</v>
      </c>
      <c r="DH28" s="6">
        <v>0</v>
      </c>
      <c r="DK28" s="6" t="s">
        <v>30</v>
      </c>
      <c r="DL28" s="6">
        <v>0</v>
      </c>
      <c r="DM28" s="6">
        <v>0</v>
      </c>
      <c r="DN28" s="6">
        <v>0</v>
      </c>
      <c r="DO28" s="6">
        <v>0</v>
      </c>
      <c r="DR28" s="6" t="s">
        <v>30</v>
      </c>
      <c r="DS28" s="6">
        <v>0</v>
      </c>
      <c r="DT28" s="6">
        <v>0</v>
      </c>
      <c r="DU28" s="6">
        <v>0</v>
      </c>
      <c r="DV28" s="6">
        <v>0</v>
      </c>
      <c r="DY28" s="6" t="s">
        <v>30</v>
      </c>
      <c r="DZ28" s="6">
        <v>0</v>
      </c>
      <c r="EA28" s="6">
        <v>0</v>
      </c>
      <c r="EB28" s="6">
        <v>0</v>
      </c>
      <c r="EC28" s="6">
        <v>0</v>
      </c>
      <c r="EF28" s="6" t="s">
        <v>30</v>
      </c>
      <c r="EG28" s="6">
        <v>0</v>
      </c>
      <c r="EH28" s="6">
        <v>0</v>
      </c>
      <c r="EI28" s="6">
        <v>0</v>
      </c>
      <c r="EJ28" s="6">
        <v>0</v>
      </c>
      <c r="EM28" s="6" t="s">
        <v>30</v>
      </c>
      <c r="EN28" s="6">
        <v>0</v>
      </c>
      <c r="EO28" s="6">
        <v>0</v>
      </c>
      <c r="EP28" s="6">
        <v>0</v>
      </c>
      <c r="EQ28" s="6">
        <v>0</v>
      </c>
      <c r="ET28" s="6" t="s">
        <v>30</v>
      </c>
      <c r="EU28" s="6">
        <v>0</v>
      </c>
      <c r="EV28" s="6">
        <v>0</v>
      </c>
      <c r="EW28" s="6">
        <v>0</v>
      </c>
      <c r="EX28" s="6">
        <v>0</v>
      </c>
      <c r="FA28" s="6" t="s">
        <v>30</v>
      </c>
      <c r="FB28" s="6">
        <v>0</v>
      </c>
      <c r="FC28" s="6">
        <v>0</v>
      </c>
      <c r="FD28" s="6">
        <v>0</v>
      </c>
      <c r="FE28" s="6">
        <v>0</v>
      </c>
      <c r="FH28" s="6" t="s">
        <v>30</v>
      </c>
      <c r="FI28" s="6">
        <v>0</v>
      </c>
      <c r="FJ28" s="6">
        <v>0</v>
      </c>
      <c r="FK28" s="6">
        <v>0</v>
      </c>
      <c r="FL28" s="6">
        <v>0</v>
      </c>
      <c r="FO28" s="6" t="s">
        <v>30</v>
      </c>
      <c r="FP28" s="6">
        <v>0</v>
      </c>
      <c r="FQ28" s="6">
        <v>0</v>
      </c>
      <c r="FR28" s="6">
        <v>0</v>
      </c>
      <c r="FS28" s="6">
        <v>0</v>
      </c>
    </row>
    <row r="29" spans="1:175" x14ac:dyDescent="0.3">
      <c r="A29" s="1">
        <v>1.2000000000000004</v>
      </c>
      <c r="B29" s="1">
        <v>1.2500000000000004</v>
      </c>
      <c r="C29" s="1" t="s">
        <v>31</v>
      </c>
      <c r="D29" s="1">
        <v>0</v>
      </c>
      <c r="E29" s="1">
        <v>0</v>
      </c>
      <c r="F29" s="1">
        <v>0</v>
      </c>
      <c r="G29" s="1">
        <v>0</v>
      </c>
      <c r="H29" s="1"/>
      <c r="I29" s="1"/>
      <c r="J29" s="1" t="s">
        <v>31</v>
      </c>
      <c r="K29" s="1">
        <v>0</v>
      </c>
      <c r="L29" s="1">
        <v>0</v>
      </c>
      <c r="M29" s="1">
        <v>0</v>
      </c>
      <c r="N29" s="1">
        <v>0</v>
      </c>
      <c r="O29" s="1"/>
      <c r="P29" s="1"/>
      <c r="Q29" s="1" t="s">
        <v>31</v>
      </c>
      <c r="R29" s="1">
        <v>0</v>
      </c>
      <c r="S29" s="1">
        <v>0</v>
      </c>
      <c r="T29" s="1">
        <v>0</v>
      </c>
      <c r="U29" s="1">
        <v>0</v>
      </c>
      <c r="V29" s="1"/>
      <c r="W29" s="1"/>
      <c r="X29" s="1" t="s">
        <v>31</v>
      </c>
      <c r="Y29" s="1">
        <v>0</v>
      </c>
      <c r="Z29" s="1">
        <v>0</v>
      </c>
      <c r="AA29" s="1">
        <v>0</v>
      </c>
      <c r="AB29" s="1">
        <v>0</v>
      </c>
      <c r="AC29" s="1"/>
      <c r="AD29" s="1"/>
      <c r="AE29" s="6" t="s">
        <v>31</v>
      </c>
      <c r="AF29" s="6">
        <v>0</v>
      </c>
      <c r="AG29" s="6">
        <v>0</v>
      </c>
      <c r="AH29" s="6">
        <v>0</v>
      </c>
      <c r="AI29" s="6">
        <v>0</v>
      </c>
      <c r="AJ29" s="1"/>
      <c r="AK29" s="1"/>
      <c r="AL29" s="6" t="s">
        <v>31</v>
      </c>
      <c r="AM29" s="6">
        <v>0</v>
      </c>
      <c r="AN29" s="6">
        <v>0</v>
      </c>
      <c r="AO29" s="6">
        <v>0</v>
      </c>
      <c r="AP29" s="6">
        <v>0</v>
      </c>
      <c r="AQ29" s="1"/>
      <c r="AR29" s="1"/>
      <c r="AS29" s="6" t="s">
        <v>31</v>
      </c>
      <c r="AT29" s="6">
        <v>0</v>
      </c>
      <c r="AU29" s="6">
        <v>0</v>
      </c>
      <c r="AV29" s="6">
        <v>0</v>
      </c>
      <c r="AW29" s="6">
        <v>0</v>
      </c>
      <c r="AZ29" s="6" t="s">
        <v>31</v>
      </c>
      <c r="BA29" s="6">
        <v>0</v>
      </c>
      <c r="BB29" s="6">
        <v>0</v>
      </c>
      <c r="BC29" s="6">
        <v>0</v>
      </c>
      <c r="BD29" s="6">
        <v>0</v>
      </c>
      <c r="BG29" s="6" t="s">
        <v>31</v>
      </c>
      <c r="BH29" s="6">
        <v>0</v>
      </c>
      <c r="BI29" s="6">
        <v>0</v>
      </c>
      <c r="BJ29" s="6">
        <v>0</v>
      </c>
      <c r="BK29" s="6">
        <v>0</v>
      </c>
      <c r="BN29" s="6" t="s">
        <v>31</v>
      </c>
      <c r="BO29" s="6">
        <v>0</v>
      </c>
      <c r="BP29" s="6">
        <v>0</v>
      </c>
      <c r="BQ29" s="6">
        <v>0</v>
      </c>
      <c r="BR29" s="6">
        <v>0</v>
      </c>
      <c r="BU29" s="6" t="s">
        <v>31</v>
      </c>
      <c r="BV29" s="6">
        <v>0</v>
      </c>
      <c r="BW29" s="6">
        <v>0</v>
      </c>
      <c r="BX29" s="6">
        <v>0</v>
      </c>
      <c r="BY29" s="6">
        <v>0</v>
      </c>
      <c r="CB29" s="6" t="s">
        <v>31</v>
      </c>
      <c r="CC29" s="6">
        <v>0</v>
      </c>
      <c r="CD29" s="6">
        <v>0</v>
      </c>
      <c r="CE29" s="6">
        <v>0</v>
      </c>
      <c r="CF29" s="6">
        <v>0</v>
      </c>
      <c r="CI29" s="6" t="s">
        <v>31</v>
      </c>
      <c r="CJ29" s="6">
        <v>0</v>
      </c>
      <c r="CK29" s="6">
        <v>0</v>
      </c>
      <c r="CL29" s="6">
        <v>0</v>
      </c>
      <c r="CM29" s="6">
        <v>0</v>
      </c>
      <c r="CP29" s="6" t="s">
        <v>31</v>
      </c>
      <c r="CQ29" s="6">
        <v>0</v>
      </c>
      <c r="CR29" s="6">
        <v>0</v>
      </c>
      <c r="CS29" s="6">
        <v>0</v>
      </c>
      <c r="CT29" s="6">
        <v>0</v>
      </c>
      <c r="CW29" s="6" t="s">
        <v>31</v>
      </c>
      <c r="CX29" s="6">
        <v>0</v>
      </c>
      <c r="CY29" s="6">
        <v>0</v>
      </c>
      <c r="CZ29" s="6">
        <v>0</v>
      </c>
      <c r="DA29" s="6">
        <v>0</v>
      </c>
      <c r="DD29" s="6" t="s">
        <v>31</v>
      </c>
      <c r="DE29" s="6">
        <v>0</v>
      </c>
      <c r="DF29" s="6">
        <v>0</v>
      </c>
      <c r="DG29" s="6">
        <v>0</v>
      </c>
      <c r="DH29" s="6">
        <v>0</v>
      </c>
      <c r="DK29" s="6" t="s">
        <v>31</v>
      </c>
      <c r="DL29" s="6">
        <v>0</v>
      </c>
      <c r="DM29" s="6">
        <v>0</v>
      </c>
      <c r="DN29" s="6">
        <v>0</v>
      </c>
      <c r="DO29" s="6">
        <v>0</v>
      </c>
      <c r="DR29" s="6" t="s">
        <v>31</v>
      </c>
      <c r="DS29" s="6">
        <v>0</v>
      </c>
      <c r="DT29" s="6">
        <v>0</v>
      </c>
      <c r="DU29" s="6">
        <v>0</v>
      </c>
      <c r="DV29" s="6">
        <v>0</v>
      </c>
      <c r="DY29" s="6" t="s">
        <v>31</v>
      </c>
      <c r="DZ29" s="6">
        <v>0</v>
      </c>
      <c r="EA29" s="6">
        <v>0</v>
      </c>
      <c r="EB29" s="6">
        <v>0</v>
      </c>
      <c r="EC29" s="6">
        <v>0</v>
      </c>
      <c r="EF29" s="6" t="s">
        <v>31</v>
      </c>
      <c r="EG29" s="6">
        <v>0</v>
      </c>
      <c r="EH29" s="6">
        <v>0</v>
      </c>
      <c r="EI29" s="6">
        <v>0</v>
      </c>
      <c r="EJ29" s="6">
        <v>0</v>
      </c>
      <c r="EM29" s="6" t="s">
        <v>31</v>
      </c>
      <c r="EN29" s="6">
        <v>0</v>
      </c>
      <c r="EO29" s="6">
        <v>0</v>
      </c>
      <c r="EP29" s="6">
        <v>0</v>
      </c>
      <c r="EQ29" s="6">
        <v>0</v>
      </c>
      <c r="ET29" s="6" t="s">
        <v>31</v>
      </c>
      <c r="EU29" s="6">
        <v>0</v>
      </c>
      <c r="EV29" s="6">
        <v>0</v>
      </c>
      <c r="EW29" s="6">
        <v>0</v>
      </c>
      <c r="EX29" s="6">
        <v>0</v>
      </c>
      <c r="FA29" s="6" t="s">
        <v>31</v>
      </c>
      <c r="FB29" s="6">
        <v>0</v>
      </c>
      <c r="FC29" s="6">
        <v>0</v>
      </c>
      <c r="FD29" s="6">
        <v>0</v>
      </c>
      <c r="FE29" s="6">
        <v>0</v>
      </c>
      <c r="FH29" s="6" t="s">
        <v>31</v>
      </c>
      <c r="FI29" s="6">
        <v>0</v>
      </c>
      <c r="FJ29" s="6">
        <v>0</v>
      </c>
      <c r="FK29" s="6">
        <v>0</v>
      </c>
      <c r="FL29" s="6">
        <v>0</v>
      </c>
      <c r="FO29" s="6" t="s">
        <v>31</v>
      </c>
      <c r="FP29" s="6">
        <v>0</v>
      </c>
      <c r="FQ29" s="6">
        <v>0</v>
      </c>
      <c r="FR29" s="6">
        <v>0</v>
      </c>
      <c r="FS29" s="6">
        <v>0</v>
      </c>
    </row>
    <row r="30" spans="1:175" x14ac:dyDescent="0.3">
      <c r="A30" s="1">
        <v>1.2500000000000004</v>
      </c>
      <c r="B30" s="1">
        <v>1.3000000000000005</v>
      </c>
      <c r="C30" s="1" t="s">
        <v>32</v>
      </c>
      <c r="D30" s="1">
        <v>0</v>
      </c>
      <c r="E30" s="1">
        <v>0</v>
      </c>
      <c r="F30" s="1">
        <v>0</v>
      </c>
      <c r="G30" s="1">
        <v>0</v>
      </c>
      <c r="H30" s="1"/>
      <c r="I30" s="1"/>
      <c r="J30" s="1" t="s">
        <v>32</v>
      </c>
      <c r="K30" s="1">
        <v>0</v>
      </c>
      <c r="L30" s="1">
        <v>0</v>
      </c>
      <c r="M30" s="1">
        <v>0</v>
      </c>
      <c r="N30" s="1">
        <v>0</v>
      </c>
      <c r="O30" s="1"/>
      <c r="P30" s="1"/>
      <c r="Q30" s="1" t="s">
        <v>32</v>
      </c>
      <c r="R30" s="1">
        <v>0</v>
      </c>
      <c r="S30" s="1">
        <v>0</v>
      </c>
      <c r="T30" s="1">
        <v>0</v>
      </c>
      <c r="U30" s="1">
        <v>0</v>
      </c>
      <c r="V30" s="1"/>
      <c r="W30" s="1"/>
      <c r="X30" s="1" t="s">
        <v>32</v>
      </c>
      <c r="Y30" s="1">
        <v>0</v>
      </c>
      <c r="Z30" s="1">
        <v>0</v>
      </c>
      <c r="AA30" s="1">
        <v>0</v>
      </c>
      <c r="AB30" s="1">
        <v>0</v>
      </c>
      <c r="AC30" s="1"/>
      <c r="AD30" s="1"/>
      <c r="AE30" s="6" t="s">
        <v>32</v>
      </c>
      <c r="AF30" s="6">
        <v>0</v>
      </c>
      <c r="AG30" s="6">
        <v>0</v>
      </c>
      <c r="AH30" s="6">
        <v>0</v>
      </c>
      <c r="AI30" s="6">
        <v>0</v>
      </c>
      <c r="AJ30" s="1"/>
      <c r="AK30" s="1"/>
      <c r="AL30" s="6" t="s">
        <v>32</v>
      </c>
      <c r="AM30" s="6">
        <v>0</v>
      </c>
      <c r="AN30" s="6">
        <v>0</v>
      </c>
      <c r="AO30" s="6">
        <v>0</v>
      </c>
      <c r="AP30" s="6">
        <v>0</v>
      </c>
      <c r="AQ30" s="1"/>
      <c r="AR30" s="1"/>
      <c r="AS30" s="6" t="s">
        <v>32</v>
      </c>
      <c r="AT30" s="6">
        <v>0.3</v>
      </c>
      <c r="AU30" s="6">
        <v>0</v>
      </c>
      <c r="AV30" s="6">
        <v>0.36</v>
      </c>
      <c r="AW30" s="6">
        <v>0</v>
      </c>
      <c r="AZ30" s="6" t="s">
        <v>32</v>
      </c>
      <c r="BA30" s="6">
        <v>0</v>
      </c>
      <c r="BB30" s="6">
        <v>0</v>
      </c>
      <c r="BC30" s="6">
        <v>0</v>
      </c>
      <c r="BD30" s="6">
        <v>0</v>
      </c>
      <c r="BG30" s="6" t="s">
        <v>32</v>
      </c>
      <c r="BH30" s="6">
        <v>0</v>
      </c>
      <c r="BI30" s="6">
        <v>0</v>
      </c>
      <c r="BJ30" s="6">
        <v>0</v>
      </c>
      <c r="BK30" s="6">
        <v>0</v>
      </c>
      <c r="BN30" s="6" t="s">
        <v>32</v>
      </c>
      <c r="BO30" s="6">
        <v>0</v>
      </c>
      <c r="BP30" s="6">
        <v>0</v>
      </c>
      <c r="BQ30" s="6">
        <v>0</v>
      </c>
      <c r="BR30" s="6">
        <v>0</v>
      </c>
      <c r="BU30" s="6" t="s">
        <v>32</v>
      </c>
      <c r="BV30" s="6">
        <v>0</v>
      </c>
      <c r="BW30" s="6">
        <v>0</v>
      </c>
      <c r="BX30" s="6">
        <v>0</v>
      </c>
      <c r="BY30" s="6">
        <v>0</v>
      </c>
      <c r="CB30" s="6" t="s">
        <v>32</v>
      </c>
      <c r="CC30" s="6">
        <v>0</v>
      </c>
      <c r="CD30" s="6">
        <v>0</v>
      </c>
      <c r="CE30" s="6">
        <v>0</v>
      </c>
      <c r="CF30" s="6">
        <v>0</v>
      </c>
      <c r="CI30" s="6" t="s">
        <v>32</v>
      </c>
      <c r="CJ30" s="6">
        <v>0</v>
      </c>
      <c r="CK30" s="6">
        <v>0</v>
      </c>
      <c r="CL30" s="6">
        <v>0</v>
      </c>
      <c r="CM30" s="6">
        <v>0</v>
      </c>
      <c r="CP30" s="6" t="s">
        <v>32</v>
      </c>
      <c r="CQ30" s="6">
        <v>0</v>
      </c>
      <c r="CR30" s="6">
        <v>0</v>
      </c>
      <c r="CS30" s="6">
        <v>0</v>
      </c>
      <c r="CT30" s="6">
        <v>0</v>
      </c>
      <c r="CW30" s="6" t="s">
        <v>32</v>
      </c>
      <c r="CX30" s="6">
        <v>0</v>
      </c>
      <c r="CY30" s="6">
        <v>0</v>
      </c>
      <c r="CZ30" s="6">
        <v>0</v>
      </c>
      <c r="DA30" s="6">
        <v>0</v>
      </c>
      <c r="DD30" s="6" t="s">
        <v>32</v>
      </c>
      <c r="DE30" s="6">
        <v>0</v>
      </c>
      <c r="DF30" s="6">
        <v>0</v>
      </c>
      <c r="DG30" s="6">
        <v>0</v>
      </c>
      <c r="DH30" s="6">
        <v>0</v>
      </c>
      <c r="DK30" s="6" t="s">
        <v>32</v>
      </c>
      <c r="DL30" s="6">
        <v>0</v>
      </c>
      <c r="DM30" s="6">
        <v>0</v>
      </c>
      <c r="DN30" s="6">
        <v>0</v>
      </c>
      <c r="DO30" s="6">
        <v>0</v>
      </c>
      <c r="DR30" s="6" t="s">
        <v>32</v>
      </c>
      <c r="DS30" s="6">
        <v>0</v>
      </c>
      <c r="DT30" s="6">
        <v>0</v>
      </c>
      <c r="DU30" s="6">
        <v>0</v>
      </c>
      <c r="DV30" s="6">
        <v>0</v>
      </c>
      <c r="DY30" s="6" t="s">
        <v>32</v>
      </c>
      <c r="DZ30" s="6">
        <v>0</v>
      </c>
      <c r="EA30" s="6">
        <v>0</v>
      </c>
      <c r="EB30" s="6">
        <v>0</v>
      </c>
      <c r="EC30" s="6">
        <v>0</v>
      </c>
      <c r="EF30" s="6" t="s">
        <v>32</v>
      </c>
      <c r="EG30" s="6">
        <v>0</v>
      </c>
      <c r="EH30" s="6">
        <v>0</v>
      </c>
      <c r="EI30" s="6">
        <v>0</v>
      </c>
      <c r="EJ30" s="6">
        <v>0</v>
      </c>
      <c r="EM30" s="6" t="s">
        <v>32</v>
      </c>
      <c r="EN30" s="6">
        <v>0</v>
      </c>
      <c r="EO30" s="6">
        <v>0</v>
      </c>
      <c r="EP30" s="6">
        <v>0</v>
      </c>
      <c r="EQ30" s="6">
        <v>0</v>
      </c>
      <c r="ET30" s="6" t="s">
        <v>32</v>
      </c>
      <c r="EU30" s="6">
        <v>0</v>
      </c>
      <c r="EV30" s="6">
        <v>0</v>
      </c>
      <c r="EW30" s="6">
        <v>0</v>
      </c>
      <c r="EX30" s="6">
        <v>0</v>
      </c>
      <c r="FA30" s="6" t="s">
        <v>32</v>
      </c>
      <c r="FB30" s="6">
        <v>0</v>
      </c>
      <c r="FC30" s="6">
        <v>0</v>
      </c>
      <c r="FD30" s="6">
        <v>0</v>
      </c>
      <c r="FE30" s="6">
        <v>0</v>
      </c>
      <c r="FH30" s="6" t="s">
        <v>32</v>
      </c>
      <c r="FI30" s="6">
        <v>0</v>
      </c>
      <c r="FJ30" s="6">
        <v>0</v>
      </c>
      <c r="FK30" s="6">
        <v>0</v>
      </c>
      <c r="FL30" s="6">
        <v>0</v>
      </c>
      <c r="FO30" s="6" t="s">
        <v>32</v>
      </c>
      <c r="FP30" s="6">
        <v>0</v>
      </c>
      <c r="FQ30" s="6">
        <v>0</v>
      </c>
      <c r="FR30" s="6">
        <v>0</v>
      </c>
      <c r="FS30" s="6">
        <v>0</v>
      </c>
    </row>
    <row r="31" spans="1:175" x14ac:dyDescent="0.3">
      <c r="A31" s="1">
        <v>1.3000000000000005</v>
      </c>
      <c r="B31" s="1">
        <v>1.3500000000000005</v>
      </c>
      <c r="C31" s="1" t="s">
        <v>33</v>
      </c>
      <c r="D31" s="1">
        <v>0</v>
      </c>
      <c r="E31" s="1">
        <v>0</v>
      </c>
      <c r="F31" s="1">
        <v>0</v>
      </c>
      <c r="G31" s="1">
        <v>0</v>
      </c>
      <c r="H31" s="1"/>
      <c r="I31" s="1"/>
      <c r="J31" s="1" t="s">
        <v>33</v>
      </c>
      <c r="K31" s="1">
        <v>0</v>
      </c>
      <c r="L31" s="1">
        <v>0</v>
      </c>
      <c r="M31" s="1">
        <v>0</v>
      </c>
      <c r="N31" s="1">
        <v>0</v>
      </c>
      <c r="O31" s="1"/>
      <c r="P31" s="1"/>
      <c r="Q31" s="1" t="s">
        <v>33</v>
      </c>
      <c r="R31" s="1">
        <v>0</v>
      </c>
      <c r="S31" s="1">
        <v>0</v>
      </c>
      <c r="T31" s="1">
        <v>0</v>
      </c>
      <c r="U31" s="1">
        <v>0</v>
      </c>
      <c r="V31" s="1"/>
      <c r="W31" s="1"/>
      <c r="X31" s="1" t="s">
        <v>33</v>
      </c>
      <c r="Y31" s="1">
        <v>0</v>
      </c>
      <c r="Z31" s="1">
        <v>0</v>
      </c>
      <c r="AA31" s="1">
        <v>0</v>
      </c>
      <c r="AB31" s="1">
        <v>0</v>
      </c>
      <c r="AC31" s="1"/>
      <c r="AD31" s="1"/>
      <c r="AE31" s="6" t="s">
        <v>33</v>
      </c>
      <c r="AF31" s="6">
        <v>0</v>
      </c>
      <c r="AG31" s="6">
        <v>0</v>
      </c>
      <c r="AH31" s="6">
        <v>0</v>
      </c>
      <c r="AI31" s="6">
        <v>0</v>
      </c>
      <c r="AJ31" s="1"/>
      <c r="AK31" s="1"/>
      <c r="AL31" s="6" t="s">
        <v>33</v>
      </c>
      <c r="AM31" s="6">
        <v>0</v>
      </c>
      <c r="AN31" s="6">
        <v>0</v>
      </c>
      <c r="AO31" s="6">
        <v>0</v>
      </c>
      <c r="AP31" s="6">
        <v>0</v>
      </c>
      <c r="AQ31" s="1"/>
      <c r="AR31" s="1"/>
      <c r="AS31" s="6" t="s">
        <v>33</v>
      </c>
      <c r="AT31" s="6">
        <v>0</v>
      </c>
      <c r="AU31" s="6">
        <v>0</v>
      </c>
      <c r="AV31" s="6">
        <v>0</v>
      </c>
      <c r="AW31" s="6">
        <v>0</v>
      </c>
      <c r="AZ31" s="6" t="s">
        <v>33</v>
      </c>
      <c r="BA31" s="6">
        <v>0</v>
      </c>
      <c r="BB31" s="6">
        <v>0</v>
      </c>
      <c r="BC31" s="6">
        <v>0</v>
      </c>
      <c r="BD31" s="6">
        <v>0</v>
      </c>
      <c r="BG31" s="6" t="s">
        <v>33</v>
      </c>
      <c r="BH31" s="6">
        <v>0</v>
      </c>
      <c r="BI31" s="6">
        <v>0</v>
      </c>
      <c r="BJ31" s="6">
        <v>0</v>
      </c>
      <c r="BK31" s="6">
        <v>0</v>
      </c>
      <c r="BN31" s="6" t="s">
        <v>33</v>
      </c>
      <c r="BO31" s="6">
        <v>0</v>
      </c>
      <c r="BP31" s="6">
        <v>0</v>
      </c>
      <c r="BQ31" s="6">
        <v>0</v>
      </c>
      <c r="BR31" s="6">
        <v>0</v>
      </c>
      <c r="BU31" s="6" t="s">
        <v>33</v>
      </c>
      <c r="BV31" s="6">
        <v>0</v>
      </c>
      <c r="BW31" s="6">
        <v>0</v>
      </c>
      <c r="BX31" s="6">
        <v>0</v>
      </c>
      <c r="BY31" s="6">
        <v>0</v>
      </c>
      <c r="CB31" s="6" t="s">
        <v>33</v>
      </c>
      <c r="CC31" s="6">
        <v>0</v>
      </c>
      <c r="CD31" s="6">
        <v>0</v>
      </c>
      <c r="CE31" s="6">
        <v>0</v>
      </c>
      <c r="CF31" s="6">
        <v>0</v>
      </c>
      <c r="CI31" s="6" t="s">
        <v>33</v>
      </c>
      <c r="CJ31" s="6">
        <v>0</v>
      </c>
      <c r="CK31" s="6">
        <v>0</v>
      </c>
      <c r="CL31" s="6">
        <v>0</v>
      </c>
      <c r="CM31" s="6">
        <v>0</v>
      </c>
      <c r="CP31" s="6" t="s">
        <v>33</v>
      </c>
      <c r="CQ31" s="6">
        <v>0</v>
      </c>
      <c r="CR31" s="6">
        <v>0</v>
      </c>
      <c r="CS31" s="6">
        <v>0</v>
      </c>
      <c r="CT31" s="6">
        <v>0</v>
      </c>
      <c r="CW31" s="6" t="s">
        <v>33</v>
      </c>
      <c r="CX31" s="6">
        <v>0</v>
      </c>
      <c r="CY31" s="6">
        <v>0</v>
      </c>
      <c r="CZ31" s="6">
        <v>0</v>
      </c>
      <c r="DA31" s="6">
        <v>0</v>
      </c>
      <c r="DD31" s="6" t="s">
        <v>33</v>
      </c>
      <c r="DE31" s="6">
        <v>0</v>
      </c>
      <c r="DF31" s="6">
        <v>0</v>
      </c>
      <c r="DG31" s="6">
        <v>0</v>
      </c>
      <c r="DH31" s="6">
        <v>0</v>
      </c>
      <c r="DK31" s="6" t="s">
        <v>33</v>
      </c>
      <c r="DL31" s="6">
        <v>0</v>
      </c>
      <c r="DM31" s="6">
        <v>0</v>
      </c>
      <c r="DN31" s="6">
        <v>0</v>
      </c>
      <c r="DO31" s="6">
        <v>0</v>
      </c>
      <c r="DR31" s="6" t="s">
        <v>33</v>
      </c>
      <c r="DS31" s="6">
        <v>0</v>
      </c>
      <c r="DT31" s="6">
        <v>0</v>
      </c>
      <c r="DU31" s="6">
        <v>0</v>
      </c>
      <c r="DV31" s="6">
        <v>0</v>
      </c>
      <c r="DY31" s="6" t="s">
        <v>33</v>
      </c>
      <c r="DZ31" s="6">
        <v>0.23</v>
      </c>
      <c r="EA31" s="6">
        <v>0</v>
      </c>
      <c r="EB31" s="6">
        <v>0.31</v>
      </c>
      <c r="EC31" s="6">
        <v>0</v>
      </c>
      <c r="EF31" s="6" t="s">
        <v>33</v>
      </c>
      <c r="EG31" s="6">
        <v>0</v>
      </c>
      <c r="EH31" s="6">
        <v>0</v>
      </c>
      <c r="EI31" s="6">
        <v>0</v>
      </c>
      <c r="EJ31" s="6">
        <v>0</v>
      </c>
      <c r="EM31" s="6" t="s">
        <v>33</v>
      </c>
      <c r="EN31" s="6">
        <v>0</v>
      </c>
      <c r="EO31" s="6">
        <v>0</v>
      </c>
      <c r="EP31" s="6">
        <v>0</v>
      </c>
      <c r="EQ31" s="6">
        <v>0</v>
      </c>
      <c r="ET31" s="6" t="s">
        <v>33</v>
      </c>
      <c r="EU31" s="6">
        <v>0</v>
      </c>
      <c r="EV31" s="6">
        <v>0</v>
      </c>
      <c r="EW31" s="6">
        <v>0</v>
      </c>
      <c r="EX31" s="6">
        <v>0</v>
      </c>
      <c r="FA31" s="6" t="s">
        <v>33</v>
      </c>
      <c r="FB31" s="6">
        <v>0</v>
      </c>
      <c r="FC31" s="6">
        <v>0</v>
      </c>
      <c r="FD31" s="6">
        <v>0</v>
      </c>
      <c r="FE31" s="6">
        <v>0</v>
      </c>
      <c r="FH31" s="6" t="s">
        <v>33</v>
      </c>
      <c r="FI31" s="6">
        <v>0</v>
      </c>
      <c r="FJ31" s="6">
        <v>0</v>
      </c>
      <c r="FK31" s="6">
        <v>0</v>
      </c>
      <c r="FL31" s="6">
        <v>0</v>
      </c>
      <c r="FO31" s="6" t="s">
        <v>33</v>
      </c>
      <c r="FP31" s="6">
        <v>0</v>
      </c>
      <c r="FQ31" s="6">
        <v>0</v>
      </c>
      <c r="FR31" s="6">
        <v>0</v>
      </c>
      <c r="FS31" s="6">
        <v>0</v>
      </c>
    </row>
    <row r="32" spans="1:175" x14ac:dyDescent="0.3">
      <c r="A32" s="1">
        <v>1.3500000000000005</v>
      </c>
      <c r="B32" s="1">
        <v>1.4000000000000006</v>
      </c>
      <c r="C32" s="1" t="s">
        <v>34</v>
      </c>
      <c r="D32" s="1">
        <v>0</v>
      </c>
      <c r="E32" s="1">
        <v>0</v>
      </c>
      <c r="F32" s="1">
        <v>0</v>
      </c>
      <c r="G32" s="1">
        <v>0</v>
      </c>
      <c r="H32" s="1"/>
      <c r="I32" s="1"/>
      <c r="J32" s="1" t="s">
        <v>34</v>
      </c>
      <c r="K32" s="1">
        <v>0</v>
      </c>
      <c r="L32" s="1">
        <v>0</v>
      </c>
      <c r="M32" s="1">
        <v>0</v>
      </c>
      <c r="N32" s="1">
        <v>0</v>
      </c>
      <c r="O32" s="1"/>
      <c r="P32" s="1"/>
      <c r="Q32" s="1" t="s">
        <v>34</v>
      </c>
      <c r="R32" s="1">
        <v>0</v>
      </c>
      <c r="S32" s="1">
        <v>0</v>
      </c>
      <c r="T32" s="1">
        <v>0</v>
      </c>
      <c r="U32" s="1">
        <v>0</v>
      </c>
      <c r="V32" s="1"/>
      <c r="W32" s="1"/>
      <c r="X32" s="1" t="s">
        <v>34</v>
      </c>
      <c r="Y32" s="1">
        <v>0</v>
      </c>
      <c r="Z32" s="1">
        <v>0</v>
      </c>
      <c r="AA32" s="1">
        <v>0</v>
      </c>
      <c r="AB32" s="1">
        <v>0</v>
      </c>
      <c r="AC32" s="1"/>
      <c r="AD32" s="1"/>
      <c r="AE32" s="6" t="s">
        <v>34</v>
      </c>
      <c r="AF32" s="6">
        <v>0</v>
      </c>
      <c r="AG32" s="6">
        <v>0</v>
      </c>
      <c r="AH32" s="6">
        <v>0</v>
      </c>
      <c r="AI32" s="6">
        <v>0</v>
      </c>
      <c r="AJ32" s="1"/>
      <c r="AK32" s="1"/>
      <c r="AL32" s="6" t="s">
        <v>34</v>
      </c>
      <c r="AM32" s="6">
        <v>0</v>
      </c>
      <c r="AN32" s="6">
        <v>0</v>
      </c>
      <c r="AO32" s="6">
        <v>0</v>
      </c>
      <c r="AP32" s="6">
        <v>0</v>
      </c>
      <c r="AQ32" s="1"/>
      <c r="AR32" s="1"/>
      <c r="AS32" s="6" t="s">
        <v>34</v>
      </c>
      <c r="AT32" s="6">
        <v>0</v>
      </c>
      <c r="AU32" s="6">
        <v>0</v>
      </c>
      <c r="AV32" s="6">
        <v>0</v>
      </c>
      <c r="AW32" s="6">
        <v>0</v>
      </c>
      <c r="AZ32" s="6" t="s">
        <v>34</v>
      </c>
      <c r="BA32" s="6">
        <v>0</v>
      </c>
      <c r="BB32" s="6">
        <v>0</v>
      </c>
      <c r="BC32" s="6">
        <v>0</v>
      </c>
      <c r="BD32" s="6">
        <v>0</v>
      </c>
      <c r="BG32" s="6" t="s">
        <v>34</v>
      </c>
      <c r="BH32" s="6">
        <v>0</v>
      </c>
      <c r="BI32" s="6">
        <v>0</v>
      </c>
      <c r="BJ32" s="6">
        <v>0</v>
      </c>
      <c r="BK32" s="6">
        <v>0</v>
      </c>
      <c r="BN32" s="6" t="s">
        <v>34</v>
      </c>
      <c r="BO32" s="6">
        <v>0</v>
      </c>
      <c r="BP32" s="6">
        <v>0</v>
      </c>
      <c r="BQ32" s="6">
        <v>0</v>
      </c>
      <c r="BR32" s="6">
        <v>0</v>
      </c>
      <c r="BU32" s="6" t="s">
        <v>34</v>
      </c>
      <c r="BV32" s="6">
        <v>0</v>
      </c>
      <c r="BW32" s="6">
        <v>0</v>
      </c>
      <c r="BX32" s="6">
        <v>0</v>
      </c>
      <c r="BY32" s="6">
        <v>0</v>
      </c>
      <c r="CB32" s="6" t="s">
        <v>34</v>
      </c>
      <c r="CC32" s="6">
        <v>0</v>
      </c>
      <c r="CD32" s="6">
        <v>0</v>
      </c>
      <c r="CE32" s="6">
        <v>0</v>
      </c>
      <c r="CF32" s="6">
        <v>0</v>
      </c>
      <c r="CI32" s="6" t="s">
        <v>34</v>
      </c>
      <c r="CJ32" s="6">
        <v>0</v>
      </c>
      <c r="CK32" s="6">
        <v>0</v>
      </c>
      <c r="CL32" s="6">
        <v>0</v>
      </c>
      <c r="CM32" s="6">
        <v>0</v>
      </c>
      <c r="CP32" s="6" t="s">
        <v>34</v>
      </c>
      <c r="CQ32" s="6">
        <v>0</v>
      </c>
      <c r="CR32" s="6">
        <v>0</v>
      </c>
      <c r="CS32" s="6">
        <v>0</v>
      </c>
      <c r="CT32" s="6">
        <v>0</v>
      </c>
      <c r="CW32" s="6" t="s">
        <v>34</v>
      </c>
      <c r="CX32" s="6">
        <v>0</v>
      </c>
      <c r="CY32" s="6">
        <v>0</v>
      </c>
      <c r="CZ32" s="6">
        <v>0</v>
      </c>
      <c r="DA32" s="6">
        <v>0</v>
      </c>
      <c r="DD32" s="6" t="s">
        <v>34</v>
      </c>
      <c r="DE32" s="6">
        <v>0</v>
      </c>
      <c r="DF32" s="6">
        <v>0</v>
      </c>
      <c r="DG32" s="6">
        <v>0</v>
      </c>
      <c r="DH32" s="6">
        <v>0</v>
      </c>
      <c r="DK32" s="6" t="s">
        <v>34</v>
      </c>
      <c r="DL32" s="6">
        <v>0.21</v>
      </c>
      <c r="DM32" s="6">
        <v>0</v>
      </c>
      <c r="DN32" s="6">
        <v>0.28000000000000003</v>
      </c>
      <c r="DO32" s="6">
        <v>0</v>
      </c>
      <c r="DR32" s="6" t="s">
        <v>34</v>
      </c>
      <c r="DS32" s="6">
        <v>0.11</v>
      </c>
      <c r="DT32" s="6">
        <v>0</v>
      </c>
      <c r="DU32" s="6">
        <v>0.15</v>
      </c>
      <c r="DV32" s="6">
        <v>0</v>
      </c>
      <c r="DY32" s="6" t="s">
        <v>34</v>
      </c>
      <c r="DZ32" s="6">
        <v>0.09</v>
      </c>
      <c r="EA32" s="6">
        <v>0</v>
      </c>
      <c r="EB32" s="6">
        <v>0.13</v>
      </c>
      <c r="EC32" s="6">
        <v>0</v>
      </c>
      <c r="EF32" s="6" t="s">
        <v>34</v>
      </c>
      <c r="EG32" s="6">
        <v>0.22</v>
      </c>
      <c r="EH32" s="6">
        <v>0</v>
      </c>
      <c r="EI32" s="6">
        <v>0.33</v>
      </c>
      <c r="EJ32" s="6">
        <v>0</v>
      </c>
      <c r="EM32" s="6" t="s">
        <v>34</v>
      </c>
      <c r="EN32" s="6">
        <v>0</v>
      </c>
      <c r="EO32" s="6">
        <v>0</v>
      </c>
      <c r="EP32" s="6">
        <v>0</v>
      </c>
      <c r="EQ32" s="6">
        <v>0</v>
      </c>
      <c r="ET32" s="6" t="s">
        <v>34</v>
      </c>
      <c r="EU32" s="6">
        <v>0</v>
      </c>
      <c r="EV32" s="6">
        <v>0</v>
      </c>
      <c r="EW32" s="6">
        <v>0</v>
      </c>
      <c r="EX32" s="6">
        <v>0</v>
      </c>
      <c r="FA32" s="6" t="s">
        <v>34</v>
      </c>
      <c r="FB32" s="6">
        <v>0</v>
      </c>
      <c r="FC32" s="6">
        <v>0</v>
      </c>
      <c r="FD32" s="6">
        <v>0</v>
      </c>
      <c r="FE32" s="6">
        <v>0</v>
      </c>
      <c r="FH32" s="6" t="s">
        <v>34</v>
      </c>
      <c r="FI32" s="6">
        <v>0</v>
      </c>
      <c r="FJ32" s="6">
        <v>0</v>
      </c>
      <c r="FK32" s="6">
        <v>0</v>
      </c>
      <c r="FL32" s="6">
        <v>0</v>
      </c>
      <c r="FO32" s="6" t="s">
        <v>34</v>
      </c>
      <c r="FP32" s="6">
        <v>0</v>
      </c>
      <c r="FQ32" s="6">
        <v>0</v>
      </c>
      <c r="FR32" s="6">
        <v>0</v>
      </c>
      <c r="FS32" s="6">
        <v>0</v>
      </c>
    </row>
    <row r="33" spans="1:175" x14ac:dyDescent="0.3">
      <c r="A33" s="1">
        <v>1.4000000000000006</v>
      </c>
      <c r="B33" s="1">
        <v>1.4500000000000006</v>
      </c>
      <c r="C33" s="1" t="s">
        <v>35</v>
      </c>
      <c r="D33" s="1">
        <v>0</v>
      </c>
      <c r="E33" s="1">
        <v>0</v>
      </c>
      <c r="F33" s="1">
        <v>0</v>
      </c>
      <c r="G33" s="1">
        <v>0</v>
      </c>
      <c r="H33" s="1"/>
      <c r="I33" s="1"/>
      <c r="J33" s="1" t="s">
        <v>35</v>
      </c>
      <c r="K33" s="1">
        <v>0</v>
      </c>
      <c r="L33" s="1">
        <v>0</v>
      </c>
      <c r="M33" s="1">
        <v>0</v>
      </c>
      <c r="N33" s="1">
        <v>0</v>
      </c>
      <c r="O33" s="1"/>
      <c r="P33" s="1"/>
      <c r="Q33" s="1" t="s">
        <v>35</v>
      </c>
      <c r="R33" s="1">
        <v>0</v>
      </c>
      <c r="S33" s="1">
        <v>0</v>
      </c>
      <c r="T33" s="1">
        <v>0</v>
      </c>
      <c r="U33" s="1">
        <v>0</v>
      </c>
      <c r="V33" s="1"/>
      <c r="W33" s="1"/>
      <c r="X33" s="1" t="s">
        <v>35</v>
      </c>
      <c r="Y33" s="1">
        <v>0</v>
      </c>
      <c r="Z33" s="1">
        <v>0</v>
      </c>
      <c r="AA33" s="1">
        <v>0</v>
      </c>
      <c r="AB33" s="1">
        <v>0</v>
      </c>
      <c r="AC33" s="1"/>
      <c r="AD33" s="1"/>
      <c r="AE33" s="6" t="s">
        <v>35</v>
      </c>
      <c r="AF33" s="6">
        <v>0</v>
      </c>
      <c r="AG33" s="6">
        <v>0</v>
      </c>
      <c r="AH33" s="6">
        <v>0</v>
      </c>
      <c r="AI33" s="6">
        <v>0</v>
      </c>
      <c r="AJ33" s="1"/>
      <c r="AK33" s="1"/>
      <c r="AL33" s="6" t="s">
        <v>35</v>
      </c>
      <c r="AM33" s="6">
        <v>0</v>
      </c>
      <c r="AN33" s="6">
        <v>0</v>
      </c>
      <c r="AO33" s="6">
        <v>0</v>
      </c>
      <c r="AP33" s="6">
        <v>0</v>
      </c>
      <c r="AQ33" s="1"/>
      <c r="AR33" s="1"/>
      <c r="AS33" s="6" t="s">
        <v>35</v>
      </c>
      <c r="AT33" s="6">
        <v>0</v>
      </c>
      <c r="AU33" s="6">
        <v>0</v>
      </c>
      <c r="AV33" s="6">
        <v>0</v>
      </c>
      <c r="AW33" s="6">
        <v>0</v>
      </c>
      <c r="AZ33" s="6" t="s">
        <v>35</v>
      </c>
      <c r="BA33" s="6">
        <v>0</v>
      </c>
      <c r="BB33" s="6">
        <v>0</v>
      </c>
      <c r="BC33" s="6">
        <v>0</v>
      </c>
      <c r="BD33" s="6">
        <v>0</v>
      </c>
      <c r="BG33" s="6" t="s">
        <v>35</v>
      </c>
      <c r="BH33" s="6">
        <v>0</v>
      </c>
      <c r="BI33" s="6">
        <v>0</v>
      </c>
      <c r="BJ33" s="6">
        <v>0</v>
      </c>
      <c r="BK33" s="6">
        <v>0</v>
      </c>
      <c r="BN33" s="6" t="s">
        <v>35</v>
      </c>
      <c r="BO33" s="6">
        <v>0</v>
      </c>
      <c r="BP33" s="6">
        <v>0</v>
      </c>
      <c r="BQ33" s="6">
        <v>0</v>
      </c>
      <c r="BR33" s="6">
        <v>0</v>
      </c>
      <c r="BU33" s="6" t="s">
        <v>35</v>
      </c>
      <c r="BV33" s="6">
        <v>0</v>
      </c>
      <c r="BW33" s="6">
        <v>0</v>
      </c>
      <c r="BX33" s="6">
        <v>0</v>
      </c>
      <c r="BY33" s="6">
        <v>0</v>
      </c>
      <c r="CB33" s="6" t="s">
        <v>35</v>
      </c>
      <c r="CC33" s="6">
        <v>0</v>
      </c>
      <c r="CD33" s="6">
        <v>0</v>
      </c>
      <c r="CE33" s="6">
        <v>0</v>
      </c>
      <c r="CF33" s="6">
        <v>0</v>
      </c>
      <c r="CI33" s="6" t="s">
        <v>35</v>
      </c>
      <c r="CJ33" s="6">
        <v>0</v>
      </c>
      <c r="CK33" s="6">
        <v>0</v>
      </c>
      <c r="CL33" s="6">
        <v>0</v>
      </c>
      <c r="CM33" s="6">
        <v>0</v>
      </c>
      <c r="CP33" s="6" t="s">
        <v>35</v>
      </c>
      <c r="CQ33" s="6">
        <v>0</v>
      </c>
      <c r="CR33" s="6">
        <v>0</v>
      </c>
      <c r="CS33" s="6">
        <v>0</v>
      </c>
      <c r="CT33" s="6">
        <v>0</v>
      </c>
      <c r="CW33" s="6" t="s">
        <v>35</v>
      </c>
      <c r="CX33" s="6">
        <v>0</v>
      </c>
      <c r="CY33" s="6">
        <v>0</v>
      </c>
      <c r="CZ33" s="6">
        <v>0</v>
      </c>
      <c r="DA33" s="6">
        <v>0</v>
      </c>
      <c r="DD33" s="6" t="s">
        <v>35</v>
      </c>
      <c r="DE33" s="6">
        <v>0</v>
      </c>
      <c r="DF33" s="6">
        <v>0</v>
      </c>
      <c r="DG33" s="6">
        <v>0</v>
      </c>
      <c r="DH33" s="6">
        <v>0</v>
      </c>
      <c r="DK33" s="6" t="s">
        <v>35</v>
      </c>
      <c r="DL33" s="6">
        <v>0</v>
      </c>
      <c r="DM33" s="6">
        <v>0</v>
      </c>
      <c r="DN33" s="6">
        <v>0</v>
      </c>
      <c r="DO33" s="6">
        <v>0</v>
      </c>
      <c r="DR33" s="6" t="s">
        <v>35</v>
      </c>
      <c r="DS33" s="6">
        <v>0.52</v>
      </c>
      <c r="DT33" s="6">
        <v>0</v>
      </c>
      <c r="DU33" s="6">
        <v>0.68</v>
      </c>
      <c r="DV33" s="6">
        <v>0</v>
      </c>
      <c r="DY33" s="6" t="s">
        <v>35</v>
      </c>
      <c r="DZ33" s="6">
        <v>0</v>
      </c>
      <c r="EA33" s="6">
        <v>0</v>
      </c>
      <c r="EB33" s="6">
        <v>0</v>
      </c>
      <c r="EC33" s="6">
        <v>0</v>
      </c>
      <c r="EF33" s="6" t="s">
        <v>35</v>
      </c>
      <c r="EG33" s="6">
        <v>0</v>
      </c>
      <c r="EH33" s="6">
        <v>0</v>
      </c>
      <c r="EI33" s="6">
        <v>0</v>
      </c>
      <c r="EJ33" s="6">
        <v>0</v>
      </c>
      <c r="EM33" s="6" t="s">
        <v>35</v>
      </c>
      <c r="EN33" s="6">
        <v>0</v>
      </c>
      <c r="EO33" s="6">
        <v>0</v>
      </c>
      <c r="EP33" s="6">
        <v>0</v>
      </c>
      <c r="EQ33" s="6">
        <v>0</v>
      </c>
      <c r="ET33" s="6" t="s">
        <v>35</v>
      </c>
      <c r="EU33" s="6">
        <v>0</v>
      </c>
      <c r="EV33" s="6">
        <v>0</v>
      </c>
      <c r="EW33" s="6">
        <v>0</v>
      </c>
      <c r="EX33" s="6">
        <v>0</v>
      </c>
      <c r="FA33" s="6" t="s">
        <v>35</v>
      </c>
      <c r="FB33" s="6">
        <v>0</v>
      </c>
      <c r="FC33" s="6">
        <v>0</v>
      </c>
      <c r="FD33" s="6">
        <v>0</v>
      </c>
      <c r="FE33" s="6">
        <v>0</v>
      </c>
      <c r="FH33" s="6" t="s">
        <v>35</v>
      </c>
      <c r="FI33" s="6">
        <v>0</v>
      </c>
      <c r="FJ33" s="6">
        <v>0</v>
      </c>
      <c r="FK33" s="6">
        <v>0</v>
      </c>
      <c r="FL33" s="6">
        <v>0</v>
      </c>
      <c r="FO33" s="6" t="s">
        <v>35</v>
      </c>
      <c r="FP33" s="6">
        <v>0</v>
      </c>
      <c r="FQ33" s="6">
        <v>0</v>
      </c>
      <c r="FR33" s="6">
        <v>0</v>
      </c>
      <c r="FS33" s="6">
        <v>0</v>
      </c>
    </row>
    <row r="34" spans="1:175" x14ac:dyDescent="0.3">
      <c r="A34" s="1">
        <v>1.4500000000000006</v>
      </c>
      <c r="B34" s="1">
        <v>1.5000000000000007</v>
      </c>
      <c r="C34" s="1" t="s">
        <v>36</v>
      </c>
      <c r="D34" s="1">
        <v>0</v>
      </c>
      <c r="E34" s="1">
        <v>0</v>
      </c>
      <c r="F34" s="1">
        <v>0</v>
      </c>
      <c r="G34" s="1">
        <v>0</v>
      </c>
      <c r="H34" s="1"/>
      <c r="I34" s="1"/>
      <c r="J34" s="1" t="s">
        <v>36</v>
      </c>
      <c r="K34" s="1">
        <v>0</v>
      </c>
      <c r="L34" s="1">
        <v>0</v>
      </c>
      <c r="M34" s="1">
        <v>0</v>
      </c>
      <c r="N34" s="1">
        <v>0</v>
      </c>
      <c r="O34" s="1"/>
      <c r="P34" s="1"/>
      <c r="Q34" s="1" t="s">
        <v>36</v>
      </c>
      <c r="R34" s="1">
        <v>0</v>
      </c>
      <c r="S34" s="1">
        <v>0</v>
      </c>
      <c r="T34" s="1">
        <v>0</v>
      </c>
      <c r="U34" s="1">
        <v>0</v>
      </c>
      <c r="V34" s="1"/>
      <c r="W34" s="1"/>
      <c r="X34" s="1" t="s">
        <v>36</v>
      </c>
      <c r="Y34" s="1">
        <v>0</v>
      </c>
      <c r="Z34" s="1">
        <v>0</v>
      </c>
      <c r="AA34" s="1">
        <v>0</v>
      </c>
      <c r="AB34" s="1">
        <v>0</v>
      </c>
      <c r="AC34" s="1"/>
      <c r="AD34" s="1"/>
      <c r="AE34" s="6" t="s">
        <v>36</v>
      </c>
      <c r="AF34" s="6">
        <v>0</v>
      </c>
      <c r="AG34" s="6">
        <v>0</v>
      </c>
      <c r="AH34" s="6">
        <v>0</v>
      </c>
      <c r="AI34" s="6">
        <v>0</v>
      </c>
      <c r="AJ34" s="1"/>
      <c r="AK34" s="1"/>
      <c r="AL34" s="6" t="s">
        <v>36</v>
      </c>
      <c r="AM34" s="6">
        <v>0</v>
      </c>
      <c r="AN34" s="6">
        <v>0</v>
      </c>
      <c r="AO34" s="6">
        <v>0</v>
      </c>
      <c r="AP34" s="6">
        <v>0</v>
      </c>
      <c r="AQ34" s="1"/>
      <c r="AR34" s="1"/>
      <c r="AS34" s="6" t="s">
        <v>36</v>
      </c>
      <c r="AT34" s="6">
        <v>0</v>
      </c>
      <c r="AU34" s="6">
        <v>0</v>
      </c>
      <c r="AV34" s="6">
        <v>0</v>
      </c>
      <c r="AW34" s="6">
        <v>0</v>
      </c>
      <c r="AZ34" s="6" t="s">
        <v>36</v>
      </c>
      <c r="BA34" s="6">
        <v>0</v>
      </c>
      <c r="BB34" s="6">
        <v>0</v>
      </c>
      <c r="BC34" s="6">
        <v>0</v>
      </c>
      <c r="BD34" s="6">
        <v>0</v>
      </c>
      <c r="BG34" s="6" t="s">
        <v>36</v>
      </c>
      <c r="BH34" s="6">
        <v>0</v>
      </c>
      <c r="BI34" s="6">
        <v>0</v>
      </c>
      <c r="BJ34" s="6">
        <v>0</v>
      </c>
      <c r="BK34" s="6">
        <v>0</v>
      </c>
      <c r="BN34" s="6" t="s">
        <v>36</v>
      </c>
      <c r="BO34" s="6">
        <v>7.0000000000000007E-2</v>
      </c>
      <c r="BP34" s="6">
        <v>0</v>
      </c>
      <c r="BQ34" s="6">
        <v>0.08</v>
      </c>
      <c r="BR34" s="6">
        <v>0</v>
      </c>
      <c r="BU34" s="6" t="s">
        <v>36</v>
      </c>
      <c r="BV34" s="6">
        <v>0</v>
      </c>
      <c r="BW34" s="6">
        <v>0</v>
      </c>
      <c r="BX34" s="6">
        <v>0</v>
      </c>
      <c r="BY34" s="6">
        <v>0</v>
      </c>
      <c r="CB34" s="6" t="s">
        <v>36</v>
      </c>
      <c r="CC34" s="6">
        <v>0</v>
      </c>
      <c r="CD34" s="6">
        <v>0</v>
      </c>
      <c r="CE34" s="6">
        <v>0</v>
      </c>
      <c r="CF34" s="6">
        <v>0</v>
      </c>
      <c r="CI34" s="6" t="s">
        <v>36</v>
      </c>
      <c r="CJ34" s="6">
        <v>0</v>
      </c>
      <c r="CK34" s="6">
        <v>0</v>
      </c>
      <c r="CL34" s="6">
        <v>0</v>
      </c>
      <c r="CM34" s="6">
        <v>0</v>
      </c>
      <c r="CP34" s="6" t="s">
        <v>36</v>
      </c>
      <c r="CQ34" s="6">
        <v>0</v>
      </c>
      <c r="CR34" s="6">
        <v>0</v>
      </c>
      <c r="CS34" s="6">
        <v>0</v>
      </c>
      <c r="CT34" s="6">
        <v>0</v>
      </c>
      <c r="CW34" s="6" t="s">
        <v>36</v>
      </c>
      <c r="CX34" s="6">
        <v>0</v>
      </c>
      <c r="CY34" s="6">
        <v>0</v>
      </c>
      <c r="CZ34" s="6">
        <v>0</v>
      </c>
      <c r="DA34" s="6">
        <v>0</v>
      </c>
      <c r="DD34" s="6" t="s">
        <v>36</v>
      </c>
      <c r="DE34" s="6">
        <v>0</v>
      </c>
      <c r="DF34" s="6">
        <v>0</v>
      </c>
      <c r="DG34" s="6">
        <v>0</v>
      </c>
      <c r="DH34" s="6">
        <v>0</v>
      </c>
      <c r="DK34" s="6" t="s">
        <v>36</v>
      </c>
      <c r="DL34" s="6">
        <v>0.11</v>
      </c>
      <c r="DM34" s="6">
        <v>0</v>
      </c>
      <c r="DN34" s="6">
        <v>0.16</v>
      </c>
      <c r="DO34" s="6">
        <v>0</v>
      </c>
      <c r="DR34" s="6" t="s">
        <v>36</v>
      </c>
      <c r="DS34" s="6">
        <v>0</v>
      </c>
      <c r="DT34" s="6">
        <v>0</v>
      </c>
      <c r="DU34" s="6">
        <v>0</v>
      </c>
      <c r="DV34" s="6">
        <v>0</v>
      </c>
      <c r="DY34" s="6" t="s">
        <v>36</v>
      </c>
      <c r="DZ34" s="6">
        <v>0</v>
      </c>
      <c r="EA34" s="6">
        <v>0</v>
      </c>
      <c r="EB34" s="6">
        <v>0</v>
      </c>
      <c r="EC34" s="6">
        <v>0</v>
      </c>
      <c r="EF34" s="6" t="s">
        <v>36</v>
      </c>
      <c r="EG34" s="6">
        <v>0</v>
      </c>
      <c r="EH34" s="6">
        <v>0</v>
      </c>
      <c r="EI34" s="6">
        <v>0</v>
      </c>
      <c r="EJ34" s="6">
        <v>0</v>
      </c>
      <c r="EM34" s="6" t="s">
        <v>36</v>
      </c>
      <c r="EN34" s="6">
        <v>0</v>
      </c>
      <c r="EO34" s="6">
        <v>0</v>
      </c>
      <c r="EP34" s="6">
        <v>0</v>
      </c>
      <c r="EQ34" s="6">
        <v>0</v>
      </c>
      <c r="ET34" s="6" t="s">
        <v>36</v>
      </c>
      <c r="EU34" s="6">
        <v>0</v>
      </c>
      <c r="EV34" s="6">
        <v>0</v>
      </c>
      <c r="EW34" s="6">
        <v>0</v>
      </c>
      <c r="EX34" s="6">
        <v>0</v>
      </c>
      <c r="FA34" s="6" t="s">
        <v>36</v>
      </c>
      <c r="FB34" s="6">
        <v>0</v>
      </c>
      <c r="FC34" s="6">
        <v>0</v>
      </c>
      <c r="FD34" s="6">
        <v>0</v>
      </c>
      <c r="FE34" s="6">
        <v>0</v>
      </c>
      <c r="FH34" s="6" t="s">
        <v>36</v>
      </c>
      <c r="FI34" s="6">
        <v>0.57999999999999996</v>
      </c>
      <c r="FJ34" s="6">
        <v>0</v>
      </c>
      <c r="FK34" s="6">
        <v>0.91</v>
      </c>
      <c r="FL34" s="6">
        <v>0</v>
      </c>
      <c r="FO34" s="6" t="s">
        <v>36</v>
      </c>
      <c r="FP34" s="6">
        <v>0</v>
      </c>
      <c r="FQ34" s="6">
        <v>0</v>
      </c>
      <c r="FR34" s="6">
        <v>0</v>
      </c>
      <c r="FS34" s="6">
        <v>0</v>
      </c>
    </row>
    <row r="35" spans="1:175" x14ac:dyDescent="0.3">
      <c r="A35" s="1">
        <v>1.5000000000000007</v>
      </c>
      <c r="B35" s="1">
        <v>1.5500000000000007</v>
      </c>
      <c r="C35" s="1" t="s">
        <v>37</v>
      </c>
      <c r="D35" s="1">
        <v>0</v>
      </c>
      <c r="E35" s="1">
        <v>0</v>
      </c>
      <c r="F35" s="1">
        <v>0</v>
      </c>
      <c r="G35" s="1">
        <v>0</v>
      </c>
      <c r="H35" s="1"/>
      <c r="I35" s="1"/>
      <c r="J35" s="1" t="s">
        <v>37</v>
      </c>
      <c r="K35" s="1">
        <v>0</v>
      </c>
      <c r="L35" s="1">
        <v>0</v>
      </c>
      <c r="M35" s="1">
        <v>0</v>
      </c>
      <c r="N35" s="1">
        <v>0</v>
      </c>
      <c r="O35" s="1"/>
      <c r="P35" s="1"/>
      <c r="Q35" s="1" t="s">
        <v>37</v>
      </c>
      <c r="R35" s="1">
        <v>0</v>
      </c>
      <c r="S35" s="1">
        <v>0</v>
      </c>
      <c r="T35" s="1">
        <v>0</v>
      </c>
      <c r="U35" s="1">
        <v>0</v>
      </c>
      <c r="V35" s="1"/>
      <c r="W35" s="1"/>
      <c r="X35" s="1" t="s">
        <v>37</v>
      </c>
      <c r="Y35" s="1">
        <v>0</v>
      </c>
      <c r="Z35" s="1">
        <v>0</v>
      </c>
      <c r="AA35" s="1">
        <v>0</v>
      </c>
      <c r="AB35" s="1">
        <v>0</v>
      </c>
      <c r="AC35" s="1"/>
      <c r="AD35" s="1"/>
      <c r="AE35" s="6" t="s">
        <v>37</v>
      </c>
      <c r="AF35" s="6">
        <v>0</v>
      </c>
      <c r="AG35" s="6">
        <v>0</v>
      </c>
      <c r="AH35" s="6">
        <v>0</v>
      </c>
      <c r="AI35" s="6">
        <v>0</v>
      </c>
      <c r="AJ35" s="1"/>
      <c r="AK35" s="1"/>
      <c r="AL35" s="6" t="s">
        <v>37</v>
      </c>
      <c r="AM35" s="6">
        <v>0.05</v>
      </c>
      <c r="AN35" s="6">
        <v>0</v>
      </c>
      <c r="AO35" s="6">
        <v>0.06</v>
      </c>
      <c r="AP35" s="6">
        <v>0</v>
      </c>
      <c r="AQ35" s="1"/>
      <c r="AR35" s="1"/>
      <c r="AS35" s="6" t="s">
        <v>37</v>
      </c>
      <c r="AT35" s="6">
        <v>0.04</v>
      </c>
      <c r="AU35" s="6">
        <v>0</v>
      </c>
      <c r="AV35" s="6">
        <v>0.05</v>
      </c>
      <c r="AW35" s="6">
        <v>0</v>
      </c>
      <c r="AZ35" s="6" t="s">
        <v>37</v>
      </c>
      <c r="BA35" s="6">
        <v>0</v>
      </c>
      <c r="BB35" s="6">
        <v>0</v>
      </c>
      <c r="BC35" s="6">
        <v>0</v>
      </c>
      <c r="BD35" s="6">
        <v>0</v>
      </c>
      <c r="BG35" s="6" t="s">
        <v>37</v>
      </c>
      <c r="BH35" s="6">
        <v>0</v>
      </c>
      <c r="BI35" s="6">
        <v>0</v>
      </c>
      <c r="BJ35" s="6">
        <v>0</v>
      </c>
      <c r="BK35" s="6">
        <v>0</v>
      </c>
      <c r="BN35" s="6" t="s">
        <v>37</v>
      </c>
      <c r="BO35" s="6">
        <v>0</v>
      </c>
      <c r="BP35" s="6">
        <v>0</v>
      </c>
      <c r="BQ35" s="6">
        <v>0</v>
      </c>
      <c r="BR35" s="6">
        <v>0</v>
      </c>
      <c r="BU35" s="6" t="s">
        <v>37</v>
      </c>
      <c r="BV35" s="6">
        <v>0</v>
      </c>
      <c r="BW35" s="6">
        <v>0</v>
      </c>
      <c r="BX35" s="6">
        <v>0</v>
      </c>
      <c r="BY35" s="6">
        <v>0</v>
      </c>
      <c r="CB35" s="6" t="s">
        <v>37</v>
      </c>
      <c r="CC35" s="6">
        <v>0</v>
      </c>
      <c r="CD35" s="6">
        <v>0</v>
      </c>
      <c r="CE35" s="6">
        <v>0</v>
      </c>
      <c r="CF35" s="6">
        <v>0</v>
      </c>
      <c r="CI35" s="6" t="s">
        <v>37</v>
      </c>
      <c r="CJ35" s="6">
        <v>0</v>
      </c>
      <c r="CK35" s="6">
        <v>0</v>
      </c>
      <c r="CL35" s="6">
        <v>0</v>
      </c>
      <c r="CM35" s="6">
        <v>0</v>
      </c>
      <c r="CP35" s="6" t="s">
        <v>37</v>
      </c>
      <c r="CQ35" s="6">
        <v>0</v>
      </c>
      <c r="CR35" s="6">
        <v>0</v>
      </c>
      <c r="CS35" s="6">
        <v>0</v>
      </c>
      <c r="CT35" s="6">
        <v>0</v>
      </c>
      <c r="CW35" s="6" t="s">
        <v>37</v>
      </c>
      <c r="CX35" s="6">
        <v>0</v>
      </c>
      <c r="CY35" s="6">
        <v>0</v>
      </c>
      <c r="CZ35" s="6">
        <v>0</v>
      </c>
      <c r="DA35" s="6">
        <v>0</v>
      </c>
      <c r="DD35" s="6" t="s">
        <v>37</v>
      </c>
      <c r="DE35" s="6">
        <v>0</v>
      </c>
      <c r="DF35" s="6">
        <v>0</v>
      </c>
      <c r="DG35" s="6">
        <v>0</v>
      </c>
      <c r="DH35" s="6">
        <v>0</v>
      </c>
      <c r="DK35" s="6" t="s">
        <v>37</v>
      </c>
      <c r="DL35" s="6">
        <v>0</v>
      </c>
      <c r="DM35" s="6">
        <v>0</v>
      </c>
      <c r="DN35" s="6">
        <v>0</v>
      </c>
      <c r="DO35" s="6">
        <v>0</v>
      </c>
      <c r="DR35" s="6" t="s">
        <v>37</v>
      </c>
      <c r="DS35" s="6">
        <v>0</v>
      </c>
      <c r="DT35" s="6">
        <v>0</v>
      </c>
      <c r="DU35" s="6">
        <v>0</v>
      </c>
      <c r="DV35" s="6">
        <v>0</v>
      </c>
      <c r="DY35" s="6" t="s">
        <v>37</v>
      </c>
      <c r="DZ35" s="6">
        <v>0</v>
      </c>
      <c r="EA35" s="6">
        <v>0</v>
      </c>
      <c r="EB35" s="6">
        <v>0</v>
      </c>
      <c r="EC35" s="6">
        <v>0</v>
      </c>
      <c r="EF35" s="6" t="s">
        <v>37</v>
      </c>
      <c r="EG35" s="6">
        <v>0.43</v>
      </c>
      <c r="EH35" s="6">
        <v>0</v>
      </c>
      <c r="EI35" s="6">
        <v>0</v>
      </c>
      <c r="EJ35" s="6">
        <v>0</v>
      </c>
      <c r="EM35" s="6" t="s">
        <v>37</v>
      </c>
      <c r="EN35" s="6">
        <v>0</v>
      </c>
      <c r="EO35" s="6">
        <v>0</v>
      </c>
      <c r="EP35" s="6">
        <v>0</v>
      </c>
      <c r="EQ35" s="6">
        <v>0</v>
      </c>
      <c r="ET35" s="6" t="s">
        <v>37</v>
      </c>
      <c r="EU35" s="6">
        <v>0.79</v>
      </c>
      <c r="EV35" s="6">
        <v>0</v>
      </c>
      <c r="EW35" s="6">
        <v>0</v>
      </c>
      <c r="EX35" s="6">
        <v>0</v>
      </c>
      <c r="FA35" s="6" t="s">
        <v>37</v>
      </c>
      <c r="FB35" s="6">
        <v>0</v>
      </c>
      <c r="FC35" s="6">
        <v>0</v>
      </c>
      <c r="FD35" s="6">
        <v>0</v>
      </c>
      <c r="FE35" s="6">
        <v>0</v>
      </c>
      <c r="FH35" s="6" t="s">
        <v>37</v>
      </c>
      <c r="FI35" s="6">
        <v>0</v>
      </c>
      <c r="FJ35" s="6">
        <v>0</v>
      </c>
      <c r="FK35" s="6">
        <v>0</v>
      </c>
      <c r="FL35" s="6">
        <v>0</v>
      </c>
      <c r="FO35" s="6" t="s">
        <v>37</v>
      </c>
      <c r="FP35" s="6">
        <v>0</v>
      </c>
      <c r="FQ35" s="6">
        <v>0</v>
      </c>
      <c r="FR35" s="6">
        <v>0</v>
      </c>
      <c r="FS35" s="6">
        <v>0</v>
      </c>
    </row>
    <row r="36" spans="1:175" x14ac:dyDescent="0.3">
      <c r="A36" s="1">
        <v>1.5500000000000007</v>
      </c>
      <c r="B36" s="1">
        <v>1.6000000000000008</v>
      </c>
      <c r="C36" s="1" t="s">
        <v>38</v>
      </c>
      <c r="D36" s="1">
        <v>0</v>
      </c>
      <c r="E36" s="1">
        <v>0</v>
      </c>
      <c r="F36" s="1">
        <v>0</v>
      </c>
      <c r="G36" s="1">
        <v>0</v>
      </c>
      <c r="H36" s="1"/>
      <c r="I36" s="1"/>
      <c r="J36" s="1" t="s">
        <v>38</v>
      </c>
      <c r="K36" s="1">
        <v>0</v>
      </c>
      <c r="L36" s="1">
        <v>0</v>
      </c>
      <c r="M36" s="1">
        <v>0</v>
      </c>
      <c r="N36" s="1">
        <v>0</v>
      </c>
      <c r="O36" s="1"/>
      <c r="P36" s="1"/>
      <c r="Q36" s="1" t="s">
        <v>38</v>
      </c>
      <c r="R36" s="1">
        <v>0</v>
      </c>
      <c r="S36" s="1">
        <v>0</v>
      </c>
      <c r="T36" s="1">
        <v>0</v>
      </c>
      <c r="U36" s="1">
        <v>0</v>
      </c>
      <c r="V36" s="1"/>
      <c r="W36" s="1"/>
      <c r="X36" s="1" t="s">
        <v>38</v>
      </c>
      <c r="Y36" s="1">
        <v>0</v>
      </c>
      <c r="Z36" s="1">
        <v>0</v>
      </c>
      <c r="AA36" s="1">
        <v>0</v>
      </c>
      <c r="AB36" s="1">
        <v>0</v>
      </c>
      <c r="AC36" s="1"/>
      <c r="AD36" s="1"/>
      <c r="AE36" s="6" t="s">
        <v>38</v>
      </c>
      <c r="AF36" s="6">
        <v>0</v>
      </c>
      <c r="AG36" s="6">
        <v>0</v>
      </c>
      <c r="AH36" s="6">
        <v>0</v>
      </c>
      <c r="AI36" s="6">
        <v>0</v>
      </c>
      <c r="AJ36" s="1"/>
      <c r="AK36" s="1"/>
      <c r="AL36" s="6" t="s">
        <v>38</v>
      </c>
      <c r="AM36" s="6">
        <v>0</v>
      </c>
      <c r="AN36" s="6">
        <v>0</v>
      </c>
      <c r="AO36" s="6">
        <v>0</v>
      </c>
      <c r="AP36" s="6">
        <v>0</v>
      </c>
      <c r="AQ36" s="1"/>
      <c r="AR36" s="1"/>
      <c r="AS36" s="6" t="s">
        <v>38</v>
      </c>
      <c r="AT36" s="6">
        <v>0</v>
      </c>
      <c r="AU36" s="6">
        <v>0</v>
      </c>
      <c r="AV36" s="6">
        <v>0</v>
      </c>
      <c r="AW36" s="6">
        <v>0</v>
      </c>
      <c r="AZ36" s="6" t="s">
        <v>38</v>
      </c>
      <c r="BA36" s="6">
        <v>0.11</v>
      </c>
      <c r="BB36" s="6">
        <v>0</v>
      </c>
      <c r="BC36" s="6">
        <v>0.14000000000000001</v>
      </c>
      <c r="BD36" s="6">
        <v>0</v>
      </c>
      <c r="BG36" s="6" t="s">
        <v>38</v>
      </c>
      <c r="BH36" s="6">
        <v>0</v>
      </c>
      <c r="BI36" s="6">
        <v>0</v>
      </c>
      <c r="BJ36" s="6">
        <v>0</v>
      </c>
      <c r="BK36" s="6">
        <v>0</v>
      </c>
      <c r="BN36" s="6" t="s">
        <v>38</v>
      </c>
      <c r="BO36" s="6">
        <v>0</v>
      </c>
      <c r="BP36" s="6">
        <v>0</v>
      </c>
      <c r="BQ36" s="6">
        <v>0</v>
      </c>
      <c r="BR36" s="6">
        <v>0</v>
      </c>
      <c r="BU36" s="6" t="s">
        <v>38</v>
      </c>
      <c r="BV36" s="6">
        <v>0</v>
      </c>
      <c r="BW36" s="6">
        <v>0</v>
      </c>
      <c r="BX36" s="6">
        <v>0</v>
      </c>
      <c r="BY36" s="6">
        <v>0</v>
      </c>
      <c r="CB36" s="6" t="s">
        <v>38</v>
      </c>
      <c r="CC36" s="6">
        <v>0</v>
      </c>
      <c r="CD36" s="6">
        <v>0</v>
      </c>
      <c r="CE36" s="6">
        <v>0</v>
      </c>
      <c r="CF36" s="6">
        <v>0</v>
      </c>
      <c r="CI36" s="6" t="s">
        <v>38</v>
      </c>
      <c r="CJ36" s="6">
        <v>0</v>
      </c>
      <c r="CK36" s="6">
        <v>0</v>
      </c>
      <c r="CL36" s="6">
        <v>0</v>
      </c>
      <c r="CM36" s="6">
        <v>0</v>
      </c>
      <c r="CP36" s="6" t="s">
        <v>38</v>
      </c>
      <c r="CQ36" s="6">
        <v>0</v>
      </c>
      <c r="CR36" s="6">
        <v>0</v>
      </c>
      <c r="CS36" s="6">
        <v>0</v>
      </c>
      <c r="CT36" s="6">
        <v>0</v>
      </c>
      <c r="CW36" s="6" t="s">
        <v>38</v>
      </c>
      <c r="CX36" s="6">
        <v>0</v>
      </c>
      <c r="CY36" s="6">
        <v>0</v>
      </c>
      <c r="CZ36" s="6">
        <v>0</v>
      </c>
      <c r="DA36" s="6">
        <v>0</v>
      </c>
      <c r="DD36" s="6" t="s">
        <v>38</v>
      </c>
      <c r="DE36" s="6">
        <v>0</v>
      </c>
      <c r="DF36" s="6">
        <v>0</v>
      </c>
      <c r="DG36" s="6">
        <v>0</v>
      </c>
      <c r="DH36" s="6">
        <v>0</v>
      </c>
      <c r="DK36" s="6" t="s">
        <v>38</v>
      </c>
      <c r="DL36" s="6">
        <v>0</v>
      </c>
      <c r="DM36" s="6">
        <v>0</v>
      </c>
      <c r="DN36" s="6">
        <v>0</v>
      </c>
      <c r="DO36" s="6">
        <v>0</v>
      </c>
      <c r="DR36" s="6" t="s">
        <v>38</v>
      </c>
      <c r="DS36" s="6">
        <v>0</v>
      </c>
      <c r="DT36" s="6">
        <v>0</v>
      </c>
      <c r="DU36" s="6">
        <v>0</v>
      </c>
      <c r="DV36" s="6">
        <v>0</v>
      </c>
      <c r="DY36" s="6" t="s">
        <v>38</v>
      </c>
      <c r="DZ36" s="6">
        <v>0</v>
      </c>
      <c r="EA36" s="6">
        <v>0</v>
      </c>
      <c r="EB36" s="6">
        <v>0</v>
      </c>
      <c r="EC36" s="6">
        <v>0</v>
      </c>
      <c r="EF36" s="6" t="s">
        <v>38</v>
      </c>
      <c r="EG36" s="6">
        <v>0</v>
      </c>
      <c r="EH36" s="6">
        <v>0</v>
      </c>
      <c r="EI36" s="6">
        <v>0</v>
      </c>
      <c r="EJ36" s="6">
        <v>0</v>
      </c>
      <c r="EM36" s="6" t="s">
        <v>38</v>
      </c>
      <c r="EN36" s="6">
        <v>0</v>
      </c>
      <c r="EO36" s="6">
        <v>0</v>
      </c>
      <c r="EP36" s="6">
        <v>0</v>
      </c>
      <c r="EQ36" s="6">
        <v>0</v>
      </c>
      <c r="ET36" s="6" t="s">
        <v>38</v>
      </c>
      <c r="EU36" s="6">
        <v>0</v>
      </c>
      <c r="EV36" s="6">
        <v>0</v>
      </c>
      <c r="EW36" s="6">
        <v>0</v>
      </c>
      <c r="EX36" s="6">
        <v>0</v>
      </c>
      <c r="FA36" s="6" t="s">
        <v>38</v>
      </c>
      <c r="FB36" s="6">
        <v>0</v>
      </c>
      <c r="FC36" s="6">
        <v>0</v>
      </c>
      <c r="FD36" s="6">
        <v>0</v>
      </c>
      <c r="FE36" s="6">
        <v>0</v>
      </c>
      <c r="FH36" s="6" t="s">
        <v>38</v>
      </c>
      <c r="FI36" s="6">
        <v>0</v>
      </c>
      <c r="FJ36" s="6">
        <v>0</v>
      </c>
      <c r="FK36" s="6">
        <v>0</v>
      </c>
      <c r="FL36" s="6">
        <v>0</v>
      </c>
      <c r="FO36" s="6" t="s">
        <v>38</v>
      </c>
      <c r="FP36" s="6">
        <v>0</v>
      </c>
      <c r="FQ36" s="6">
        <v>0</v>
      </c>
      <c r="FR36" s="6">
        <v>0</v>
      </c>
      <c r="FS36" s="6">
        <v>0</v>
      </c>
    </row>
    <row r="37" spans="1:175" x14ac:dyDescent="0.3">
      <c r="A37" s="1">
        <v>1.6000000000000008</v>
      </c>
      <c r="B37" s="1">
        <v>1.6500000000000008</v>
      </c>
      <c r="C37" s="1" t="s">
        <v>39</v>
      </c>
      <c r="D37" s="1">
        <v>0</v>
      </c>
      <c r="E37" s="1">
        <v>0</v>
      </c>
      <c r="F37" s="1">
        <v>0</v>
      </c>
      <c r="G37" s="1">
        <v>0</v>
      </c>
      <c r="H37" s="1"/>
      <c r="I37" s="1"/>
      <c r="J37" s="1" t="s">
        <v>39</v>
      </c>
      <c r="K37" s="1">
        <v>0</v>
      </c>
      <c r="L37" s="1">
        <v>0</v>
      </c>
      <c r="M37" s="1">
        <v>0</v>
      </c>
      <c r="N37" s="1">
        <v>0</v>
      </c>
      <c r="O37" s="1"/>
      <c r="P37" s="1"/>
      <c r="Q37" s="1" t="s">
        <v>39</v>
      </c>
      <c r="R37" s="1">
        <v>0</v>
      </c>
      <c r="S37" s="1">
        <v>0</v>
      </c>
      <c r="T37" s="1">
        <v>0</v>
      </c>
      <c r="U37" s="1">
        <v>0</v>
      </c>
      <c r="V37" s="1"/>
      <c r="W37" s="1"/>
      <c r="X37" s="1" t="s">
        <v>39</v>
      </c>
      <c r="Y37" s="1">
        <v>0</v>
      </c>
      <c r="Z37" s="1">
        <v>0</v>
      </c>
      <c r="AA37" s="1">
        <v>0</v>
      </c>
      <c r="AB37" s="1">
        <v>0</v>
      </c>
      <c r="AC37" s="1"/>
      <c r="AD37" s="1"/>
      <c r="AE37" s="6" t="s">
        <v>39</v>
      </c>
      <c r="AF37" s="6">
        <v>0</v>
      </c>
      <c r="AG37" s="6">
        <v>0</v>
      </c>
      <c r="AH37" s="6">
        <v>0</v>
      </c>
      <c r="AI37" s="6">
        <v>0</v>
      </c>
      <c r="AJ37" s="1"/>
      <c r="AK37" s="1"/>
      <c r="AL37" s="6" t="s">
        <v>39</v>
      </c>
      <c r="AM37" s="6">
        <v>0</v>
      </c>
      <c r="AN37" s="6">
        <v>0</v>
      </c>
      <c r="AO37" s="6">
        <v>0</v>
      </c>
      <c r="AP37" s="6">
        <v>0</v>
      </c>
      <c r="AQ37" s="1"/>
      <c r="AR37" s="1"/>
      <c r="AS37" s="6" t="s">
        <v>39</v>
      </c>
      <c r="AT37" s="6">
        <v>0</v>
      </c>
      <c r="AU37" s="6">
        <v>0</v>
      </c>
      <c r="AV37" s="6">
        <v>0</v>
      </c>
      <c r="AW37" s="6">
        <v>0</v>
      </c>
      <c r="AZ37" s="6" t="s">
        <v>39</v>
      </c>
      <c r="BA37" s="6">
        <v>0</v>
      </c>
      <c r="BB37" s="6">
        <v>0</v>
      </c>
      <c r="BC37" s="6">
        <v>0</v>
      </c>
      <c r="BD37" s="6">
        <v>0</v>
      </c>
      <c r="BG37" s="6" t="s">
        <v>39</v>
      </c>
      <c r="BH37" s="6">
        <v>0</v>
      </c>
      <c r="BI37" s="6">
        <v>0</v>
      </c>
      <c r="BJ37" s="6">
        <v>0</v>
      </c>
      <c r="BK37" s="6">
        <v>0</v>
      </c>
      <c r="BN37" s="6" t="s">
        <v>39</v>
      </c>
      <c r="BO37" s="6">
        <v>0</v>
      </c>
      <c r="BP37" s="6">
        <v>0</v>
      </c>
      <c r="BQ37" s="6">
        <v>0</v>
      </c>
      <c r="BR37" s="6">
        <v>0</v>
      </c>
      <c r="BU37" s="6" t="s">
        <v>39</v>
      </c>
      <c r="BV37" s="6">
        <v>0</v>
      </c>
      <c r="BW37" s="6">
        <v>0</v>
      </c>
      <c r="BX37" s="6">
        <v>0</v>
      </c>
      <c r="BY37" s="6">
        <v>0</v>
      </c>
      <c r="CB37" s="6" t="s">
        <v>39</v>
      </c>
      <c r="CC37" s="6">
        <v>0</v>
      </c>
      <c r="CD37" s="6">
        <v>0</v>
      </c>
      <c r="CE37" s="6">
        <v>0</v>
      </c>
      <c r="CF37" s="6">
        <v>0</v>
      </c>
      <c r="CI37" s="6" t="s">
        <v>39</v>
      </c>
      <c r="CJ37" s="6">
        <v>0</v>
      </c>
      <c r="CK37" s="6">
        <v>0</v>
      </c>
      <c r="CL37" s="6">
        <v>0</v>
      </c>
      <c r="CM37" s="6">
        <v>0</v>
      </c>
      <c r="CP37" s="6" t="s">
        <v>39</v>
      </c>
      <c r="CQ37" s="6">
        <v>0</v>
      </c>
      <c r="CR37" s="6">
        <v>0</v>
      </c>
      <c r="CS37" s="6">
        <v>0</v>
      </c>
      <c r="CT37" s="6">
        <v>0</v>
      </c>
      <c r="CW37" s="6" t="s">
        <v>39</v>
      </c>
      <c r="CX37" s="6">
        <v>0</v>
      </c>
      <c r="CY37" s="6">
        <v>0</v>
      </c>
      <c r="CZ37" s="6">
        <v>0</v>
      </c>
      <c r="DA37" s="6">
        <v>0</v>
      </c>
      <c r="DD37" s="6" t="s">
        <v>39</v>
      </c>
      <c r="DE37" s="6">
        <v>0</v>
      </c>
      <c r="DF37" s="6">
        <v>0</v>
      </c>
      <c r="DG37" s="6">
        <v>0</v>
      </c>
      <c r="DH37" s="6">
        <v>0</v>
      </c>
      <c r="DK37" s="6" t="s">
        <v>39</v>
      </c>
      <c r="DL37" s="6">
        <v>0</v>
      </c>
      <c r="DM37" s="6">
        <v>0</v>
      </c>
      <c r="DN37" s="6">
        <v>0</v>
      </c>
      <c r="DO37" s="6">
        <v>0</v>
      </c>
      <c r="DR37" s="6" t="s">
        <v>39</v>
      </c>
      <c r="DS37" s="6">
        <v>0</v>
      </c>
      <c r="DT37" s="6">
        <v>0</v>
      </c>
      <c r="DU37" s="6">
        <v>0</v>
      </c>
      <c r="DV37" s="6">
        <v>0</v>
      </c>
      <c r="DY37" s="6" t="s">
        <v>39</v>
      </c>
      <c r="DZ37" s="6">
        <v>0</v>
      </c>
      <c r="EA37" s="6">
        <v>0</v>
      </c>
      <c r="EB37" s="6">
        <v>0</v>
      </c>
      <c r="EC37" s="6">
        <v>0</v>
      </c>
      <c r="EF37" s="6" t="s">
        <v>39</v>
      </c>
      <c r="EG37" s="6">
        <v>0</v>
      </c>
      <c r="EH37" s="6">
        <v>0</v>
      </c>
      <c r="EI37" s="6">
        <v>0</v>
      </c>
      <c r="EJ37" s="6">
        <v>0</v>
      </c>
      <c r="EM37" s="6" t="s">
        <v>39</v>
      </c>
      <c r="EN37" s="6">
        <v>0</v>
      </c>
      <c r="EO37" s="6">
        <v>0</v>
      </c>
      <c r="EP37" s="6">
        <v>0</v>
      </c>
      <c r="EQ37" s="6">
        <v>0</v>
      </c>
      <c r="ET37" s="6" t="s">
        <v>39</v>
      </c>
      <c r="EU37" s="6">
        <v>0</v>
      </c>
      <c r="EV37" s="6">
        <v>0</v>
      </c>
      <c r="EW37" s="6">
        <v>0</v>
      </c>
      <c r="EX37" s="6">
        <v>0</v>
      </c>
      <c r="FA37" s="6" t="s">
        <v>39</v>
      </c>
      <c r="FB37" s="6">
        <v>0</v>
      </c>
      <c r="FC37" s="6">
        <v>0</v>
      </c>
      <c r="FD37" s="6">
        <v>0</v>
      </c>
      <c r="FE37" s="6">
        <v>0</v>
      </c>
      <c r="FH37" s="6" t="s">
        <v>39</v>
      </c>
      <c r="FI37" s="6">
        <v>0</v>
      </c>
      <c r="FJ37" s="6">
        <v>0</v>
      </c>
      <c r="FK37" s="6">
        <v>0</v>
      </c>
      <c r="FL37" s="6">
        <v>0</v>
      </c>
      <c r="FO37" s="6" t="s">
        <v>39</v>
      </c>
      <c r="FP37" s="6">
        <v>0</v>
      </c>
      <c r="FQ37" s="6">
        <v>0</v>
      </c>
      <c r="FR37" s="6">
        <v>0</v>
      </c>
      <c r="FS37" s="6">
        <v>0</v>
      </c>
    </row>
    <row r="38" spans="1:175" x14ac:dyDescent="0.3">
      <c r="A38" s="1">
        <v>1.6500000000000008</v>
      </c>
      <c r="B38" s="1">
        <v>1.7000000000000008</v>
      </c>
      <c r="C38" s="1" t="s">
        <v>40</v>
      </c>
      <c r="D38" s="1">
        <v>0</v>
      </c>
      <c r="E38" s="1">
        <v>0</v>
      </c>
      <c r="F38" s="1">
        <v>0</v>
      </c>
      <c r="G38" s="1">
        <v>0</v>
      </c>
      <c r="H38" s="1"/>
      <c r="I38" s="1"/>
      <c r="J38" s="1" t="s">
        <v>40</v>
      </c>
      <c r="K38" s="1">
        <v>0</v>
      </c>
      <c r="L38" s="1">
        <v>0</v>
      </c>
      <c r="M38" s="1">
        <v>0</v>
      </c>
      <c r="N38" s="1">
        <v>0</v>
      </c>
      <c r="O38" s="1"/>
      <c r="P38" s="1"/>
      <c r="Q38" s="1" t="s">
        <v>40</v>
      </c>
      <c r="R38" s="1">
        <v>0</v>
      </c>
      <c r="S38" s="1">
        <v>0</v>
      </c>
      <c r="T38" s="1">
        <v>0</v>
      </c>
      <c r="U38" s="1">
        <v>0</v>
      </c>
      <c r="V38" s="1"/>
      <c r="W38" s="1"/>
      <c r="X38" s="1" t="s">
        <v>40</v>
      </c>
      <c r="Y38" s="1">
        <v>0</v>
      </c>
      <c r="Z38" s="1">
        <v>0</v>
      </c>
      <c r="AA38" s="1">
        <v>0</v>
      </c>
      <c r="AB38" s="1">
        <v>0</v>
      </c>
      <c r="AC38" s="1"/>
      <c r="AD38" s="1"/>
      <c r="AE38" s="6" t="s">
        <v>40</v>
      </c>
      <c r="AF38" s="6">
        <v>0</v>
      </c>
      <c r="AG38" s="6">
        <v>0</v>
      </c>
      <c r="AH38" s="6">
        <v>0</v>
      </c>
      <c r="AI38" s="6">
        <v>0</v>
      </c>
      <c r="AJ38" s="1"/>
      <c r="AK38" s="1"/>
      <c r="AL38" s="6" t="s">
        <v>40</v>
      </c>
      <c r="AM38" s="6">
        <v>0</v>
      </c>
      <c r="AN38" s="6">
        <v>0</v>
      </c>
      <c r="AO38" s="6">
        <v>0</v>
      </c>
      <c r="AP38" s="6">
        <v>0</v>
      </c>
      <c r="AQ38" s="1"/>
      <c r="AR38" s="1"/>
      <c r="AS38" s="6" t="s">
        <v>40</v>
      </c>
      <c r="AT38" s="6">
        <v>0.06</v>
      </c>
      <c r="AU38" s="6">
        <v>0</v>
      </c>
      <c r="AV38" s="6">
        <v>0.08</v>
      </c>
      <c r="AW38" s="6">
        <v>0</v>
      </c>
      <c r="AZ38" s="6" t="s">
        <v>40</v>
      </c>
      <c r="BA38" s="6">
        <v>7.0000000000000007E-2</v>
      </c>
      <c r="BB38" s="6">
        <v>0</v>
      </c>
      <c r="BC38" s="6">
        <v>0.09</v>
      </c>
      <c r="BD38" s="6">
        <v>0</v>
      </c>
      <c r="BG38" s="6" t="s">
        <v>40</v>
      </c>
      <c r="BH38" s="6">
        <v>0</v>
      </c>
      <c r="BI38" s="6">
        <v>0</v>
      </c>
      <c r="BJ38" s="6">
        <v>0</v>
      </c>
      <c r="BK38" s="6">
        <v>0</v>
      </c>
      <c r="BN38" s="6" t="s">
        <v>40</v>
      </c>
      <c r="BO38" s="6">
        <v>0</v>
      </c>
      <c r="BP38" s="6">
        <v>0</v>
      </c>
      <c r="BQ38" s="6">
        <v>0</v>
      </c>
      <c r="BR38" s="6">
        <v>0</v>
      </c>
      <c r="BU38" s="6" t="s">
        <v>40</v>
      </c>
      <c r="BV38" s="6">
        <v>0</v>
      </c>
      <c r="BW38" s="6">
        <v>0</v>
      </c>
      <c r="BX38" s="6">
        <v>0</v>
      </c>
      <c r="BY38" s="6">
        <v>0</v>
      </c>
      <c r="CB38" s="6" t="s">
        <v>40</v>
      </c>
      <c r="CC38" s="6">
        <v>0</v>
      </c>
      <c r="CD38" s="6">
        <v>0</v>
      </c>
      <c r="CE38" s="6">
        <v>0</v>
      </c>
      <c r="CF38" s="6">
        <v>0</v>
      </c>
      <c r="CI38" s="6" t="s">
        <v>40</v>
      </c>
      <c r="CJ38" s="6">
        <v>0</v>
      </c>
      <c r="CK38" s="6">
        <v>0</v>
      </c>
      <c r="CL38" s="6">
        <v>0</v>
      </c>
      <c r="CM38" s="6">
        <v>0</v>
      </c>
      <c r="CP38" s="6" t="s">
        <v>40</v>
      </c>
      <c r="CQ38" s="6">
        <v>0</v>
      </c>
      <c r="CR38" s="6">
        <v>0</v>
      </c>
      <c r="CS38" s="6">
        <v>0</v>
      </c>
      <c r="CT38" s="6">
        <v>0</v>
      </c>
      <c r="CW38" s="6" t="s">
        <v>40</v>
      </c>
      <c r="CX38" s="6">
        <v>0</v>
      </c>
      <c r="CY38" s="6">
        <v>0</v>
      </c>
      <c r="CZ38" s="6">
        <v>0</v>
      </c>
      <c r="DA38" s="6">
        <v>0</v>
      </c>
      <c r="DD38" s="6" t="s">
        <v>40</v>
      </c>
      <c r="DE38" s="6">
        <v>0</v>
      </c>
      <c r="DF38" s="6">
        <v>0</v>
      </c>
      <c r="DG38" s="6">
        <v>0</v>
      </c>
      <c r="DH38" s="6">
        <v>0</v>
      </c>
      <c r="DK38" s="6" t="s">
        <v>40</v>
      </c>
      <c r="DL38" s="6">
        <v>0</v>
      </c>
      <c r="DM38" s="6">
        <v>0</v>
      </c>
      <c r="DN38" s="6">
        <v>0</v>
      </c>
      <c r="DO38" s="6">
        <v>0</v>
      </c>
      <c r="DR38" s="6" t="s">
        <v>40</v>
      </c>
      <c r="DS38" s="6">
        <v>0</v>
      </c>
      <c r="DT38" s="6">
        <v>0</v>
      </c>
      <c r="DU38" s="6">
        <v>0</v>
      </c>
      <c r="DV38" s="6">
        <v>0</v>
      </c>
      <c r="DY38" s="6" t="s">
        <v>40</v>
      </c>
      <c r="DZ38" s="6">
        <v>0</v>
      </c>
      <c r="EA38" s="6">
        <v>0</v>
      </c>
      <c r="EB38" s="6">
        <v>0</v>
      </c>
      <c r="EC38" s="6">
        <v>0</v>
      </c>
      <c r="EF38" s="6" t="s">
        <v>40</v>
      </c>
      <c r="EG38" s="6">
        <v>0</v>
      </c>
      <c r="EH38" s="6">
        <v>0</v>
      </c>
      <c r="EI38" s="6">
        <v>0</v>
      </c>
      <c r="EJ38" s="6">
        <v>0</v>
      </c>
      <c r="EM38" s="6" t="s">
        <v>40</v>
      </c>
      <c r="EN38" s="6">
        <v>0</v>
      </c>
      <c r="EO38" s="6">
        <v>0</v>
      </c>
      <c r="EP38" s="6">
        <v>0</v>
      </c>
      <c r="EQ38" s="6">
        <v>0</v>
      </c>
      <c r="ET38" s="6" t="s">
        <v>40</v>
      </c>
      <c r="EU38" s="6">
        <v>0</v>
      </c>
      <c r="EV38" s="6">
        <v>0</v>
      </c>
      <c r="EW38" s="6">
        <v>0</v>
      </c>
      <c r="EX38" s="6">
        <v>0</v>
      </c>
      <c r="FA38" s="6" t="s">
        <v>40</v>
      </c>
      <c r="FB38" s="6">
        <v>0</v>
      </c>
      <c r="FC38" s="6">
        <v>0</v>
      </c>
      <c r="FD38" s="6">
        <v>0</v>
      </c>
      <c r="FE38" s="6">
        <v>0</v>
      </c>
      <c r="FH38" s="6" t="s">
        <v>40</v>
      </c>
      <c r="FI38" s="6">
        <v>0</v>
      </c>
      <c r="FJ38" s="6">
        <v>0</v>
      </c>
      <c r="FK38" s="6">
        <v>0</v>
      </c>
      <c r="FL38" s="6">
        <v>0</v>
      </c>
      <c r="FO38" s="6" t="s">
        <v>40</v>
      </c>
      <c r="FP38" s="6">
        <v>0</v>
      </c>
      <c r="FQ38" s="6">
        <v>0</v>
      </c>
      <c r="FR38" s="6">
        <v>0</v>
      </c>
      <c r="FS38" s="6">
        <v>0</v>
      </c>
    </row>
    <row r="39" spans="1:175" x14ac:dyDescent="0.3">
      <c r="A39" s="1">
        <v>1.7000000000000008</v>
      </c>
      <c r="B39" s="1">
        <v>1.7500000000000009</v>
      </c>
      <c r="C39" s="1" t="s">
        <v>41</v>
      </c>
      <c r="D39" s="1">
        <v>0</v>
      </c>
      <c r="E39" s="1">
        <v>0</v>
      </c>
      <c r="F39" s="1">
        <v>0</v>
      </c>
      <c r="G39" s="1">
        <v>0</v>
      </c>
      <c r="H39" s="1"/>
      <c r="I39" s="1"/>
      <c r="J39" s="1" t="s">
        <v>41</v>
      </c>
      <c r="K39" s="1">
        <v>0</v>
      </c>
      <c r="L39" s="1">
        <v>0</v>
      </c>
      <c r="M39" s="1">
        <v>0</v>
      </c>
      <c r="N39" s="1">
        <v>0</v>
      </c>
      <c r="O39" s="1"/>
      <c r="P39" s="1"/>
      <c r="Q39" s="1" t="s">
        <v>41</v>
      </c>
      <c r="R39" s="1">
        <v>0</v>
      </c>
      <c r="S39" s="1">
        <v>0</v>
      </c>
      <c r="T39" s="1">
        <v>0</v>
      </c>
      <c r="U39" s="1">
        <v>0</v>
      </c>
      <c r="V39" s="1"/>
      <c r="W39" s="1"/>
      <c r="X39" s="1" t="s">
        <v>41</v>
      </c>
      <c r="Y39" s="1">
        <v>0</v>
      </c>
      <c r="Z39" s="1">
        <v>0</v>
      </c>
      <c r="AA39" s="1">
        <v>0</v>
      </c>
      <c r="AB39" s="1">
        <v>0</v>
      </c>
      <c r="AC39" s="1"/>
      <c r="AD39" s="1"/>
      <c r="AE39" s="6" t="s">
        <v>41</v>
      </c>
      <c r="AF39" s="6">
        <v>0</v>
      </c>
      <c r="AG39" s="6">
        <v>0</v>
      </c>
      <c r="AH39" s="6">
        <v>0</v>
      </c>
      <c r="AI39" s="6">
        <v>0</v>
      </c>
      <c r="AJ39" s="1"/>
      <c r="AK39" s="1"/>
      <c r="AL39" s="6" t="s">
        <v>41</v>
      </c>
      <c r="AM39" s="6">
        <v>0</v>
      </c>
      <c r="AN39" s="6">
        <v>0</v>
      </c>
      <c r="AO39" s="6">
        <v>0</v>
      </c>
      <c r="AP39" s="6">
        <v>0</v>
      </c>
      <c r="AQ39" s="1"/>
      <c r="AR39" s="1"/>
      <c r="AS39" s="6" t="s">
        <v>41</v>
      </c>
      <c r="AT39" s="6">
        <v>0</v>
      </c>
      <c r="AU39" s="6">
        <v>0</v>
      </c>
      <c r="AV39" s="6">
        <v>0</v>
      </c>
      <c r="AW39" s="6">
        <v>0</v>
      </c>
      <c r="AZ39" s="6" t="s">
        <v>41</v>
      </c>
      <c r="BA39" s="6">
        <v>0</v>
      </c>
      <c r="BB39" s="6">
        <v>0</v>
      </c>
      <c r="BC39" s="6">
        <v>0</v>
      </c>
      <c r="BD39" s="6">
        <v>0</v>
      </c>
      <c r="BG39" s="6" t="s">
        <v>41</v>
      </c>
      <c r="BH39" s="6">
        <v>0</v>
      </c>
      <c r="BI39" s="6">
        <v>0</v>
      </c>
      <c r="BJ39" s="6">
        <v>0</v>
      </c>
      <c r="BK39" s="6">
        <v>0</v>
      </c>
      <c r="BN39" s="6" t="s">
        <v>41</v>
      </c>
      <c r="BO39" s="6">
        <v>0</v>
      </c>
      <c r="BP39" s="6">
        <v>0</v>
      </c>
      <c r="BQ39" s="6">
        <v>0</v>
      </c>
      <c r="BR39" s="6">
        <v>0</v>
      </c>
      <c r="BU39" s="6" t="s">
        <v>41</v>
      </c>
      <c r="BV39" s="6">
        <v>0</v>
      </c>
      <c r="BW39" s="6">
        <v>0</v>
      </c>
      <c r="BX39" s="6">
        <v>0</v>
      </c>
      <c r="BY39" s="6">
        <v>0</v>
      </c>
      <c r="CB39" s="6" t="s">
        <v>41</v>
      </c>
      <c r="CC39" s="6">
        <v>0</v>
      </c>
      <c r="CD39" s="6">
        <v>0</v>
      </c>
      <c r="CE39" s="6">
        <v>0</v>
      </c>
      <c r="CF39" s="6">
        <v>0</v>
      </c>
      <c r="CI39" s="6" t="s">
        <v>41</v>
      </c>
      <c r="CJ39" s="6">
        <v>0</v>
      </c>
      <c r="CK39" s="6">
        <v>0</v>
      </c>
      <c r="CL39" s="6">
        <v>0</v>
      </c>
      <c r="CM39" s="6">
        <v>0</v>
      </c>
      <c r="CP39" s="6" t="s">
        <v>41</v>
      </c>
      <c r="CQ39" s="6">
        <v>0</v>
      </c>
      <c r="CR39" s="6">
        <v>0</v>
      </c>
      <c r="CS39" s="6">
        <v>0</v>
      </c>
      <c r="CT39" s="6">
        <v>0</v>
      </c>
      <c r="CW39" s="6" t="s">
        <v>41</v>
      </c>
      <c r="CX39" s="6">
        <v>0</v>
      </c>
      <c r="CY39" s="6">
        <v>0</v>
      </c>
      <c r="CZ39" s="6">
        <v>0</v>
      </c>
      <c r="DA39" s="6">
        <v>0</v>
      </c>
      <c r="DD39" s="6" t="s">
        <v>41</v>
      </c>
      <c r="DE39" s="6">
        <v>0</v>
      </c>
      <c r="DF39" s="6">
        <v>0</v>
      </c>
      <c r="DG39" s="6">
        <v>0</v>
      </c>
      <c r="DH39" s="6">
        <v>0</v>
      </c>
      <c r="DK39" s="6" t="s">
        <v>41</v>
      </c>
      <c r="DL39" s="6">
        <v>0</v>
      </c>
      <c r="DM39" s="6">
        <v>0</v>
      </c>
      <c r="DN39" s="6">
        <v>0</v>
      </c>
      <c r="DO39" s="6">
        <v>0</v>
      </c>
      <c r="DR39" s="6" t="s">
        <v>41</v>
      </c>
      <c r="DS39" s="6">
        <v>0</v>
      </c>
      <c r="DT39" s="6">
        <v>0</v>
      </c>
      <c r="DU39" s="6">
        <v>0</v>
      </c>
      <c r="DV39" s="6">
        <v>0</v>
      </c>
      <c r="DY39" s="6" t="s">
        <v>41</v>
      </c>
      <c r="DZ39" s="6">
        <v>0</v>
      </c>
      <c r="EA39" s="6">
        <v>0</v>
      </c>
      <c r="EB39" s="6">
        <v>0</v>
      </c>
      <c r="EC39" s="6">
        <v>0</v>
      </c>
      <c r="EF39" s="6" t="s">
        <v>41</v>
      </c>
      <c r="EG39" s="6">
        <v>0</v>
      </c>
      <c r="EH39" s="6">
        <v>0</v>
      </c>
      <c r="EI39" s="6">
        <v>0</v>
      </c>
      <c r="EJ39" s="6">
        <v>0</v>
      </c>
      <c r="EM39" s="6" t="s">
        <v>41</v>
      </c>
      <c r="EN39" s="6">
        <v>0</v>
      </c>
      <c r="EO39" s="6">
        <v>0</v>
      </c>
      <c r="EP39" s="6">
        <v>0</v>
      </c>
      <c r="EQ39" s="6">
        <v>0</v>
      </c>
      <c r="ET39" s="6" t="s">
        <v>41</v>
      </c>
      <c r="EU39" s="6">
        <v>0</v>
      </c>
      <c r="EV39" s="6">
        <v>0</v>
      </c>
      <c r="EW39" s="6">
        <v>0</v>
      </c>
      <c r="EX39" s="6">
        <v>0</v>
      </c>
      <c r="FA39" s="6" t="s">
        <v>41</v>
      </c>
      <c r="FB39" s="6">
        <v>0.42</v>
      </c>
      <c r="FC39" s="6">
        <v>0</v>
      </c>
      <c r="FD39" s="6">
        <v>0</v>
      </c>
      <c r="FE39" s="6">
        <v>0</v>
      </c>
      <c r="FH39" s="6" t="s">
        <v>41</v>
      </c>
      <c r="FI39" s="6">
        <v>0</v>
      </c>
      <c r="FJ39" s="6">
        <v>0</v>
      </c>
      <c r="FK39" s="6">
        <v>0</v>
      </c>
      <c r="FL39" s="6">
        <v>0</v>
      </c>
      <c r="FO39" s="6" t="s">
        <v>41</v>
      </c>
      <c r="FP39" s="6">
        <v>0</v>
      </c>
      <c r="FQ39" s="6">
        <v>0</v>
      </c>
      <c r="FR39" s="6">
        <v>0</v>
      </c>
      <c r="FS39" s="6">
        <v>0</v>
      </c>
    </row>
    <row r="40" spans="1:175" x14ac:dyDescent="0.3">
      <c r="A40" s="1">
        <v>1.7500000000000009</v>
      </c>
      <c r="B40" s="1">
        <v>1.8000000000000009</v>
      </c>
      <c r="C40" s="1" t="s">
        <v>42</v>
      </c>
      <c r="D40" s="1">
        <v>0</v>
      </c>
      <c r="E40" s="1">
        <v>0</v>
      </c>
      <c r="F40" s="1">
        <v>0</v>
      </c>
      <c r="G40" s="1">
        <v>0</v>
      </c>
      <c r="H40" s="1"/>
      <c r="I40" s="1"/>
      <c r="J40" s="1" t="s">
        <v>42</v>
      </c>
      <c r="K40" s="1">
        <v>0</v>
      </c>
      <c r="L40" s="1">
        <v>0</v>
      </c>
      <c r="M40" s="1">
        <v>0</v>
      </c>
      <c r="N40" s="1">
        <v>0</v>
      </c>
      <c r="O40" s="1"/>
      <c r="P40" s="1"/>
      <c r="Q40" s="1" t="s">
        <v>42</v>
      </c>
      <c r="R40" s="1">
        <v>0.18</v>
      </c>
      <c r="S40" s="1">
        <v>0</v>
      </c>
      <c r="T40" s="1">
        <v>0.25</v>
      </c>
      <c r="U40" s="1">
        <v>0</v>
      </c>
      <c r="V40" s="1"/>
      <c r="W40" s="1"/>
      <c r="X40" s="1" t="s">
        <v>42</v>
      </c>
      <c r="Y40" s="1">
        <v>0</v>
      </c>
      <c r="Z40" s="1">
        <v>0</v>
      </c>
      <c r="AA40" s="1">
        <v>0</v>
      </c>
      <c r="AB40" s="1">
        <v>0</v>
      </c>
      <c r="AC40" s="1"/>
      <c r="AD40" s="1"/>
      <c r="AE40" s="6" t="s">
        <v>42</v>
      </c>
      <c r="AF40" s="6">
        <v>0</v>
      </c>
      <c r="AG40" s="6">
        <v>0</v>
      </c>
      <c r="AH40" s="6">
        <v>0</v>
      </c>
      <c r="AI40" s="6">
        <v>0</v>
      </c>
      <c r="AJ40" s="1"/>
      <c r="AK40" s="1"/>
      <c r="AL40" s="6" t="s">
        <v>42</v>
      </c>
      <c r="AM40" s="6">
        <v>0</v>
      </c>
      <c r="AN40" s="6">
        <v>0</v>
      </c>
      <c r="AO40" s="6">
        <v>0</v>
      </c>
      <c r="AP40" s="6">
        <v>0</v>
      </c>
      <c r="AQ40" s="1"/>
      <c r="AR40" s="1"/>
      <c r="AS40" s="6" t="s">
        <v>42</v>
      </c>
      <c r="AT40" s="6">
        <v>0.04</v>
      </c>
      <c r="AU40" s="6">
        <v>0</v>
      </c>
      <c r="AV40" s="6">
        <v>0</v>
      </c>
      <c r="AW40" s="6">
        <v>0</v>
      </c>
      <c r="AZ40" s="6" t="s">
        <v>42</v>
      </c>
      <c r="BA40" s="6">
        <v>0</v>
      </c>
      <c r="BB40" s="6">
        <v>0</v>
      </c>
      <c r="BC40" s="6">
        <v>0</v>
      </c>
      <c r="BD40" s="6">
        <v>0</v>
      </c>
      <c r="BG40" s="6" t="s">
        <v>42</v>
      </c>
      <c r="BH40" s="6">
        <v>0</v>
      </c>
      <c r="BI40" s="6">
        <v>0</v>
      </c>
      <c r="BJ40" s="6">
        <v>0</v>
      </c>
      <c r="BK40" s="6">
        <v>0</v>
      </c>
      <c r="BN40" s="6" t="s">
        <v>42</v>
      </c>
      <c r="BO40" s="6">
        <v>0</v>
      </c>
      <c r="BP40" s="6">
        <v>0</v>
      </c>
      <c r="BQ40" s="6">
        <v>0</v>
      </c>
      <c r="BR40" s="6">
        <v>0</v>
      </c>
      <c r="BU40" s="6" t="s">
        <v>42</v>
      </c>
      <c r="BV40" s="6">
        <v>0</v>
      </c>
      <c r="BW40" s="6">
        <v>0</v>
      </c>
      <c r="BX40" s="6">
        <v>0</v>
      </c>
      <c r="BY40" s="6">
        <v>0</v>
      </c>
      <c r="CB40" s="6" t="s">
        <v>42</v>
      </c>
      <c r="CC40" s="6">
        <v>0.13</v>
      </c>
      <c r="CD40" s="6">
        <v>0</v>
      </c>
      <c r="CE40" s="6">
        <v>0.16</v>
      </c>
      <c r="CF40" s="6">
        <v>0</v>
      </c>
      <c r="CI40" s="6" t="s">
        <v>42</v>
      </c>
      <c r="CJ40" s="6">
        <v>0</v>
      </c>
      <c r="CK40" s="6">
        <v>0</v>
      </c>
      <c r="CL40" s="6">
        <v>0</v>
      </c>
      <c r="CM40" s="6">
        <v>0</v>
      </c>
      <c r="CP40" s="6" t="s">
        <v>42</v>
      </c>
      <c r="CQ40" s="6">
        <v>0</v>
      </c>
      <c r="CR40" s="6">
        <v>0</v>
      </c>
      <c r="CS40" s="6">
        <v>0</v>
      </c>
      <c r="CT40" s="6">
        <v>0</v>
      </c>
      <c r="CW40" s="6" t="s">
        <v>42</v>
      </c>
      <c r="CX40" s="6">
        <v>0</v>
      </c>
      <c r="CY40" s="6">
        <v>0</v>
      </c>
      <c r="CZ40" s="6">
        <v>0</v>
      </c>
      <c r="DA40" s="6">
        <v>0</v>
      </c>
      <c r="DD40" s="6" t="s">
        <v>42</v>
      </c>
      <c r="DE40" s="6">
        <v>0</v>
      </c>
      <c r="DF40" s="6">
        <v>0</v>
      </c>
      <c r="DG40" s="6">
        <v>0</v>
      </c>
      <c r="DH40" s="6">
        <v>0</v>
      </c>
      <c r="DK40" s="6" t="s">
        <v>42</v>
      </c>
      <c r="DL40" s="6">
        <v>0</v>
      </c>
      <c r="DM40" s="6">
        <v>0</v>
      </c>
      <c r="DN40" s="6">
        <v>0</v>
      </c>
      <c r="DO40" s="6">
        <v>0</v>
      </c>
      <c r="DR40" s="6" t="s">
        <v>42</v>
      </c>
      <c r="DS40" s="6">
        <v>0</v>
      </c>
      <c r="DT40" s="6">
        <v>0</v>
      </c>
      <c r="DU40" s="6">
        <v>0</v>
      </c>
      <c r="DV40" s="6">
        <v>0</v>
      </c>
      <c r="DY40" s="6" t="s">
        <v>42</v>
      </c>
      <c r="DZ40" s="6">
        <v>0</v>
      </c>
      <c r="EA40" s="6">
        <v>0</v>
      </c>
      <c r="EB40" s="6">
        <v>0</v>
      </c>
      <c r="EC40" s="6">
        <v>0</v>
      </c>
      <c r="EF40" s="6" t="s">
        <v>42</v>
      </c>
      <c r="EG40" s="6">
        <v>0</v>
      </c>
      <c r="EH40" s="6">
        <v>0</v>
      </c>
      <c r="EI40" s="6">
        <v>0</v>
      </c>
      <c r="EJ40" s="6">
        <v>0</v>
      </c>
      <c r="EM40" s="6" t="s">
        <v>42</v>
      </c>
      <c r="EN40" s="6">
        <v>0</v>
      </c>
      <c r="EO40" s="6">
        <v>0</v>
      </c>
      <c r="EP40" s="6">
        <v>0</v>
      </c>
      <c r="EQ40" s="6">
        <v>0</v>
      </c>
      <c r="ET40" s="6" t="s">
        <v>42</v>
      </c>
      <c r="EU40" s="6">
        <v>0</v>
      </c>
      <c r="EV40" s="6">
        <v>0</v>
      </c>
      <c r="EW40" s="6">
        <v>0</v>
      </c>
      <c r="EX40" s="6">
        <v>0</v>
      </c>
      <c r="FA40" s="6" t="s">
        <v>42</v>
      </c>
      <c r="FB40" s="6">
        <v>0</v>
      </c>
      <c r="FC40" s="6">
        <v>0</v>
      </c>
      <c r="FD40" s="6">
        <v>0</v>
      </c>
      <c r="FE40" s="6">
        <v>0</v>
      </c>
      <c r="FH40" s="6" t="s">
        <v>42</v>
      </c>
      <c r="FI40" s="6">
        <v>0</v>
      </c>
      <c r="FJ40" s="6">
        <v>0</v>
      </c>
      <c r="FK40" s="6">
        <v>0</v>
      </c>
      <c r="FL40" s="6">
        <v>0</v>
      </c>
      <c r="FO40" s="6" t="s">
        <v>42</v>
      </c>
      <c r="FP40" s="6">
        <v>0</v>
      </c>
      <c r="FQ40" s="6">
        <v>0</v>
      </c>
      <c r="FR40" s="6">
        <v>0</v>
      </c>
      <c r="FS40" s="6">
        <v>0</v>
      </c>
    </row>
    <row r="41" spans="1:175" x14ac:dyDescent="0.3">
      <c r="A41" s="1">
        <v>1.8000000000000009</v>
      </c>
      <c r="B41" s="1">
        <v>1.850000000000001</v>
      </c>
      <c r="C41" s="1" t="s">
        <v>43</v>
      </c>
      <c r="D41" s="1">
        <v>0</v>
      </c>
      <c r="E41" s="1">
        <v>0</v>
      </c>
      <c r="F41" s="1">
        <v>0</v>
      </c>
      <c r="G41" s="1">
        <v>0</v>
      </c>
      <c r="H41" s="1"/>
      <c r="I41" s="1"/>
      <c r="J41" s="1" t="s">
        <v>43</v>
      </c>
      <c r="K41" s="1">
        <v>0</v>
      </c>
      <c r="L41" s="1">
        <v>0</v>
      </c>
      <c r="M41" s="1">
        <v>0</v>
      </c>
      <c r="N41" s="1">
        <v>0</v>
      </c>
      <c r="O41" s="1"/>
      <c r="P41" s="1"/>
      <c r="Q41" s="1" t="s">
        <v>43</v>
      </c>
      <c r="R41" s="1">
        <v>0</v>
      </c>
      <c r="S41" s="1">
        <v>0</v>
      </c>
      <c r="T41" s="1">
        <v>0</v>
      </c>
      <c r="U41" s="1">
        <v>0</v>
      </c>
      <c r="V41" s="1"/>
      <c r="W41" s="1"/>
      <c r="X41" s="1" t="s">
        <v>43</v>
      </c>
      <c r="Y41" s="1">
        <v>0</v>
      </c>
      <c r="Z41" s="1">
        <v>0</v>
      </c>
      <c r="AA41" s="1">
        <v>0</v>
      </c>
      <c r="AB41" s="1">
        <v>0</v>
      </c>
      <c r="AC41" s="1"/>
      <c r="AD41" s="1"/>
      <c r="AE41" s="6" t="s">
        <v>43</v>
      </c>
      <c r="AF41" s="6">
        <v>0</v>
      </c>
      <c r="AG41" s="6">
        <v>0</v>
      </c>
      <c r="AH41" s="6">
        <v>0</v>
      </c>
      <c r="AI41" s="6">
        <v>0</v>
      </c>
      <c r="AJ41" s="1"/>
      <c r="AK41" s="1"/>
      <c r="AL41" s="6" t="s">
        <v>43</v>
      </c>
      <c r="AM41" s="6">
        <v>0</v>
      </c>
      <c r="AN41" s="6">
        <v>0</v>
      </c>
      <c r="AO41" s="6">
        <v>0</v>
      </c>
      <c r="AP41" s="6">
        <v>0</v>
      </c>
      <c r="AQ41" s="1"/>
      <c r="AR41" s="1"/>
      <c r="AS41" s="6" t="s">
        <v>43</v>
      </c>
      <c r="AT41" s="6">
        <v>0</v>
      </c>
      <c r="AU41" s="6">
        <v>0</v>
      </c>
      <c r="AV41" s="6">
        <v>0</v>
      </c>
      <c r="AW41" s="6">
        <v>0</v>
      </c>
      <c r="AZ41" s="6" t="s">
        <v>43</v>
      </c>
      <c r="BA41" s="6">
        <v>0</v>
      </c>
      <c r="BB41" s="6">
        <v>0</v>
      </c>
      <c r="BC41" s="6">
        <v>0</v>
      </c>
      <c r="BD41" s="6">
        <v>0</v>
      </c>
      <c r="BG41" s="6" t="s">
        <v>43</v>
      </c>
      <c r="BH41" s="6">
        <v>0</v>
      </c>
      <c r="BI41" s="6">
        <v>0</v>
      </c>
      <c r="BJ41" s="6">
        <v>0</v>
      </c>
      <c r="BK41" s="6">
        <v>0</v>
      </c>
      <c r="BN41" s="6" t="s">
        <v>43</v>
      </c>
      <c r="BO41" s="6">
        <v>0</v>
      </c>
      <c r="BP41" s="6">
        <v>0</v>
      </c>
      <c r="BQ41" s="6">
        <v>0</v>
      </c>
      <c r="BR41" s="6">
        <v>0</v>
      </c>
      <c r="BU41" s="6" t="s">
        <v>43</v>
      </c>
      <c r="BV41" s="6">
        <v>0</v>
      </c>
      <c r="BW41" s="6">
        <v>0</v>
      </c>
      <c r="BX41" s="6">
        <v>0</v>
      </c>
      <c r="BY41" s="6">
        <v>0</v>
      </c>
      <c r="CB41" s="6" t="s">
        <v>43</v>
      </c>
      <c r="CC41" s="6">
        <v>0</v>
      </c>
      <c r="CD41" s="6">
        <v>0</v>
      </c>
      <c r="CE41" s="6">
        <v>0</v>
      </c>
      <c r="CF41" s="6">
        <v>0</v>
      </c>
      <c r="CI41" s="6" t="s">
        <v>43</v>
      </c>
      <c r="CJ41" s="6">
        <v>0</v>
      </c>
      <c r="CK41" s="6">
        <v>0</v>
      </c>
      <c r="CL41" s="6">
        <v>0</v>
      </c>
      <c r="CM41" s="6">
        <v>0</v>
      </c>
      <c r="CP41" s="6" t="s">
        <v>43</v>
      </c>
      <c r="CQ41" s="6">
        <v>0</v>
      </c>
      <c r="CR41" s="6">
        <v>0</v>
      </c>
      <c r="CS41" s="6">
        <v>0</v>
      </c>
      <c r="CT41" s="6">
        <v>0</v>
      </c>
      <c r="CW41" s="6" t="s">
        <v>43</v>
      </c>
      <c r="CX41" s="6">
        <v>0</v>
      </c>
      <c r="CY41" s="6">
        <v>0</v>
      </c>
      <c r="CZ41" s="6">
        <v>0</v>
      </c>
      <c r="DA41" s="6">
        <v>0</v>
      </c>
      <c r="DD41" s="6" t="s">
        <v>43</v>
      </c>
      <c r="DE41" s="6">
        <v>0</v>
      </c>
      <c r="DF41" s="6">
        <v>0</v>
      </c>
      <c r="DG41" s="6">
        <v>0</v>
      </c>
      <c r="DH41" s="6">
        <v>0</v>
      </c>
      <c r="DK41" s="6" t="s">
        <v>43</v>
      </c>
      <c r="DL41" s="6">
        <v>0</v>
      </c>
      <c r="DM41" s="6">
        <v>0</v>
      </c>
      <c r="DN41" s="6">
        <v>0</v>
      </c>
      <c r="DO41" s="6">
        <v>0</v>
      </c>
      <c r="DR41" s="6" t="s">
        <v>43</v>
      </c>
      <c r="DS41" s="6">
        <v>0</v>
      </c>
      <c r="DT41" s="6">
        <v>0</v>
      </c>
      <c r="DU41" s="6">
        <v>0</v>
      </c>
      <c r="DV41" s="6">
        <v>0</v>
      </c>
      <c r="DY41" s="6" t="s">
        <v>43</v>
      </c>
      <c r="DZ41" s="6">
        <v>0</v>
      </c>
      <c r="EA41" s="6">
        <v>0</v>
      </c>
      <c r="EB41" s="6">
        <v>0</v>
      </c>
      <c r="EC41" s="6">
        <v>0</v>
      </c>
      <c r="EF41" s="6" t="s">
        <v>43</v>
      </c>
      <c r="EG41" s="6">
        <v>0</v>
      </c>
      <c r="EH41" s="6">
        <v>0</v>
      </c>
      <c r="EI41" s="6">
        <v>0</v>
      </c>
      <c r="EJ41" s="6">
        <v>0</v>
      </c>
      <c r="EM41" s="6" t="s">
        <v>43</v>
      </c>
      <c r="EN41" s="6">
        <v>0</v>
      </c>
      <c r="EO41" s="6">
        <v>0</v>
      </c>
      <c r="EP41" s="6">
        <v>0</v>
      </c>
      <c r="EQ41" s="6">
        <v>0</v>
      </c>
      <c r="ET41" s="6" t="s">
        <v>43</v>
      </c>
      <c r="EU41" s="6">
        <v>0</v>
      </c>
      <c r="EV41" s="6">
        <v>0</v>
      </c>
      <c r="EW41" s="6">
        <v>0</v>
      </c>
      <c r="EX41" s="6">
        <v>0</v>
      </c>
      <c r="FA41" s="6" t="s">
        <v>43</v>
      </c>
      <c r="FB41" s="6">
        <v>0</v>
      </c>
      <c r="FC41" s="6">
        <v>0</v>
      </c>
      <c r="FD41" s="6">
        <v>0</v>
      </c>
      <c r="FE41" s="6">
        <v>0</v>
      </c>
      <c r="FH41" s="6" t="s">
        <v>43</v>
      </c>
      <c r="FI41" s="6">
        <v>0</v>
      </c>
      <c r="FJ41" s="6">
        <v>0</v>
      </c>
      <c r="FK41" s="6">
        <v>0</v>
      </c>
      <c r="FL41" s="6">
        <v>0</v>
      </c>
      <c r="FO41" s="6" t="s">
        <v>43</v>
      </c>
      <c r="FP41" s="6">
        <v>0</v>
      </c>
      <c r="FQ41" s="6">
        <v>0</v>
      </c>
      <c r="FR41" s="6">
        <v>0</v>
      </c>
      <c r="FS41" s="6">
        <v>0</v>
      </c>
    </row>
    <row r="42" spans="1:175" x14ac:dyDescent="0.3">
      <c r="A42" s="1">
        <v>1.850000000000001</v>
      </c>
      <c r="B42" s="1">
        <v>1.900000000000001</v>
      </c>
      <c r="C42" s="1" t="s">
        <v>44</v>
      </c>
      <c r="D42" s="1">
        <v>0</v>
      </c>
      <c r="E42" s="1">
        <v>0</v>
      </c>
      <c r="F42" s="1">
        <v>0</v>
      </c>
      <c r="G42" s="1">
        <v>0</v>
      </c>
      <c r="H42" s="1"/>
      <c r="I42" s="1"/>
      <c r="J42" s="1" t="s">
        <v>44</v>
      </c>
      <c r="K42" s="1">
        <v>0</v>
      </c>
      <c r="L42" s="1">
        <v>0</v>
      </c>
      <c r="M42" s="1">
        <v>0</v>
      </c>
      <c r="N42" s="1">
        <v>0</v>
      </c>
      <c r="O42" s="1"/>
      <c r="P42" s="1"/>
      <c r="Q42" s="1" t="s">
        <v>44</v>
      </c>
      <c r="R42" s="1">
        <v>0</v>
      </c>
      <c r="S42" s="1">
        <v>0</v>
      </c>
      <c r="T42" s="1">
        <v>0</v>
      </c>
      <c r="U42" s="1">
        <v>0</v>
      </c>
      <c r="V42" s="1"/>
      <c r="W42" s="1"/>
      <c r="X42" s="1" t="s">
        <v>44</v>
      </c>
      <c r="Y42" s="1">
        <v>0</v>
      </c>
      <c r="Z42" s="1">
        <v>0</v>
      </c>
      <c r="AA42" s="1">
        <v>0</v>
      </c>
      <c r="AB42" s="1">
        <v>0</v>
      </c>
      <c r="AC42" s="1"/>
      <c r="AD42" s="1"/>
      <c r="AE42" s="6" t="s">
        <v>44</v>
      </c>
      <c r="AF42" s="6">
        <v>0</v>
      </c>
      <c r="AG42" s="6">
        <v>0</v>
      </c>
      <c r="AH42" s="6">
        <v>0</v>
      </c>
      <c r="AI42" s="6">
        <v>0</v>
      </c>
      <c r="AJ42" s="1"/>
      <c r="AK42" s="1"/>
      <c r="AL42" s="6" t="s">
        <v>44</v>
      </c>
      <c r="AM42" s="6">
        <v>0</v>
      </c>
      <c r="AN42" s="6">
        <v>0</v>
      </c>
      <c r="AO42" s="6">
        <v>0</v>
      </c>
      <c r="AP42" s="6">
        <v>0</v>
      </c>
      <c r="AQ42" s="1"/>
      <c r="AR42" s="1"/>
      <c r="AS42" s="6" t="s">
        <v>44</v>
      </c>
      <c r="AT42" s="6">
        <v>0.05</v>
      </c>
      <c r="AU42" s="6">
        <v>0</v>
      </c>
      <c r="AV42" s="6">
        <v>7.0000000000000007E-2</v>
      </c>
      <c r="AW42" s="6">
        <v>0</v>
      </c>
      <c r="AZ42" s="6" t="s">
        <v>44</v>
      </c>
      <c r="BA42" s="6">
        <v>0</v>
      </c>
      <c r="BB42" s="6">
        <v>0</v>
      </c>
      <c r="BC42" s="6">
        <v>0</v>
      </c>
      <c r="BD42" s="6">
        <v>0</v>
      </c>
      <c r="BG42" s="6" t="s">
        <v>44</v>
      </c>
      <c r="BH42" s="6">
        <v>0</v>
      </c>
      <c r="BI42" s="6">
        <v>0</v>
      </c>
      <c r="BJ42" s="6">
        <v>0</v>
      </c>
      <c r="BK42" s="6">
        <v>0</v>
      </c>
      <c r="BN42" s="6" t="s">
        <v>44</v>
      </c>
      <c r="BO42" s="6">
        <v>0</v>
      </c>
      <c r="BP42" s="6">
        <v>0</v>
      </c>
      <c r="BQ42" s="6">
        <v>0</v>
      </c>
      <c r="BR42" s="6">
        <v>0</v>
      </c>
      <c r="BU42" s="6" t="s">
        <v>44</v>
      </c>
      <c r="BV42" s="6">
        <v>0</v>
      </c>
      <c r="BW42" s="6">
        <v>0</v>
      </c>
      <c r="BX42" s="6">
        <v>0</v>
      </c>
      <c r="BY42" s="6">
        <v>0</v>
      </c>
      <c r="CB42" s="6" t="s">
        <v>44</v>
      </c>
      <c r="CC42" s="6">
        <v>0</v>
      </c>
      <c r="CD42" s="6">
        <v>0</v>
      </c>
      <c r="CE42" s="6">
        <v>0</v>
      </c>
      <c r="CF42" s="6">
        <v>0</v>
      </c>
      <c r="CI42" s="6" t="s">
        <v>44</v>
      </c>
      <c r="CJ42" s="6">
        <v>0</v>
      </c>
      <c r="CK42" s="6">
        <v>0</v>
      </c>
      <c r="CL42" s="6">
        <v>0</v>
      </c>
      <c r="CM42" s="6">
        <v>0</v>
      </c>
      <c r="CP42" s="6" t="s">
        <v>44</v>
      </c>
      <c r="CQ42" s="6">
        <v>0</v>
      </c>
      <c r="CR42" s="6">
        <v>0</v>
      </c>
      <c r="CS42" s="6">
        <v>0</v>
      </c>
      <c r="CT42" s="6">
        <v>0</v>
      </c>
      <c r="CW42" s="6" t="s">
        <v>44</v>
      </c>
      <c r="CX42" s="6">
        <v>0</v>
      </c>
      <c r="CY42" s="6">
        <v>0</v>
      </c>
      <c r="CZ42" s="6">
        <v>0</v>
      </c>
      <c r="DA42" s="6">
        <v>0</v>
      </c>
      <c r="DD42" s="6" t="s">
        <v>44</v>
      </c>
      <c r="DE42" s="6">
        <v>0</v>
      </c>
      <c r="DF42" s="6">
        <v>0</v>
      </c>
      <c r="DG42" s="6">
        <v>0</v>
      </c>
      <c r="DH42" s="6">
        <v>0</v>
      </c>
      <c r="DK42" s="6" t="s">
        <v>44</v>
      </c>
      <c r="DL42" s="6">
        <v>0</v>
      </c>
      <c r="DM42" s="6">
        <v>0</v>
      </c>
      <c r="DN42" s="6">
        <v>0</v>
      </c>
      <c r="DO42" s="6">
        <v>0</v>
      </c>
      <c r="DR42" s="6" t="s">
        <v>44</v>
      </c>
      <c r="DS42" s="6">
        <v>0</v>
      </c>
      <c r="DT42" s="6">
        <v>0</v>
      </c>
      <c r="DU42" s="6">
        <v>0</v>
      </c>
      <c r="DV42" s="6">
        <v>0</v>
      </c>
      <c r="DY42" s="6" t="s">
        <v>44</v>
      </c>
      <c r="DZ42" s="6">
        <v>0</v>
      </c>
      <c r="EA42" s="6">
        <v>0</v>
      </c>
      <c r="EB42" s="6">
        <v>0</v>
      </c>
      <c r="EC42" s="6">
        <v>0</v>
      </c>
      <c r="EF42" s="6" t="s">
        <v>44</v>
      </c>
      <c r="EG42" s="6">
        <v>0</v>
      </c>
      <c r="EH42" s="6">
        <v>0</v>
      </c>
      <c r="EI42" s="6">
        <v>0</v>
      </c>
      <c r="EJ42" s="6">
        <v>0</v>
      </c>
      <c r="EM42" s="6" t="s">
        <v>44</v>
      </c>
      <c r="EN42" s="6">
        <v>0</v>
      </c>
      <c r="EO42" s="6">
        <v>0</v>
      </c>
      <c r="EP42" s="6">
        <v>0</v>
      </c>
      <c r="EQ42" s="6">
        <v>0</v>
      </c>
      <c r="ET42" s="6" t="s">
        <v>44</v>
      </c>
      <c r="EU42" s="6">
        <v>0</v>
      </c>
      <c r="EV42" s="6">
        <v>0</v>
      </c>
      <c r="EW42" s="6">
        <v>0</v>
      </c>
      <c r="EX42" s="6">
        <v>0</v>
      </c>
      <c r="FA42" s="6" t="s">
        <v>44</v>
      </c>
      <c r="FB42" s="6">
        <v>0</v>
      </c>
      <c r="FC42" s="6">
        <v>0</v>
      </c>
      <c r="FD42" s="6">
        <v>0</v>
      </c>
      <c r="FE42" s="6">
        <v>0</v>
      </c>
      <c r="FH42" s="6" t="s">
        <v>44</v>
      </c>
      <c r="FI42" s="6">
        <v>0</v>
      </c>
      <c r="FJ42" s="6">
        <v>0</v>
      </c>
      <c r="FK42" s="6">
        <v>0</v>
      </c>
      <c r="FL42" s="6">
        <v>0</v>
      </c>
      <c r="FO42" s="6" t="s">
        <v>44</v>
      </c>
      <c r="FP42" s="6">
        <v>0</v>
      </c>
      <c r="FQ42" s="6">
        <v>0</v>
      </c>
      <c r="FR42" s="6">
        <v>0</v>
      </c>
      <c r="FS42" s="6">
        <v>0</v>
      </c>
    </row>
    <row r="43" spans="1:175" x14ac:dyDescent="0.3">
      <c r="A43" s="1">
        <v>1.900000000000001</v>
      </c>
      <c r="B43" s="1">
        <v>1.9500000000000011</v>
      </c>
      <c r="C43" s="1" t="s">
        <v>45</v>
      </c>
      <c r="D43" s="1">
        <v>0</v>
      </c>
      <c r="E43" s="1">
        <v>0</v>
      </c>
      <c r="F43" s="1">
        <v>0</v>
      </c>
      <c r="G43" s="1">
        <v>0</v>
      </c>
      <c r="H43" s="1"/>
      <c r="I43" s="1"/>
      <c r="J43" s="1" t="s">
        <v>45</v>
      </c>
      <c r="K43" s="1">
        <v>0</v>
      </c>
      <c r="L43" s="1">
        <v>0</v>
      </c>
      <c r="M43" s="1">
        <v>0</v>
      </c>
      <c r="N43" s="1">
        <v>0</v>
      </c>
      <c r="O43" s="1"/>
      <c r="P43" s="1"/>
      <c r="Q43" s="1" t="s">
        <v>45</v>
      </c>
      <c r="R43" s="1">
        <v>0</v>
      </c>
      <c r="S43" s="1">
        <v>0</v>
      </c>
      <c r="T43" s="1">
        <v>0</v>
      </c>
      <c r="U43" s="1">
        <v>0</v>
      </c>
      <c r="V43" s="1"/>
      <c r="W43" s="1"/>
      <c r="X43" s="1" t="s">
        <v>45</v>
      </c>
      <c r="Y43" s="1">
        <v>0</v>
      </c>
      <c r="Z43" s="1">
        <v>0</v>
      </c>
      <c r="AA43" s="1">
        <v>0</v>
      </c>
      <c r="AB43" s="1">
        <v>0</v>
      </c>
      <c r="AC43" s="1"/>
      <c r="AD43" s="1"/>
      <c r="AE43" s="6" t="s">
        <v>45</v>
      </c>
      <c r="AF43" s="6">
        <v>0</v>
      </c>
      <c r="AG43" s="6">
        <v>0</v>
      </c>
      <c r="AH43" s="6">
        <v>0</v>
      </c>
      <c r="AI43" s="6">
        <v>0</v>
      </c>
      <c r="AJ43" s="1"/>
      <c r="AK43" s="1"/>
      <c r="AL43" s="6" t="s">
        <v>45</v>
      </c>
      <c r="AM43" s="6">
        <v>0.06</v>
      </c>
      <c r="AN43" s="6">
        <v>0</v>
      </c>
      <c r="AO43" s="6">
        <v>0</v>
      </c>
      <c r="AP43" s="6">
        <v>0</v>
      </c>
      <c r="AQ43" s="1"/>
      <c r="AR43" s="1"/>
      <c r="AS43" s="6" t="s">
        <v>45</v>
      </c>
      <c r="AT43" s="6">
        <v>0</v>
      </c>
      <c r="AU43" s="6">
        <v>0</v>
      </c>
      <c r="AV43" s="6">
        <v>0</v>
      </c>
      <c r="AW43" s="6">
        <v>0</v>
      </c>
      <c r="AZ43" s="6" t="s">
        <v>45</v>
      </c>
      <c r="BA43" s="6">
        <v>0</v>
      </c>
      <c r="BB43" s="6">
        <v>0</v>
      </c>
      <c r="BC43" s="6">
        <v>0</v>
      </c>
      <c r="BD43" s="6">
        <v>0</v>
      </c>
      <c r="BG43" s="6" t="s">
        <v>45</v>
      </c>
      <c r="BH43" s="6">
        <v>0</v>
      </c>
      <c r="BI43" s="6">
        <v>0</v>
      </c>
      <c r="BJ43" s="6">
        <v>0</v>
      </c>
      <c r="BK43" s="6">
        <v>0</v>
      </c>
      <c r="BN43" s="6" t="s">
        <v>45</v>
      </c>
      <c r="BO43" s="6">
        <v>0</v>
      </c>
      <c r="BP43" s="6">
        <v>0</v>
      </c>
      <c r="BQ43" s="6">
        <v>0</v>
      </c>
      <c r="BR43" s="6">
        <v>0</v>
      </c>
      <c r="BU43" s="6" t="s">
        <v>45</v>
      </c>
      <c r="BV43" s="6">
        <v>0</v>
      </c>
      <c r="BW43" s="6">
        <v>0</v>
      </c>
      <c r="BX43" s="6">
        <v>0</v>
      </c>
      <c r="BY43" s="6">
        <v>0</v>
      </c>
      <c r="CB43" s="6" t="s">
        <v>45</v>
      </c>
      <c r="CC43" s="6">
        <v>0</v>
      </c>
      <c r="CD43" s="6">
        <v>0</v>
      </c>
      <c r="CE43" s="6">
        <v>0</v>
      </c>
      <c r="CF43" s="6">
        <v>0</v>
      </c>
      <c r="CI43" s="6" t="s">
        <v>45</v>
      </c>
      <c r="CJ43" s="6">
        <v>0</v>
      </c>
      <c r="CK43" s="6">
        <v>0</v>
      </c>
      <c r="CL43" s="6">
        <v>0</v>
      </c>
      <c r="CM43" s="6">
        <v>0</v>
      </c>
      <c r="CP43" s="6" t="s">
        <v>45</v>
      </c>
      <c r="CQ43" s="6">
        <v>0</v>
      </c>
      <c r="CR43" s="6">
        <v>0</v>
      </c>
      <c r="CS43" s="6">
        <v>0</v>
      </c>
      <c r="CT43" s="6">
        <v>0</v>
      </c>
      <c r="CW43" s="6" t="s">
        <v>45</v>
      </c>
      <c r="CX43" s="6">
        <v>0</v>
      </c>
      <c r="CY43" s="6">
        <v>0</v>
      </c>
      <c r="CZ43" s="6">
        <v>0</v>
      </c>
      <c r="DA43" s="6">
        <v>0</v>
      </c>
      <c r="DD43" s="6" t="s">
        <v>45</v>
      </c>
      <c r="DE43" s="6">
        <v>0</v>
      </c>
      <c r="DF43" s="6">
        <v>0</v>
      </c>
      <c r="DG43" s="6">
        <v>0</v>
      </c>
      <c r="DH43" s="6">
        <v>0</v>
      </c>
      <c r="DK43" s="6" t="s">
        <v>45</v>
      </c>
      <c r="DL43" s="6">
        <v>0</v>
      </c>
      <c r="DM43" s="6">
        <v>0</v>
      </c>
      <c r="DN43" s="6">
        <v>0</v>
      </c>
      <c r="DO43" s="6">
        <v>0</v>
      </c>
      <c r="DR43" s="6" t="s">
        <v>45</v>
      </c>
      <c r="DS43" s="6">
        <v>0</v>
      </c>
      <c r="DT43" s="6">
        <v>0</v>
      </c>
      <c r="DU43" s="6">
        <v>0</v>
      </c>
      <c r="DV43" s="6">
        <v>0</v>
      </c>
      <c r="DY43" s="6" t="s">
        <v>45</v>
      </c>
      <c r="DZ43" s="6">
        <v>0</v>
      </c>
      <c r="EA43" s="6">
        <v>0</v>
      </c>
      <c r="EB43" s="6">
        <v>0</v>
      </c>
      <c r="EC43" s="6">
        <v>0</v>
      </c>
      <c r="EF43" s="6" t="s">
        <v>45</v>
      </c>
      <c r="EG43" s="6">
        <v>0</v>
      </c>
      <c r="EH43" s="6">
        <v>0</v>
      </c>
      <c r="EI43" s="6">
        <v>0</v>
      </c>
      <c r="EJ43" s="6">
        <v>0</v>
      </c>
      <c r="EM43" s="6" t="s">
        <v>45</v>
      </c>
      <c r="EN43" s="6">
        <v>0</v>
      </c>
      <c r="EO43" s="6">
        <v>0</v>
      </c>
      <c r="EP43" s="6">
        <v>0</v>
      </c>
      <c r="EQ43" s="6">
        <v>0</v>
      </c>
      <c r="ET43" s="6" t="s">
        <v>45</v>
      </c>
      <c r="EU43" s="6">
        <v>0</v>
      </c>
      <c r="EV43" s="6">
        <v>0</v>
      </c>
      <c r="EW43" s="6">
        <v>0</v>
      </c>
      <c r="EX43" s="6">
        <v>0</v>
      </c>
      <c r="FA43" s="6" t="s">
        <v>45</v>
      </c>
      <c r="FB43" s="6">
        <v>0</v>
      </c>
      <c r="FC43" s="6">
        <v>0</v>
      </c>
      <c r="FD43" s="6">
        <v>0</v>
      </c>
      <c r="FE43" s="6">
        <v>0</v>
      </c>
      <c r="FH43" s="6" t="s">
        <v>45</v>
      </c>
      <c r="FI43" s="6">
        <v>0</v>
      </c>
      <c r="FJ43" s="6">
        <v>0</v>
      </c>
      <c r="FK43" s="6">
        <v>0</v>
      </c>
      <c r="FL43" s="6">
        <v>0</v>
      </c>
      <c r="FO43" s="6" t="s">
        <v>45</v>
      </c>
      <c r="FP43" s="6">
        <v>0</v>
      </c>
      <c r="FQ43" s="6">
        <v>0</v>
      </c>
      <c r="FR43" s="6">
        <v>0</v>
      </c>
      <c r="FS43" s="6">
        <v>0</v>
      </c>
    </row>
    <row r="44" spans="1:175" x14ac:dyDescent="0.3">
      <c r="A44" s="1">
        <v>1.9500000000000011</v>
      </c>
      <c r="B44" s="1">
        <v>2.0000000000000009</v>
      </c>
      <c r="C44" s="1" t="s">
        <v>46</v>
      </c>
      <c r="D44" s="1">
        <v>0.26</v>
      </c>
      <c r="E44" s="1">
        <v>0</v>
      </c>
      <c r="F44" s="1">
        <v>0</v>
      </c>
      <c r="G44" s="1">
        <v>0</v>
      </c>
      <c r="H44" s="1"/>
      <c r="I44" s="1"/>
      <c r="J44" s="1" t="s">
        <v>46</v>
      </c>
      <c r="K44" s="1">
        <v>0.24</v>
      </c>
      <c r="L44" s="1">
        <v>0</v>
      </c>
      <c r="M44" s="1">
        <v>0.31</v>
      </c>
      <c r="N44" s="1">
        <v>0</v>
      </c>
      <c r="O44" s="1"/>
      <c r="P44" s="1"/>
      <c r="Q44" s="1" t="s">
        <v>46</v>
      </c>
      <c r="R44" s="1">
        <v>0</v>
      </c>
      <c r="S44" s="1">
        <v>0</v>
      </c>
      <c r="T44" s="1">
        <v>0</v>
      </c>
      <c r="U44" s="1">
        <v>0</v>
      </c>
      <c r="V44" s="1"/>
      <c r="W44" s="1"/>
      <c r="X44" s="1" t="s">
        <v>46</v>
      </c>
      <c r="Y44" s="1">
        <v>0.25</v>
      </c>
      <c r="Z44" s="1">
        <v>0</v>
      </c>
      <c r="AA44" s="1">
        <v>0.36</v>
      </c>
      <c r="AB44" s="1">
        <v>0</v>
      </c>
      <c r="AC44" s="1"/>
      <c r="AD44" s="1"/>
      <c r="AE44" s="6" t="s">
        <v>46</v>
      </c>
      <c r="AF44" s="6">
        <v>0</v>
      </c>
      <c r="AG44" s="6">
        <v>0</v>
      </c>
      <c r="AH44" s="6">
        <v>0</v>
      </c>
      <c r="AI44" s="6">
        <v>0</v>
      </c>
      <c r="AJ44" s="1"/>
      <c r="AK44" s="1"/>
      <c r="AL44" s="6" t="s">
        <v>46</v>
      </c>
      <c r="AM44" s="6">
        <v>0.38</v>
      </c>
      <c r="AN44" s="6">
        <v>0</v>
      </c>
      <c r="AO44" s="6">
        <v>0.37</v>
      </c>
      <c r="AP44" s="6">
        <v>1.36</v>
      </c>
      <c r="AQ44" s="1"/>
      <c r="AR44" s="1"/>
      <c r="AS44" s="6" t="s">
        <v>46</v>
      </c>
      <c r="AT44" s="6">
        <v>0</v>
      </c>
      <c r="AU44" s="6">
        <v>0</v>
      </c>
      <c r="AV44" s="6">
        <v>0</v>
      </c>
      <c r="AW44" s="6">
        <v>0</v>
      </c>
      <c r="AZ44" s="6" t="s">
        <v>46</v>
      </c>
      <c r="BA44" s="6">
        <v>0.16</v>
      </c>
      <c r="BB44" s="6">
        <v>0</v>
      </c>
      <c r="BC44" s="6">
        <v>0.15</v>
      </c>
      <c r="BD44" s="6">
        <v>0</v>
      </c>
      <c r="BG44" s="6" t="s">
        <v>46</v>
      </c>
      <c r="BH44" s="6">
        <v>0</v>
      </c>
      <c r="BI44" s="6">
        <v>0</v>
      </c>
      <c r="BJ44" s="6">
        <v>0</v>
      </c>
      <c r="BK44" s="6">
        <v>0</v>
      </c>
      <c r="BN44" s="6" t="s">
        <v>46</v>
      </c>
      <c r="BO44" s="6">
        <v>0.12</v>
      </c>
      <c r="BP44" s="6">
        <v>1.0900000000000001</v>
      </c>
      <c r="BQ44" s="6">
        <v>7.0000000000000007E-2</v>
      </c>
      <c r="BR44" s="6">
        <v>0</v>
      </c>
      <c r="BU44" s="6" t="s">
        <v>46</v>
      </c>
      <c r="BV44" s="6">
        <v>0.09</v>
      </c>
      <c r="BW44" s="6">
        <v>0</v>
      </c>
      <c r="BX44" s="6">
        <v>0.11</v>
      </c>
      <c r="BY44" s="6">
        <v>0</v>
      </c>
      <c r="CB44" s="6" t="s">
        <v>46</v>
      </c>
      <c r="CC44" s="6">
        <v>0</v>
      </c>
      <c r="CD44" s="6">
        <v>0</v>
      </c>
      <c r="CE44" s="6">
        <v>0</v>
      </c>
      <c r="CF44" s="6">
        <v>0</v>
      </c>
      <c r="CI44" s="6" t="s">
        <v>46</v>
      </c>
      <c r="CJ44" s="6">
        <v>0.2</v>
      </c>
      <c r="CK44" s="6">
        <v>0</v>
      </c>
      <c r="CL44" s="6">
        <v>0.25</v>
      </c>
      <c r="CM44" s="6">
        <v>0</v>
      </c>
      <c r="CP44" s="6" t="s">
        <v>46</v>
      </c>
      <c r="CQ44" s="6">
        <v>0.87</v>
      </c>
      <c r="CR44" s="6">
        <v>0</v>
      </c>
      <c r="CS44" s="6">
        <v>0.65</v>
      </c>
      <c r="CT44" s="6">
        <v>0</v>
      </c>
      <c r="CW44" s="6" t="s">
        <v>46</v>
      </c>
      <c r="CX44" s="6">
        <v>0</v>
      </c>
      <c r="CY44" s="6">
        <v>0</v>
      </c>
      <c r="CZ44" s="6">
        <v>0</v>
      </c>
      <c r="DA44" s="6">
        <v>0</v>
      </c>
      <c r="DD44" s="6" t="s">
        <v>46</v>
      </c>
      <c r="DE44" s="6">
        <v>0</v>
      </c>
      <c r="DF44" s="6">
        <v>0</v>
      </c>
      <c r="DG44" s="6">
        <v>0</v>
      </c>
      <c r="DH44" s="6">
        <v>0</v>
      </c>
      <c r="DK44" s="6" t="s">
        <v>46</v>
      </c>
      <c r="DL44" s="6">
        <v>0</v>
      </c>
      <c r="DM44" s="6">
        <v>0</v>
      </c>
      <c r="DN44" s="6">
        <v>0</v>
      </c>
      <c r="DO44" s="6">
        <v>0</v>
      </c>
      <c r="DR44" s="6" t="s">
        <v>46</v>
      </c>
      <c r="DS44" s="6">
        <v>0</v>
      </c>
      <c r="DT44" s="6">
        <v>0</v>
      </c>
      <c r="DU44" s="6">
        <v>0</v>
      </c>
      <c r="DV44" s="6">
        <v>0</v>
      </c>
      <c r="DY44" s="6" t="s">
        <v>46</v>
      </c>
      <c r="DZ44" s="6">
        <v>0.1</v>
      </c>
      <c r="EA44" s="6">
        <v>0</v>
      </c>
      <c r="EB44" s="6">
        <v>0.13</v>
      </c>
      <c r="EC44" s="6">
        <v>0</v>
      </c>
      <c r="EF44" s="6" t="s">
        <v>46</v>
      </c>
      <c r="EG44" s="6">
        <v>0.09</v>
      </c>
      <c r="EH44" s="6">
        <v>0</v>
      </c>
      <c r="EI44" s="6">
        <v>0.14000000000000001</v>
      </c>
      <c r="EJ44" s="6">
        <v>0</v>
      </c>
      <c r="EM44" s="6" t="s">
        <v>46</v>
      </c>
      <c r="EN44" s="6">
        <v>0.25</v>
      </c>
      <c r="EO44" s="6">
        <v>0.88</v>
      </c>
      <c r="EP44" s="6">
        <v>0</v>
      </c>
      <c r="EQ44" s="6">
        <v>0</v>
      </c>
      <c r="ET44" s="6" t="s">
        <v>46</v>
      </c>
      <c r="EU44" s="6">
        <v>0.42</v>
      </c>
      <c r="EV44" s="6">
        <v>2.77</v>
      </c>
      <c r="EW44" s="6">
        <v>0</v>
      </c>
      <c r="EX44" s="6">
        <v>0</v>
      </c>
      <c r="FA44" s="6" t="s">
        <v>46</v>
      </c>
      <c r="FB44" s="6">
        <v>1.03</v>
      </c>
      <c r="FC44" s="6">
        <v>3.41</v>
      </c>
      <c r="FD44" s="6">
        <v>0.62</v>
      </c>
      <c r="FE44" s="6">
        <v>0</v>
      </c>
      <c r="FH44" s="6" t="s">
        <v>46</v>
      </c>
      <c r="FI44" s="6">
        <v>0.6</v>
      </c>
      <c r="FJ44" s="6">
        <v>0.53</v>
      </c>
      <c r="FK44" s="6">
        <v>0.76</v>
      </c>
      <c r="FL44" s="6">
        <v>0</v>
      </c>
      <c r="FO44" s="6" t="s">
        <v>46</v>
      </c>
      <c r="FP44" s="6">
        <v>0</v>
      </c>
      <c r="FQ44" s="6">
        <v>0</v>
      </c>
      <c r="FR44" s="6">
        <v>0</v>
      </c>
      <c r="FS44" s="6">
        <v>0</v>
      </c>
    </row>
    <row r="45" spans="1:175" x14ac:dyDescent="0.3">
      <c r="A45" s="1">
        <v>2.0000000000000009</v>
      </c>
      <c r="B45" s="1">
        <v>2.0500000000000007</v>
      </c>
      <c r="C45" s="1" t="s">
        <v>47</v>
      </c>
      <c r="D45" s="1">
        <v>1.03</v>
      </c>
      <c r="E45" s="1">
        <v>0</v>
      </c>
      <c r="F45" s="1">
        <v>1.39</v>
      </c>
      <c r="G45" s="1">
        <v>0</v>
      </c>
      <c r="H45" s="1"/>
      <c r="I45" s="1"/>
      <c r="J45" s="1" t="s">
        <v>47</v>
      </c>
      <c r="K45" s="1">
        <v>0</v>
      </c>
      <c r="L45" s="1">
        <v>0</v>
      </c>
      <c r="M45" s="1">
        <v>0</v>
      </c>
      <c r="N45" s="1">
        <v>0</v>
      </c>
      <c r="O45" s="1"/>
      <c r="P45" s="1"/>
      <c r="Q45" s="1" t="s">
        <v>47</v>
      </c>
      <c r="R45" s="1">
        <v>0.94</v>
      </c>
      <c r="S45" s="1">
        <v>0</v>
      </c>
      <c r="T45" s="1">
        <v>1.3</v>
      </c>
      <c r="U45" s="1">
        <v>0</v>
      </c>
      <c r="V45" s="1"/>
      <c r="W45" s="1"/>
      <c r="X45" s="1" t="s">
        <v>47</v>
      </c>
      <c r="Y45" s="1">
        <v>0.18</v>
      </c>
      <c r="Z45" s="1">
        <v>0</v>
      </c>
      <c r="AA45" s="1">
        <v>0.27</v>
      </c>
      <c r="AB45" s="1">
        <v>0</v>
      </c>
      <c r="AC45" s="1"/>
      <c r="AD45" s="1"/>
      <c r="AE45" s="6" t="s">
        <v>47</v>
      </c>
      <c r="AF45" s="6">
        <v>0.4</v>
      </c>
      <c r="AG45" s="6">
        <v>0</v>
      </c>
      <c r="AH45" s="6">
        <v>0.35</v>
      </c>
      <c r="AI45" s="6">
        <v>0</v>
      </c>
      <c r="AJ45" s="1"/>
      <c r="AK45" s="1"/>
      <c r="AL45" s="6" t="s">
        <v>47</v>
      </c>
      <c r="AM45" s="6">
        <v>0.38</v>
      </c>
      <c r="AN45" s="6">
        <v>0</v>
      </c>
      <c r="AO45" s="6">
        <v>0.47</v>
      </c>
      <c r="AP45" s="6">
        <v>0</v>
      </c>
      <c r="AQ45" s="1"/>
      <c r="AR45" s="1"/>
      <c r="AS45" s="6" t="s">
        <v>47</v>
      </c>
      <c r="AT45" s="6">
        <v>0.2</v>
      </c>
      <c r="AU45" s="6">
        <v>0</v>
      </c>
      <c r="AV45" s="6">
        <v>0.24</v>
      </c>
      <c r="AW45" s="6">
        <v>0</v>
      </c>
      <c r="AZ45" s="6" t="s">
        <v>47</v>
      </c>
      <c r="BA45" s="6">
        <v>0.22</v>
      </c>
      <c r="BB45" s="6">
        <v>0</v>
      </c>
      <c r="BC45" s="6">
        <v>0.27</v>
      </c>
      <c r="BD45" s="6">
        <v>0</v>
      </c>
      <c r="BG45" s="6" t="s">
        <v>47</v>
      </c>
      <c r="BH45" s="6">
        <v>0.09</v>
      </c>
      <c r="BI45" s="6">
        <v>0</v>
      </c>
      <c r="BJ45" s="6">
        <v>0.1</v>
      </c>
      <c r="BK45" s="6">
        <v>0</v>
      </c>
      <c r="BN45" s="6" t="s">
        <v>47</v>
      </c>
      <c r="BO45" s="6">
        <v>0.04</v>
      </c>
      <c r="BP45" s="6">
        <v>0</v>
      </c>
      <c r="BQ45" s="6">
        <v>0.05</v>
      </c>
      <c r="BR45" s="6">
        <v>0</v>
      </c>
      <c r="BU45" s="6" t="s">
        <v>47</v>
      </c>
      <c r="BV45" s="6">
        <v>0.08</v>
      </c>
      <c r="BW45" s="6">
        <v>0</v>
      </c>
      <c r="BX45" s="6">
        <v>0.1</v>
      </c>
      <c r="BY45" s="6">
        <v>0</v>
      </c>
      <c r="CB45" s="6" t="s">
        <v>47</v>
      </c>
      <c r="CC45" s="6">
        <v>0.28999999999999998</v>
      </c>
      <c r="CD45" s="6">
        <v>0</v>
      </c>
      <c r="CE45" s="6">
        <v>0.34</v>
      </c>
      <c r="CF45" s="6">
        <v>0</v>
      </c>
      <c r="CI45" s="6" t="s">
        <v>47</v>
      </c>
      <c r="CJ45" s="6">
        <v>0.25</v>
      </c>
      <c r="CK45" s="6">
        <v>0</v>
      </c>
      <c r="CL45" s="6">
        <v>0.31</v>
      </c>
      <c r="CM45" s="6">
        <v>0</v>
      </c>
      <c r="CP45" s="6" t="s">
        <v>47</v>
      </c>
      <c r="CQ45" s="6">
        <v>0.59</v>
      </c>
      <c r="CR45" s="6">
        <v>0</v>
      </c>
      <c r="CS45" s="6">
        <v>0.74</v>
      </c>
      <c r="CT45" s="6">
        <v>0</v>
      </c>
      <c r="CW45" s="6" t="s">
        <v>47</v>
      </c>
      <c r="CX45" s="6">
        <v>1.1200000000000001</v>
      </c>
      <c r="CY45" s="6">
        <v>0</v>
      </c>
      <c r="CZ45" s="6">
        <v>1.57</v>
      </c>
      <c r="DA45" s="6">
        <v>0</v>
      </c>
      <c r="DD45" s="6" t="s">
        <v>47</v>
      </c>
      <c r="DE45" s="6">
        <v>0.56999999999999995</v>
      </c>
      <c r="DF45" s="6">
        <v>0</v>
      </c>
      <c r="DG45" s="6">
        <v>0.81</v>
      </c>
      <c r="DH45" s="6">
        <v>0</v>
      </c>
      <c r="DK45" s="6" t="s">
        <v>47</v>
      </c>
      <c r="DL45" s="6">
        <v>0</v>
      </c>
      <c r="DM45" s="6">
        <v>0</v>
      </c>
      <c r="DN45" s="6">
        <v>0</v>
      </c>
      <c r="DO45" s="6">
        <v>0</v>
      </c>
      <c r="DR45" s="6" t="s">
        <v>47</v>
      </c>
      <c r="DS45" s="6">
        <v>0.15</v>
      </c>
      <c r="DT45" s="6">
        <v>0</v>
      </c>
      <c r="DU45" s="6">
        <v>0.2</v>
      </c>
      <c r="DV45" s="6">
        <v>0</v>
      </c>
      <c r="DY45" s="6" t="s">
        <v>47</v>
      </c>
      <c r="DZ45" s="6">
        <v>0.16</v>
      </c>
      <c r="EA45" s="6">
        <v>0</v>
      </c>
      <c r="EB45" s="6">
        <v>0.21</v>
      </c>
      <c r="EC45" s="6">
        <v>0</v>
      </c>
      <c r="EF45" s="6" t="s">
        <v>47</v>
      </c>
      <c r="EG45" s="6">
        <v>0</v>
      </c>
      <c r="EH45" s="6">
        <v>0</v>
      </c>
      <c r="EI45" s="6">
        <v>0</v>
      </c>
      <c r="EJ45" s="6">
        <v>0</v>
      </c>
      <c r="EM45" s="6" t="s">
        <v>47</v>
      </c>
      <c r="EN45" s="6">
        <v>1.47</v>
      </c>
      <c r="EO45" s="6">
        <v>0</v>
      </c>
      <c r="EP45" s="6">
        <v>2.66</v>
      </c>
      <c r="EQ45" s="6">
        <v>0</v>
      </c>
      <c r="ET45" s="6" t="s">
        <v>47</v>
      </c>
      <c r="EU45" s="6">
        <v>0.43</v>
      </c>
      <c r="EV45" s="6">
        <v>0</v>
      </c>
      <c r="EW45" s="6">
        <v>0.71</v>
      </c>
      <c r="EX45" s="6">
        <v>0</v>
      </c>
      <c r="FA45" s="6" t="s">
        <v>47</v>
      </c>
      <c r="FB45" s="6">
        <v>0</v>
      </c>
      <c r="FC45" s="6">
        <v>0</v>
      </c>
      <c r="FD45" s="6">
        <v>0</v>
      </c>
      <c r="FE45" s="6">
        <v>0</v>
      </c>
      <c r="FH45" s="6" t="s">
        <v>47</v>
      </c>
      <c r="FI45" s="6">
        <v>0</v>
      </c>
      <c r="FJ45" s="6">
        <v>0</v>
      </c>
      <c r="FK45" s="6">
        <v>0</v>
      </c>
      <c r="FL45" s="6">
        <v>0</v>
      </c>
      <c r="FO45" s="6" t="s">
        <v>47</v>
      </c>
      <c r="FP45" s="6">
        <v>0</v>
      </c>
      <c r="FQ45" s="6">
        <v>0</v>
      </c>
      <c r="FR45" s="6">
        <v>0</v>
      </c>
      <c r="FS45" s="6">
        <v>0</v>
      </c>
    </row>
    <row r="46" spans="1:175" x14ac:dyDescent="0.3">
      <c r="A46" s="1">
        <v>2.0500000000000007</v>
      </c>
      <c r="B46" s="1">
        <v>2.1000000000000005</v>
      </c>
      <c r="C46" s="1" t="s">
        <v>48</v>
      </c>
      <c r="D46" s="1">
        <v>0</v>
      </c>
      <c r="E46" s="1">
        <v>0</v>
      </c>
      <c r="F46" s="1">
        <v>0</v>
      </c>
      <c r="G46" s="1">
        <v>0</v>
      </c>
      <c r="H46" s="1"/>
      <c r="I46" s="1"/>
      <c r="J46" s="1" t="s">
        <v>48</v>
      </c>
      <c r="K46" s="1">
        <v>0</v>
      </c>
      <c r="L46" s="1">
        <v>0</v>
      </c>
      <c r="M46" s="1">
        <v>0</v>
      </c>
      <c r="N46" s="1">
        <v>0</v>
      </c>
      <c r="O46" s="1"/>
      <c r="P46" s="1"/>
      <c r="Q46" s="1" t="s">
        <v>48</v>
      </c>
      <c r="R46" s="1">
        <v>0</v>
      </c>
      <c r="S46" s="1">
        <v>0</v>
      </c>
      <c r="T46" s="1">
        <v>0</v>
      </c>
      <c r="U46" s="1">
        <v>0</v>
      </c>
      <c r="V46" s="1"/>
      <c r="W46" s="1"/>
      <c r="X46" s="1" t="s">
        <v>48</v>
      </c>
      <c r="Y46" s="1">
        <v>0</v>
      </c>
      <c r="Z46" s="1">
        <v>0</v>
      </c>
      <c r="AA46" s="1">
        <v>0</v>
      </c>
      <c r="AB46" s="1">
        <v>0</v>
      </c>
      <c r="AC46" s="1"/>
      <c r="AD46" s="1"/>
      <c r="AE46" s="6" t="s">
        <v>48</v>
      </c>
      <c r="AF46" s="6">
        <v>0</v>
      </c>
      <c r="AG46" s="6">
        <v>0</v>
      </c>
      <c r="AH46" s="6">
        <v>0</v>
      </c>
      <c r="AI46" s="6">
        <v>0</v>
      </c>
      <c r="AJ46" s="1"/>
      <c r="AK46" s="1"/>
      <c r="AL46" s="6" t="s">
        <v>48</v>
      </c>
      <c r="AM46" s="6">
        <v>0</v>
      </c>
      <c r="AN46" s="6">
        <v>0</v>
      </c>
      <c r="AO46" s="6">
        <v>0</v>
      </c>
      <c r="AP46" s="6">
        <v>0</v>
      </c>
      <c r="AQ46" s="1"/>
      <c r="AR46" s="1"/>
      <c r="AS46" s="6" t="s">
        <v>48</v>
      </c>
      <c r="AT46" s="6">
        <v>0.04</v>
      </c>
      <c r="AU46" s="6">
        <v>0</v>
      </c>
      <c r="AV46" s="6">
        <v>0.05</v>
      </c>
      <c r="AW46" s="6">
        <v>0</v>
      </c>
      <c r="AZ46" s="6" t="s">
        <v>48</v>
      </c>
      <c r="BA46" s="6">
        <v>0</v>
      </c>
      <c r="BB46" s="6">
        <v>0</v>
      </c>
      <c r="BC46" s="6">
        <v>0</v>
      </c>
      <c r="BD46" s="6">
        <v>0</v>
      </c>
      <c r="BG46" s="6" t="s">
        <v>48</v>
      </c>
      <c r="BH46" s="6">
        <v>0</v>
      </c>
      <c r="BI46" s="6">
        <v>0</v>
      </c>
      <c r="BJ46" s="6">
        <v>0</v>
      </c>
      <c r="BK46" s="6">
        <v>0</v>
      </c>
      <c r="BN46" s="6" t="s">
        <v>48</v>
      </c>
      <c r="BO46" s="6">
        <v>0.22</v>
      </c>
      <c r="BP46" s="6">
        <v>0</v>
      </c>
      <c r="BQ46" s="6">
        <v>0.25</v>
      </c>
      <c r="BR46" s="6">
        <v>0</v>
      </c>
      <c r="BU46" s="6" t="s">
        <v>48</v>
      </c>
      <c r="BV46" s="6">
        <v>0</v>
      </c>
      <c r="BW46" s="6">
        <v>0</v>
      </c>
      <c r="BX46" s="6">
        <v>0</v>
      </c>
      <c r="BY46" s="6">
        <v>0</v>
      </c>
      <c r="CB46" s="6" t="s">
        <v>48</v>
      </c>
      <c r="CC46" s="6">
        <v>0</v>
      </c>
      <c r="CD46" s="6">
        <v>0</v>
      </c>
      <c r="CE46" s="6">
        <v>0</v>
      </c>
      <c r="CF46" s="6">
        <v>0</v>
      </c>
      <c r="CI46" s="6" t="s">
        <v>48</v>
      </c>
      <c r="CJ46" s="6">
        <v>0</v>
      </c>
      <c r="CK46" s="6">
        <v>0</v>
      </c>
      <c r="CL46" s="6">
        <v>0</v>
      </c>
      <c r="CM46" s="6">
        <v>0</v>
      </c>
      <c r="CP46" s="6" t="s">
        <v>48</v>
      </c>
      <c r="CQ46" s="6">
        <v>0</v>
      </c>
      <c r="CR46" s="6">
        <v>0</v>
      </c>
      <c r="CS46" s="6">
        <v>0</v>
      </c>
      <c r="CT46" s="6">
        <v>0</v>
      </c>
      <c r="CW46" s="6" t="s">
        <v>48</v>
      </c>
      <c r="CX46" s="6">
        <v>0</v>
      </c>
      <c r="CY46" s="6">
        <v>0</v>
      </c>
      <c r="CZ46" s="6">
        <v>0</v>
      </c>
      <c r="DA46" s="6">
        <v>0</v>
      </c>
      <c r="DD46" s="6" t="s">
        <v>48</v>
      </c>
      <c r="DE46" s="6">
        <v>0</v>
      </c>
      <c r="DF46" s="6">
        <v>0</v>
      </c>
      <c r="DG46" s="6">
        <v>0</v>
      </c>
      <c r="DH46" s="6">
        <v>0</v>
      </c>
      <c r="DK46" s="6" t="s">
        <v>48</v>
      </c>
      <c r="DL46" s="6">
        <v>0</v>
      </c>
      <c r="DM46" s="6">
        <v>0</v>
      </c>
      <c r="DN46" s="6">
        <v>0</v>
      </c>
      <c r="DO46" s="6">
        <v>0</v>
      </c>
      <c r="DR46" s="6" t="s">
        <v>48</v>
      </c>
      <c r="DS46" s="6">
        <v>0</v>
      </c>
      <c r="DT46" s="6">
        <v>0</v>
      </c>
      <c r="DU46" s="6">
        <v>0</v>
      </c>
      <c r="DV46" s="6">
        <v>0</v>
      </c>
      <c r="DY46" s="6" t="s">
        <v>48</v>
      </c>
      <c r="DZ46" s="6">
        <v>0.31</v>
      </c>
      <c r="EA46" s="6">
        <v>0</v>
      </c>
      <c r="EB46" s="6">
        <v>0</v>
      </c>
      <c r="EC46" s="6">
        <v>0</v>
      </c>
      <c r="EF46" s="6" t="s">
        <v>48</v>
      </c>
      <c r="EG46" s="6">
        <v>0</v>
      </c>
      <c r="EH46" s="6">
        <v>0</v>
      </c>
      <c r="EI46" s="6">
        <v>0</v>
      </c>
      <c r="EJ46" s="6">
        <v>0</v>
      </c>
      <c r="EM46" s="6" t="s">
        <v>48</v>
      </c>
      <c r="EN46" s="6">
        <v>0</v>
      </c>
      <c r="EO46" s="6">
        <v>0</v>
      </c>
      <c r="EP46" s="6">
        <v>0</v>
      </c>
      <c r="EQ46" s="6">
        <v>0</v>
      </c>
      <c r="ET46" s="6" t="s">
        <v>48</v>
      </c>
      <c r="EU46" s="6">
        <v>0</v>
      </c>
      <c r="EV46" s="6">
        <v>0</v>
      </c>
      <c r="EW46" s="6">
        <v>0</v>
      </c>
      <c r="EX46" s="6">
        <v>0</v>
      </c>
      <c r="FA46" s="6" t="s">
        <v>48</v>
      </c>
      <c r="FB46" s="6">
        <v>0</v>
      </c>
      <c r="FC46" s="6">
        <v>0</v>
      </c>
      <c r="FD46" s="6">
        <v>0</v>
      </c>
      <c r="FE46" s="6">
        <v>0</v>
      </c>
      <c r="FH46" s="6" t="s">
        <v>48</v>
      </c>
      <c r="FI46" s="6">
        <v>0</v>
      </c>
      <c r="FJ46" s="6">
        <v>0</v>
      </c>
      <c r="FK46" s="6">
        <v>0</v>
      </c>
      <c r="FL46" s="6">
        <v>0</v>
      </c>
      <c r="FO46" s="6" t="s">
        <v>48</v>
      </c>
      <c r="FP46" s="6">
        <v>0</v>
      </c>
      <c r="FQ46" s="6">
        <v>0</v>
      </c>
      <c r="FR46" s="6">
        <v>0</v>
      </c>
      <c r="FS46" s="6">
        <v>0</v>
      </c>
    </row>
    <row r="47" spans="1:175" x14ac:dyDescent="0.3">
      <c r="A47" s="1">
        <v>2.1000000000000005</v>
      </c>
      <c r="B47" s="1">
        <v>2.1500000000000004</v>
      </c>
      <c r="C47" s="1" t="s">
        <v>49</v>
      </c>
      <c r="D47" s="1">
        <v>0</v>
      </c>
      <c r="E47" s="1">
        <v>0</v>
      </c>
      <c r="F47" s="1">
        <v>0</v>
      </c>
      <c r="G47" s="1">
        <v>0</v>
      </c>
      <c r="H47" s="1"/>
      <c r="I47" s="1"/>
      <c r="J47" s="1" t="s">
        <v>49</v>
      </c>
      <c r="K47" s="1">
        <v>0.75</v>
      </c>
      <c r="L47" s="1">
        <v>0</v>
      </c>
      <c r="M47" s="1">
        <v>0.98</v>
      </c>
      <c r="N47" s="1">
        <v>0</v>
      </c>
      <c r="O47" s="1"/>
      <c r="P47" s="1"/>
      <c r="Q47" s="1" t="s">
        <v>49</v>
      </c>
      <c r="R47" s="1">
        <v>0</v>
      </c>
      <c r="S47" s="1">
        <v>0</v>
      </c>
      <c r="T47" s="1">
        <v>0</v>
      </c>
      <c r="U47" s="1">
        <v>0</v>
      </c>
      <c r="V47" s="1"/>
      <c r="W47" s="1"/>
      <c r="X47" s="1" t="s">
        <v>49</v>
      </c>
      <c r="Y47" s="1">
        <v>0.13</v>
      </c>
      <c r="Z47" s="1">
        <v>0</v>
      </c>
      <c r="AA47" s="1">
        <v>0</v>
      </c>
      <c r="AB47" s="1">
        <v>0</v>
      </c>
      <c r="AC47" s="1"/>
      <c r="AD47" s="1"/>
      <c r="AE47" s="6" t="s">
        <v>49</v>
      </c>
      <c r="AF47" s="6">
        <v>0</v>
      </c>
      <c r="AG47" s="6">
        <v>0</v>
      </c>
      <c r="AH47" s="6">
        <v>0</v>
      </c>
      <c r="AI47" s="6">
        <v>0</v>
      </c>
      <c r="AJ47" s="1"/>
      <c r="AK47" s="1"/>
      <c r="AL47" s="6" t="s">
        <v>49</v>
      </c>
      <c r="AM47" s="6">
        <v>0</v>
      </c>
      <c r="AN47" s="6">
        <v>0</v>
      </c>
      <c r="AO47" s="6">
        <v>0</v>
      </c>
      <c r="AP47" s="6">
        <v>0</v>
      </c>
      <c r="AQ47" s="1"/>
      <c r="AR47" s="1"/>
      <c r="AS47" s="6" t="s">
        <v>49</v>
      </c>
      <c r="AT47" s="6">
        <v>0.84</v>
      </c>
      <c r="AU47" s="6">
        <v>0</v>
      </c>
      <c r="AV47" s="6">
        <v>0.25</v>
      </c>
      <c r="AW47" s="6">
        <v>0</v>
      </c>
      <c r="AZ47" s="6" t="s">
        <v>49</v>
      </c>
      <c r="BA47" s="6">
        <v>0</v>
      </c>
      <c r="BB47" s="6">
        <v>0</v>
      </c>
      <c r="BC47" s="6">
        <v>0</v>
      </c>
      <c r="BD47" s="6">
        <v>0</v>
      </c>
      <c r="BG47" s="6" t="s">
        <v>49</v>
      </c>
      <c r="BH47" s="6">
        <v>0</v>
      </c>
      <c r="BI47" s="6">
        <v>0</v>
      </c>
      <c r="BJ47" s="6">
        <v>0</v>
      </c>
      <c r="BK47" s="6">
        <v>0</v>
      </c>
      <c r="BN47" s="6" t="s">
        <v>49</v>
      </c>
      <c r="BO47" s="6">
        <v>0.05</v>
      </c>
      <c r="BP47" s="6">
        <v>0</v>
      </c>
      <c r="BQ47" s="6">
        <v>0</v>
      </c>
      <c r="BR47" s="6">
        <v>0</v>
      </c>
      <c r="BU47" s="6" t="s">
        <v>49</v>
      </c>
      <c r="BV47" s="6">
        <v>0</v>
      </c>
      <c r="BW47" s="6">
        <v>0</v>
      </c>
      <c r="BX47" s="6">
        <v>0</v>
      </c>
      <c r="BY47" s="6">
        <v>0</v>
      </c>
      <c r="CB47" s="6" t="s">
        <v>49</v>
      </c>
      <c r="CC47" s="6">
        <v>0</v>
      </c>
      <c r="CD47" s="6">
        <v>0</v>
      </c>
      <c r="CE47" s="6">
        <v>0</v>
      </c>
      <c r="CF47" s="6">
        <v>0</v>
      </c>
      <c r="CI47" s="6" t="s">
        <v>49</v>
      </c>
      <c r="CJ47" s="6">
        <v>0</v>
      </c>
      <c r="CK47" s="6">
        <v>0</v>
      </c>
      <c r="CL47" s="6">
        <v>0</v>
      </c>
      <c r="CM47" s="6">
        <v>0</v>
      </c>
      <c r="CP47" s="6" t="s">
        <v>49</v>
      </c>
      <c r="CQ47" s="6">
        <v>0.15</v>
      </c>
      <c r="CR47" s="6">
        <v>0</v>
      </c>
      <c r="CS47" s="6">
        <v>0</v>
      </c>
      <c r="CT47" s="6">
        <v>0</v>
      </c>
      <c r="CW47" s="6" t="s">
        <v>49</v>
      </c>
      <c r="CX47" s="6">
        <v>0</v>
      </c>
      <c r="CY47" s="6">
        <v>0</v>
      </c>
      <c r="CZ47" s="6">
        <v>0</v>
      </c>
      <c r="DA47" s="6">
        <v>0</v>
      </c>
      <c r="DD47" s="6" t="s">
        <v>49</v>
      </c>
      <c r="DE47" s="6">
        <v>0</v>
      </c>
      <c r="DF47" s="6">
        <v>0</v>
      </c>
      <c r="DG47" s="6">
        <v>0</v>
      </c>
      <c r="DH47" s="6">
        <v>0</v>
      </c>
      <c r="DK47" s="6" t="s">
        <v>49</v>
      </c>
      <c r="DL47" s="6">
        <v>0</v>
      </c>
      <c r="DM47" s="6">
        <v>0</v>
      </c>
      <c r="DN47" s="6">
        <v>0</v>
      </c>
      <c r="DO47" s="6">
        <v>0</v>
      </c>
      <c r="DR47" s="6" t="s">
        <v>49</v>
      </c>
      <c r="DS47" s="6">
        <v>0</v>
      </c>
      <c r="DT47" s="6">
        <v>0</v>
      </c>
      <c r="DU47" s="6">
        <v>0</v>
      </c>
      <c r="DV47" s="6">
        <v>0</v>
      </c>
      <c r="DY47" s="6" t="s">
        <v>49</v>
      </c>
      <c r="DZ47" s="6">
        <v>0</v>
      </c>
      <c r="EA47" s="6">
        <v>0</v>
      </c>
      <c r="EB47" s="6">
        <v>0</v>
      </c>
      <c r="EC47" s="6">
        <v>0</v>
      </c>
      <c r="EF47" s="6" t="s">
        <v>49</v>
      </c>
      <c r="EG47" s="6">
        <v>0</v>
      </c>
      <c r="EH47" s="6">
        <v>0</v>
      </c>
      <c r="EI47" s="6">
        <v>0</v>
      </c>
      <c r="EJ47" s="6">
        <v>0</v>
      </c>
      <c r="EM47" s="6" t="s">
        <v>49</v>
      </c>
      <c r="EN47" s="6">
        <v>0.2</v>
      </c>
      <c r="EO47" s="6">
        <v>0</v>
      </c>
      <c r="EP47" s="6">
        <v>0</v>
      </c>
      <c r="EQ47" s="6">
        <v>0</v>
      </c>
      <c r="ET47" s="6" t="s">
        <v>49</v>
      </c>
      <c r="EU47" s="6">
        <v>0</v>
      </c>
      <c r="EV47" s="6">
        <v>0</v>
      </c>
      <c r="EW47" s="6">
        <v>0</v>
      </c>
      <c r="EX47" s="6">
        <v>0</v>
      </c>
      <c r="FA47" s="6" t="s">
        <v>49</v>
      </c>
      <c r="FB47" s="6">
        <v>0</v>
      </c>
      <c r="FC47" s="6">
        <v>0</v>
      </c>
      <c r="FD47" s="6">
        <v>0</v>
      </c>
      <c r="FE47" s="6">
        <v>0</v>
      </c>
      <c r="FH47" s="6" t="s">
        <v>49</v>
      </c>
      <c r="FI47" s="6">
        <v>0</v>
      </c>
      <c r="FJ47" s="6">
        <v>0</v>
      </c>
      <c r="FK47" s="6">
        <v>0</v>
      </c>
      <c r="FL47" s="6">
        <v>0</v>
      </c>
      <c r="FO47" s="6" t="s">
        <v>49</v>
      </c>
      <c r="FP47" s="6">
        <v>0</v>
      </c>
      <c r="FQ47" s="6">
        <v>0</v>
      </c>
      <c r="FR47" s="6">
        <v>0</v>
      </c>
      <c r="FS47" s="6">
        <v>0</v>
      </c>
    </row>
    <row r="48" spans="1:175" x14ac:dyDescent="0.3">
      <c r="A48" s="1">
        <v>2.1500000000000004</v>
      </c>
      <c r="B48" s="1">
        <v>2.2000000000000002</v>
      </c>
      <c r="C48" s="1" t="s">
        <v>50</v>
      </c>
      <c r="D48" s="1">
        <v>0.25</v>
      </c>
      <c r="E48" s="1">
        <v>0</v>
      </c>
      <c r="F48" s="1">
        <v>0</v>
      </c>
      <c r="G48" s="1">
        <v>0</v>
      </c>
      <c r="H48" s="1"/>
      <c r="I48" s="1"/>
      <c r="J48" s="1" t="s">
        <v>50</v>
      </c>
      <c r="K48" s="1">
        <v>0</v>
      </c>
      <c r="L48" s="1">
        <v>0</v>
      </c>
      <c r="M48" s="1">
        <v>0</v>
      </c>
      <c r="N48" s="1">
        <v>0</v>
      </c>
      <c r="O48" s="1"/>
      <c r="P48" s="1"/>
      <c r="Q48" s="1" t="s">
        <v>50</v>
      </c>
      <c r="R48" s="1">
        <v>0.11</v>
      </c>
      <c r="S48" s="1">
        <v>0.71</v>
      </c>
      <c r="T48" s="1">
        <v>0</v>
      </c>
      <c r="U48" s="1">
        <v>0</v>
      </c>
      <c r="V48" s="1"/>
      <c r="W48" s="1"/>
      <c r="X48" s="1" t="s">
        <v>50</v>
      </c>
      <c r="Y48" s="1">
        <v>0.14000000000000001</v>
      </c>
      <c r="Z48" s="1">
        <v>0</v>
      </c>
      <c r="AA48" s="1">
        <v>0</v>
      </c>
      <c r="AB48" s="1">
        <v>1.68</v>
      </c>
      <c r="AC48" s="1"/>
      <c r="AD48" s="1"/>
      <c r="AE48" s="6" t="s">
        <v>50</v>
      </c>
      <c r="AF48" s="6">
        <v>0.06</v>
      </c>
      <c r="AG48" s="6">
        <v>0.64</v>
      </c>
      <c r="AH48" s="6">
        <v>0</v>
      </c>
      <c r="AI48" s="6">
        <v>0</v>
      </c>
      <c r="AJ48" s="1"/>
      <c r="AK48" s="1"/>
      <c r="AL48" s="6" t="s">
        <v>50</v>
      </c>
      <c r="AM48" s="6">
        <v>0</v>
      </c>
      <c r="AN48" s="6">
        <v>0</v>
      </c>
      <c r="AO48" s="6">
        <v>0</v>
      </c>
      <c r="AP48" s="6">
        <v>0</v>
      </c>
      <c r="AQ48" s="1"/>
      <c r="AR48" s="1"/>
      <c r="AS48" s="6" t="s">
        <v>50</v>
      </c>
      <c r="AT48" s="6">
        <v>0</v>
      </c>
      <c r="AU48" s="6">
        <v>0</v>
      </c>
      <c r="AV48" s="6">
        <v>0</v>
      </c>
      <c r="AW48" s="6">
        <v>0</v>
      </c>
      <c r="AZ48" s="6" t="s">
        <v>50</v>
      </c>
      <c r="BA48" s="6">
        <v>0</v>
      </c>
      <c r="BB48" s="6">
        <v>0</v>
      </c>
      <c r="BC48" s="6">
        <v>0</v>
      </c>
      <c r="BD48" s="6">
        <v>0</v>
      </c>
      <c r="BG48" s="6" t="s">
        <v>50</v>
      </c>
      <c r="BH48" s="6">
        <v>0</v>
      </c>
      <c r="BI48" s="6">
        <v>0</v>
      </c>
      <c r="BJ48" s="6">
        <v>0</v>
      </c>
      <c r="BK48" s="6">
        <v>0</v>
      </c>
      <c r="BN48" s="6" t="s">
        <v>50</v>
      </c>
      <c r="BO48" s="6">
        <v>0.06</v>
      </c>
      <c r="BP48" s="6">
        <v>0</v>
      </c>
      <c r="BQ48" s="6">
        <v>7.0000000000000007E-2</v>
      </c>
      <c r="BR48" s="6">
        <v>0</v>
      </c>
      <c r="BU48" s="6" t="s">
        <v>50</v>
      </c>
      <c r="BV48" s="6">
        <v>0</v>
      </c>
      <c r="BW48" s="6">
        <v>0</v>
      </c>
      <c r="BX48" s="6">
        <v>0</v>
      </c>
      <c r="BY48" s="6">
        <v>0</v>
      </c>
      <c r="CB48" s="6" t="s">
        <v>50</v>
      </c>
      <c r="CC48" s="6">
        <v>0.04</v>
      </c>
      <c r="CD48" s="6">
        <v>0</v>
      </c>
      <c r="CE48" s="6">
        <v>0</v>
      </c>
      <c r="CF48" s="6">
        <v>0</v>
      </c>
      <c r="CI48" s="6" t="s">
        <v>50</v>
      </c>
      <c r="CJ48" s="6">
        <v>0</v>
      </c>
      <c r="CK48" s="6">
        <v>0</v>
      </c>
      <c r="CL48" s="6">
        <v>0</v>
      </c>
      <c r="CM48" s="6">
        <v>0</v>
      </c>
      <c r="CP48" s="6" t="s">
        <v>50</v>
      </c>
      <c r="CQ48" s="6">
        <v>0.24</v>
      </c>
      <c r="CR48" s="6">
        <v>0</v>
      </c>
      <c r="CS48" s="6">
        <v>0.31</v>
      </c>
      <c r="CT48" s="6">
        <v>0</v>
      </c>
      <c r="CW48" s="6" t="s">
        <v>50</v>
      </c>
      <c r="CX48" s="6">
        <v>0</v>
      </c>
      <c r="CY48" s="6">
        <v>0</v>
      </c>
      <c r="CZ48" s="6">
        <v>0</v>
      </c>
      <c r="DA48" s="6">
        <v>0</v>
      </c>
      <c r="DD48" s="6" t="s">
        <v>50</v>
      </c>
      <c r="DE48" s="6">
        <v>0</v>
      </c>
      <c r="DF48" s="6">
        <v>0</v>
      </c>
      <c r="DG48" s="6">
        <v>0</v>
      </c>
      <c r="DH48" s="6">
        <v>0</v>
      </c>
      <c r="DK48" s="6" t="s">
        <v>50</v>
      </c>
      <c r="DL48" s="6">
        <v>0</v>
      </c>
      <c r="DM48" s="6">
        <v>0</v>
      </c>
      <c r="DN48" s="6">
        <v>0</v>
      </c>
      <c r="DO48" s="6">
        <v>0</v>
      </c>
      <c r="DR48" s="6" t="s">
        <v>50</v>
      </c>
      <c r="DS48" s="6">
        <v>0.33</v>
      </c>
      <c r="DT48" s="6">
        <v>0</v>
      </c>
      <c r="DU48" s="6">
        <v>0.44</v>
      </c>
      <c r="DV48" s="6">
        <v>0</v>
      </c>
      <c r="DY48" s="6" t="s">
        <v>50</v>
      </c>
      <c r="DZ48" s="6">
        <v>0</v>
      </c>
      <c r="EA48" s="6">
        <v>0</v>
      </c>
      <c r="EB48" s="6">
        <v>0</v>
      </c>
      <c r="EC48" s="6">
        <v>0</v>
      </c>
      <c r="EF48" s="6" t="s">
        <v>50</v>
      </c>
      <c r="EG48" s="6">
        <v>0</v>
      </c>
      <c r="EH48" s="6">
        <v>0</v>
      </c>
      <c r="EI48" s="6">
        <v>0</v>
      </c>
      <c r="EJ48" s="6">
        <v>0</v>
      </c>
      <c r="EM48" s="6" t="s">
        <v>50</v>
      </c>
      <c r="EN48" s="6">
        <v>0</v>
      </c>
      <c r="EO48" s="6">
        <v>0</v>
      </c>
      <c r="EP48" s="6">
        <v>0</v>
      </c>
      <c r="EQ48" s="6">
        <v>0</v>
      </c>
      <c r="ET48" s="6" t="s">
        <v>50</v>
      </c>
      <c r="EU48" s="6">
        <v>0</v>
      </c>
      <c r="EV48" s="6">
        <v>0</v>
      </c>
      <c r="EW48" s="6">
        <v>0</v>
      </c>
      <c r="EX48" s="6">
        <v>0</v>
      </c>
      <c r="FA48" s="6" t="s">
        <v>50</v>
      </c>
      <c r="FB48" s="6">
        <v>0.15</v>
      </c>
      <c r="FC48" s="6">
        <v>0</v>
      </c>
      <c r="FD48" s="6">
        <v>0.23</v>
      </c>
      <c r="FE48" s="6">
        <v>0</v>
      </c>
      <c r="FH48" s="6" t="s">
        <v>50</v>
      </c>
      <c r="FI48" s="6">
        <v>0.81</v>
      </c>
      <c r="FJ48" s="6">
        <v>0</v>
      </c>
      <c r="FK48" s="6">
        <v>1.26</v>
      </c>
      <c r="FL48" s="6">
        <v>0</v>
      </c>
      <c r="FO48" s="6" t="s">
        <v>50</v>
      </c>
      <c r="FP48" s="6">
        <v>0</v>
      </c>
      <c r="FQ48" s="6">
        <v>0</v>
      </c>
      <c r="FR48" s="6">
        <v>0</v>
      </c>
      <c r="FS48" s="6">
        <v>0</v>
      </c>
    </row>
    <row r="49" spans="1:175" x14ac:dyDescent="0.3">
      <c r="A49" s="1">
        <v>2.2000000000000002</v>
      </c>
      <c r="B49" s="1">
        <v>2.25</v>
      </c>
      <c r="C49" s="1" t="s">
        <v>51</v>
      </c>
      <c r="D49" s="1">
        <v>0</v>
      </c>
      <c r="E49" s="1">
        <v>0</v>
      </c>
      <c r="F49" s="1">
        <v>0</v>
      </c>
      <c r="G49" s="1">
        <v>0</v>
      </c>
      <c r="H49" s="1"/>
      <c r="I49" s="1"/>
      <c r="J49" s="1" t="s">
        <v>51</v>
      </c>
      <c r="K49" s="1">
        <v>0</v>
      </c>
      <c r="L49" s="1">
        <v>0</v>
      </c>
      <c r="M49" s="1">
        <v>0</v>
      </c>
      <c r="N49" s="1">
        <v>0</v>
      </c>
      <c r="O49" s="1"/>
      <c r="P49" s="1"/>
      <c r="Q49" s="1" t="s">
        <v>51</v>
      </c>
      <c r="R49" s="1">
        <v>0.16</v>
      </c>
      <c r="S49" s="1">
        <v>0</v>
      </c>
      <c r="T49" s="1">
        <v>0</v>
      </c>
      <c r="U49" s="1">
        <v>0</v>
      </c>
      <c r="V49" s="1"/>
      <c r="W49" s="1"/>
      <c r="X49" s="1" t="s">
        <v>51</v>
      </c>
      <c r="Y49" s="1">
        <v>0.09</v>
      </c>
      <c r="Z49" s="1">
        <v>0</v>
      </c>
      <c r="AA49" s="1">
        <v>0</v>
      </c>
      <c r="AB49" s="1">
        <v>0</v>
      </c>
      <c r="AC49" s="1"/>
      <c r="AD49" s="1"/>
      <c r="AE49" s="6" t="s">
        <v>51</v>
      </c>
      <c r="AF49" s="6">
        <v>0</v>
      </c>
      <c r="AG49" s="6">
        <v>0</v>
      </c>
      <c r="AH49" s="6">
        <v>0</v>
      </c>
      <c r="AI49" s="6">
        <v>0</v>
      </c>
      <c r="AJ49" s="1"/>
      <c r="AK49" s="1"/>
      <c r="AL49" s="6" t="s">
        <v>51</v>
      </c>
      <c r="AM49" s="6">
        <v>0</v>
      </c>
      <c r="AN49" s="6">
        <v>0</v>
      </c>
      <c r="AO49" s="6">
        <v>0</v>
      </c>
      <c r="AP49" s="6">
        <v>0</v>
      </c>
      <c r="AQ49" s="1"/>
      <c r="AR49" s="1"/>
      <c r="AS49" s="6" t="s">
        <v>51</v>
      </c>
      <c r="AT49" s="6">
        <v>0</v>
      </c>
      <c r="AU49" s="6">
        <v>0</v>
      </c>
      <c r="AV49" s="6">
        <v>0</v>
      </c>
      <c r="AW49" s="6">
        <v>0</v>
      </c>
      <c r="AZ49" s="6" t="s">
        <v>51</v>
      </c>
      <c r="BA49" s="6">
        <v>0</v>
      </c>
      <c r="BB49" s="6">
        <v>0</v>
      </c>
      <c r="BC49" s="6">
        <v>0</v>
      </c>
      <c r="BD49" s="6">
        <v>0</v>
      </c>
      <c r="BG49" s="6" t="s">
        <v>51</v>
      </c>
      <c r="BH49" s="6">
        <v>0</v>
      </c>
      <c r="BI49" s="6">
        <v>0</v>
      </c>
      <c r="BJ49" s="6">
        <v>0</v>
      </c>
      <c r="BK49" s="6">
        <v>0</v>
      </c>
      <c r="BN49" s="6" t="s">
        <v>51</v>
      </c>
      <c r="BO49" s="6">
        <v>0</v>
      </c>
      <c r="BP49" s="6">
        <v>0</v>
      </c>
      <c r="BQ49" s="6">
        <v>0</v>
      </c>
      <c r="BR49" s="6">
        <v>0</v>
      </c>
      <c r="BU49" s="6" t="s">
        <v>51</v>
      </c>
      <c r="BV49" s="6">
        <v>0</v>
      </c>
      <c r="BW49" s="6">
        <v>0</v>
      </c>
      <c r="BX49" s="6">
        <v>0</v>
      </c>
      <c r="BY49" s="6">
        <v>0</v>
      </c>
      <c r="CB49" s="6" t="s">
        <v>51</v>
      </c>
      <c r="CC49" s="6">
        <v>0.04</v>
      </c>
      <c r="CD49" s="6">
        <v>0</v>
      </c>
      <c r="CE49" s="6">
        <v>0</v>
      </c>
      <c r="CF49" s="6">
        <v>0</v>
      </c>
      <c r="CI49" s="6" t="s">
        <v>51</v>
      </c>
      <c r="CJ49" s="6">
        <v>0.13</v>
      </c>
      <c r="CK49" s="6">
        <v>0</v>
      </c>
      <c r="CL49" s="6">
        <v>0</v>
      </c>
      <c r="CM49" s="6">
        <v>0</v>
      </c>
      <c r="CP49" s="6" t="s">
        <v>51</v>
      </c>
      <c r="CQ49" s="6">
        <v>0.41</v>
      </c>
      <c r="CR49" s="6">
        <v>1.96</v>
      </c>
      <c r="CS49" s="6">
        <v>0.27</v>
      </c>
      <c r="CT49" s="6">
        <v>0</v>
      </c>
      <c r="CW49" s="6" t="s">
        <v>51</v>
      </c>
      <c r="CX49" s="6">
        <v>0</v>
      </c>
      <c r="CY49" s="6">
        <v>0</v>
      </c>
      <c r="CZ49" s="6">
        <v>0</v>
      </c>
      <c r="DA49" s="6">
        <v>0</v>
      </c>
      <c r="DD49" s="6" t="s">
        <v>51</v>
      </c>
      <c r="DE49" s="6">
        <v>0.09</v>
      </c>
      <c r="DF49" s="6">
        <v>0</v>
      </c>
      <c r="DG49" s="6">
        <v>0</v>
      </c>
      <c r="DH49" s="6">
        <v>0</v>
      </c>
      <c r="DK49" s="6" t="s">
        <v>51</v>
      </c>
      <c r="DL49" s="6">
        <v>0.18</v>
      </c>
      <c r="DM49" s="6">
        <v>0</v>
      </c>
      <c r="DN49" s="6">
        <v>0.25</v>
      </c>
      <c r="DO49" s="6">
        <v>0</v>
      </c>
      <c r="DR49" s="6" t="s">
        <v>51</v>
      </c>
      <c r="DS49" s="6">
        <v>0.89</v>
      </c>
      <c r="DT49" s="6">
        <v>0</v>
      </c>
      <c r="DU49" s="6">
        <v>0</v>
      </c>
      <c r="DV49" s="6">
        <v>0</v>
      </c>
      <c r="DY49" s="6" t="s">
        <v>51</v>
      </c>
      <c r="DZ49" s="6">
        <v>0.19</v>
      </c>
      <c r="EA49" s="6">
        <v>0</v>
      </c>
      <c r="EB49" s="6">
        <v>0</v>
      </c>
      <c r="EC49" s="6">
        <v>0</v>
      </c>
      <c r="EF49" s="6" t="s">
        <v>51</v>
      </c>
      <c r="EG49" s="6">
        <v>0</v>
      </c>
      <c r="EH49" s="6">
        <v>0</v>
      </c>
      <c r="EI49" s="6">
        <v>0</v>
      </c>
      <c r="EJ49" s="6">
        <v>0</v>
      </c>
      <c r="EM49" s="6" t="s">
        <v>51</v>
      </c>
      <c r="EN49" s="6">
        <v>0.85</v>
      </c>
      <c r="EO49" s="6">
        <v>0</v>
      </c>
      <c r="EP49" s="6">
        <v>0</v>
      </c>
      <c r="EQ49" s="6">
        <v>0</v>
      </c>
      <c r="ET49" s="6" t="s">
        <v>51</v>
      </c>
      <c r="EU49" s="6">
        <v>0.15</v>
      </c>
      <c r="EV49" s="6">
        <v>0</v>
      </c>
      <c r="EW49" s="6">
        <v>0</v>
      </c>
      <c r="EX49" s="6">
        <v>1.01</v>
      </c>
      <c r="FA49" s="6" t="s">
        <v>51</v>
      </c>
      <c r="FB49" s="6">
        <v>0</v>
      </c>
      <c r="FC49" s="6">
        <v>0</v>
      </c>
      <c r="FD49" s="6">
        <v>0</v>
      </c>
      <c r="FE49" s="6">
        <v>0</v>
      </c>
      <c r="FH49" s="6" t="s">
        <v>51</v>
      </c>
      <c r="FI49" s="6">
        <v>0.11</v>
      </c>
      <c r="FJ49" s="6">
        <v>0</v>
      </c>
      <c r="FK49" s="6">
        <v>0</v>
      </c>
      <c r="FL49" s="6">
        <v>0</v>
      </c>
      <c r="FO49" s="6" t="s">
        <v>51</v>
      </c>
      <c r="FP49" s="6">
        <v>0</v>
      </c>
      <c r="FQ49" s="6">
        <v>0</v>
      </c>
      <c r="FR49" s="6">
        <v>0</v>
      </c>
      <c r="FS49" s="6">
        <v>0</v>
      </c>
    </row>
    <row r="50" spans="1:175" x14ac:dyDescent="0.3">
      <c r="A50" s="1">
        <v>2.25</v>
      </c>
      <c r="B50" s="1">
        <v>2.2999999999999998</v>
      </c>
      <c r="C50" s="1" t="s">
        <v>52</v>
      </c>
      <c r="D50" s="1">
        <v>0</v>
      </c>
      <c r="E50" s="1">
        <v>0</v>
      </c>
      <c r="F50" s="1">
        <v>0</v>
      </c>
      <c r="G50" s="1">
        <v>0</v>
      </c>
      <c r="H50" s="1"/>
      <c r="I50" s="1"/>
      <c r="J50" s="1" t="s">
        <v>52</v>
      </c>
      <c r="K50" s="1">
        <v>0</v>
      </c>
      <c r="L50" s="1">
        <v>0</v>
      </c>
      <c r="M50" s="1">
        <v>0</v>
      </c>
      <c r="N50" s="1">
        <v>0</v>
      </c>
      <c r="O50" s="1"/>
      <c r="P50" s="1"/>
      <c r="Q50" s="1" t="s">
        <v>52</v>
      </c>
      <c r="R50" s="1">
        <v>0.13</v>
      </c>
      <c r="S50" s="1">
        <v>0</v>
      </c>
      <c r="T50" s="1">
        <v>0.18</v>
      </c>
      <c r="U50" s="1">
        <v>0</v>
      </c>
      <c r="V50" s="1"/>
      <c r="W50" s="1"/>
      <c r="X50" s="1" t="s">
        <v>52</v>
      </c>
      <c r="Y50" s="1">
        <v>0</v>
      </c>
      <c r="Z50" s="1">
        <v>0</v>
      </c>
      <c r="AA50" s="1">
        <v>0</v>
      </c>
      <c r="AB50" s="1">
        <v>0</v>
      </c>
      <c r="AC50" s="1"/>
      <c r="AD50" s="1"/>
      <c r="AE50" s="6" t="s">
        <v>52</v>
      </c>
      <c r="AF50" s="6">
        <v>0</v>
      </c>
      <c r="AG50" s="6">
        <v>0</v>
      </c>
      <c r="AH50" s="6">
        <v>0</v>
      </c>
      <c r="AI50" s="6">
        <v>0</v>
      </c>
      <c r="AJ50" s="1"/>
      <c r="AK50" s="1"/>
      <c r="AL50" s="6" t="s">
        <v>52</v>
      </c>
      <c r="AM50" s="6">
        <v>0</v>
      </c>
      <c r="AN50" s="6">
        <v>0</v>
      </c>
      <c r="AO50" s="6">
        <v>0</v>
      </c>
      <c r="AP50" s="6">
        <v>0</v>
      </c>
      <c r="AQ50" s="1"/>
      <c r="AR50" s="1"/>
      <c r="AS50" s="6" t="s">
        <v>52</v>
      </c>
      <c r="AT50" s="6">
        <v>0</v>
      </c>
      <c r="AU50" s="6">
        <v>0</v>
      </c>
      <c r="AV50" s="6">
        <v>0</v>
      </c>
      <c r="AW50" s="6">
        <v>0</v>
      </c>
      <c r="AZ50" s="6" t="s">
        <v>52</v>
      </c>
      <c r="BA50" s="6">
        <v>0</v>
      </c>
      <c r="BB50" s="6">
        <v>0</v>
      </c>
      <c r="BC50" s="6">
        <v>0</v>
      </c>
      <c r="BD50" s="6">
        <v>0</v>
      </c>
      <c r="BG50" s="6" t="s">
        <v>52</v>
      </c>
      <c r="BH50" s="6">
        <v>0</v>
      </c>
      <c r="BI50" s="6">
        <v>0</v>
      </c>
      <c r="BJ50" s="6">
        <v>0</v>
      </c>
      <c r="BK50" s="6">
        <v>0</v>
      </c>
      <c r="BN50" s="6" t="s">
        <v>52</v>
      </c>
      <c r="BO50" s="6">
        <v>0</v>
      </c>
      <c r="BP50" s="6">
        <v>0</v>
      </c>
      <c r="BQ50" s="6">
        <v>0</v>
      </c>
      <c r="BR50" s="6">
        <v>0</v>
      </c>
      <c r="BU50" s="6" t="s">
        <v>52</v>
      </c>
      <c r="BV50" s="6">
        <v>0</v>
      </c>
      <c r="BW50" s="6">
        <v>0</v>
      </c>
      <c r="BX50" s="6">
        <v>0</v>
      </c>
      <c r="BY50" s="6">
        <v>0</v>
      </c>
      <c r="CB50" s="6" t="s">
        <v>52</v>
      </c>
      <c r="CC50" s="6">
        <v>0</v>
      </c>
      <c r="CD50" s="6">
        <v>0</v>
      </c>
      <c r="CE50" s="6">
        <v>0</v>
      </c>
      <c r="CF50" s="6">
        <v>0</v>
      </c>
      <c r="CI50" s="6" t="s">
        <v>52</v>
      </c>
      <c r="CJ50" s="6">
        <v>0</v>
      </c>
      <c r="CK50" s="6">
        <v>0</v>
      </c>
      <c r="CL50" s="6">
        <v>0</v>
      </c>
      <c r="CM50" s="6">
        <v>0</v>
      </c>
      <c r="CP50" s="6" t="s">
        <v>52</v>
      </c>
      <c r="CQ50" s="6">
        <v>0</v>
      </c>
      <c r="CR50" s="6">
        <v>0</v>
      </c>
      <c r="CS50" s="6">
        <v>0</v>
      </c>
      <c r="CT50" s="6">
        <v>0</v>
      </c>
      <c r="CW50" s="6" t="s">
        <v>52</v>
      </c>
      <c r="CX50" s="6">
        <v>0</v>
      </c>
      <c r="CY50" s="6">
        <v>0</v>
      </c>
      <c r="CZ50" s="6">
        <v>0</v>
      </c>
      <c r="DA50" s="6">
        <v>0</v>
      </c>
      <c r="DD50" s="6" t="s">
        <v>52</v>
      </c>
      <c r="DE50" s="6">
        <v>0.11</v>
      </c>
      <c r="DF50" s="6">
        <v>0</v>
      </c>
      <c r="DG50" s="6">
        <v>0</v>
      </c>
      <c r="DH50" s="6">
        <v>0</v>
      </c>
      <c r="DK50" s="6" t="s">
        <v>52</v>
      </c>
      <c r="DL50" s="6">
        <v>0</v>
      </c>
      <c r="DM50" s="6">
        <v>0</v>
      </c>
      <c r="DN50" s="6">
        <v>0</v>
      </c>
      <c r="DO50" s="6">
        <v>0</v>
      </c>
      <c r="DR50" s="6" t="s">
        <v>52</v>
      </c>
      <c r="DS50" s="6">
        <v>0</v>
      </c>
      <c r="DT50" s="6">
        <v>0</v>
      </c>
      <c r="DU50" s="6">
        <v>0</v>
      </c>
      <c r="DV50" s="6">
        <v>0</v>
      </c>
      <c r="DY50" s="6" t="s">
        <v>52</v>
      </c>
      <c r="DZ50" s="6">
        <v>0</v>
      </c>
      <c r="EA50" s="6">
        <v>0</v>
      </c>
      <c r="EB50" s="6">
        <v>0</v>
      </c>
      <c r="EC50" s="6">
        <v>0</v>
      </c>
      <c r="EF50" s="6" t="s">
        <v>52</v>
      </c>
      <c r="EG50" s="6">
        <v>0</v>
      </c>
      <c r="EH50" s="6">
        <v>0</v>
      </c>
      <c r="EI50" s="6">
        <v>0</v>
      </c>
      <c r="EJ50" s="6">
        <v>0</v>
      </c>
      <c r="EM50" s="6" t="s">
        <v>52</v>
      </c>
      <c r="EN50" s="6">
        <v>0</v>
      </c>
      <c r="EO50" s="6">
        <v>0</v>
      </c>
      <c r="EP50" s="6">
        <v>0</v>
      </c>
      <c r="EQ50" s="6">
        <v>0</v>
      </c>
      <c r="ET50" s="6" t="s">
        <v>52</v>
      </c>
      <c r="EU50" s="6">
        <v>1.25</v>
      </c>
      <c r="EV50" s="6">
        <v>0</v>
      </c>
      <c r="EW50" s="6">
        <v>2.0499999999999998</v>
      </c>
      <c r="EX50" s="6">
        <v>0</v>
      </c>
      <c r="FA50" s="6" t="s">
        <v>52</v>
      </c>
      <c r="FB50" s="6">
        <v>0.68</v>
      </c>
      <c r="FC50" s="6">
        <v>0</v>
      </c>
      <c r="FD50" s="6">
        <v>1.02</v>
      </c>
      <c r="FE50" s="6">
        <v>0</v>
      </c>
      <c r="FH50" s="6" t="s">
        <v>52</v>
      </c>
      <c r="FI50" s="6">
        <v>0</v>
      </c>
      <c r="FJ50" s="6">
        <v>0</v>
      </c>
      <c r="FK50" s="6">
        <v>0</v>
      </c>
      <c r="FL50" s="6">
        <v>0</v>
      </c>
      <c r="FO50" s="6" t="s">
        <v>52</v>
      </c>
      <c r="FP50" s="6">
        <v>0</v>
      </c>
      <c r="FQ50" s="6">
        <v>0</v>
      </c>
      <c r="FR50" s="6">
        <v>0</v>
      </c>
      <c r="FS50" s="6">
        <v>0</v>
      </c>
    </row>
    <row r="51" spans="1:175" x14ac:dyDescent="0.3">
      <c r="A51" s="1">
        <v>2.2999999999999998</v>
      </c>
      <c r="B51" s="1">
        <v>2.3499999999999996</v>
      </c>
      <c r="C51" s="1" t="s">
        <v>53</v>
      </c>
      <c r="D51" s="1">
        <v>0</v>
      </c>
      <c r="E51" s="1">
        <v>0</v>
      </c>
      <c r="F51" s="1">
        <v>0</v>
      </c>
      <c r="G51" s="1">
        <v>0</v>
      </c>
      <c r="H51" s="1"/>
      <c r="I51" s="1"/>
      <c r="J51" s="1" t="s">
        <v>53</v>
      </c>
      <c r="K51" s="1">
        <v>0</v>
      </c>
      <c r="L51" s="1">
        <v>0</v>
      </c>
      <c r="M51" s="1">
        <v>0</v>
      </c>
      <c r="N51" s="1">
        <v>0</v>
      </c>
      <c r="O51" s="1"/>
      <c r="P51" s="1"/>
      <c r="Q51" s="1" t="s">
        <v>53</v>
      </c>
      <c r="R51" s="1">
        <v>0.14000000000000001</v>
      </c>
      <c r="S51" s="1">
        <v>0.87</v>
      </c>
      <c r="T51" s="1">
        <v>0</v>
      </c>
      <c r="U51" s="1">
        <v>0</v>
      </c>
      <c r="V51" s="1"/>
      <c r="W51" s="1"/>
      <c r="X51" s="1" t="s">
        <v>53</v>
      </c>
      <c r="Y51" s="1">
        <v>1.41</v>
      </c>
      <c r="Z51" s="1">
        <v>8.1199999999999992</v>
      </c>
      <c r="AA51" s="1">
        <v>0</v>
      </c>
      <c r="AB51" s="1">
        <v>0</v>
      </c>
      <c r="AC51" s="1"/>
      <c r="AD51" s="1"/>
      <c r="AE51" s="6" t="s">
        <v>53</v>
      </c>
      <c r="AF51" s="6">
        <v>0</v>
      </c>
      <c r="AG51" s="6">
        <v>0</v>
      </c>
      <c r="AH51" s="6">
        <v>0</v>
      </c>
      <c r="AI51" s="6">
        <v>0</v>
      </c>
      <c r="AJ51" s="1"/>
      <c r="AK51" s="1"/>
      <c r="AL51" s="6" t="s">
        <v>53</v>
      </c>
      <c r="AM51" s="6">
        <v>0</v>
      </c>
      <c r="AN51" s="6">
        <v>0</v>
      </c>
      <c r="AO51" s="6">
        <v>0</v>
      </c>
      <c r="AP51" s="6">
        <v>0</v>
      </c>
      <c r="AQ51" s="1"/>
      <c r="AR51" s="1"/>
      <c r="AS51" s="6" t="s">
        <v>53</v>
      </c>
      <c r="AT51" s="6">
        <v>0</v>
      </c>
      <c r="AU51" s="6">
        <v>0</v>
      </c>
      <c r="AV51" s="6">
        <v>0</v>
      </c>
      <c r="AW51" s="6">
        <v>0</v>
      </c>
      <c r="AZ51" s="6" t="s">
        <v>53</v>
      </c>
      <c r="BA51" s="6">
        <v>0</v>
      </c>
      <c r="BB51" s="6">
        <v>0</v>
      </c>
      <c r="BC51" s="6">
        <v>0</v>
      </c>
      <c r="BD51" s="6">
        <v>0</v>
      </c>
      <c r="BG51" s="6" t="s">
        <v>53</v>
      </c>
      <c r="BH51" s="6">
        <v>0</v>
      </c>
      <c r="BI51" s="6">
        <v>0</v>
      </c>
      <c r="BJ51" s="6">
        <v>0</v>
      </c>
      <c r="BK51" s="6">
        <v>0</v>
      </c>
      <c r="BN51" s="6" t="s">
        <v>53</v>
      </c>
      <c r="BO51" s="6">
        <v>0</v>
      </c>
      <c r="BP51" s="6">
        <v>0</v>
      </c>
      <c r="BQ51" s="6">
        <v>0</v>
      </c>
      <c r="BR51" s="6">
        <v>0</v>
      </c>
      <c r="BU51" s="6" t="s">
        <v>53</v>
      </c>
      <c r="BV51" s="6">
        <v>0</v>
      </c>
      <c r="BW51" s="6">
        <v>0</v>
      </c>
      <c r="BX51" s="6">
        <v>0</v>
      </c>
      <c r="BY51" s="6">
        <v>0</v>
      </c>
      <c r="CB51" s="6" t="s">
        <v>53</v>
      </c>
      <c r="CC51" s="6">
        <v>0</v>
      </c>
      <c r="CD51" s="6">
        <v>0</v>
      </c>
      <c r="CE51" s="6">
        <v>0</v>
      </c>
      <c r="CF51" s="6">
        <v>0</v>
      </c>
      <c r="CI51" s="6" t="s">
        <v>53</v>
      </c>
      <c r="CJ51" s="6">
        <v>0</v>
      </c>
      <c r="CK51" s="6">
        <v>0</v>
      </c>
      <c r="CL51" s="6">
        <v>0</v>
      </c>
      <c r="CM51" s="6">
        <v>0</v>
      </c>
      <c r="CP51" s="6" t="s">
        <v>53</v>
      </c>
      <c r="CQ51" s="6">
        <v>0</v>
      </c>
      <c r="CR51" s="6">
        <v>0</v>
      </c>
      <c r="CS51" s="6">
        <v>0</v>
      </c>
      <c r="CT51" s="6">
        <v>0</v>
      </c>
      <c r="CW51" s="6" t="s">
        <v>53</v>
      </c>
      <c r="CX51" s="6">
        <v>0</v>
      </c>
      <c r="CY51" s="6">
        <v>0</v>
      </c>
      <c r="CZ51" s="6">
        <v>0</v>
      </c>
      <c r="DA51" s="6">
        <v>0</v>
      </c>
      <c r="DD51" s="6" t="s">
        <v>53</v>
      </c>
      <c r="DE51" s="6">
        <v>0</v>
      </c>
      <c r="DF51" s="6">
        <v>0</v>
      </c>
      <c r="DG51" s="6">
        <v>0</v>
      </c>
      <c r="DH51" s="6">
        <v>0</v>
      </c>
      <c r="DK51" s="6" t="s">
        <v>53</v>
      </c>
      <c r="DL51" s="6">
        <v>0</v>
      </c>
      <c r="DM51" s="6">
        <v>0</v>
      </c>
      <c r="DN51" s="6">
        <v>0</v>
      </c>
      <c r="DO51" s="6">
        <v>0</v>
      </c>
      <c r="DR51" s="6" t="s">
        <v>53</v>
      </c>
      <c r="DS51" s="6">
        <v>0</v>
      </c>
      <c r="DT51" s="6">
        <v>0</v>
      </c>
      <c r="DU51" s="6">
        <v>0</v>
      </c>
      <c r="DV51" s="6">
        <v>0</v>
      </c>
      <c r="DY51" s="6" t="s">
        <v>53</v>
      </c>
      <c r="DZ51" s="6">
        <v>0</v>
      </c>
      <c r="EA51" s="6">
        <v>0</v>
      </c>
      <c r="EB51" s="6">
        <v>0</v>
      </c>
      <c r="EC51" s="6">
        <v>0</v>
      </c>
      <c r="EF51" s="6" t="s">
        <v>53</v>
      </c>
      <c r="EG51" s="6">
        <v>0.23</v>
      </c>
      <c r="EH51" s="6">
        <v>1</v>
      </c>
      <c r="EI51" s="6">
        <v>0</v>
      </c>
      <c r="EJ51" s="6">
        <v>0</v>
      </c>
      <c r="EM51" s="6" t="s">
        <v>53</v>
      </c>
      <c r="EN51" s="6">
        <v>0</v>
      </c>
      <c r="EO51" s="6">
        <v>0</v>
      </c>
      <c r="EP51" s="6">
        <v>0</v>
      </c>
      <c r="EQ51" s="6">
        <v>0</v>
      </c>
      <c r="ET51" s="6" t="s">
        <v>53</v>
      </c>
      <c r="EU51" s="6">
        <v>0</v>
      </c>
      <c r="EV51" s="6">
        <v>0</v>
      </c>
      <c r="EW51" s="6">
        <v>0</v>
      </c>
      <c r="EX51" s="6">
        <v>0</v>
      </c>
      <c r="FA51" s="6" t="s">
        <v>53</v>
      </c>
      <c r="FB51" s="6">
        <v>0</v>
      </c>
      <c r="FC51" s="6">
        <v>0</v>
      </c>
      <c r="FD51" s="6">
        <v>0</v>
      </c>
      <c r="FE51" s="6">
        <v>0</v>
      </c>
      <c r="FH51" s="6" t="s">
        <v>53</v>
      </c>
      <c r="FI51" s="6">
        <v>0</v>
      </c>
      <c r="FJ51" s="6">
        <v>0</v>
      </c>
      <c r="FK51" s="6">
        <v>0</v>
      </c>
      <c r="FL51" s="6">
        <v>0</v>
      </c>
      <c r="FO51" s="6" t="s">
        <v>53</v>
      </c>
      <c r="FP51" s="6">
        <v>0</v>
      </c>
      <c r="FQ51" s="6">
        <v>0</v>
      </c>
      <c r="FR51" s="6">
        <v>0</v>
      </c>
      <c r="FS51" s="6">
        <v>0</v>
      </c>
    </row>
    <row r="52" spans="1:175" x14ac:dyDescent="0.3">
      <c r="A52" s="1">
        <v>2.3499999999999996</v>
      </c>
      <c r="B52" s="1">
        <v>2.3999999999999995</v>
      </c>
      <c r="C52" s="1" t="s">
        <v>54</v>
      </c>
      <c r="D52" s="1">
        <v>0.2</v>
      </c>
      <c r="E52" s="1">
        <v>0</v>
      </c>
      <c r="F52" s="1">
        <v>0</v>
      </c>
      <c r="G52" s="1">
        <v>0</v>
      </c>
      <c r="H52" s="1"/>
      <c r="I52" s="1"/>
      <c r="J52" s="1" t="s">
        <v>54</v>
      </c>
      <c r="K52" s="1">
        <v>0</v>
      </c>
      <c r="L52" s="1">
        <v>0</v>
      </c>
      <c r="M52" s="1">
        <v>0</v>
      </c>
      <c r="N52" s="1">
        <v>0</v>
      </c>
      <c r="O52" s="1"/>
      <c r="P52" s="1"/>
      <c r="Q52" s="1" t="s">
        <v>54</v>
      </c>
      <c r="R52" s="1">
        <v>0</v>
      </c>
      <c r="S52" s="1">
        <v>0</v>
      </c>
      <c r="T52" s="1">
        <v>0</v>
      </c>
      <c r="U52" s="1">
        <v>0</v>
      </c>
      <c r="V52" s="1"/>
      <c r="W52" s="1"/>
      <c r="X52" s="1" t="s">
        <v>54</v>
      </c>
      <c r="Y52" s="1">
        <v>0.23</v>
      </c>
      <c r="Z52" s="1">
        <v>1.35</v>
      </c>
      <c r="AA52" s="1">
        <v>0</v>
      </c>
      <c r="AB52" s="1">
        <v>0</v>
      </c>
      <c r="AC52" s="1"/>
      <c r="AD52" s="1"/>
      <c r="AE52" s="6" t="s">
        <v>54</v>
      </c>
      <c r="AF52" s="6">
        <v>0</v>
      </c>
      <c r="AG52" s="6">
        <v>0</v>
      </c>
      <c r="AH52" s="6">
        <v>0</v>
      </c>
      <c r="AI52" s="6">
        <v>0</v>
      </c>
      <c r="AJ52" s="1"/>
      <c r="AK52" s="1"/>
      <c r="AL52" s="6" t="s">
        <v>54</v>
      </c>
      <c r="AM52" s="6">
        <v>0</v>
      </c>
      <c r="AN52" s="6">
        <v>0</v>
      </c>
      <c r="AO52" s="6">
        <v>0</v>
      </c>
      <c r="AP52" s="6">
        <v>0</v>
      </c>
      <c r="AQ52" s="1"/>
      <c r="AR52" s="1"/>
      <c r="AS52" s="6" t="s">
        <v>54</v>
      </c>
      <c r="AT52" s="6">
        <v>0.08</v>
      </c>
      <c r="AU52" s="6">
        <v>0</v>
      </c>
      <c r="AV52" s="6">
        <v>0.1</v>
      </c>
      <c r="AW52" s="6">
        <v>0</v>
      </c>
      <c r="AZ52" s="6" t="s">
        <v>54</v>
      </c>
      <c r="BA52" s="6">
        <v>0</v>
      </c>
      <c r="BB52" s="6">
        <v>0</v>
      </c>
      <c r="BC52" s="6">
        <v>0</v>
      </c>
      <c r="BD52" s="6">
        <v>0</v>
      </c>
      <c r="BG52" s="6" t="s">
        <v>54</v>
      </c>
      <c r="BH52" s="6">
        <v>7.0000000000000007E-2</v>
      </c>
      <c r="BI52" s="6">
        <v>0</v>
      </c>
      <c r="BJ52" s="6">
        <v>0</v>
      </c>
      <c r="BK52" s="6">
        <v>0</v>
      </c>
      <c r="BN52" s="6" t="s">
        <v>54</v>
      </c>
      <c r="BO52" s="6">
        <v>0</v>
      </c>
      <c r="BP52" s="6">
        <v>0</v>
      </c>
      <c r="BQ52" s="6">
        <v>0</v>
      </c>
      <c r="BR52" s="6">
        <v>0</v>
      </c>
      <c r="BU52" s="6" t="s">
        <v>54</v>
      </c>
      <c r="BV52" s="6">
        <v>0</v>
      </c>
      <c r="BW52" s="6">
        <v>0</v>
      </c>
      <c r="BX52" s="6">
        <v>0</v>
      </c>
      <c r="BY52" s="6">
        <v>0</v>
      </c>
      <c r="CB52" s="6" t="s">
        <v>54</v>
      </c>
      <c r="CC52" s="6">
        <v>0</v>
      </c>
      <c r="CD52" s="6">
        <v>0</v>
      </c>
      <c r="CE52" s="6">
        <v>0</v>
      </c>
      <c r="CF52" s="6">
        <v>0</v>
      </c>
      <c r="CI52" s="6" t="s">
        <v>54</v>
      </c>
      <c r="CJ52" s="6">
        <v>0.05</v>
      </c>
      <c r="CK52" s="6">
        <v>0</v>
      </c>
      <c r="CL52" s="6">
        <v>0.06</v>
      </c>
      <c r="CM52" s="6">
        <v>0</v>
      </c>
      <c r="CP52" s="6" t="s">
        <v>54</v>
      </c>
      <c r="CQ52" s="6">
        <v>0</v>
      </c>
      <c r="CR52" s="6">
        <v>0</v>
      </c>
      <c r="CS52" s="6">
        <v>0</v>
      </c>
      <c r="CT52" s="6">
        <v>0</v>
      </c>
      <c r="CW52" s="6" t="s">
        <v>54</v>
      </c>
      <c r="CX52" s="6">
        <v>0</v>
      </c>
      <c r="CY52" s="6">
        <v>0</v>
      </c>
      <c r="CZ52" s="6">
        <v>0</v>
      </c>
      <c r="DA52" s="6">
        <v>0</v>
      </c>
      <c r="DD52" s="6" t="s">
        <v>54</v>
      </c>
      <c r="DE52" s="6">
        <v>0</v>
      </c>
      <c r="DF52" s="6">
        <v>0</v>
      </c>
      <c r="DG52" s="6">
        <v>0</v>
      </c>
      <c r="DH52" s="6">
        <v>0</v>
      </c>
      <c r="DK52" s="6" t="s">
        <v>54</v>
      </c>
      <c r="DL52" s="6">
        <v>0</v>
      </c>
      <c r="DM52" s="6">
        <v>0</v>
      </c>
      <c r="DN52" s="6">
        <v>0</v>
      </c>
      <c r="DO52" s="6">
        <v>0</v>
      </c>
      <c r="DR52" s="6" t="s">
        <v>54</v>
      </c>
      <c r="DS52" s="6">
        <v>0</v>
      </c>
      <c r="DT52" s="6">
        <v>0</v>
      </c>
      <c r="DU52" s="6">
        <v>0</v>
      </c>
      <c r="DV52" s="6">
        <v>0</v>
      </c>
      <c r="DY52" s="6" t="s">
        <v>54</v>
      </c>
      <c r="DZ52" s="6">
        <v>0</v>
      </c>
      <c r="EA52" s="6">
        <v>0</v>
      </c>
      <c r="EB52" s="6">
        <v>0</v>
      </c>
      <c r="EC52" s="6">
        <v>0</v>
      </c>
      <c r="EF52" s="6" t="s">
        <v>54</v>
      </c>
      <c r="EG52" s="6">
        <v>0</v>
      </c>
      <c r="EH52" s="6">
        <v>0</v>
      </c>
      <c r="EI52" s="6">
        <v>0</v>
      </c>
      <c r="EJ52" s="6">
        <v>0</v>
      </c>
      <c r="EM52" s="6" t="s">
        <v>54</v>
      </c>
      <c r="EN52" s="6">
        <v>0</v>
      </c>
      <c r="EO52" s="6">
        <v>0</v>
      </c>
      <c r="EP52" s="6">
        <v>0</v>
      </c>
      <c r="EQ52" s="6">
        <v>0</v>
      </c>
      <c r="ET52" s="6" t="s">
        <v>54</v>
      </c>
      <c r="EU52" s="6">
        <v>0</v>
      </c>
      <c r="EV52" s="6">
        <v>0</v>
      </c>
      <c r="EW52" s="6">
        <v>0</v>
      </c>
      <c r="EX52" s="6">
        <v>0</v>
      </c>
      <c r="FA52" s="6" t="s">
        <v>54</v>
      </c>
      <c r="FB52" s="6">
        <v>1.17</v>
      </c>
      <c r="FC52" s="6">
        <v>0</v>
      </c>
      <c r="FD52" s="6">
        <v>0</v>
      </c>
      <c r="FE52" s="6">
        <v>11.03</v>
      </c>
      <c r="FH52" s="6" t="s">
        <v>54</v>
      </c>
      <c r="FI52" s="6">
        <v>0</v>
      </c>
      <c r="FJ52" s="6">
        <v>0</v>
      </c>
      <c r="FK52" s="6">
        <v>0</v>
      </c>
      <c r="FL52" s="6">
        <v>0</v>
      </c>
      <c r="FO52" s="6" t="s">
        <v>54</v>
      </c>
      <c r="FP52" s="6">
        <v>0</v>
      </c>
      <c r="FQ52" s="6">
        <v>0</v>
      </c>
      <c r="FR52" s="6">
        <v>0</v>
      </c>
      <c r="FS52" s="6">
        <v>0</v>
      </c>
    </row>
    <row r="53" spans="1:175" x14ac:dyDescent="0.3">
      <c r="A53" s="1">
        <v>2.3999999999999995</v>
      </c>
      <c r="B53" s="1">
        <v>2.4499999999999993</v>
      </c>
      <c r="C53" s="1" t="s">
        <v>55</v>
      </c>
      <c r="D53" s="1">
        <v>0</v>
      </c>
      <c r="E53" s="1">
        <v>0</v>
      </c>
      <c r="F53" s="1">
        <v>0</v>
      </c>
      <c r="G53" s="1">
        <v>0</v>
      </c>
      <c r="H53" s="1"/>
      <c r="I53" s="1"/>
      <c r="J53" s="1" t="s">
        <v>55</v>
      </c>
      <c r="K53" s="1">
        <v>0</v>
      </c>
      <c r="L53" s="1">
        <v>0</v>
      </c>
      <c r="M53" s="1">
        <v>0</v>
      </c>
      <c r="N53" s="1">
        <v>0</v>
      </c>
      <c r="O53" s="1"/>
      <c r="P53" s="1"/>
      <c r="Q53" s="1" t="s">
        <v>55</v>
      </c>
      <c r="R53" s="1">
        <v>0.25</v>
      </c>
      <c r="S53" s="1">
        <v>0</v>
      </c>
      <c r="T53" s="1">
        <v>0.35</v>
      </c>
      <c r="U53" s="1">
        <v>0</v>
      </c>
      <c r="V53" s="1"/>
      <c r="W53" s="1"/>
      <c r="X53" s="1" t="s">
        <v>55</v>
      </c>
      <c r="Y53" s="1">
        <v>0.19</v>
      </c>
      <c r="Z53" s="1">
        <v>0</v>
      </c>
      <c r="AA53" s="1">
        <v>0.27</v>
      </c>
      <c r="AB53" s="1">
        <v>0</v>
      </c>
      <c r="AC53" s="1"/>
      <c r="AD53" s="1"/>
      <c r="AE53" s="6" t="s">
        <v>55</v>
      </c>
      <c r="AF53" s="6">
        <v>0.11</v>
      </c>
      <c r="AG53" s="6">
        <v>0</v>
      </c>
      <c r="AH53" s="6">
        <v>0</v>
      </c>
      <c r="AI53" s="6">
        <v>0</v>
      </c>
      <c r="AJ53" s="1"/>
      <c r="AK53" s="1"/>
      <c r="AL53" s="6" t="s">
        <v>55</v>
      </c>
      <c r="AM53" s="6">
        <v>0</v>
      </c>
      <c r="AN53" s="6">
        <v>0</v>
      </c>
      <c r="AO53" s="6">
        <v>0</v>
      </c>
      <c r="AP53" s="6">
        <v>0</v>
      </c>
      <c r="AQ53" s="1"/>
      <c r="AR53" s="1"/>
      <c r="AS53" s="6" t="s">
        <v>55</v>
      </c>
      <c r="AT53" s="6">
        <v>0</v>
      </c>
      <c r="AU53" s="6">
        <v>0</v>
      </c>
      <c r="AV53" s="6">
        <v>0</v>
      </c>
      <c r="AW53" s="6">
        <v>0</v>
      </c>
      <c r="AZ53" s="6" t="s">
        <v>55</v>
      </c>
      <c r="BA53" s="6">
        <v>0.14000000000000001</v>
      </c>
      <c r="BB53" s="6">
        <v>1.3</v>
      </c>
      <c r="BC53" s="6">
        <v>0</v>
      </c>
      <c r="BD53" s="6">
        <v>0</v>
      </c>
      <c r="BG53" s="6" t="s">
        <v>55</v>
      </c>
      <c r="BH53" s="6">
        <v>0</v>
      </c>
      <c r="BI53" s="6">
        <v>0</v>
      </c>
      <c r="BJ53" s="6">
        <v>0</v>
      </c>
      <c r="BK53" s="6">
        <v>0</v>
      </c>
      <c r="BN53" s="6" t="s">
        <v>55</v>
      </c>
      <c r="BO53" s="6">
        <v>7.0000000000000007E-2</v>
      </c>
      <c r="BP53" s="6">
        <v>0</v>
      </c>
      <c r="BQ53" s="6">
        <v>0</v>
      </c>
      <c r="BR53" s="6">
        <v>0</v>
      </c>
      <c r="BU53" s="6" t="s">
        <v>55</v>
      </c>
      <c r="BV53" s="6">
        <v>0</v>
      </c>
      <c r="BW53" s="6">
        <v>0</v>
      </c>
      <c r="BX53" s="6">
        <v>0</v>
      </c>
      <c r="BY53" s="6">
        <v>0</v>
      </c>
      <c r="CB53" s="6" t="s">
        <v>55</v>
      </c>
      <c r="CC53" s="6">
        <v>0</v>
      </c>
      <c r="CD53" s="6">
        <v>0</v>
      </c>
      <c r="CE53" s="6">
        <v>0</v>
      </c>
      <c r="CF53" s="6">
        <v>0</v>
      </c>
      <c r="CI53" s="6" t="s">
        <v>55</v>
      </c>
      <c r="CJ53" s="6">
        <v>0.36</v>
      </c>
      <c r="CK53" s="6">
        <v>1.54</v>
      </c>
      <c r="CL53" s="6">
        <v>0.27</v>
      </c>
      <c r="CM53" s="6">
        <v>0</v>
      </c>
      <c r="CP53" s="6" t="s">
        <v>55</v>
      </c>
      <c r="CQ53" s="6">
        <v>0</v>
      </c>
      <c r="CR53" s="6">
        <v>0</v>
      </c>
      <c r="CS53" s="6">
        <v>0</v>
      </c>
      <c r="CT53" s="6">
        <v>0</v>
      </c>
      <c r="CW53" s="6" t="s">
        <v>55</v>
      </c>
      <c r="CX53" s="6">
        <v>0.37</v>
      </c>
      <c r="CY53" s="6">
        <v>0</v>
      </c>
      <c r="CZ53" s="6">
        <v>0.52</v>
      </c>
      <c r="DA53" s="6">
        <v>0</v>
      </c>
      <c r="DD53" s="6" t="s">
        <v>55</v>
      </c>
      <c r="DE53" s="6">
        <v>0</v>
      </c>
      <c r="DF53" s="6">
        <v>0</v>
      </c>
      <c r="DG53" s="6">
        <v>0</v>
      </c>
      <c r="DH53" s="6">
        <v>0</v>
      </c>
      <c r="DK53" s="6" t="s">
        <v>55</v>
      </c>
      <c r="DL53" s="6">
        <v>0</v>
      </c>
      <c r="DM53" s="6">
        <v>0</v>
      </c>
      <c r="DN53" s="6">
        <v>0</v>
      </c>
      <c r="DO53" s="6">
        <v>0</v>
      </c>
      <c r="DR53" s="6" t="s">
        <v>55</v>
      </c>
      <c r="DS53" s="6">
        <v>0</v>
      </c>
      <c r="DT53" s="6">
        <v>0</v>
      </c>
      <c r="DU53" s="6">
        <v>0</v>
      </c>
      <c r="DV53" s="6">
        <v>0</v>
      </c>
      <c r="DY53" s="6" t="s">
        <v>55</v>
      </c>
      <c r="DZ53" s="6">
        <v>0</v>
      </c>
      <c r="EA53" s="6">
        <v>0</v>
      </c>
      <c r="EB53" s="6">
        <v>0</v>
      </c>
      <c r="EC53" s="6">
        <v>0</v>
      </c>
      <c r="EF53" s="6" t="s">
        <v>55</v>
      </c>
      <c r="EG53" s="6">
        <v>0</v>
      </c>
      <c r="EH53" s="6">
        <v>0</v>
      </c>
      <c r="EI53" s="6">
        <v>0</v>
      </c>
      <c r="EJ53" s="6">
        <v>0</v>
      </c>
      <c r="EM53" s="6" t="s">
        <v>55</v>
      </c>
      <c r="EN53" s="6">
        <v>0</v>
      </c>
      <c r="EO53" s="6">
        <v>0</v>
      </c>
      <c r="EP53" s="6">
        <v>0</v>
      </c>
      <c r="EQ53" s="6">
        <v>0</v>
      </c>
      <c r="ET53" s="6" t="s">
        <v>55</v>
      </c>
      <c r="EU53" s="6">
        <v>0</v>
      </c>
      <c r="EV53" s="6">
        <v>0</v>
      </c>
      <c r="EW53" s="6">
        <v>0</v>
      </c>
      <c r="EX53" s="6">
        <v>0</v>
      </c>
      <c r="FA53" s="6" t="s">
        <v>55</v>
      </c>
      <c r="FB53" s="6">
        <v>0</v>
      </c>
      <c r="FC53" s="6">
        <v>0</v>
      </c>
      <c r="FD53" s="6">
        <v>0</v>
      </c>
      <c r="FE53" s="6">
        <v>0</v>
      </c>
      <c r="FH53" s="6" t="s">
        <v>55</v>
      </c>
      <c r="FI53" s="6">
        <v>0</v>
      </c>
      <c r="FJ53" s="6">
        <v>0</v>
      </c>
      <c r="FK53" s="6">
        <v>0</v>
      </c>
      <c r="FL53" s="6">
        <v>0</v>
      </c>
      <c r="FO53" s="6" t="s">
        <v>55</v>
      </c>
      <c r="FP53" s="6">
        <v>0.33</v>
      </c>
      <c r="FQ53" s="6">
        <v>2.06</v>
      </c>
      <c r="FR53" s="6">
        <v>0</v>
      </c>
      <c r="FS53" s="6">
        <v>0</v>
      </c>
    </row>
    <row r="54" spans="1:175" x14ac:dyDescent="0.3">
      <c r="A54" s="1">
        <v>2.4499999999999993</v>
      </c>
      <c r="B54" s="1">
        <v>2.4999999999999991</v>
      </c>
      <c r="C54" s="1" t="s">
        <v>56</v>
      </c>
      <c r="D54" s="1">
        <v>0</v>
      </c>
      <c r="E54" s="1">
        <v>0</v>
      </c>
      <c r="F54" s="1">
        <v>0</v>
      </c>
      <c r="G54" s="1">
        <v>0</v>
      </c>
      <c r="H54" s="1"/>
      <c r="I54" s="1"/>
      <c r="J54" s="1" t="s">
        <v>56</v>
      </c>
      <c r="K54" s="1">
        <v>0</v>
      </c>
      <c r="L54" s="1">
        <v>0</v>
      </c>
      <c r="M54" s="1">
        <v>0</v>
      </c>
      <c r="N54" s="1">
        <v>0</v>
      </c>
      <c r="O54" s="1"/>
      <c r="P54" s="1"/>
      <c r="Q54" s="1" t="s">
        <v>56</v>
      </c>
      <c r="R54" s="1">
        <v>0</v>
      </c>
      <c r="S54" s="1">
        <v>0</v>
      </c>
      <c r="T54" s="1">
        <v>0</v>
      </c>
      <c r="U54" s="1">
        <v>0</v>
      </c>
      <c r="V54" s="1"/>
      <c r="W54" s="1"/>
      <c r="X54" s="1" t="s">
        <v>56</v>
      </c>
      <c r="Y54" s="1">
        <v>0</v>
      </c>
      <c r="Z54" s="1">
        <v>0</v>
      </c>
      <c r="AA54" s="1">
        <v>0</v>
      </c>
      <c r="AB54" s="1">
        <v>0</v>
      </c>
      <c r="AC54" s="1"/>
      <c r="AD54" s="1"/>
      <c r="AE54" s="6" t="s">
        <v>56</v>
      </c>
      <c r="AF54" s="6">
        <v>0</v>
      </c>
      <c r="AG54" s="6">
        <v>0</v>
      </c>
      <c r="AH54" s="6">
        <v>0</v>
      </c>
      <c r="AI54" s="6">
        <v>0</v>
      </c>
      <c r="AJ54" s="1"/>
      <c r="AK54" s="1"/>
      <c r="AL54" s="6" t="s">
        <v>56</v>
      </c>
      <c r="AM54" s="6">
        <v>0</v>
      </c>
      <c r="AN54" s="6">
        <v>0</v>
      </c>
      <c r="AO54" s="6">
        <v>0</v>
      </c>
      <c r="AP54" s="6">
        <v>0</v>
      </c>
      <c r="AQ54" s="1"/>
      <c r="AR54" s="1"/>
      <c r="AS54" s="6" t="s">
        <v>56</v>
      </c>
      <c r="AT54" s="6">
        <v>0</v>
      </c>
      <c r="AU54" s="6">
        <v>0</v>
      </c>
      <c r="AV54" s="6">
        <v>0</v>
      </c>
      <c r="AW54" s="6">
        <v>0</v>
      </c>
      <c r="AZ54" s="6" t="s">
        <v>56</v>
      </c>
      <c r="BA54" s="6">
        <v>0</v>
      </c>
      <c r="BB54" s="6">
        <v>0</v>
      </c>
      <c r="BC54" s="6">
        <v>0</v>
      </c>
      <c r="BD54" s="6">
        <v>0</v>
      </c>
      <c r="BG54" s="6" t="s">
        <v>56</v>
      </c>
      <c r="BH54" s="6">
        <v>7.0000000000000007E-2</v>
      </c>
      <c r="BI54" s="6">
        <v>0</v>
      </c>
      <c r="BJ54" s="6">
        <v>0.08</v>
      </c>
      <c r="BK54" s="6">
        <v>0</v>
      </c>
      <c r="BN54" s="6" t="s">
        <v>56</v>
      </c>
      <c r="BO54" s="6">
        <v>0</v>
      </c>
      <c r="BP54" s="6">
        <v>0</v>
      </c>
      <c r="BQ54" s="6">
        <v>0</v>
      </c>
      <c r="BR54" s="6">
        <v>0</v>
      </c>
      <c r="BU54" s="6" t="s">
        <v>56</v>
      </c>
      <c r="BV54" s="6">
        <v>0</v>
      </c>
      <c r="BW54" s="6">
        <v>0</v>
      </c>
      <c r="BX54" s="6">
        <v>0</v>
      </c>
      <c r="BY54" s="6">
        <v>0</v>
      </c>
      <c r="CB54" s="6" t="s">
        <v>56</v>
      </c>
      <c r="CC54" s="6">
        <v>0</v>
      </c>
      <c r="CD54" s="6">
        <v>0</v>
      </c>
      <c r="CE54" s="6">
        <v>0</v>
      </c>
      <c r="CF54" s="6">
        <v>0</v>
      </c>
      <c r="CI54" s="6" t="s">
        <v>56</v>
      </c>
      <c r="CJ54" s="6">
        <v>0.06</v>
      </c>
      <c r="CK54" s="6">
        <v>0.67</v>
      </c>
      <c r="CL54" s="6">
        <v>0</v>
      </c>
      <c r="CM54" s="6">
        <v>0</v>
      </c>
      <c r="CP54" s="6" t="s">
        <v>56</v>
      </c>
      <c r="CQ54" s="6">
        <v>0.2</v>
      </c>
      <c r="CR54" s="6">
        <v>0</v>
      </c>
      <c r="CS54" s="6">
        <v>0.26</v>
      </c>
      <c r="CT54" s="6">
        <v>0</v>
      </c>
      <c r="CW54" s="6" t="s">
        <v>56</v>
      </c>
      <c r="CX54" s="6">
        <v>0</v>
      </c>
      <c r="CY54" s="6">
        <v>0</v>
      </c>
      <c r="CZ54" s="6">
        <v>0</v>
      </c>
      <c r="DA54" s="6">
        <v>0</v>
      </c>
      <c r="DD54" s="6" t="s">
        <v>56</v>
      </c>
      <c r="DE54" s="6">
        <v>0</v>
      </c>
      <c r="DF54" s="6">
        <v>0</v>
      </c>
      <c r="DG54" s="6">
        <v>0</v>
      </c>
      <c r="DH54" s="6">
        <v>0</v>
      </c>
      <c r="DK54" s="6" t="s">
        <v>56</v>
      </c>
      <c r="DL54" s="6">
        <v>0.08</v>
      </c>
      <c r="DM54" s="6">
        <v>0</v>
      </c>
      <c r="DN54" s="6">
        <v>0.12</v>
      </c>
      <c r="DO54" s="6">
        <v>0</v>
      </c>
      <c r="DR54" s="6" t="s">
        <v>56</v>
      </c>
      <c r="DS54" s="6">
        <v>0</v>
      </c>
      <c r="DT54" s="6">
        <v>0</v>
      </c>
      <c r="DU54" s="6">
        <v>0</v>
      </c>
      <c r="DV54" s="6">
        <v>0</v>
      </c>
      <c r="DY54" s="6" t="s">
        <v>56</v>
      </c>
      <c r="DZ54" s="6">
        <v>0</v>
      </c>
      <c r="EA54" s="6">
        <v>0</v>
      </c>
      <c r="EB54" s="6">
        <v>0</v>
      </c>
      <c r="EC54" s="6">
        <v>0</v>
      </c>
      <c r="EF54" s="6" t="s">
        <v>56</v>
      </c>
      <c r="EG54" s="6">
        <v>0</v>
      </c>
      <c r="EH54" s="6">
        <v>0</v>
      </c>
      <c r="EI54" s="6">
        <v>0</v>
      </c>
      <c r="EJ54" s="6">
        <v>0</v>
      </c>
      <c r="EM54" s="6" t="s">
        <v>56</v>
      </c>
      <c r="EN54" s="6">
        <v>0.97</v>
      </c>
      <c r="EO54" s="6">
        <v>1.01</v>
      </c>
      <c r="EP54" s="6">
        <v>0</v>
      </c>
      <c r="EQ54" s="6">
        <v>7.79</v>
      </c>
      <c r="ET54" s="6" t="s">
        <v>56</v>
      </c>
      <c r="EU54" s="6">
        <v>2.88</v>
      </c>
      <c r="EV54" s="6">
        <v>1.25</v>
      </c>
      <c r="EW54" s="6">
        <v>1.58</v>
      </c>
      <c r="EX54" s="6">
        <v>11.55</v>
      </c>
      <c r="FA54" s="6" t="s">
        <v>56</v>
      </c>
      <c r="FB54" s="6">
        <v>3.19</v>
      </c>
      <c r="FC54" s="6">
        <v>12.01</v>
      </c>
      <c r="FD54" s="6">
        <v>0</v>
      </c>
      <c r="FE54" s="6">
        <v>9.77</v>
      </c>
      <c r="FH54" s="6" t="s">
        <v>56</v>
      </c>
      <c r="FI54" s="6">
        <v>5.88</v>
      </c>
      <c r="FJ54" s="6">
        <v>14.93</v>
      </c>
      <c r="FK54" s="6">
        <v>0.51</v>
      </c>
      <c r="FL54" s="6">
        <v>21.51</v>
      </c>
      <c r="FO54" s="6" t="s">
        <v>56</v>
      </c>
      <c r="FP54" s="6">
        <v>2.0299999999999998</v>
      </c>
      <c r="FQ54" s="6">
        <v>2.17</v>
      </c>
      <c r="FR54" s="6">
        <v>1</v>
      </c>
      <c r="FS54" s="6">
        <v>9.0399999999999991</v>
      </c>
    </row>
    <row r="55" spans="1:175" x14ac:dyDescent="0.3">
      <c r="A55" s="1">
        <v>2.4999999999999991</v>
      </c>
      <c r="B55" s="1">
        <v>2.5499999999999989</v>
      </c>
      <c r="C55" s="1" t="s">
        <v>57</v>
      </c>
      <c r="D55" s="1">
        <v>0.46</v>
      </c>
      <c r="E55" s="1">
        <v>0</v>
      </c>
      <c r="F55" s="1">
        <v>0.63</v>
      </c>
      <c r="G55" s="1">
        <v>0</v>
      </c>
      <c r="H55" s="1"/>
      <c r="I55" s="1"/>
      <c r="J55" s="1" t="s">
        <v>57</v>
      </c>
      <c r="K55" s="1">
        <v>0</v>
      </c>
      <c r="L55" s="1">
        <v>0</v>
      </c>
      <c r="M55" s="1">
        <v>0</v>
      </c>
      <c r="N55" s="1">
        <v>0</v>
      </c>
      <c r="O55" s="1"/>
      <c r="P55" s="1"/>
      <c r="Q55" s="1" t="s">
        <v>57</v>
      </c>
      <c r="R55" s="1">
        <v>0.18</v>
      </c>
      <c r="S55" s="1">
        <v>0</v>
      </c>
      <c r="T55" s="1">
        <v>0.25</v>
      </c>
      <c r="U55" s="1">
        <v>0</v>
      </c>
      <c r="V55" s="1"/>
      <c r="W55" s="1"/>
      <c r="X55" s="1" t="s">
        <v>57</v>
      </c>
      <c r="Y55" s="1">
        <v>0.14000000000000001</v>
      </c>
      <c r="Z55" s="1">
        <v>0</v>
      </c>
      <c r="AA55" s="1">
        <v>0.21</v>
      </c>
      <c r="AB55" s="1">
        <v>0</v>
      </c>
      <c r="AC55" s="1"/>
      <c r="AD55" s="1"/>
      <c r="AE55" s="6" t="s">
        <v>57</v>
      </c>
      <c r="AF55" s="6">
        <v>0.17</v>
      </c>
      <c r="AG55" s="6">
        <v>0</v>
      </c>
      <c r="AH55" s="6">
        <v>0.2</v>
      </c>
      <c r="AI55" s="6">
        <v>0</v>
      </c>
      <c r="AJ55" s="1"/>
      <c r="AK55" s="1"/>
      <c r="AL55" s="6" t="s">
        <v>57</v>
      </c>
      <c r="AM55" s="6">
        <v>0</v>
      </c>
      <c r="AN55" s="6">
        <v>0</v>
      </c>
      <c r="AO55" s="6">
        <v>0</v>
      </c>
      <c r="AP55" s="6">
        <v>0</v>
      </c>
      <c r="AQ55" s="1"/>
      <c r="AR55" s="1"/>
      <c r="AS55" s="6" t="s">
        <v>57</v>
      </c>
      <c r="AT55" s="6">
        <v>0.24</v>
      </c>
      <c r="AU55" s="6">
        <v>0</v>
      </c>
      <c r="AV55" s="6">
        <v>0.25</v>
      </c>
      <c r="AW55" s="6">
        <v>0</v>
      </c>
      <c r="AZ55" s="6" t="s">
        <v>57</v>
      </c>
      <c r="BA55" s="6">
        <v>0.05</v>
      </c>
      <c r="BB55" s="6">
        <v>0</v>
      </c>
      <c r="BC55" s="6">
        <v>0.06</v>
      </c>
      <c r="BD55" s="6">
        <v>0</v>
      </c>
      <c r="BG55" s="6" t="s">
        <v>57</v>
      </c>
      <c r="BH55" s="6">
        <v>0.28000000000000003</v>
      </c>
      <c r="BI55" s="6">
        <v>0</v>
      </c>
      <c r="BJ55" s="6">
        <v>0.32</v>
      </c>
      <c r="BK55" s="6">
        <v>0</v>
      </c>
      <c r="BN55" s="6" t="s">
        <v>57</v>
      </c>
      <c r="BO55" s="6">
        <v>0.05</v>
      </c>
      <c r="BP55" s="6">
        <v>0</v>
      </c>
      <c r="BQ55" s="6">
        <v>0.06</v>
      </c>
      <c r="BR55" s="6">
        <v>0</v>
      </c>
      <c r="BU55" s="6" t="s">
        <v>57</v>
      </c>
      <c r="BV55" s="6">
        <v>0</v>
      </c>
      <c r="BW55" s="6">
        <v>0</v>
      </c>
      <c r="BX55" s="6">
        <v>0</v>
      </c>
      <c r="BY55" s="6">
        <v>0</v>
      </c>
      <c r="CB55" s="6" t="s">
        <v>57</v>
      </c>
      <c r="CC55" s="6">
        <v>0.26</v>
      </c>
      <c r="CD55" s="6">
        <v>0</v>
      </c>
      <c r="CE55" s="6">
        <v>0.3</v>
      </c>
      <c r="CF55" s="6">
        <v>0</v>
      </c>
      <c r="CI55" s="6" t="s">
        <v>57</v>
      </c>
      <c r="CJ55" s="6">
        <v>0</v>
      </c>
      <c r="CK55" s="6">
        <v>0</v>
      </c>
      <c r="CL55" s="6">
        <v>0</v>
      </c>
      <c r="CM55" s="6">
        <v>0</v>
      </c>
      <c r="CP55" s="6" t="s">
        <v>57</v>
      </c>
      <c r="CQ55" s="6">
        <v>0.4</v>
      </c>
      <c r="CR55" s="6">
        <v>0</v>
      </c>
      <c r="CS55" s="6">
        <v>0.34</v>
      </c>
      <c r="CT55" s="6">
        <v>1.91</v>
      </c>
      <c r="CW55" s="6" t="s">
        <v>57</v>
      </c>
      <c r="CX55" s="6">
        <v>0.16</v>
      </c>
      <c r="CY55" s="6">
        <v>0</v>
      </c>
      <c r="CZ55" s="6">
        <v>0.22</v>
      </c>
      <c r="DA55" s="6">
        <v>0</v>
      </c>
      <c r="DD55" s="6" t="s">
        <v>57</v>
      </c>
      <c r="DE55" s="6">
        <v>0.33</v>
      </c>
      <c r="DF55" s="6">
        <v>0</v>
      </c>
      <c r="DG55" s="6">
        <v>0.48</v>
      </c>
      <c r="DH55" s="6">
        <v>0</v>
      </c>
      <c r="DK55" s="6" t="s">
        <v>57</v>
      </c>
      <c r="DL55" s="6">
        <v>0.1</v>
      </c>
      <c r="DM55" s="6">
        <v>0</v>
      </c>
      <c r="DN55" s="6">
        <v>0.13</v>
      </c>
      <c r="DO55" s="6">
        <v>0</v>
      </c>
      <c r="DR55" s="6" t="s">
        <v>57</v>
      </c>
      <c r="DS55" s="6">
        <v>0.52</v>
      </c>
      <c r="DT55" s="6">
        <v>0</v>
      </c>
      <c r="DU55" s="6">
        <v>0.68</v>
      </c>
      <c r="DV55" s="6">
        <v>0</v>
      </c>
      <c r="DY55" s="6" t="s">
        <v>57</v>
      </c>
      <c r="DZ55" s="6">
        <v>0.19</v>
      </c>
      <c r="EA55" s="6">
        <v>0</v>
      </c>
      <c r="EB55" s="6">
        <v>0.26</v>
      </c>
      <c r="EC55" s="6">
        <v>0</v>
      </c>
      <c r="EF55" s="6" t="s">
        <v>57</v>
      </c>
      <c r="EG55" s="6">
        <v>0.81</v>
      </c>
      <c r="EH55" s="6">
        <v>1.65</v>
      </c>
      <c r="EI55" s="6">
        <v>0.66</v>
      </c>
      <c r="EJ55" s="6">
        <v>0</v>
      </c>
      <c r="EM55" s="6" t="s">
        <v>57</v>
      </c>
      <c r="EN55" s="6">
        <v>0.44</v>
      </c>
      <c r="EO55" s="6">
        <v>0</v>
      </c>
      <c r="EP55" s="6">
        <v>0.79</v>
      </c>
      <c r="EQ55" s="6">
        <v>0</v>
      </c>
      <c r="ET55" s="6" t="s">
        <v>57</v>
      </c>
      <c r="EU55" s="6">
        <v>0</v>
      </c>
      <c r="EV55" s="6">
        <v>0</v>
      </c>
      <c r="EW55" s="6">
        <v>0</v>
      </c>
      <c r="EX55" s="6">
        <v>0</v>
      </c>
      <c r="FA55" s="6" t="s">
        <v>57</v>
      </c>
      <c r="FB55" s="6">
        <v>1.1200000000000001</v>
      </c>
      <c r="FC55" s="6">
        <v>2.02</v>
      </c>
      <c r="FD55" s="6">
        <v>1.1399999999999999</v>
      </c>
      <c r="FE55" s="6">
        <v>0</v>
      </c>
      <c r="FH55" s="6" t="s">
        <v>57</v>
      </c>
      <c r="FI55" s="6">
        <v>0.75</v>
      </c>
      <c r="FJ55" s="6">
        <v>1.34</v>
      </c>
      <c r="FK55" s="6">
        <v>0.74</v>
      </c>
      <c r="FL55" s="6">
        <v>0</v>
      </c>
      <c r="FO55" s="6" t="s">
        <v>57</v>
      </c>
      <c r="FP55" s="6">
        <v>0.41</v>
      </c>
      <c r="FQ55" s="6">
        <v>0.48</v>
      </c>
      <c r="FR55" s="6">
        <v>0.49</v>
      </c>
      <c r="FS55" s="6">
        <v>0</v>
      </c>
    </row>
    <row r="56" spans="1:175" x14ac:dyDescent="0.3">
      <c r="A56" s="1">
        <v>2.5499999999999989</v>
      </c>
      <c r="B56" s="1">
        <v>2.5999999999999988</v>
      </c>
      <c r="C56" s="1" t="s">
        <v>58</v>
      </c>
      <c r="D56" s="1">
        <v>0.4</v>
      </c>
      <c r="E56" s="1">
        <v>2.19</v>
      </c>
      <c r="F56" s="1">
        <v>0.17</v>
      </c>
      <c r="G56" s="1">
        <v>0</v>
      </c>
      <c r="H56" s="1"/>
      <c r="I56" s="1"/>
      <c r="J56" s="1" t="s">
        <v>58</v>
      </c>
      <c r="K56" s="1">
        <v>0.17</v>
      </c>
      <c r="L56" s="1">
        <v>1.17</v>
      </c>
      <c r="M56" s="1">
        <v>0</v>
      </c>
      <c r="N56" s="1">
        <v>0</v>
      </c>
      <c r="O56" s="1"/>
      <c r="P56" s="1"/>
      <c r="Q56" s="1" t="s">
        <v>58</v>
      </c>
      <c r="R56" s="1">
        <v>0</v>
      </c>
      <c r="S56" s="1">
        <v>0</v>
      </c>
      <c r="T56" s="1">
        <v>0</v>
      </c>
      <c r="U56" s="1">
        <v>0</v>
      </c>
      <c r="V56" s="1"/>
      <c r="W56" s="1"/>
      <c r="X56" s="1" t="s">
        <v>58</v>
      </c>
      <c r="Y56" s="1">
        <v>0.44</v>
      </c>
      <c r="Z56" s="1">
        <v>1.1399999999999999</v>
      </c>
      <c r="AA56" s="1">
        <v>0.35</v>
      </c>
      <c r="AB56" s="1">
        <v>0</v>
      </c>
      <c r="AC56" s="1"/>
      <c r="AD56" s="1"/>
      <c r="AE56" s="6" t="s">
        <v>58</v>
      </c>
      <c r="AF56" s="6">
        <v>0.06</v>
      </c>
      <c r="AG56" s="6">
        <v>0.66</v>
      </c>
      <c r="AH56" s="6">
        <v>0</v>
      </c>
      <c r="AI56" s="6">
        <v>0</v>
      </c>
      <c r="AJ56" s="1"/>
      <c r="AK56" s="1"/>
      <c r="AL56" s="6" t="s">
        <v>58</v>
      </c>
      <c r="AM56" s="6">
        <v>0</v>
      </c>
      <c r="AN56" s="6">
        <v>0</v>
      </c>
      <c r="AO56" s="6">
        <v>0</v>
      </c>
      <c r="AP56" s="6">
        <v>0</v>
      </c>
      <c r="AQ56" s="1"/>
      <c r="AR56" s="1"/>
      <c r="AS56" s="6" t="s">
        <v>58</v>
      </c>
      <c r="AT56" s="6">
        <v>0</v>
      </c>
      <c r="AU56" s="6">
        <v>0</v>
      </c>
      <c r="AV56" s="6">
        <v>0</v>
      </c>
      <c r="AW56" s="6">
        <v>0</v>
      </c>
      <c r="AZ56" s="6" t="s">
        <v>58</v>
      </c>
      <c r="BA56" s="6">
        <v>0</v>
      </c>
      <c r="BB56" s="6">
        <v>0</v>
      </c>
      <c r="BC56" s="6">
        <v>0</v>
      </c>
      <c r="BD56" s="6">
        <v>0</v>
      </c>
      <c r="BG56" s="6" t="s">
        <v>58</v>
      </c>
      <c r="BH56" s="6">
        <v>0</v>
      </c>
      <c r="BI56" s="6">
        <v>0</v>
      </c>
      <c r="BJ56" s="6">
        <v>0</v>
      </c>
      <c r="BK56" s="6">
        <v>0</v>
      </c>
      <c r="BN56" s="6" t="s">
        <v>58</v>
      </c>
      <c r="BO56" s="6">
        <v>0</v>
      </c>
      <c r="BP56" s="6">
        <v>0</v>
      </c>
      <c r="BQ56" s="6">
        <v>0</v>
      </c>
      <c r="BR56" s="6">
        <v>0</v>
      </c>
      <c r="BU56" s="6" t="s">
        <v>58</v>
      </c>
      <c r="BV56" s="6">
        <v>0</v>
      </c>
      <c r="BW56" s="6">
        <v>0</v>
      </c>
      <c r="BX56" s="6">
        <v>0</v>
      </c>
      <c r="BY56" s="6">
        <v>0</v>
      </c>
      <c r="CB56" s="6" t="s">
        <v>58</v>
      </c>
      <c r="CC56" s="6">
        <v>0</v>
      </c>
      <c r="CD56" s="6">
        <v>0</v>
      </c>
      <c r="CE56" s="6">
        <v>0</v>
      </c>
      <c r="CF56" s="6">
        <v>0</v>
      </c>
      <c r="CI56" s="6" t="s">
        <v>58</v>
      </c>
      <c r="CJ56" s="6">
        <v>0</v>
      </c>
      <c r="CK56" s="6">
        <v>0</v>
      </c>
      <c r="CL56" s="6">
        <v>0</v>
      </c>
      <c r="CM56" s="6">
        <v>0</v>
      </c>
      <c r="CP56" s="6" t="s">
        <v>58</v>
      </c>
      <c r="CQ56" s="6">
        <v>0</v>
      </c>
      <c r="CR56" s="6">
        <v>0</v>
      </c>
      <c r="CS56" s="6">
        <v>0</v>
      </c>
      <c r="CT56" s="6">
        <v>0</v>
      </c>
      <c r="CW56" s="6" t="s">
        <v>58</v>
      </c>
      <c r="CX56" s="6">
        <v>0.17</v>
      </c>
      <c r="CY56" s="6">
        <v>1.05</v>
      </c>
      <c r="CZ56" s="6">
        <v>0</v>
      </c>
      <c r="DA56" s="6">
        <v>0</v>
      </c>
      <c r="DD56" s="6" t="s">
        <v>58</v>
      </c>
      <c r="DE56" s="6">
        <v>0</v>
      </c>
      <c r="DF56" s="6">
        <v>0</v>
      </c>
      <c r="DG56" s="6">
        <v>0</v>
      </c>
      <c r="DH56" s="6">
        <v>0</v>
      </c>
      <c r="DK56" s="6" t="s">
        <v>58</v>
      </c>
      <c r="DL56" s="6">
        <v>0</v>
      </c>
      <c r="DM56" s="6">
        <v>0</v>
      </c>
      <c r="DN56" s="6">
        <v>0</v>
      </c>
      <c r="DO56" s="6">
        <v>0</v>
      </c>
      <c r="DR56" s="6" t="s">
        <v>58</v>
      </c>
      <c r="DS56" s="6">
        <v>0</v>
      </c>
      <c r="DT56" s="6">
        <v>0</v>
      </c>
      <c r="DU56" s="6">
        <v>0</v>
      </c>
      <c r="DV56" s="6">
        <v>0</v>
      </c>
      <c r="DY56" s="6" t="s">
        <v>58</v>
      </c>
      <c r="DZ56" s="6">
        <v>0</v>
      </c>
      <c r="EA56" s="6">
        <v>0</v>
      </c>
      <c r="EB56" s="6">
        <v>0</v>
      </c>
      <c r="EC56" s="6">
        <v>0</v>
      </c>
      <c r="EF56" s="6" t="s">
        <v>58</v>
      </c>
      <c r="EG56" s="6">
        <v>1.88</v>
      </c>
      <c r="EH56" s="6">
        <v>0</v>
      </c>
      <c r="EI56" s="6">
        <v>2.83</v>
      </c>
      <c r="EJ56" s="6">
        <v>0</v>
      </c>
      <c r="EM56" s="6" t="s">
        <v>58</v>
      </c>
      <c r="EN56" s="6">
        <v>1.6</v>
      </c>
      <c r="EO56" s="6">
        <v>0.48</v>
      </c>
      <c r="EP56" s="6">
        <v>2.66</v>
      </c>
      <c r="EQ56" s="6">
        <v>0</v>
      </c>
      <c r="ET56" s="6" t="s">
        <v>58</v>
      </c>
      <c r="EU56" s="6">
        <v>0.6</v>
      </c>
      <c r="EV56" s="6">
        <v>0.78</v>
      </c>
      <c r="EW56" s="6">
        <v>0.56999999999999995</v>
      </c>
      <c r="EX56" s="6">
        <v>0.88</v>
      </c>
      <c r="FA56" s="6" t="s">
        <v>58</v>
      </c>
      <c r="FB56" s="6">
        <v>1.92</v>
      </c>
      <c r="FC56" s="6">
        <v>0</v>
      </c>
      <c r="FD56" s="6">
        <v>2.88</v>
      </c>
      <c r="FE56" s="6">
        <v>0</v>
      </c>
      <c r="FH56" s="6" t="s">
        <v>58</v>
      </c>
      <c r="FI56" s="6">
        <v>2.97</v>
      </c>
      <c r="FJ56" s="6">
        <v>1</v>
      </c>
      <c r="FK56" s="6">
        <v>4.21</v>
      </c>
      <c r="FL56" s="6">
        <v>0</v>
      </c>
      <c r="FO56" s="6" t="s">
        <v>58</v>
      </c>
      <c r="FP56" s="6">
        <v>4.3499999999999996</v>
      </c>
      <c r="FQ56" s="6">
        <v>0.43</v>
      </c>
      <c r="FR56" s="6">
        <v>6.38</v>
      </c>
      <c r="FS56" s="6">
        <v>0</v>
      </c>
    </row>
    <row r="57" spans="1:175" x14ac:dyDescent="0.3">
      <c r="A57" s="1">
        <v>2.5999999999999988</v>
      </c>
      <c r="B57" s="1">
        <v>2.6499999999999986</v>
      </c>
      <c r="C57" s="1" t="s">
        <v>59</v>
      </c>
      <c r="D57" s="1">
        <v>0</v>
      </c>
      <c r="E57" s="1">
        <v>0</v>
      </c>
      <c r="F57" s="1">
        <v>0</v>
      </c>
      <c r="G57" s="1">
        <v>0</v>
      </c>
      <c r="H57" s="1"/>
      <c r="I57" s="1"/>
      <c r="J57" s="1" t="s">
        <v>59</v>
      </c>
      <c r="K57" s="1">
        <v>0.23</v>
      </c>
      <c r="L57" s="1">
        <v>1.65</v>
      </c>
      <c r="M57" s="1">
        <v>0</v>
      </c>
      <c r="N57" s="1">
        <v>0</v>
      </c>
      <c r="O57" s="1"/>
      <c r="P57" s="1"/>
      <c r="Q57" s="1" t="s">
        <v>59</v>
      </c>
      <c r="R57" s="1">
        <v>0.18</v>
      </c>
      <c r="S57" s="1">
        <v>0</v>
      </c>
      <c r="T57" s="1">
        <v>0.25</v>
      </c>
      <c r="U57" s="1">
        <v>0</v>
      </c>
      <c r="V57" s="1"/>
      <c r="W57" s="1"/>
      <c r="X57" s="1" t="s">
        <v>59</v>
      </c>
      <c r="Y57" s="1">
        <v>0</v>
      </c>
      <c r="Z57" s="1">
        <v>0</v>
      </c>
      <c r="AA57" s="1">
        <v>0</v>
      </c>
      <c r="AB57" s="1">
        <v>0</v>
      </c>
      <c r="AC57" s="1"/>
      <c r="AD57" s="1"/>
      <c r="AE57" s="6" t="s">
        <v>59</v>
      </c>
      <c r="AF57" s="6">
        <v>0</v>
      </c>
      <c r="AG57" s="6">
        <v>0</v>
      </c>
      <c r="AH57" s="6">
        <v>0</v>
      </c>
      <c r="AI57" s="6">
        <v>0</v>
      </c>
      <c r="AJ57" s="1"/>
      <c r="AK57" s="1"/>
      <c r="AL57" s="6" t="s">
        <v>59</v>
      </c>
      <c r="AM57" s="6">
        <v>0</v>
      </c>
      <c r="AN57" s="6">
        <v>0</v>
      </c>
      <c r="AO57" s="6">
        <v>0</v>
      </c>
      <c r="AP57" s="6">
        <v>0</v>
      </c>
      <c r="AQ57" s="1"/>
      <c r="AR57" s="1"/>
      <c r="AS57" s="6" t="s">
        <v>59</v>
      </c>
      <c r="AT57" s="6">
        <v>0</v>
      </c>
      <c r="AU57" s="6">
        <v>0</v>
      </c>
      <c r="AV57" s="6">
        <v>0</v>
      </c>
      <c r="AW57" s="6">
        <v>0</v>
      </c>
      <c r="AZ57" s="6" t="s">
        <v>59</v>
      </c>
      <c r="BA57" s="6">
        <v>0</v>
      </c>
      <c r="BB57" s="6">
        <v>0</v>
      </c>
      <c r="BC57" s="6">
        <v>0</v>
      </c>
      <c r="BD57" s="6">
        <v>0</v>
      </c>
      <c r="BG57" s="6" t="s">
        <v>59</v>
      </c>
      <c r="BH57" s="6">
        <v>0</v>
      </c>
      <c r="BI57" s="6">
        <v>0</v>
      </c>
      <c r="BJ57" s="6">
        <v>0</v>
      </c>
      <c r="BK57" s="6">
        <v>0</v>
      </c>
      <c r="BN57" s="6" t="s">
        <v>59</v>
      </c>
      <c r="BO57" s="6">
        <v>0</v>
      </c>
      <c r="BP57" s="6">
        <v>0</v>
      </c>
      <c r="BQ57" s="6">
        <v>0</v>
      </c>
      <c r="BR57" s="6">
        <v>0</v>
      </c>
      <c r="BU57" s="6" t="s">
        <v>59</v>
      </c>
      <c r="BV57" s="6">
        <v>0.16</v>
      </c>
      <c r="BW57" s="6">
        <v>0</v>
      </c>
      <c r="BX57" s="6">
        <v>0.2</v>
      </c>
      <c r="BY57" s="6">
        <v>0</v>
      </c>
      <c r="CB57" s="6" t="s">
        <v>59</v>
      </c>
      <c r="CC57" s="6">
        <v>0</v>
      </c>
      <c r="CD57" s="6">
        <v>0</v>
      </c>
      <c r="CE57" s="6">
        <v>0</v>
      </c>
      <c r="CF57" s="6">
        <v>0</v>
      </c>
      <c r="CI57" s="6" t="s">
        <v>59</v>
      </c>
      <c r="CJ57" s="6">
        <v>0.06</v>
      </c>
      <c r="CK57" s="6">
        <v>0</v>
      </c>
      <c r="CL57" s="6">
        <v>7.0000000000000007E-2</v>
      </c>
      <c r="CM57" s="6">
        <v>0</v>
      </c>
      <c r="CP57" s="6" t="s">
        <v>59</v>
      </c>
      <c r="CQ57" s="6">
        <v>0</v>
      </c>
      <c r="CR57" s="6">
        <v>0</v>
      </c>
      <c r="CS57" s="6">
        <v>0</v>
      </c>
      <c r="CT57" s="6">
        <v>0</v>
      </c>
      <c r="CW57" s="6" t="s">
        <v>59</v>
      </c>
      <c r="CX57" s="6">
        <v>0</v>
      </c>
      <c r="CY57" s="6">
        <v>0</v>
      </c>
      <c r="CZ57" s="6">
        <v>0</v>
      </c>
      <c r="DA57" s="6">
        <v>0</v>
      </c>
      <c r="DD57" s="6" t="s">
        <v>59</v>
      </c>
      <c r="DE57" s="6">
        <v>0</v>
      </c>
      <c r="DF57" s="6">
        <v>0</v>
      </c>
      <c r="DG57" s="6">
        <v>0</v>
      </c>
      <c r="DH57" s="6">
        <v>0</v>
      </c>
      <c r="DK57" s="6" t="s">
        <v>59</v>
      </c>
      <c r="DL57" s="6">
        <v>0.26</v>
      </c>
      <c r="DM57" s="6">
        <v>0</v>
      </c>
      <c r="DN57" s="6">
        <v>0.37</v>
      </c>
      <c r="DO57" s="6">
        <v>0</v>
      </c>
      <c r="DR57" s="6" t="s">
        <v>59</v>
      </c>
      <c r="DS57" s="6">
        <v>0</v>
      </c>
      <c r="DT57" s="6">
        <v>0</v>
      </c>
      <c r="DU57" s="6">
        <v>0</v>
      </c>
      <c r="DV57" s="6">
        <v>0</v>
      </c>
      <c r="DY57" s="6" t="s">
        <v>59</v>
      </c>
      <c r="DZ57" s="6">
        <v>0</v>
      </c>
      <c r="EA57" s="6">
        <v>0</v>
      </c>
      <c r="EB57" s="6">
        <v>0</v>
      </c>
      <c r="EC57" s="6">
        <v>0</v>
      </c>
      <c r="EF57" s="6" t="s">
        <v>59</v>
      </c>
      <c r="EG57" s="6">
        <v>0</v>
      </c>
      <c r="EH57" s="6">
        <v>0</v>
      </c>
      <c r="EI57" s="6">
        <v>0</v>
      </c>
      <c r="EJ57" s="6">
        <v>0</v>
      </c>
      <c r="EM57" s="6" t="s">
        <v>59</v>
      </c>
      <c r="EN57" s="6">
        <v>0</v>
      </c>
      <c r="EO57" s="6">
        <v>0</v>
      </c>
      <c r="EP57" s="6">
        <v>0</v>
      </c>
      <c r="EQ57" s="6">
        <v>0</v>
      </c>
      <c r="ET57" s="6" t="s">
        <v>59</v>
      </c>
      <c r="EU57" s="6">
        <v>0</v>
      </c>
      <c r="EV57" s="6">
        <v>0</v>
      </c>
      <c r="EW57" s="6">
        <v>0</v>
      </c>
      <c r="EX57" s="6">
        <v>0</v>
      </c>
      <c r="FA57" s="6" t="s">
        <v>59</v>
      </c>
      <c r="FB57" s="6">
        <v>0</v>
      </c>
      <c r="FC57" s="6">
        <v>0</v>
      </c>
      <c r="FD57" s="6">
        <v>0</v>
      </c>
      <c r="FE57" s="6">
        <v>0</v>
      </c>
      <c r="FH57" s="6" t="s">
        <v>59</v>
      </c>
      <c r="FI57" s="6">
        <v>0</v>
      </c>
      <c r="FJ57" s="6">
        <v>0</v>
      </c>
      <c r="FK57" s="6">
        <v>0</v>
      </c>
      <c r="FL57" s="6">
        <v>0</v>
      </c>
      <c r="FO57" s="6" t="s">
        <v>59</v>
      </c>
      <c r="FP57" s="6">
        <v>0</v>
      </c>
      <c r="FQ57" s="6">
        <v>0</v>
      </c>
      <c r="FR57" s="6">
        <v>0</v>
      </c>
      <c r="FS57" s="6">
        <v>0</v>
      </c>
    </row>
    <row r="58" spans="1:175" x14ac:dyDescent="0.3">
      <c r="A58" s="1">
        <v>2.6499999999999986</v>
      </c>
      <c r="B58" s="1">
        <v>2.6999999999999984</v>
      </c>
      <c r="C58" s="1" t="s">
        <v>60</v>
      </c>
      <c r="D58" s="1">
        <v>0</v>
      </c>
      <c r="E58" s="1">
        <v>0</v>
      </c>
      <c r="F58" s="1">
        <v>0</v>
      </c>
      <c r="G58" s="1">
        <v>0</v>
      </c>
      <c r="H58" s="1"/>
      <c r="I58" s="1"/>
      <c r="J58" s="1" t="s">
        <v>60</v>
      </c>
      <c r="K58" s="1">
        <v>0</v>
      </c>
      <c r="L58" s="1">
        <v>0</v>
      </c>
      <c r="M58" s="1">
        <v>0</v>
      </c>
      <c r="N58" s="1">
        <v>0</v>
      </c>
      <c r="O58" s="1"/>
      <c r="P58" s="1"/>
      <c r="Q58" s="1" t="s">
        <v>60</v>
      </c>
      <c r="R58" s="1">
        <v>0</v>
      </c>
      <c r="S58" s="1">
        <v>0</v>
      </c>
      <c r="T58" s="1">
        <v>0</v>
      </c>
      <c r="U58" s="1">
        <v>0</v>
      </c>
      <c r="V58" s="1"/>
      <c r="W58" s="1"/>
      <c r="X58" s="1" t="s">
        <v>60</v>
      </c>
      <c r="Y58" s="1">
        <v>0.42</v>
      </c>
      <c r="Z58" s="1">
        <v>1.71</v>
      </c>
      <c r="AA58" s="1">
        <v>0</v>
      </c>
      <c r="AB58" s="1">
        <v>0</v>
      </c>
      <c r="AC58" s="1"/>
      <c r="AD58" s="1"/>
      <c r="AE58" s="6" t="s">
        <v>60</v>
      </c>
      <c r="AF58" s="6">
        <v>0</v>
      </c>
      <c r="AG58" s="6">
        <v>0</v>
      </c>
      <c r="AH58" s="6">
        <v>0</v>
      </c>
      <c r="AI58" s="6">
        <v>0</v>
      </c>
      <c r="AJ58" s="1"/>
      <c r="AK58" s="1"/>
      <c r="AL58" s="6" t="s">
        <v>60</v>
      </c>
      <c r="AM58" s="6">
        <v>0.06</v>
      </c>
      <c r="AN58" s="6">
        <v>0.68</v>
      </c>
      <c r="AO58" s="6">
        <v>0</v>
      </c>
      <c r="AP58" s="6">
        <v>0</v>
      </c>
      <c r="AQ58" s="1"/>
      <c r="AR58" s="1"/>
      <c r="AS58" s="6" t="s">
        <v>60</v>
      </c>
      <c r="AT58" s="6">
        <v>0</v>
      </c>
      <c r="AU58" s="6">
        <v>0</v>
      </c>
      <c r="AV58" s="6">
        <v>0</v>
      </c>
      <c r="AW58" s="6">
        <v>0</v>
      </c>
      <c r="AZ58" s="6" t="s">
        <v>60</v>
      </c>
      <c r="BA58" s="6">
        <v>0.09</v>
      </c>
      <c r="BB58" s="6">
        <v>0.83</v>
      </c>
      <c r="BC58" s="6">
        <v>0</v>
      </c>
      <c r="BD58" s="6">
        <v>0</v>
      </c>
      <c r="BG58" s="6" t="s">
        <v>60</v>
      </c>
      <c r="BH58" s="6">
        <v>0</v>
      </c>
      <c r="BI58" s="6">
        <v>0</v>
      </c>
      <c r="BJ58" s="6">
        <v>0</v>
      </c>
      <c r="BK58" s="6">
        <v>0</v>
      </c>
      <c r="BN58" s="6" t="s">
        <v>60</v>
      </c>
      <c r="BO58" s="6">
        <v>0.09</v>
      </c>
      <c r="BP58" s="6">
        <v>1.57</v>
      </c>
      <c r="BQ58" s="6">
        <v>0</v>
      </c>
      <c r="BR58" s="6">
        <v>0</v>
      </c>
      <c r="BU58" s="6" t="s">
        <v>60</v>
      </c>
      <c r="BV58" s="6">
        <v>0</v>
      </c>
      <c r="BW58" s="6">
        <v>0</v>
      </c>
      <c r="BX58" s="6">
        <v>0</v>
      </c>
      <c r="BY58" s="6">
        <v>0</v>
      </c>
      <c r="CB58" s="6" t="s">
        <v>60</v>
      </c>
      <c r="CC58" s="6">
        <v>0</v>
      </c>
      <c r="CD58" s="6">
        <v>0</v>
      </c>
      <c r="CE58" s="6">
        <v>0</v>
      </c>
      <c r="CF58" s="6">
        <v>0</v>
      </c>
      <c r="CI58" s="6" t="s">
        <v>60</v>
      </c>
      <c r="CJ58" s="6">
        <v>0</v>
      </c>
      <c r="CK58" s="6">
        <v>0</v>
      </c>
      <c r="CL58" s="6">
        <v>0</v>
      </c>
      <c r="CM58" s="6">
        <v>0</v>
      </c>
      <c r="CP58" s="6" t="s">
        <v>60</v>
      </c>
      <c r="CQ58" s="6">
        <v>0</v>
      </c>
      <c r="CR58" s="6">
        <v>0</v>
      </c>
      <c r="CS58" s="6">
        <v>0</v>
      </c>
      <c r="CT58" s="6">
        <v>0</v>
      </c>
      <c r="CW58" s="6" t="s">
        <v>60</v>
      </c>
      <c r="CX58" s="6">
        <v>0</v>
      </c>
      <c r="CY58" s="6">
        <v>0</v>
      </c>
      <c r="CZ58" s="6">
        <v>0</v>
      </c>
      <c r="DA58" s="6">
        <v>0</v>
      </c>
      <c r="DD58" s="6" t="s">
        <v>60</v>
      </c>
      <c r="DE58" s="6">
        <v>2.04</v>
      </c>
      <c r="DF58" s="6">
        <v>9.26</v>
      </c>
      <c r="DG58" s="6">
        <v>0</v>
      </c>
      <c r="DH58" s="6">
        <v>0</v>
      </c>
      <c r="DK58" s="6" t="s">
        <v>60</v>
      </c>
      <c r="DL58" s="6">
        <v>0</v>
      </c>
      <c r="DM58" s="6">
        <v>0</v>
      </c>
      <c r="DN58" s="6">
        <v>0</v>
      </c>
      <c r="DO58" s="6">
        <v>0</v>
      </c>
      <c r="DR58" s="6" t="s">
        <v>60</v>
      </c>
      <c r="DS58" s="6">
        <v>0.45</v>
      </c>
      <c r="DT58" s="6">
        <v>0</v>
      </c>
      <c r="DU58" s="6">
        <v>0</v>
      </c>
      <c r="DV58" s="6">
        <v>7.71</v>
      </c>
      <c r="DY58" s="6" t="s">
        <v>60</v>
      </c>
      <c r="DZ58" s="6">
        <v>1.49</v>
      </c>
      <c r="EA58" s="6">
        <v>9.81</v>
      </c>
      <c r="EB58" s="6">
        <v>0</v>
      </c>
      <c r="EC58" s="6">
        <v>0</v>
      </c>
      <c r="EF58" s="6" t="s">
        <v>60</v>
      </c>
      <c r="EG58" s="6">
        <v>0</v>
      </c>
      <c r="EH58" s="6">
        <v>0</v>
      </c>
      <c r="EI58" s="6">
        <v>0</v>
      </c>
      <c r="EJ58" s="6">
        <v>0</v>
      </c>
      <c r="EM58" s="6" t="s">
        <v>60</v>
      </c>
      <c r="EN58" s="6">
        <v>0.35</v>
      </c>
      <c r="EO58" s="6">
        <v>0.44</v>
      </c>
      <c r="EP58" s="6">
        <v>0</v>
      </c>
      <c r="EQ58" s="6">
        <v>2.5299999999999998</v>
      </c>
      <c r="ET58" s="6" t="s">
        <v>60</v>
      </c>
      <c r="EU58" s="6">
        <v>0</v>
      </c>
      <c r="EV58" s="6">
        <v>0</v>
      </c>
      <c r="EW58" s="6">
        <v>0</v>
      </c>
      <c r="EX58" s="6">
        <v>0</v>
      </c>
      <c r="FA58" s="6" t="s">
        <v>60</v>
      </c>
      <c r="FB58" s="6">
        <v>3</v>
      </c>
      <c r="FC58" s="6">
        <v>11.94</v>
      </c>
      <c r="FD58" s="6">
        <v>1.29</v>
      </c>
      <c r="FE58" s="6">
        <v>0</v>
      </c>
      <c r="FH58" s="6" t="s">
        <v>60</v>
      </c>
      <c r="FI58" s="6">
        <v>3.28</v>
      </c>
      <c r="FJ58" s="6">
        <v>0</v>
      </c>
      <c r="FK58" s="6">
        <v>1.49</v>
      </c>
      <c r="FL58" s="6">
        <v>23.3</v>
      </c>
      <c r="FO58" s="6" t="s">
        <v>60</v>
      </c>
      <c r="FP58" s="6">
        <v>7.86</v>
      </c>
      <c r="FQ58" s="6">
        <v>3.2</v>
      </c>
      <c r="FR58" s="6">
        <v>10.72</v>
      </c>
      <c r="FS58" s="6">
        <v>0</v>
      </c>
    </row>
    <row r="59" spans="1:175" x14ac:dyDescent="0.3">
      <c r="A59" s="1">
        <v>2.6999999999999984</v>
      </c>
      <c r="B59" s="1">
        <v>2.7499999999999982</v>
      </c>
      <c r="C59" s="1" t="s">
        <v>61</v>
      </c>
      <c r="D59" s="1">
        <v>0.41</v>
      </c>
      <c r="E59" s="1">
        <v>2.16</v>
      </c>
      <c r="F59" s="1">
        <v>0.19</v>
      </c>
      <c r="G59" s="1">
        <v>0</v>
      </c>
      <c r="H59" s="1"/>
      <c r="I59" s="1"/>
      <c r="J59" s="1" t="s">
        <v>61</v>
      </c>
      <c r="K59" s="1">
        <v>0</v>
      </c>
      <c r="L59" s="1">
        <v>0</v>
      </c>
      <c r="M59" s="1">
        <v>0</v>
      </c>
      <c r="N59" s="1">
        <v>0</v>
      </c>
      <c r="O59" s="1"/>
      <c r="P59" s="1"/>
      <c r="Q59" s="1" t="s">
        <v>61</v>
      </c>
      <c r="R59" s="1">
        <v>0</v>
      </c>
      <c r="S59" s="1">
        <v>0</v>
      </c>
      <c r="T59" s="1">
        <v>0</v>
      </c>
      <c r="U59" s="1">
        <v>0</v>
      </c>
      <c r="V59" s="1"/>
      <c r="W59" s="1"/>
      <c r="X59" s="1" t="s">
        <v>61</v>
      </c>
      <c r="Y59" s="1">
        <v>0</v>
      </c>
      <c r="Z59" s="1">
        <v>0</v>
      </c>
      <c r="AA59" s="1">
        <v>0</v>
      </c>
      <c r="AB59" s="1">
        <v>0</v>
      </c>
      <c r="AC59" s="1"/>
      <c r="AD59" s="1"/>
      <c r="AE59" s="6" t="s">
        <v>61</v>
      </c>
      <c r="AF59" s="6">
        <v>0</v>
      </c>
      <c r="AG59" s="6">
        <v>0</v>
      </c>
      <c r="AH59" s="6">
        <v>0</v>
      </c>
      <c r="AI59" s="6">
        <v>0</v>
      </c>
      <c r="AJ59" s="1"/>
      <c r="AK59" s="1"/>
      <c r="AL59" s="6" t="s">
        <v>61</v>
      </c>
      <c r="AM59" s="6">
        <v>0</v>
      </c>
      <c r="AN59" s="6">
        <v>0</v>
      </c>
      <c r="AO59" s="6">
        <v>0</v>
      </c>
      <c r="AP59" s="6">
        <v>0</v>
      </c>
      <c r="AQ59" s="1"/>
      <c r="AR59" s="1"/>
      <c r="AS59" s="6" t="s">
        <v>61</v>
      </c>
      <c r="AT59" s="6">
        <v>0</v>
      </c>
      <c r="AU59" s="6">
        <v>0</v>
      </c>
      <c r="AV59" s="6">
        <v>0</v>
      </c>
      <c r="AW59" s="6">
        <v>0</v>
      </c>
      <c r="AZ59" s="6" t="s">
        <v>61</v>
      </c>
      <c r="BA59" s="6">
        <v>0.02</v>
      </c>
      <c r="BB59" s="6">
        <v>0</v>
      </c>
      <c r="BC59" s="6">
        <v>0.02</v>
      </c>
      <c r="BD59" s="6">
        <v>0</v>
      </c>
      <c r="BG59" s="6" t="s">
        <v>61</v>
      </c>
      <c r="BH59" s="6">
        <v>0</v>
      </c>
      <c r="BI59" s="6">
        <v>0</v>
      </c>
      <c r="BJ59" s="6">
        <v>0</v>
      </c>
      <c r="BK59" s="6">
        <v>0</v>
      </c>
      <c r="BN59" s="6" t="s">
        <v>61</v>
      </c>
      <c r="BO59" s="6">
        <v>0</v>
      </c>
      <c r="BP59" s="6">
        <v>0</v>
      </c>
      <c r="BQ59" s="6">
        <v>0</v>
      </c>
      <c r="BR59" s="6">
        <v>0</v>
      </c>
      <c r="BU59" s="6" t="s">
        <v>61</v>
      </c>
      <c r="BV59" s="6">
        <v>7.0000000000000007E-2</v>
      </c>
      <c r="BW59" s="6">
        <v>0</v>
      </c>
      <c r="BX59" s="6">
        <v>0.09</v>
      </c>
      <c r="BY59" s="6">
        <v>0</v>
      </c>
      <c r="CB59" s="6" t="s">
        <v>61</v>
      </c>
      <c r="CC59" s="6">
        <v>0</v>
      </c>
      <c r="CD59" s="6">
        <v>0</v>
      </c>
      <c r="CE59" s="6">
        <v>0</v>
      </c>
      <c r="CF59" s="6">
        <v>0</v>
      </c>
      <c r="CI59" s="6" t="s">
        <v>61</v>
      </c>
      <c r="CJ59" s="6">
        <v>0</v>
      </c>
      <c r="CK59" s="6">
        <v>0</v>
      </c>
      <c r="CL59" s="6">
        <v>0</v>
      </c>
      <c r="CM59" s="6">
        <v>0</v>
      </c>
      <c r="CP59" s="6" t="s">
        <v>61</v>
      </c>
      <c r="CQ59" s="6">
        <v>0</v>
      </c>
      <c r="CR59" s="6">
        <v>0</v>
      </c>
      <c r="CS59" s="6">
        <v>0</v>
      </c>
      <c r="CT59" s="6">
        <v>0</v>
      </c>
      <c r="CW59" s="6" t="s">
        <v>61</v>
      </c>
      <c r="CX59" s="6">
        <v>0</v>
      </c>
      <c r="CY59" s="6">
        <v>0</v>
      </c>
      <c r="CZ59" s="6">
        <v>0</v>
      </c>
      <c r="DA59" s="6">
        <v>0</v>
      </c>
      <c r="DD59" s="6" t="s">
        <v>61</v>
      </c>
      <c r="DE59" s="6">
        <v>0</v>
      </c>
      <c r="DF59" s="6">
        <v>0</v>
      </c>
      <c r="DG59" s="6">
        <v>0</v>
      </c>
      <c r="DH59" s="6">
        <v>0</v>
      </c>
      <c r="DK59" s="6" t="s">
        <v>61</v>
      </c>
      <c r="DL59" s="6">
        <v>0</v>
      </c>
      <c r="DM59" s="6">
        <v>0</v>
      </c>
      <c r="DN59" s="6">
        <v>0</v>
      </c>
      <c r="DO59" s="6">
        <v>0</v>
      </c>
      <c r="DR59" s="6" t="s">
        <v>61</v>
      </c>
      <c r="DS59" s="6">
        <v>0</v>
      </c>
      <c r="DT59" s="6">
        <v>0</v>
      </c>
      <c r="DU59" s="6">
        <v>0</v>
      </c>
      <c r="DV59" s="6">
        <v>0</v>
      </c>
      <c r="DY59" s="6" t="s">
        <v>61</v>
      </c>
      <c r="DZ59" s="6">
        <v>0.63</v>
      </c>
      <c r="EA59" s="6">
        <v>4.16</v>
      </c>
      <c r="EB59" s="6">
        <v>0</v>
      </c>
      <c r="EC59" s="6">
        <v>0</v>
      </c>
      <c r="EF59" s="6" t="s">
        <v>61</v>
      </c>
      <c r="EG59" s="6">
        <v>4.84</v>
      </c>
      <c r="EH59" s="6">
        <v>20.99</v>
      </c>
      <c r="EI59" s="6">
        <v>0</v>
      </c>
      <c r="EJ59" s="6">
        <v>0</v>
      </c>
      <c r="EM59" s="6" t="s">
        <v>61</v>
      </c>
      <c r="EN59" s="6">
        <v>3.16</v>
      </c>
      <c r="EO59" s="6">
        <v>11.19</v>
      </c>
      <c r="EP59" s="6">
        <v>0</v>
      </c>
      <c r="EQ59" s="6">
        <v>0</v>
      </c>
      <c r="ET59" s="6" t="s">
        <v>61</v>
      </c>
      <c r="EU59" s="6">
        <v>0</v>
      </c>
      <c r="EV59" s="6">
        <v>0</v>
      </c>
      <c r="EW59" s="6">
        <v>0</v>
      </c>
      <c r="EX59" s="6">
        <v>0</v>
      </c>
      <c r="FA59" s="6" t="s">
        <v>61</v>
      </c>
      <c r="FB59" s="6">
        <v>0.13</v>
      </c>
      <c r="FC59" s="6">
        <v>0.71</v>
      </c>
      <c r="FD59" s="6">
        <v>0</v>
      </c>
      <c r="FE59" s="6">
        <v>0</v>
      </c>
      <c r="FH59" s="6" t="s">
        <v>61</v>
      </c>
      <c r="FI59" s="6">
        <v>0</v>
      </c>
      <c r="FJ59" s="6">
        <v>0</v>
      </c>
      <c r="FK59" s="6">
        <v>0</v>
      </c>
      <c r="FL59" s="6">
        <v>0</v>
      </c>
      <c r="FO59" s="6" t="s">
        <v>61</v>
      </c>
      <c r="FP59" s="6">
        <v>0</v>
      </c>
      <c r="FQ59" s="6">
        <v>0</v>
      </c>
      <c r="FR59" s="6">
        <v>0</v>
      </c>
      <c r="FS59" s="6">
        <v>0</v>
      </c>
    </row>
    <row r="60" spans="1:175" x14ac:dyDescent="0.3">
      <c r="A60" s="1">
        <v>2.7499999999999982</v>
      </c>
      <c r="B60" s="1">
        <v>2.799999999999998</v>
      </c>
      <c r="C60" s="1" t="s">
        <v>62</v>
      </c>
      <c r="D60" s="1">
        <v>0.73</v>
      </c>
      <c r="E60" s="1">
        <v>3.15</v>
      </c>
      <c r="F60" s="1">
        <v>0.45</v>
      </c>
      <c r="G60" s="1">
        <v>0</v>
      </c>
      <c r="H60" s="1"/>
      <c r="I60" s="1"/>
      <c r="J60" s="1" t="s">
        <v>62</v>
      </c>
      <c r="K60" s="1">
        <v>0.44</v>
      </c>
      <c r="L60" s="1">
        <v>0</v>
      </c>
      <c r="M60" s="1">
        <v>0.35</v>
      </c>
      <c r="N60" s="1">
        <v>0</v>
      </c>
      <c r="O60" s="1"/>
      <c r="P60" s="1"/>
      <c r="Q60" s="1" t="s">
        <v>62</v>
      </c>
      <c r="R60" s="1">
        <v>0.31</v>
      </c>
      <c r="S60" s="1">
        <v>0</v>
      </c>
      <c r="T60" s="1">
        <v>0.43</v>
      </c>
      <c r="U60" s="1">
        <v>0</v>
      </c>
      <c r="V60" s="1"/>
      <c r="W60" s="1"/>
      <c r="X60" s="1" t="s">
        <v>62</v>
      </c>
      <c r="Y60" s="1">
        <v>0.15</v>
      </c>
      <c r="Z60" s="1">
        <v>0</v>
      </c>
      <c r="AA60" s="1">
        <v>0.22</v>
      </c>
      <c r="AB60" s="1">
        <v>0</v>
      </c>
      <c r="AC60" s="1"/>
      <c r="AD60" s="1"/>
      <c r="AE60" s="6" t="s">
        <v>62</v>
      </c>
      <c r="AF60" s="6">
        <v>0.11</v>
      </c>
      <c r="AG60" s="6">
        <v>0</v>
      </c>
      <c r="AH60" s="6">
        <v>0.12</v>
      </c>
      <c r="AI60" s="6">
        <v>0</v>
      </c>
      <c r="AJ60" s="1"/>
      <c r="AK60" s="1"/>
      <c r="AL60" s="6" t="s">
        <v>62</v>
      </c>
      <c r="AM60" s="6">
        <v>0.2</v>
      </c>
      <c r="AN60" s="6">
        <v>0.39</v>
      </c>
      <c r="AO60" s="6">
        <v>0.2</v>
      </c>
      <c r="AP60" s="6">
        <v>0</v>
      </c>
      <c r="AQ60" s="1"/>
      <c r="AR60" s="1"/>
      <c r="AS60" s="6" t="s">
        <v>62</v>
      </c>
      <c r="AT60" s="6">
        <v>0.04</v>
      </c>
      <c r="AU60" s="6">
        <v>0</v>
      </c>
      <c r="AV60" s="6">
        <v>0.05</v>
      </c>
      <c r="AW60" s="6">
        <v>0</v>
      </c>
      <c r="AZ60" s="6" t="s">
        <v>62</v>
      </c>
      <c r="BA60" s="6">
        <v>0.06</v>
      </c>
      <c r="BB60" s="6">
        <v>0</v>
      </c>
      <c r="BC60" s="6">
        <v>0.08</v>
      </c>
      <c r="BD60" s="6">
        <v>0</v>
      </c>
      <c r="BG60" s="6" t="s">
        <v>62</v>
      </c>
      <c r="BH60" s="6">
        <v>0.48</v>
      </c>
      <c r="BI60" s="6">
        <v>3.08</v>
      </c>
      <c r="BJ60" s="6">
        <v>0</v>
      </c>
      <c r="BK60" s="6">
        <v>0</v>
      </c>
      <c r="BN60" s="6" t="s">
        <v>62</v>
      </c>
      <c r="BO60" s="6">
        <v>0.16</v>
      </c>
      <c r="BP60" s="6">
        <v>1.01</v>
      </c>
      <c r="BQ60" s="6">
        <v>0.12</v>
      </c>
      <c r="BR60" s="6">
        <v>0</v>
      </c>
      <c r="BU60" s="6" t="s">
        <v>62</v>
      </c>
      <c r="BV60" s="6">
        <v>0.06</v>
      </c>
      <c r="BW60" s="6">
        <v>0</v>
      </c>
      <c r="BX60" s="6">
        <v>7.0000000000000007E-2</v>
      </c>
      <c r="BY60" s="6">
        <v>0</v>
      </c>
      <c r="CB60" s="6" t="s">
        <v>62</v>
      </c>
      <c r="CC60" s="6">
        <v>0</v>
      </c>
      <c r="CD60" s="6">
        <v>0</v>
      </c>
      <c r="CE60" s="6">
        <v>0</v>
      </c>
      <c r="CF60" s="6">
        <v>0</v>
      </c>
      <c r="CI60" s="6" t="s">
        <v>62</v>
      </c>
      <c r="CJ60" s="6">
        <v>7.0000000000000007E-2</v>
      </c>
      <c r="CK60" s="6">
        <v>0</v>
      </c>
      <c r="CL60" s="6">
        <v>0.08</v>
      </c>
      <c r="CM60" s="6">
        <v>0</v>
      </c>
      <c r="CP60" s="6" t="s">
        <v>62</v>
      </c>
      <c r="CQ60" s="6">
        <v>0.32</v>
      </c>
      <c r="CR60" s="6">
        <v>0</v>
      </c>
      <c r="CS60" s="6">
        <v>0.4</v>
      </c>
      <c r="CT60" s="6">
        <v>0</v>
      </c>
      <c r="CW60" s="6" t="s">
        <v>62</v>
      </c>
      <c r="CX60" s="6">
        <v>0</v>
      </c>
      <c r="CY60" s="6">
        <v>0</v>
      </c>
      <c r="CZ60" s="6">
        <v>0</v>
      </c>
      <c r="DA60" s="6">
        <v>0</v>
      </c>
      <c r="DD60" s="6" t="s">
        <v>62</v>
      </c>
      <c r="DE60" s="6">
        <v>0.53</v>
      </c>
      <c r="DF60" s="6">
        <v>0.27</v>
      </c>
      <c r="DG60" s="6">
        <v>0.67</v>
      </c>
      <c r="DH60" s="6">
        <v>0</v>
      </c>
      <c r="DK60" s="6" t="s">
        <v>62</v>
      </c>
      <c r="DL60" s="6">
        <v>0.28000000000000003</v>
      </c>
      <c r="DM60" s="6">
        <v>0</v>
      </c>
      <c r="DN60" s="6">
        <v>0.38</v>
      </c>
      <c r="DO60" s="6">
        <v>0</v>
      </c>
      <c r="DR60" s="6" t="s">
        <v>62</v>
      </c>
      <c r="DS60" s="6">
        <v>4.1399999999999997</v>
      </c>
      <c r="DT60" s="6">
        <v>5.85</v>
      </c>
      <c r="DU60" s="6">
        <v>4.47</v>
      </c>
      <c r="DV60" s="6">
        <v>0</v>
      </c>
      <c r="DY60" s="6" t="s">
        <v>62</v>
      </c>
      <c r="DZ60" s="6">
        <v>1.56</v>
      </c>
      <c r="EA60" s="6">
        <v>0.77</v>
      </c>
      <c r="EB60" s="6">
        <v>1.98</v>
      </c>
      <c r="EC60" s="6">
        <v>0</v>
      </c>
      <c r="EF60" s="6" t="s">
        <v>62</v>
      </c>
      <c r="EG60" s="6">
        <v>1.38</v>
      </c>
      <c r="EH60" s="6">
        <v>4.5599999999999996</v>
      </c>
      <c r="EI60" s="6">
        <v>0.53</v>
      </c>
      <c r="EJ60" s="6">
        <v>0</v>
      </c>
      <c r="EM60" s="6" t="s">
        <v>62</v>
      </c>
      <c r="EN60" s="6">
        <v>6.95</v>
      </c>
      <c r="EO60" s="6">
        <v>20.239999999999998</v>
      </c>
      <c r="EP60" s="6">
        <v>2.27</v>
      </c>
      <c r="EQ60" s="6">
        <v>0</v>
      </c>
      <c r="ET60" s="6" t="s">
        <v>62</v>
      </c>
      <c r="EU60" s="6">
        <v>5.89</v>
      </c>
      <c r="EV60" s="6">
        <v>31.09</v>
      </c>
      <c r="EW60" s="6">
        <v>0.95</v>
      </c>
      <c r="EX60" s="6">
        <v>0</v>
      </c>
      <c r="FA60" s="6" t="s">
        <v>62</v>
      </c>
      <c r="FB60" s="6">
        <v>4.43</v>
      </c>
      <c r="FC60" s="6">
        <v>23.95</v>
      </c>
      <c r="FD60" s="6">
        <v>0.2</v>
      </c>
      <c r="FE60" s="6">
        <v>0</v>
      </c>
      <c r="FH60" s="6" t="s">
        <v>62</v>
      </c>
      <c r="FI60" s="6">
        <v>7.98</v>
      </c>
      <c r="FJ60" s="6">
        <v>11.71</v>
      </c>
      <c r="FK60" s="6">
        <v>7.42</v>
      </c>
      <c r="FL60" s="6">
        <v>0</v>
      </c>
      <c r="FO60" s="6" t="s">
        <v>62</v>
      </c>
      <c r="FP60" s="6">
        <v>4.57</v>
      </c>
      <c r="FQ60" s="6">
        <v>7.55</v>
      </c>
      <c r="FR60" s="6">
        <v>4.07</v>
      </c>
      <c r="FS60" s="6">
        <v>0</v>
      </c>
    </row>
    <row r="61" spans="1:175" x14ac:dyDescent="0.3">
      <c r="A61" s="1">
        <v>2.799999999999998</v>
      </c>
      <c r="B61" s="1">
        <v>2.8499999999999979</v>
      </c>
      <c r="C61" s="1" t="s">
        <v>63</v>
      </c>
      <c r="D61" s="1">
        <v>0</v>
      </c>
      <c r="E61" s="1">
        <v>0</v>
      </c>
      <c r="F61" s="1">
        <v>0</v>
      </c>
      <c r="G61" s="1">
        <v>0</v>
      </c>
      <c r="H61" s="1"/>
      <c r="I61" s="1"/>
      <c r="J61" s="1" t="s">
        <v>63</v>
      </c>
      <c r="K61" s="1">
        <v>0</v>
      </c>
      <c r="L61" s="1">
        <v>0</v>
      </c>
      <c r="M61" s="1">
        <v>0</v>
      </c>
      <c r="N61" s="1">
        <v>0</v>
      </c>
      <c r="O61" s="1"/>
      <c r="P61" s="1"/>
      <c r="Q61" s="1" t="s">
        <v>63</v>
      </c>
      <c r="R61" s="1">
        <v>0</v>
      </c>
      <c r="S61" s="1">
        <v>0</v>
      </c>
      <c r="T61" s="1">
        <v>0</v>
      </c>
      <c r="U61" s="1">
        <v>0</v>
      </c>
      <c r="V61" s="1"/>
      <c r="W61" s="1"/>
      <c r="X61" s="1" t="s">
        <v>63</v>
      </c>
      <c r="Y61" s="1">
        <v>0</v>
      </c>
      <c r="Z61" s="1">
        <v>0</v>
      </c>
      <c r="AA61" s="1">
        <v>0</v>
      </c>
      <c r="AB61" s="1">
        <v>0</v>
      </c>
      <c r="AC61" s="1"/>
      <c r="AD61" s="1"/>
      <c r="AE61" s="6" t="s">
        <v>63</v>
      </c>
      <c r="AF61" s="6">
        <v>0</v>
      </c>
      <c r="AG61" s="6">
        <v>0</v>
      </c>
      <c r="AH61" s="6">
        <v>0</v>
      </c>
      <c r="AI61" s="6">
        <v>0</v>
      </c>
      <c r="AJ61" s="1"/>
      <c r="AK61" s="1"/>
      <c r="AL61" s="6" t="s">
        <v>63</v>
      </c>
      <c r="AM61" s="6">
        <v>0</v>
      </c>
      <c r="AN61" s="6">
        <v>0</v>
      </c>
      <c r="AO61" s="6">
        <v>0</v>
      </c>
      <c r="AP61" s="6">
        <v>0</v>
      </c>
      <c r="AQ61" s="1"/>
      <c r="AR61" s="1"/>
      <c r="AS61" s="6" t="s">
        <v>63</v>
      </c>
      <c r="AT61" s="6">
        <v>0</v>
      </c>
      <c r="AU61" s="6">
        <v>0</v>
      </c>
      <c r="AV61" s="6">
        <v>0</v>
      </c>
      <c r="AW61" s="6">
        <v>0</v>
      </c>
      <c r="AZ61" s="6" t="s">
        <v>63</v>
      </c>
      <c r="BA61" s="6">
        <v>0</v>
      </c>
      <c r="BB61" s="6">
        <v>0</v>
      </c>
      <c r="BC61" s="6">
        <v>0</v>
      </c>
      <c r="BD61" s="6">
        <v>0</v>
      </c>
      <c r="BG61" s="6" t="s">
        <v>63</v>
      </c>
      <c r="BH61" s="6">
        <v>0</v>
      </c>
      <c r="BI61" s="6">
        <v>0</v>
      </c>
      <c r="BJ61" s="6">
        <v>0</v>
      </c>
      <c r="BK61" s="6">
        <v>0</v>
      </c>
      <c r="BN61" s="6" t="s">
        <v>63</v>
      </c>
      <c r="BO61" s="6">
        <v>0</v>
      </c>
      <c r="BP61" s="6">
        <v>0</v>
      </c>
      <c r="BQ61" s="6">
        <v>0</v>
      </c>
      <c r="BR61" s="6">
        <v>0</v>
      </c>
      <c r="BU61" s="6" t="s">
        <v>63</v>
      </c>
      <c r="BV61" s="6">
        <v>0</v>
      </c>
      <c r="BW61" s="6">
        <v>0</v>
      </c>
      <c r="BX61" s="6">
        <v>0</v>
      </c>
      <c r="BY61" s="6">
        <v>0</v>
      </c>
      <c r="CB61" s="6" t="s">
        <v>63</v>
      </c>
      <c r="CC61" s="6">
        <v>0</v>
      </c>
      <c r="CD61" s="6">
        <v>0</v>
      </c>
      <c r="CE61" s="6">
        <v>0</v>
      </c>
      <c r="CF61" s="6">
        <v>0</v>
      </c>
      <c r="CI61" s="6" t="s">
        <v>63</v>
      </c>
      <c r="CJ61" s="6">
        <v>0</v>
      </c>
      <c r="CK61" s="6">
        <v>0</v>
      </c>
      <c r="CL61" s="6">
        <v>0</v>
      </c>
      <c r="CM61" s="6">
        <v>0</v>
      </c>
      <c r="CP61" s="6" t="s">
        <v>63</v>
      </c>
      <c r="CQ61" s="6">
        <v>0</v>
      </c>
      <c r="CR61" s="6">
        <v>0</v>
      </c>
      <c r="CS61" s="6">
        <v>0</v>
      </c>
      <c r="CT61" s="6">
        <v>0</v>
      </c>
      <c r="CW61" s="6" t="s">
        <v>63</v>
      </c>
      <c r="CX61" s="6">
        <v>0</v>
      </c>
      <c r="CY61" s="6">
        <v>0</v>
      </c>
      <c r="CZ61" s="6">
        <v>0</v>
      </c>
      <c r="DA61" s="6">
        <v>0</v>
      </c>
      <c r="DD61" s="6" t="s">
        <v>63</v>
      </c>
      <c r="DE61" s="6">
        <v>0</v>
      </c>
      <c r="DF61" s="6">
        <v>0</v>
      </c>
      <c r="DG61" s="6">
        <v>0</v>
      </c>
      <c r="DH61" s="6">
        <v>0</v>
      </c>
      <c r="DK61" s="6" t="s">
        <v>63</v>
      </c>
      <c r="DL61" s="6">
        <v>0</v>
      </c>
      <c r="DM61" s="6">
        <v>0</v>
      </c>
      <c r="DN61" s="6">
        <v>0</v>
      </c>
      <c r="DO61" s="6">
        <v>0</v>
      </c>
      <c r="DR61" s="6" t="s">
        <v>63</v>
      </c>
      <c r="DS61" s="6">
        <v>0</v>
      </c>
      <c r="DT61" s="6">
        <v>0</v>
      </c>
      <c r="DU61" s="6">
        <v>0</v>
      </c>
      <c r="DV61" s="6">
        <v>0</v>
      </c>
      <c r="DY61" s="6" t="s">
        <v>63</v>
      </c>
      <c r="DZ61" s="6">
        <v>0.66</v>
      </c>
      <c r="EA61" s="6">
        <v>4.33</v>
      </c>
      <c r="EB61" s="6">
        <v>0</v>
      </c>
      <c r="EC61" s="6">
        <v>0</v>
      </c>
      <c r="EF61" s="6" t="s">
        <v>63</v>
      </c>
      <c r="EG61" s="6">
        <v>0.36</v>
      </c>
      <c r="EH61" s="6">
        <v>0</v>
      </c>
      <c r="EI61" s="6">
        <v>0</v>
      </c>
      <c r="EJ61" s="6">
        <v>0</v>
      </c>
      <c r="EM61" s="6" t="s">
        <v>63</v>
      </c>
      <c r="EN61" s="6">
        <v>0.51</v>
      </c>
      <c r="EO61" s="6">
        <v>1.81</v>
      </c>
      <c r="EP61" s="6">
        <v>0</v>
      </c>
      <c r="EQ61" s="6">
        <v>0</v>
      </c>
      <c r="ET61" s="6" t="s">
        <v>63</v>
      </c>
      <c r="EU61" s="6">
        <v>0.52</v>
      </c>
      <c r="EV61" s="6">
        <v>3.39</v>
      </c>
      <c r="EW61" s="6">
        <v>0</v>
      </c>
      <c r="EX61" s="6">
        <v>0</v>
      </c>
      <c r="FA61" s="6" t="s">
        <v>63</v>
      </c>
      <c r="FB61" s="6">
        <v>0</v>
      </c>
      <c r="FC61" s="6">
        <v>0</v>
      </c>
      <c r="FD61" s="6">
        <v>0</v>
      </c>
      <c r="FE61" s="6">
        <v>0</v>
      </c>
      <c r="FH61" s="6" t="s">
        <v>63</v>
      </c>
      <c r="FI61" s="6">
        <v>0.9</v>
      </c>
      <c r="FJ61" s="6">
        <v>4.37</v>
      </c>
      <c r="FK61" s="6">
        <v>0</v>
      </c>
      <c r="FL61" s="6">
        <v>0</v>
      </c>
      <c r="FO61" s="6" t="s">
        <v>63</v>
      </c>
      <c r="FP61" s="6">
        <v>0.48</v>
      </c>
      <c r="FQ61" s="6">
        <v>0</v>
      </c>
      <c r="FR61" s="6">
        <v>0</v>
      </c>
      <c r="FS61" s="6">
        <v>4.3600000000000003</v>
      </c>
    </row>
    <row r="62" spans="1:175" x14ac:dyDescent="0.3">
      <c r="A62" s="1">
        <v>2.8499999999999979</v>
      </c>
      <c r="B62" s="1">
        <v>2.8999999999999977</v>
      </c>
      <c r="C62" s="1" t="s">
        <v>64</v>
      </c>
      <c r="D62" s="1">
        <v>0.16</v>
      </c>
      <c r="E62" s="1">
        <v>1.3</v>
      </c>
      <c r="F62" s="1">
        <v>0</v>
      </c>
      <c r="G62" s="1">
        <v>0</v>
      </c>
      <c r="H62" s="1"/>
      <c r="I62" s="1"/>
      <c r="J62" s="1" t="s">
        <v>64</v>
      </c>
      <c r="K62" s="1">
        <v>0.1</v>
      </c>
      <c r="L62" s="1">
        <v>0.74</v>
      </c>
      <c r="M62" s="1">
        <v>0</v>
      </c>
      <c r="N62" s="1">
        <v>0</v>
      </c>
      <c r="O62" s="1"/>
      <c r="P62" s="1"/>
      <c r="Q62" s="1" t="s">
        <v>64</v>
      </c>
      <c r="R62" s="1">
        <v>0.63</v>
      </c>
      <c r="S62" s="1">
        <v>3.92</v>
      </c>
      <c r="T62" s="1">
        <v>0</v>
      </c>
      <c r="U62" s="1">
        <v>0</v>
      </c>
      <c r="V62" s="1"/>
      <c r="W62" s="1"/>
      <c r="X62" s="1" t="s">
        <v>64</v>
      </c>
      <c r="Y62" s="1">
        <v>0</v>
      </c>
      <c r="Z62" s="1">
        <v>0</v>
      </c>
      <c r="AA62" s="1">
        <v>0</v>
      </c>
      <c r="AB62" s="1">
        <v>0</v>
      </c>
      <c r="AC62" s="1"/>
      <c r="AD62" s="1"/>
      <c r="AE62" s="6" t="s">
        <v>64</v>
      </c>
      <c r="AF62" s="6">
        <v>0.04</v>
      </c>
      <c r="AG62" s="6">
        <v>0.48</v>
      </c>
      <c r="AH62" s="6">
        <v>0</v>
      </c>
      <c r="AI62" s="6">
        <v>0</v>
      </c>
      <c r="AJ62" s="1"/>
      <c r="AK62" s="1"/>
      <c r="AL62" s="6" t="s">
        <v>64</v>
      </c>
      <c r="AM62" s="6">
        <v>0</v>
      </c>
      <c r="AN62" s="6">
        <v>0</v>
      </c>
      <c r="AO62" s="6">
        <v>0</v>
      </c>
      <c r="AP62" s="6">
        <v>0</v>
      </c>
      <c r="AQ62" s="1"/>
      <c r="AR62" s="1"/>
      <c r="AS62" s="6" t="s">
        <v>64</v>
      </c>
      <c r="AT62" s="6">
        <v>0</v>
      </c>
      <c r="AU62" s="6">
        <v>0</v>
      </c>
      <c r="AV62" s="6">
        <v>0</v>
      </c>
      <c r="AW62" s="6">
        <v>0</v>
      </c>
      <c r="AZ62" s="6" t="s">
        <v>64</v>
      </c>
      <c r="BA62" s="6">
        <v>0</v>
      </c>
      <c r="BB62" s="6">
        <v>0</v>
      </c>
      <c r="BC62" s="6">
        <v>0</v>
      </c>
      <c r="BD62" s="6">
        <v>0</v>
      </c>
      <c r="BG62" s="6" t="s">
        <v>64</v>
      </c>
      <c r="BH62" s="6">
        <v>0.11</v>
      </c>
      <c r="BI62" s="6">
        <v>0</v>
      </c>
      <c r="BJ62" s="6">
        <v>7.0000000000000007E-2</v>
      </c>
      <c r="BK62" s="6">
        <v>0</v>
      </c>
      <c r="BN62" s="6" t="s">
        <v>64</v>
      </c>
      <c r="BO62" s="6">
        <v>0.1</v>
      </c>
      <c r="BP62" s="6">
        <v>1.64</v>
      </c>
      <c r="BQ62" s="6">
        <v>0</v>
      </c>
      <c r="BR62" s="6">
        <v>0</v>
      </c>
      <c r="BU62" s="6" t="s">
        <v>64</v>
      </c>
      <c r="BV62" s="6">
        <v>0</v>
      </c>
      <c r="BW62" s="6">
        <v>0</v>
      </c>
      <c r="BX62" s="6">
        <v>0</v>
      </c>
      <c r="BY62" s="6">
        <v>0</v>
      </c>
      <c r="CB62" s="6" t="s">
        <v>64</v>
      </c>
      <c r="CC62" s="6">
        <v>0.13</v>
      </c>
      <c r="CD62" s="6">
        <v>1.43</v>
      </c>
      <c r="CE62" s="6">
        <v>0</v>
      </c>
      <c r="CF62" s="6">
        <v>0</v>
      </c>
      <c r="CI62" s="6" t="s">
        <v>64</v>
      </c>
      <c r="CJ62" s="6">
        <v>0</v>
      </c>
      <c r="CK62" s="6">
        <v>0</v>
      </c>
      <c r="CL62" s="6">
        <v>0</v>
      </c>
      <c r="CM62" s="6">
        <v>0</v>
      </c>
      <c r="CP62" s="6" t="s">
        <v>64</v>
      </c>
      <c r="CQ62" s="6">
        <v>0.28000000000000003</v>
      </c>
      <c r="CR62" s="6">
        <v>2.81</v>
      </c>
      <c r="CS62" s="6">
        <v>0</v>
      </c>
      <c r="CT62" s="6">
        <v>0</v>
      </c>
      <c r="CW62" s="6" t="s">
        <v>64</v>
      </c>
      <c r="CX62" s="6">
        <v>0</v>
      </c>
      <c r="CY62" s="6">
        <v>0</v>
      </c>
      <c r="CZ62" s="6">
        <v>0</v>
      </c>
      <c r="DA62" s="6">
        <v>0</v>
      </c>
      <c r="DD62" s="6" t="s">
        <v>64</v>
      </c>
      <c r="DE62" s="6">
        <v>0.37</v>
      </c>
      <c r="DF62" s="6">
        <v>1.24</v>
      </c>
      <c r="DG62" s="6">
        <v>0</v>
      </c>
      <c r="DH62" s="6">
        <v>0</v>
      </c>
      <c r="DK62" s="6" t="s">
        <v>64</v>
      </c>
      <c r="DL62" s="6">
        <v>0.32</v>
      </c>
      <c r="DM62" s="6">
        <v>1.69</v>
      </c>
      <c r="DN62" s="6">
        <v>0.05</v>
      </c>
      <c r="DO62" s="6">
        <v>0</v>
      </c>
      <c r="DR62" s="6" t="s">
        <v>64</v>
      </c>
      <c r="DS62" s="6">
        <v>0.44</v>
      </c>
      <c r="DT62" s="6">
        <v>1.82</v>
      </c>
      <c r="DU62" s="6">
        <v>0</v>
      </c>
      <c r="DV62" s="6">
        <v>0</v>
      </c>
      <c r="DY62" s="6" t="s">
        <v>64</v>
      </c>
      <c r="DZ62" s="6">
        <v>2.4700000000000002</v>
      </c>
      <c r="EA62" s="6">
        <v>3.21</v>
      </c>
      <c r="EB62" s="6">
        <v>0</v>
      </c>
      <c r="EC62" s="6">
        <v>32.43</v>
      </c>
      <c r="EF62" s="6" t="s">
        <v>64</v>
      </c>
      <c r="EG62" s="6">
        <v>2.15</v>
      </c>
      <c r="EH62" s="6">
        <v>0</v>
      </c>
      <c r="EI62" s="6">
        <v>1.32</v>
      </c>
      <c r="EJ62" s="6">
        <v>21.27</v>
      </c>
      <c r="EM62" s="6" t="s">
        <v>64</v>
      </c>
      <c r="EN62" s="6">
        <v>4.53</v>
      </c>
      <c r="EO62" s="6">
        <v>0</v>
      </c>
      <c r="EP62" s="6">
        <v>0.66</v>
      </c>
      <c r="EQ62" s="6">
        <v>47.53</v>
      </c>
      <c r="ET62" s="6" t="s">
        <v>64</v>
      </c>
      <c r="EU62" s="6">
        <v>4.9800000000000004</v>
      </c>
      <c r="EV62" s="6">
        <v>0</v>
      </c>
      <c r="EW62" s="6">
        <v>1.06</v>
      </c>
      <c r="EX62" s="6">
        <v>28.11</v>
      </c>
      <c r="FA62" s="6" t="s">
        <v>64</v>
      </c>
      <c r="FB62" s="6">
        <v>7.66</v>
      </c>
      <c r="FC62" s="6">
        <v>7.42</v>
      </c>
      <c r="FD62" s="6">
        <v>0.9</v>
      </c>
      <c r="FE62" s="6">
        <v>49.14</v>
      </c>
      <c r="FH62" s="6" t="s">
        <v>64</v>
      </c>
      <c r="FI62" s="6">
        <v>6.55</v>
      </c>
      <c r="FJ62" s="6">
        <v>11.81</v>
      </c>
      <c r="FK62" s="6">
        <v>3.2</v>
      </c>
      <c r="FL62" s="6">
        <v>16.05</v>
      </c>
      <c r="FO62" s="6" t="s">
        <v>64</v>
      </c>
      <c r="FP62" s="6">
        <v>5.42</v>
      </c>
      <c r="FQ62" s="6">
        <v>9.4600000000000009</v>
      </c>
      <c r="FR62" s="6">
        <v>1.57</v>
      </c>
      <c r="FS62" s="6">
        <v>25.51</v>
      </c>
    </row>
    <row r="63" spans="1:175" x14ac:dyDescent="0.3">
      <c r="A63" s="1">
        <v>2.8999999999999977</v>
      </c>
      <c r="B63" s="1">
        <v>2.9499999999999975</v>
      </c>
      <c r="C63" s="1" t="s">
        <v>65</v>
      </c>
      <c r="D63" s="1">
        <v>0.11</v>
      </c>
      <c r="E63" s="1">
        <v>0.84</v>
      </c>
      <c r="F63" s="1">
        <v>0</v>
      </c>
      <c r="G63" s="1">
        <v>0</v>
      </c>
      <c r="H63" s="1"/>
      <c r="I63" s="1"/>
      <c r="J63" s="1" t="s">
        <v>65</v>
      </c>
      <c r="K63" s="1">
        <v>0.15</v>
      </c>
      <c r="L63" s="1">
        <v>0</v>
      </c>
      <c r="M63" s="1">
        <v>0.19</v>
      </c>
      <c r="N63" s="1">
        <v>0</v>
      </c>
      <c r="O63" s="1"/>
      <c r="P63" s="1"/>
      <c r="Q63" s="1" t="s">
        <v>65</v>
      </c>
      <c r="R63" s="1">
        <v>0</v>
      </c>
      <c r="S63" s="1">
        <v>0</v>
      </c>
      <c r="T63" s="1">
        <v>0</v>
      </c>
      <c r="U63" s="1">
        <v>0</v>
      </c>
      <c r="V63" s="1"/>
      <c r="W63" s="1"/>
      <c r="X63" s="1" t="s">
        <v>65</v>
      </c>
      <c r="Y63" s="1">
        <v>1.1000000000000001</v>
      </c>
      <c r="Z63" s="1">
        <v>0</v>
      </c>
      <c r="AA63" s="1">
        <v>1.61</v>
      </c>
      <c r="AB63" s="1">
        <v>0</v>
      </c>
      <c r="AC63" s="1"/>
      <c r="AD63" s="1"/>
      <c r="AE63" s="6" t="s">
        <v>65</v>
      </c>
      <c r="AF63" s="6">
        <v>0.04</v>
      </c>
      <c r="AG63" s="6">
        <v>0.5</v>
      </c>
      <c r="AH63" s="6">
        <v>0</v>
      </c>
      <c r="AI63" s="6">
        <v>0</v>
      </c>
      <c r="AJ63" s="1"/>
      <c r="AK63" s="1"/>
      <c r="AL63" s="6" t="s">
        <v>65</v>
      </c>
      <c r="AM63" s="6">
        <v>0</v>
      </c>
      <c r="AN63" s="6">
        <v>0</v>
      </c>
      <c r="AO63" s="6">
        <v>0</v>
      </c>
      <c r="AP63" s="6">
        <v>0</v>
      </c>
      <c r="AQ63" s="1"/>
      <c r="AR63" s="1"/>
      <c r="AS63" s="6" t="s">
        <v>65</v>
      </c>
      <c r="AT63" s="6">
        <v>0</v>
      </c>
      <c r="AU63" s="6">
        <v>0</v>
      </c>
      <c r="AV63" s="6">
        <v>0</v>
      </c>
      <c r="AW63" s="6">
        <v>0</v>
      </c>
      <c r="AZ63" s="6" t="s">
        <v>65</v>
      </c>
      <c r="BA63" s="6">
        <v>0</v>
      </c>
      <c r="BB63" s="6">
        <v>0</v>
      </c>
      <c r="BC63" s="6">
        <v>0</v>
      </c>
      <c r="BD63" s="6">
        <v>0</v>
      </c>
      <c r="BG63" s="6" t="s">
        <v>65</v>
      </c>
      <c r="BH63" s="6">
        <v>0</v>
      </c>
      <c r="BI63" s="6">
        <v>0</v>
      </c>
      <c r="BJ63" s="6">
        <v>0</v>
      </c>
      <c r="BK63" s="6">
        <v>0</v>
      </c>
      <c r="BN63" s="6" t="s">
        <v>65</v>
      </c>
      <c r="BO63" s="6">
        <v>0</v>
      </c>
      <c r="BP63" s="6">
        <v>0</v>
      </c>
      <c r="BQ63" s="6">
        <v>0</v>
      </c>
      <c r="BR63" s="6">
        <v>0</v>
      </c>
      <c r="BU63" s="6" t="s">
        <v>65</v>
      </c>
      <c r="BV63" s="6">
        <v>0</v>
      </c>
      <c r="BW63" s="6">
        <v>0</v>
      </c>
      <c r="BX63" s="6">
        <v>0</v>
      </c>
      <c r="BY63" s="6">
        <v>0</v>
      </c>
      <c r="CB63" s="6" t="s">
        <v>65</v>
      </c>
      <c r="CC63" s="6">
        <v>0</v>
      </c>
      <c r="CD63" s="6">
        <v>0</v>
      </c>
      <c r="CE63" s="6">
        <v>0</v>
      </c>
      <c r="CF63" s="6">
        <v>0</v>
      </c>
      <c r="CI63" s="6" t="s">
        <v>65</v>
      </c>
      <c r="CJ63" s="6">
        <v>0</v>
      </c>
      <c r="CK63" s="6">
        <v>0</v>
      </c>
      <c r="CL63" s="6">
        <v>0</v>
      </c>
      <c r="CM63" s="6">
        <v>0</v>
      </c>
      <c r="CP63" s="6" t="s">
        <v>65</v>
      </c>
      <c r="CQ63" s="6">
        <v>0.13</v>
      </c>
      <c r="CR63" s="6">
        <v>0</v>
      </c>
      <c r="CS63" s="6">
        <v>0</v>
      </c>
      <c r="CT63" s="6">
        <v>0</v>
      </c>
      <c r="CW63" s="6" t="s">
        <v>65</v>
      </c>
      <c r="CX63" s="6">
        <v>0</v>
      </c>
      <c r="CY63" s="6">
        <v>0</v>
      </c>
      <c r="CZ63" s="6">
        <v>0</v>
      </c>
      <c r="DA63" s="6">
        <v>0</v>
      </c>
      <c r="DD63" s="6" t="s">
        <v>65</v>
      </c>
      <c r="DE63" s="6">
        <v>0</v>
      </c>
      <c r="DF63" s="6">
        <v>0</v>
      </c>
      <c r="DG63" s="6">
        <v>0</v>
      </c>
      <c r="DH63" s="6">
        <v>0</v>
      </c>
      <c r="DK63" s="6" t="s">
        <v>65</v>
      </c>
      <c r="DL63" s="6">
        <v>0</v>
      </c>
      <c r="DM63" s="6">
        <v>0</v>
      </c>
      <c r="DN63" s="6">
        <v>0</v>
      </c>
      <c r="DO63" s="6">
        <v>0</v>
      </c>
      <c r="DR63" s="6" t="s">
        <v>65</v>
      </c>
      <c r="DS63" s="6">
        <v>0.53</v>
      </c>
      <c r="DT63" s="6">
        <v>2.36</v>
      </c>
      <c r="DU63" s="6">
        <v>0.32</v>
      </c>
      <c r="DV63" s="6">
        <v>0</v>
      </c>
      <c r="DY63" s="6" t="s">
        <v>65</v>
      </c>
      <c r="DZ63" s="6">
        <v>1.3</v>
      </c>
      <c r="EA63" s="6">
        <v>3.83</v>
      </c>
      <c r="EB63" s="6">
        <v>0.44</v>
      </c>
      <c r="EC63" s="6">
        <v>0</v>
      </c>
      <c r="EF63" s="6" t="s">
        <v>65</v>
      </c>
      <c r="EG63" s="6">
        <v>0.33</v>
      </c>
      <c r="EH63" s="6">
        <v>0</v>
      </c>
      <c r="EI63" s="6">
        <v>0.49</v>
      </c>
      <c r="EJ63" s="6">
        <v>0</v>
      </c>
      <c r="EM63" s="6" t="s">
        <v>65</v>
      </c>
      <c r="EN63" s="6">
        <v>0.27</v>
      </c>
      <c r="EO63" s="6">
        <v>0</v>
      </c>
      <c r="EP63" s="6">
        <v>0.49</v>
      </c>
      <c r="EQ63" s="6">
        <v>0</v>
      </c>
      <c r="ET63" s="6" t="s">
        <v>65</v>
      </c>
      <c r="EU63" s="6">
        <v>6.15</v>
      </c>
      <c r="EV63" s="6">
        <v>0</v>
      </c>
      <c r="EW63" s="6">
        <v>10.1</v>
      </c>
      <c r="EX63" s="6">
        <v>0</v>
      </c>
      <c r="FA63" s="6" t="s">
        <v>65</v>
      </c>
      <c r="FB63" s="6">
        <v>16.23</v>
      </c>
      <c r="FC63" s="6">
        <v>0</v>
      </c>
      <c r="FD63" s="6">
        <v>23.44</v>
      </c>
      <c r="FE63" s="6">
        <v>0</v>
      </c>
      <c r="FH63" s="6" t="s">
        <v>65</v>
      </c>
      <c r="FI63" s="6">
        <v>10.63</v>
      </c>
      <c r="FJ63" s="6">
        <v>2.14</v>
      </c>
      <c r="FK63" s="6">
        <v>15.88</v>
      </c>
      <c r="FL63" s="6">
        <v>0.66</v>
      </c>
      <c r="FO63" s="6" t="s">
        <v>65</v>
      </c>
      <c r="FP63" s="6">
        <v>12.67</v>
      </c>
      <c r="FQ63" s="6">
        <v>0</v>
      </c>
      <c r="FR63" s="6">
        <v>17.36</v>
      </c>
      <c r="FS63" s="6">
        <v>0</v>
      </c>
    </row>
    <row r="64" spans="1:175" x14ac:dyDescent="0.3">
      <c r="A64" s="1">
        <v>2.9499999999999975</v>
      </c>
      <c r="B64" s="1">
        <v>2.9999999999999973</v>
      </c>
      <c r="C64" s="1" t="s">
        <v>66</v>
      </c>
      <c r="D64" s="1">
        <v>0.39</v>
      </c>
      <c r="E64" s="1">
        <v>1.37</v>
      </c>
      <c r="F64" s="1">
        <v>0.28999999999999998</v>
      </c>
      <c r="G64" s="1">
        <v>0</v>
      </c>
      <c r="H64" s="1"/>
      <c r="I64" s="1"/>
      <c r="J64" s="1" t="s">
        <v>66</v>
      </c>
      <c r="K64" s="1">
        <v>0</v>
      </c>
      <c r="L64" s="1">
        <v>0</v>
      </c>
      <c r="M64" s="1">
        <v>0</v>
      </c>
      <c r="N64" s="1">
        <v>0</v>
      </c>
      <c r="O64" s="1"/>
      <c r="P64" s="1"/>
      <c r="Q64" s="1" t="s">
        <v>66</v>
      </c>
      <c r="R64" s="1">
        <v>0.22</v>
      </c>
      <c r="S64" s="1">
        <v>0</v>
      </c>
      <c r="T64" s="1">
        <v>0.31</v>
      </c>
      <c r="U64" s="1">
        <v>0</v>
      </c>
      <c r="V64" s="1"/>
      <c r="W64" s="1"/>
      <c r="X64" s="1" t="s">
        <v>66</v>
      </c>
      <c r="Y64" s="1">
        <v>7.0000000000000007E-2</v>
      </c>
      <c r="Z64" s="1">
        <v>0</v>
      </c>
      <c r="AA64" s="1">
        <v>0.11</v>
      </c>
      <c r="AB64" s="1">
        <v>0</v>
      </c>
      <c r="AC64" s="1"/>
      <c r="AD64" s="1"/>
      <c r="AE64" s="6" t="s">
        <v>66</v>
      </c>
      <c r="AF64" s="6">
        <v>0.05</v>
      </c>
      <c r="AG64" s="6">
        <v>0</v>
      </c>
      <c r="AH64" s="6">
        <v>0</v>
      </c>
      <c r="AI64" s="6">
        <v>1.56</v>
      </c>
      <c r="AJ64" s="1"/>
      <c r="AK64" s="1"/>
      <c r="AL64" s="6" t="s">
        <v>66</v>
      </c>
      <c r="AM64" s="6">
        <v>0.22</v>
      </c>
      <c r="AN64" s="6">
        <v>0</v>
      </c>
      <c r="AO64" s="6">
        <v>0.27</v>
      </c>
      <c r="AP64" s="6">
        <v>0</v>
      </c>
      <c r="AQ64" s="1"/>
      <c r="AR64" s="1"/>
      <c r="AS64" s="6" t="s">
        <v>66</v>
      </c>
      <c r="AT64" s="6">
        <v>0</v>
      </c>
      <c r="AU64" s="6">
        <v>0</v>
      </c>
      <c r="AV64" s="6">
        <v>0</v>
      </c>
      <c r="AW64" s="6">
        <v>0</v>
      </c>
      <c r="AZ64" s="6" t="s">
        <v>66</v>
      </c>
      <c r="BA64" s="6">
        <v>0.14000000000000001</v>
      </c>
      <c r="BB64" s="6">
        <v>1.28</v>
      </c>
      <c r="BC64" s="6">
        <v>0</v>
      </c>
      <c r="BD64" s="6">
        <v>0</v>
      </c>
      <c r="BG64" s="6" t="s">
        <v>66</v>
      </c>
      <c r="BH64" s="6">
        <v>0.26</v>
      </c>
      <c r="BI64" s="6">
        <v>3.54</v>
      </c>
      <c r="BJ64" s="6">
        <v>0</v>
      </c>
      <c r="BK64" s="6">
        <v>0</v>
      </c>
      <c r="BN64" s="6" t="s">
        <v>66</v>
      </c>
      <c r="BO64" s="6">
        <v>0.44</v>
      </c>
      <c r="BP64" s="6">
        <v>3.74</v>
      </c>
      <c r="BQ64" s="6">
        <v>0</v>
      </c>
      <c r="BR64" s="6">
        <v>0</v>
      </c>
      <c r="BU64" s="6" t="s">
        <v>66</v>
      </c>
      <c r="BV64" s="6">
        <v>0.37</v>
      </c>
      <c r="BW64" s="6">
        <v>3.44</v>
      </c>
      <c r="BX64" s="6">
        <v>0</v>
      </c>
      <c r="BY64" s="6">
        <v>1.06</v>
      </c>
      <c r="CB64" s="6" t="s">
        <v>66</v>
      </c>
      <c r="CC64" s="6">
        <v>0.77</v>
      </c>
      <c r="CD64" s="6">
        <v>3.95</v>
      </c>
      <c r="CE64" s="6">
        <v>0</v>
      </c>
      <c r="CF64" s="6">
        <v>19.18</v>
      </c>
      <c r="CI64" s="6" t="s">
        <v>66</v>
      </c>
      <c r="CJ64" s="6">
        <v>1.1599999999999999</v>
      </c>
      <c r="CK64" s="6">
        <v>4.63</v>
      </c>
      <c r="CL64" s="6">
        <v>0.78</v>
      </c>
      <c r="CM64" s="6">
        <v>0</v>
      </c>
      <c r="CP64" s="6" t="s">
        <v>66</v>
      </c>
      <c r="CQ64" s="6">
        <v>3.21</v>
      </c>
      <c r="CR64" s="6">
        <v>1.97</v>
      </c>
      <c r="CS64" s="6">
        <v>3.79</v>
      </c>
      <c r="CT64" s="6">
        <v>0</v>
      </c>
      <c r="CW64" s="6" t="s">
        <v>66</v>
      </c>
      <c r="CX64" s="6">
        <v>2.78</v>
      </c>
      <c r="CY64" s="6">
        <v>0</v>
      </c>
      <c r="CZ64" s="6">
        <v>2.78</v>
      </c>
      <c r="DA64" s="6">
        <v>8.16</v>
      </c>
      <c r="DD64" s="6" t="s">
        <v>66</v>
      </c>
      <c r="DE64" s="6">
        <v>4.41</v>
      </c>
      <c r="DF64" s="6">
        <v>6.84</v>
      </c>
      <c r="DG64" s="6">
        <v>3.53</v>
      </c>
      <c r="DH64" s="6">
        <v>8.86</v>
      </c>
      <c r="DK64" s="6" t="s">
        <v>66</v>
      </c>
      <c r="DL64" s="6">
        <v>5.67</v>
      </c>
      <c r="DM64" s="6">
        <v>10.59</v>
      </c>
      <c r="DN64" s="6">
        <v>5.03</v>
      </c>
      <c r="DO64" s="6">
        <v>3.04</v>
      </c>
      <c r="DR64" s="6" t="s">
        <v>66</v>
      </c>
      <c r="DS64" s="6">
        <v>8.7899999999999991</v>
      </c>
      <c r="DT64" s="6">
        <v>7.29</v>
      </c>
      <c r="DU64" s="6">
        <v>9.85</v>
      </c>
      <c r="DV64" s="6">
        <v>0</v>
      </c>
      <c r="DY64" s="6" t="s">
        <v>66</v>
      </c>
      <c r="DZ64" s="6">
        <v>8.69</v>
      </c>
      <c r="EA64" s="6">
        <v>19.73</v>
      </c>
      <c r="EB64" s="6">
        <v>7.8</v>
      </c>
      <c r="EC64" s="6">
        <v>0</v>
      </c>
      <c r="EF64" s="6" t="s">
        <v>66</v>
      </c>
      <c r="EG64" s="6">
        <v>6.51</v>
      </c>
      <c r="EH64" s="6">
        <v>6.55</v>
      </c>
      <c r="EI64" s="6">
        <v>6.98</v>
      </c>
      <c r="EJ64" s="6">
        <v>0</v>
      </c>
      <c r="EM64" s="6" t="s">
        <v>66</v>
      </c>
      <c r="EN64" s="6">
        <v>10.44</v>
      </c>
      <c r="EO64" s="6">
        <v>13.24</v>
      </c>
      <c r="EP64" s="6">
        <v>11.9</v>
      </c>
      <c r="EQ64" s="6">
        <v>0</v>
      </c>
      <c r="ET64" s="6" t="s">
        <v>66</v>
      </c>
      <c r="EU64" s="6">
        <v>8.3699999999999992</v>
      </c>
      <c r="EV64" s="6">
        <v>11.16</v>
      </c>
      <c r="EW64" s="6">
        <v>8.39</v>
      </c>
      <c r="EX64" s="6">
        <v>8.91</v>
      </c>
      <c r="FA64" s="6" t="s">
        <v>66</v>
      </c>
      <c r="FB64" s="6">
        <v>7.5</v>
      </c>
      <c r="FC64" s="6">
        <v>2.58</v>
      </c>
      <c r="FD64" s="6">
        <v>10.31</v>
      </c>
      <c r="FE64" s="6">
        <v>0.79</v>
      </c>
      <c r="FH64" s="6" t="s">
        <v>66</v>
      </c>
      <c r="FI64" s="6">
        <v>2.77</v>
      </c>
      <c r="FJ64" s="6">
        <v>1.55</v>
      </c>
      <c r="FK64" s="6">
        <v>3.84</v>
      </c>
      <c r="FL64" s="6">
        <v>0</v>
      </c>
      <c r="FO64" s="6" t="s">
        <v>66</v>
      </c>
      <c r="FP64" s="6">
        <v>3.54</v>
      </c>
      <c r="FQ64" s="6">
        <v>3.12</v>
      </c>
      <c r="FR64" s="6">
        <v>4.5199999999999996</v>
      </c>
      <c r="FS64" s="6">
        <v>0</v>
      </c>
    </row>
    <row r="65" spans="1:175" x14ac:dyDescent="0.3">
      <c r="A65" s="1">
        <v>2.9999999999999973</v>
      </c>
      <c r="B65" s="1">
        <v>3.0499999999999972</v>
      </c>
      <c r="C65" s="1" t="s">
        <v>67</v>
      </c>
      <c r="D65" s="1">
        <v>2.19</v>
      </c>
      <c r="E65" s="1">
        <v>2.2400000000000002</v>
      </c>
      <c r="F65" s="1">
        <v>1.57</v>
      </c>
      <c r="G65" s="1">
        <v>2.2799999999999998</v>
      </c>
      <c r="H65" s="1"/>
      <c r="I65" s="1"/>
      <c r="J65" s="1" t="s">
        <v>67</v>
      </c>
      <c r="K65" s="1">
        <v>0.87</v>
      </c>
      <c r="L65" s="1">
        <v>3.24</v>
      </c>
      <c r="M65" s="1">
        <v>0.11</v>
      </c>
      <c r="N65" s="1">
        <v>0</v>
      </c>
      <c r="O65" s="1"/>
      <c r="P65" s="1"/>
      <c r="Q65" s="1" t="s">
        <v>67</v>
      </c>
      <c r="R65" s="1">
        <v>0.18</v>
      </c>
      <c r="S65" s="1">
        <v>0</v>
      </c>
      <c r="T65" s="1">
        <v>0.26</v>
      </c>
      <c r="U65" s="1">
        <v>0</v>
      </c>
      <c r="V65" s="1"/>
      <c r="W65" s="1"/>
      <c r="X65" s="1" t="s">
        <v>67</v>
      </c>
      <c r="Y65" s="1">
        <v>0.46</v>
      </c>
      <c r="Z65" s="1">
        <v>0</v>
      </c>
      <c r="AA65" s="1">
        <v>0.68</v>
      </c>
      <c r="AB65" s="1">
        <v>0</v>
      </c>
      <c r="AC65" s="1"/>
      <c r="AD65" s="1"/>
      <c r="AE65" s="6" t="s">
        <v>67</v>
      </c>
      <c r="AF65" s="6">
        <v>0.32</v>
      </c>
      <c r="AG65" s="6">
        <v>0.68</v>
      </c>
      <c r="AH65" s="6">
        <v>0.25</v>
      </c>
      <c r="AI65" s="6">
        <v>0</v>
      </c>
      <c r="AJ65" s="1"/>
      <c r="AK65" s="1"/>
      <c r="AL65" s="6" t="s">
        <v>67</v>
      </c>
      <c r="AM65" s="6">
        <v>0.19</v>
      </c>
      <c r="AN65" s="6">
        <v>0</v>
      </c>
      <c r="AO65" s="6">
        <v>0.13</v>
      </c>
      <c r="AP65" s="6">
        <v>0</v>
      </c>
      <c r="AQ65" s="1"/>
      <c r="AR65" s="1"/>
      <c r="AS65" s="6" t="s">
        <v>67</v>
      </c>
      <c r="AT65" s="6">
        <v>0.1</v>
      </c>
      <c r="AU65" s="6">
        <v>0.56999999999999995</v>
      </c>
      <c r="AV65" s="6">
        <v>0.05</v>
      </c>
      <c r="AW65" s="6">
        <v>0</v>
      </c>
      <c r="AZ65" s="6" t="s">
        <v>67</v>
      </c>
      <c r="BA65" s="6">
        <v>0</v>
      </c>
      <c r="BB65" s="6">
        <v>0</v>
      </c>
      <c r="BC65" s="6">
        <v>0</v>
      </c>
      <c r="BD65" s="6">
        <v>0</v>
      </c>
      <c r="BG65" s="6" t="s">
        <v>67</v>
      </c>
      <c r="BH65" s="6">
        <v>0</v>
      </c>
      <c r="BI65" s="6">
        <v>0</v>
      </c>
      <c r="BJ65" s="6">
        <v>0</v>
      </c>
      <c r="BK65" s="6">
        <v>0</v>
      </c>
      <c r="BN65" s="6" t="s">
        <v>67</v>
      </c>
      <c r="BO65" s="6">
        <v>0</v>
      </c>
      <c r="BP65" s="6">
        <v>0</v>
      </c>
      <c r="BQ65" s="6">
        <v>0</v>
      </c>
      <c r="BR65" s="6">
        <v>0</v>
      </c>
      <c r="BU65" s="6" t="s">
        <v>67</v>
      </c>
      <c r="BV65" s="6">
        <v>0.04</v>
      </c>
      <c r="BW65" s="6">
        <v>0</v>
      </c>
      <c r="BX65" s="6">
        <v>0</v>
      </c>
      <c r="BY65" s="6">
        <v>0</v>
      </c>
      <c r="CB65" s="6" t="s">
        <v>67</v>
      </c>
      <c r="CC65" s="6">
        <v>0</v>
      </c>
      <c r="CD65" s="6">
        <v>0</v>
      </c>
      <c r="CE65" s="6">
        <v>0</v>
      </c>
      <c r="CF65" s="6">
        <v>0</v>
      </c>
      <c r="CI65" s="6" t="s">
        <v>67</v>
      </c>
      <c r="CJ65" s="6">
        <v>0</v>
      </c>
      <c r="CK65" s="6">
        <v>0</v>
      </c>
      <c r="CL65" s="6">
        <v>0</v>
      </c>
      <c r="CM65" s="6">
        <v>0</v>
      </c>
      <c r="CP65" s="6" t="s">
        <v>67</v>
      </c>
      <c r="CQ65" s="6">
        <v>0.6</v>
      </c>
      <c r="CR65" s="6">
        <v>0</v>
      </c>
      <c r="CS65" s="6">
        <v>0.57999999999999996</v>
      </c>
      <c r="CT65" s="6">
        <v>2.13</v>
      </c>
      <c r="CW65" s="6" t="s">
        <v>67</v>
      </c>
      <c r="CX65" s="6">
        <v>0.72</v>
      </c>
      <c r="CY65" s="6">
        <v>0</v>
      </c>
      <c r="CZ65" s="6">
        <v>1.01</v>
      </c>
      <c r="DA65" s="6">
        <v>0</v>
      </c>
      <c r="DD65" s="6" t="s">
        <v>67</v>
      </c>
      <c r="DE65" s="6">
        <v>0.91</v>
      </c>
      <c r="DF65" s="6">
        <v>0.61</v>
      </c>
      <c r="DG65" s="6">
        <v>0.92</v>
      </c>
      <c r="DH65" s="6">
        <v>0</v>
      </c>
      <c r="DK65" s="6" t="s">
        <v>67</v>
      </c>
      <c r="DL65" s="6">
        <v>0.5</v>
      </c>
      <c r="DM65" s="6">
        <v>0</v>
      </c>
      <c r="DN65" s="6">
        <v>0</v>
      </c>
      <c r="DO65" s="6">
        <v>0</v>
      </c>
      <c r="DR65" s="6" t="s">
        <v>67</v>
      </c>
      <c r="DS65" s="6">
        <v>0.43</v>
      </c>
      <c r="DT65" s="6">
        <v>2.35</v>
      </c>
      <c r="DU65" s="6">
        <v>0.19</v>
      </c>
      <c r="DV65" s="6">
        <v>0</v>
      </c>
      <c r="DY65" s="6" t="s">
        <v>67</v>
      </c>
      <c r="DZ65" s="6">
        <v>0.37</v>
      </c>
      <c r="EA65" s="6">
        <v>0</v>
      </c>
      <c r="EB65" s="6">
        <v>0.5</v>
      </c>
      <c r="EC65" s="6">
        <v>0</v>
      </c>
      <c r="EF65" s="6" t="s">
        <v>67</v>
      </c>
      <c r="EG65" s="6">
        <v>0.83</v>
      </c>
      <c r="EH65" s="6">
        <v>0.56999999999999995</v>
      </c>
      <c r="EI65" s="6">
        <v>0.91</v>
      </c>
      <c r="EJ65" s="6">
        <v>0</v>
      </c>
      <c r="EM65" s="6" t="s">
        <v>67</v>
      </c>
      <c r="EN65" s="6">
        <v>1.91</v>
      </c>
      <c r="EO65" s="6">
        <v>2.61</v>
      </c>
      <c r="EP65" s="6">
        <v>2.13</v>
      </c>
      <c r="EQ65" s="6">
        <v>0</v>
      </c>
      <c r="ET65" s="6" t="s">
        <v>67</v>
      </c>
      <c r="EU65" s="6">
        <v>1.04</v>
      </c>
      <c r="EV65" s="6">
        <v>2.67</v>
      </c>
      <c r="EW65" s="6">
        <v>0.68</v>
      </c>
      <c r="EX65" s="6">
        <v>0</v>
      </c>
      <c r="FA65" s="6" t="s">
        <v>67</v>
      </c>
      <c r="FB65" s="6">
        <v>1.9</v>
      </c>
      <c r="FC65" s="6">
        <v>1.44</v>
      </c>
      <c r="FD65" s="6">
        <v>2.4700000000000002</v>
      </c>
      <c r="FE65" s="6">
        <v>0</v>
      </c>
      <c r="FH65" s="6" t="s">
        <v>67</v>
      </c>
      <c r="FI65" s="6">
        <v>1.23</v>
      </c>
      <c r="FJ65" s="6">
        <v>1.85</v>
      </c>
      <c r="FK65" s="6">
        <v>1.33</v>
      </c>
      <c r="FL65" s="6">
        <v>0</v>
      </c>
      <c r="FO65" s="6" t="s">
        <v>67</v>
      </c>
      <c r="FP65" s="6">
        <v>0.26</v>
      </c>
      <c r="FQ65" s="6">
        <v>1.57</v>
      </c>
      <c r="FR65" s="6">
        <v>0</v>
      </c>
      <c r="FS65" s="6">
        <v>0</v>
      </c>
    </row>
    <row r="66" spans="1:175" x14ac:dyDescent="0.3">
      <c r="A66" s="1">
        <v>3.0499999999999972</v>
      </c>
      <c r="B66" s="1">
        <v>3.099999999999997</v>
      </c>
      <c r="C66" s="1" t="s">
        <v>68</v>
      </c>
      <c r="D66" s="1">
        <v>0</v>
      </c>
      <c r="E66" s="1">
        <v>0</v>
      </c>
      <c r="F66" s="1">
        <v>0</v>
      </c>
      <c r="G66" s="1">
        <v>0</v>
      </c>
      <c r="H66" s="1"/>
      <c r="I66" s="1"/>
      <c r="J66" s="1" t="s">
        <v>68</v>
      </c>
      <c r="K66" s="1">
        <v>0</v>
      </c>
      <c r="L66" s="1">
        <v>0</v>
      </c>
      <c r="M66" s="1">
        <v>0</v>
      </c>
      <c r="N66" s="1">
        <v>0</v>
      </c>
      <c r="O66" s="1"/>
      <c r="P66" s="1"/>
      <c r="Q66" s="1" t="s">
        <v>68</v>
      </c>
      <c r="R66" s="1">
        <v>0</v>
      </c>
      <c r="S66" s="1">
        <v>0</v>
      </c>
      <c r="T66" s="1">
        <v>0</v>
      </c>
      <c r="U66" s="1">
        <v>0</v>
      </c>
      <c r="V66" s="1"/>
      <c r="W66" s="1"/>
      <c r="X66" s="1" t="s">
        <v>68</v>
      </c>
      <c r="Y66" s="1">
        <v>0</v>
      </c>
      <c r="Z66" s="1">
        <v>0</v>
      </c>
      <c r="AA66" s="1">
        <v>0</v>
      </c>
      <c r="AB66" s="1">
        <v>0</v>
      </c>
      <c r="AC66" s="1"/>
      <c r="AD66" s="1"/>
      <c r="AE66" s="6" t="s">
        <v>68</v>
      </c>
      <c r="AF66" s="6">
        <v>0</v>
      </c>
      <c r="AG66" s="6">
        <v>0</v>
      </c>
      <c r="AH66" s="6">
        <v>0</v>
      </c>
      <c r="AI66" s="6">
        <v>0</v>
      </c>
      <c r="AJ66" s="1"/>
      <c r="AK66" s="1"/>
      <c r="AL66" s="6" t="s">
        <v>68</v>
      </c>
      <c r="AM66" s="6">
        <v>0.1</v>
      </c>
      <c r="AN66" s="6">
        <v>0</v>
      </c>
      <c r="AO66" s="6">
        <v>0.12</v>
      </c>
      <c r="AP66" s="6">
        <v>0</v>
      </c>
      <c r="AQ66" s="1"/>
      <c r="AR66" s="1"/>
      <c r="AS66" s="6" t="s">
        <v>68</v>
      </c>
      <c r="AT66" s="6">
        <v>0</v>
      </c>
      <c r="AU66" s="6">
        <v>0</v>
      </c>
      <c r="AV66" s="6">
        <v>0</v>
      </c>
      <c r="AW66" s="6">
        <v>0</v>
      </c>
      <c r="AZ66" s="6" t="s">
        <v>68</v>
      </c>
      <c r="BA66" s="6">
        <v>0</v>
      </c>
      <c r="BB66" s="6">
        <v>0</v>
      </c>
      <c r="BC66" s="6">
        <v>0</v>
      </c>
      <c r="BD66" s="6">
        <v>0</v>
      </c>
      <c r="BG66" s="6" t="s">
        <v>68</v>
      </c>
      <c r="BH66" s="6">
        <v>0</v>
      </c>
      <c r="BI66" s="6">
        <v>0</v>
      </c>
      <c r="BJ66" s="6">
        <v>0</v>
      </c>
      <c r="BK66" s="6">
        <v>0</v>
      </c>
      <c r="BN66" s="6" t="s">
        <v>68</v>
      </c>
      <c r="BO66" s="6">
        <v>0</v>
      </c>
      <c r="BP66" s="6">
        <v>0</v>
      </c>
      <c r="BQ66" s="6">
        <v>0</v>
      </c>
      <c r="BR66" s="6">
        <v>0</v>
      </c>
      <c r="BU66" s="6" t="s">
        <v>68</v>
      </c>
      <c r="BV66" s="6">
        <v>0</v>
      </c>
      <c r="BW66" s="6">
        <v>0</v>
      </c>
      <c r="BX66" s="6">
        <v>0</v>
      </c>
      <c r="BY66" s="6">
        <v>0</v>
      </c>
      <c r="CB66" s="6" t="s">
        <v>68</v>
      </c>
      <c r="CC66" s="6">
        <v>0</v>
      </c>
      <c r="CD66" s="6">
        <v>0</v>
      </c>
      <c r="CE66" s="6">
        <v>0</v>
      </c>
      <c r="CF66" s="6">
        <v>0</v>
      </c>
      <c r="CI66" s="6" t="s">
        <v>68</v>
      </c>
      <c r="CJ66" s="6">
        <v>0</v>
      </c>
      <c r="CK66" s="6">
        <v>0</v>
      </c>
      <c r="CL66" s="6">
        <v>0</v>
      </c>
      <c r="CM66" s="6">
        <v>0</v>
      </c>
      <c r="CP66" s="6" t="s">
        <v>68</v>
      </c>
      <c r="CQ66" s="6">
        <v>0.26</v>
      </c>
      <c r="CR66" s="6">
        <v>0</v>
      </c>
      <c r="CS66" s="6">
        <v>0.33</v>
      </c>
      <c r="CT66" s="6">
        <v>0</v>
      </c>
      <c r="CW66" s="6" t="s">
        <v>68</v>
      </c>
      <c r="CX66" s="6">
        <v>0</v>
      </c>
      <c r="CY66" s="6">
        <v>0</v>
      </c>
      <c r="CZ66" s="6">
        <v>0</v>
      </c>
      <c r="DA66" s="6">
        <v>0</v>
      </c>
      <c r="DD66" s="6" t="s">
        <v>68</v>
      </c>
      <c r="DE66" s="6">
        <v>0</v>
      </c>
      <c r="DF66" s="6">
        <v>0</v>
      </c>
      <c r="DG66" s="6">
        <v>0</v>
      </c>
      <c r="DH66" s="6">
        <v>0</v>
      </c>
      <c r="DK66" s="6" t="s">
        <v>68</v>
      </c>
      <c r="DL66" s="6">
        <v>6.98</v>
      </c>
      <c r="DM66" s="6">
        <v>13.49</v>
      </c>
      <c r="DN66" s="6">
        <v>0</v>
      </c>
      <c r="DO66" s="6">
        <v>49.94</v>
      </c>
      <c r="DR66" s="6" t="s">
        <v>68</v>
      </c>
      <c r="DS66" s="6">
        <v>2.12</v>
      </c>
      <c r="DT66" s="6">
        <v>5.21</v>
      </c>
      <c r="DU66" s="6">
        <v>0.69</v>
      </c>
      <c r="DV66" s="6">
        <v>16.48</v>
      </c>
      <c r="DY66" s="6" t="s">
        <v>68</v>
      </c>
      <c r="DZ66" s="6">
        <v>2.82</v>
      </c>
      <c r="EA66" s="6">
        <v>0.81</v>
      </c>
      <c r="EB66" s="6">
        <v>2.33</v>
      </c>
      <c r="EC66" s="6">
        <v>14.28</v>
      </c>
      <c r="EF66" s="6" t="s">
        <v>68</v>
      </c>
      <c r="EG66" s="6">
        <v>1.66</v>
      </c>
      <c r="EH66" s="6">
        <v>0</v>
      </c>
      <c r="EI66" s="6">
        <v>1.85</v>
      </c>
      <c r="EJ66" s="6">
        <v>5.53</v>
      </c>
      <c r="EM66" s="6" t="s">
        <v>68</v>
      </c>
      <c r="EN66" s="6">
        <v>2.11</v>
      </c>
      <c r="EO66" s="6">
        <v>0</v>
      </c>
      <c r="EP66" s="6">
        <v>3.11</v>
      </c>
      <c r="EQ66" s="6">
        <v>4.59</v>
      </c>
      <c r="ET66" s="6" t="s">
        <v>68</v>
      </c>
      <c r="EU66" s="6">
        <v>3.56</v>
      </c>
      <c r="EV66" s="6">
        <v>0</v>
      </c>
      <c r="EW66" s="6">
        <v>2.2000000000000002</v>
      </c>
      <c r="EX66" s="6">
        <v>14.87</v>
      </c>
      <c r="FA66" s="6" t="s">
        <v>68</v>
      </c>
      <c r="FB66" s="6">
        <v>0.88</v>
      </c>
      <c r="FC66" s="6">
        <v>0</v>
      </c>
      <c r="FD66" s="6">
        <v>1.32</v>
      </c>
      <c r="FE66" s="6">
        <v>0</v>
      </c>
      <c r="FH66" s="6" t="s">
        <v>68</v>
      </c>
      <c r="FI66" s="6">
        <v>0.8</v>
      </c>
      <c r="FJ66" s="6">
        <v>0</v>
      </c>
      <c r="FK66" s="6">
        <v>1.02</v>
      </c>
      <c r="FL66" s="6">
        <v>0</v>
      </c>
      <c r="FO66" s="6" t="s">
        <v>68</v>
      </c>
      <c r="FP66" s="6">
        <v>0.26</v>
      </c>
      <c r="FQ66" s="6">
        <v>0</v>
      </c>
      <c r="FR66" s="6">
        <v>0</v>
      </c>
      <c r="FS66" s="6">
        <v>2.35</v>
      </c>
    </row>
    <row r="67" spans="1:175" x14ac:dyDescent="0.3">
      <c r="A67" s="1">
        <v>3.099999999999997</v>
      </c>
      <c r="B67" s="1">
        <v>3.1499999999999968</v>
      </c>
      <c r="C67" s="1" t="s">
        <v>69</v>
      </c>
      <c r="D67" s="1">
        <v>0.3</v>
      </c>
      <c r="E67" s="1">
        <v>2.34</v>
      </c>
      <c r="F67" s="1">
        <v>0</v>
      </c>
      <c r="G67" s="1">
        <v>0</v>
      </c>
      <c r="H67" s="1"/>
      <c r="I67" s="1"/>
      <c r="J67" s="1" t="s">
        <v>69</v>
      </c>
      <c r="K67" s="1">
        <v>0</v>
      </c>
      <c r="L67" s="1">
        <v>0</v>
      </c>
      <c r="M67" s="1">
        <v>0</v>
      </c>
      <c r="N67" s="1">
        <v>0</v>
      </c>
      <c r="O67" s="1"/>
      <c r="P67" s="1"/>
      <c r="Q67" s="1" t="s">
        <v>69</v>
      </c>
      <c r="R67" s="1">
        <v>0.14000000000000001</v>
      </c>
      <c r="S67" s="1">
        <v>0</v>
      </c>
      <c r="T67" s="1">
        <v>0.19</v>
      </c>
      <c r="U67" s="1">
        <v>0</v>
      </c>
      <c r="V67" s="1"/>
      <c r="W67" s="1"/>
      <c r="X67" s="1" t="s">
        <v>69</v>
      </c>
      <c r="Y67" s="1">
        <v>0.5</v>
      </c>
      <c r="Z67" s="1">
        <v>0</v>
      </c>
      <c r="AA67" s="1">
        <v>0.72</v>
      </c>
      <c r="AB67" s="1">
        <v>0</v>
      </c>
      <c r="AC67" s="1"/>
      <c r="AD67" s="1"/>
      <c r="AE67" s="6" t="s">
        <v>69</v>
      </c>
      <c r="AF67" s="6">
        <v>0.06</v>
      </c>
      <c r="AG67" s="6">
        <v>0</v>
      </c>
      <c r="AH67" s="6">
        <v>0</v>
      </c>
      <c r="AI67" s="6">
        <v>2.0499999999999998</v>
      </c>
      <c r="AJ67" s="1"/>
      <c r="AK67" s="1"/>
      <c r="AL67" s="6" t="s">
        <v>69</v>
      </c>
      <c r="AM67" s="6">
        <v>0</v>
      </c>
      <c r="AN67" s="6">
        <v>0</v>
      </c>
      <c r="AO67" s="6">
        <v>0</v>
      </c>
      <c r="AP67" s="6">
        <v>0</v>
      </c>
      <c r="AQ67" s="1"/>
      <c r="AR67" s="1"/>
      <c r="AS67" s="6" t="s">
        <v>69</v>
      </c>
      <c r="AT67" s="6">
        <v>0</v>
      </c>
      <c r="AU67" s="6">
        <v>0</v>
      </c>
      <c r="AV67" s="6">
        <v>0</v>
      </c>
      <c r="AW67" s="6">
        <v>0</v>
      </c>
      <c r="AZ67" s="6" t="s">
        <v>69</v>
      </c>
      <c r="BA67" s="6">
        <v>0</v>
      </c>
      <c r="BB67" s="6">
        <v>0</v>
      </c>
      <c r="BC67" s="6">
        <v>0</v>
      </c>
      <c r="BD67" s="6">
        <v>0</v>
      </c>
      <c r="BG67" s="6" t="s">
        <v>69</v>
      </c>
      <c r="BH67" s="6">
        <v>0</v>
      </c>
      <c r="BI67" s="6">
        <v>0</v>
      </c>
      <c r="BJ67" s="6">
        <v>0</v>
      </c>
      <c r="BK67" s="6">
        <v>0</v>
      </c>
      <c r="BN67" s="6" t="s">
        <v>69</v>
      </c>
      <c r="BO67" s="6">
        <v>0</v>
      </c>
      <c r="BP67" s="6">
        <v>0</v>
      </c>
      <c r="BQ67" s="6">
        <v>0</v>
      </c>
      <c r="BR67" s="6">
        <v>0</v>
      </c>
      <c r="BU67" s="6" t="s">
        <v>69</v>
      </c>
      <c r="BV67" s="6">
        <v>0</v>
      </c>
      <c r="BW67" s="6">
        <v>0</v>
      </c>
      <c r="BX67" s="6">
        <v>0</v>
      </c>
      <c r="BY67" s="6">
        <v>0</v>
      </c>
      <c r="CB67" s="6" t="s">
        <v>69</v>
      </c>
      <c r="CC67" s="6">
        <v>0</v>
      </c>
      <c r="CD67" s="6">
        <v>0</v>
      </c>
      <c r="CE67" s="6">
        <v>0</v>
      </c>
      <c r="CF67" s="6">
        <v>0</v>
      </c>
      <c r="CI67" s="6" t="s">
        <v>69</v>
      </c>
      <c r="CJ67" s="6">
        <v>0</v>
      </c>
      <c r="CK67" s="6">
        <v>0</v>
      </c>
      <c r="CL67" s="6">
        <v>0</v>
      </c>
      <c r="CM67" s="6">
        <v>0</v>
      </c>
      <c r="CP67" s="6" t="s">
        <v>69</v>
      </c>
      <c r="CQ67" s="6">
        <v>0</v>
      </c>
      <c r="CR67" s="6">
        <v>0</v>
      </c>
      <c r="CS67" s="6">
        <v>0</v>
      </c>
      <c r="CT67" s="6">
        <v>0</v>
      </c>
      <c r="CW67" s="6" t="s">
        <v>69</v>
      </c>
      <c r="CX67" s="6">
        <v>0</v>
      </c>
      <c r="CY67" s="6">
        <v>0</v>
      </c>
      <c r="CZ67" s="6">
        <v>0</v>
      </c>
      <c r="DA67" s="6">
        <v>0</v>
      </c>
      <c r="DD67" s="6" t="s">
        <v>69</v>
      </c>
      <c r="DE67" s="6">
        <v>0</v>
      </c>
      <c r="DF67" s="6">
        <v>0</v>
      </c>
      <c r="DG67" s="6">
        <v>0</v>
      </c>
      <c r="DH67" s="6">
        <v>0</v>
      </c>
      <c r="DK67" s="6" t="s">
        <v>69</v>
      </c>
      <c r="DL67" s="6">
        <v>15.76</v>
      </c>
      <c r="DM67" s="6">
        <v>0</v>
      </c>
      <c r="DN67" s="6">
        <v>21.88</v>
      </c>
      <c r="DO67" s="6">
        <v>0</v>
      </c>
      <c r="DR67" s="6" t="s">
        <v>69</v>
      </c>
      <c r="DS67" s="6">
        <v>19.760000000000002</v>
      </c>
      <c r="DT67" s="6">
        <v>3.73</v>
      </c>
      <c r="DU67" s="6">
        <v>25.07</v>
      </c>
      <c r="DV67" s="6">
        <v>0</v>
      </c>
      <c r="DY67" s="6" t="s">
        <v>69</v>
      </c>
      <c r="DZ67" s="6">
        <v>16.559999999999999</v>
      </c>
      <c r="EA67" s="6">
        <v>0</v>
      </c>
      <c r="EB67" s="6">
        <v>22.5</v>
      </c>
      <c r="EC67" s="6">
        <v>0</v>
      </c>
      <c r="EF67" s="6" t="s">
        <v>69</v>
      </c>
      <c r="EG67" s="6">
        <v>15.45</v>
      </c>
      <c r="EH67" s="6">
        <v>0</v>
      </c>
      <c r="EI67" s="6">
        <v>22.79</v>
      </c>
      <c r="EJ67" s="6">
        <v>0</v>
      </c>
      <c r="EM67" s="6" t="s">
        <v>69</v>
      </c>
      <c r="EN67" s="6">
        <v>11.1</v>
      </c>
      <c r="EO67" s="6">
        <v>0</v>
      </c>
      <c r="EP67" s="6">
        <v>20.14</v>
      </c>
      <c r="EQ67" s="6">
        <v>0</v>
      </c>
      <c r="ET67" s="6" t="s">
        <v>69</v>
      </c>
      <c r="EU67" s="6">
        <v>10.55</v>
      </c>
      <c r="EV67" s="6">
        <v>0</v>
      </c>
      <c r="EW67" s="6">
        <v>17.03</v>
      </c>
      <c r="EX67" s="6">
        <v>0</v>
      </c>
      <c r="FA67" s="6" t="s">
        <v>69</v>
      </c>
      <c r="FB67" s="6">
        <v>0.82</v>
      </c>
      <c r="FC67" s="6">
        <v>0</v>
      </c>
      <c r="FD67" s="6">
        <v>1.22</v>
      </c>
      <c r="FE67" s="6">
        <v>0</v>
      </c>
      <c r="FH67" s="6" t="s">
        <v>69</v>
      </c>
      <c r="FI67" s="6">
        <v>0</v>
      </c>
      <c r="FJ67" s="6">
        <v>0</v>
      </c>
      <c r="FK67" s="6">
        <v>0</v>
      </c>
      <c r="FL67" s="6">
        <v>0</v>
      </c>
      <c r="FO67" s="6" t="s">
        <v>69</v>
      </c>
      <c r="FP67" s="6">
        <v>0.65</v>
      </c>
      <c r="FQ67" s="6">
        <v>0</v>
      </c>
      <c r="FR67" s="6">
        <v>0.97</v>
      </c>
      <c r="FS67" s="6">
        <v>0</v>
      </c>
    </row>
    <row r="68" spans="1:175" x14ac:dyDescent="0.3">
      <c r="A68" s="1">
        <v>3.1499999999999968</v>
      </c>
      <c r="B68" s="1">
        <v>3.1999999999999966</v>
      </c>
      <c r="C68" s="1" t="s">
        <v>70</v>
      </c>
      <c r="D68" s="1">
        <v>0</v>
      </c>
      <c r="E68" s="1">
        <v>0</v>
      </c>
      <c r="F68" s="1">
        <v>0</v>
      </c>
      <c r="G68" s="1">
        <v>0</v>
      </c>
      <c r="H68" s="1"/>
      <c r="I68" s="1"/>
      <c r="J68" s="1" t="s">
        <v>70</v>
      </c>
      <c r="K68" s="1">
        <v>0</v>
      </c>
      <c r="L68" s="1">
        <v>0</v>
      </c>
      <c r="M68" s="1">
        <v>0</v>
      </c>
      <c r="N68" s="1">
        <v>0</v>
      </c>
      <c r="O68" s="1"/>
      <c r="P68" s="1"/>
      <c r="Q68" s="1" t="s">
        <v>70</v>
      </c>
      <c r="R68" s="1">
        <v>0</v>
      </c>
      <c r="S68" s="1">
        <v>0</v>
      </c>
      <c r="T68" s="1">
        <v>0</v>
      </c>
      <c r="U68" s="1">
        <v>0</v>
      </c>
      <c r="V68" s="1"/>
      <c r="W68" s="1"/>
      <c r="X68" s="1" t="s">
        <v>70</v>
      </c>
      <c r="Y68" s="1">
        <v>0</v>
      </c>
      <c r="Z68" s="1">
        <v>0</v>
      </c>
      <c r="AA68" s="1">
        <v>0</v>
      </c>
      <c r="AB68" s="1">
        <v>0</v>
      </c>
      <c r="AC68" s="1"/>
      <c r="AD68" s="1"/>
      <c r="AE68" s="6" t="s">
        <v>70</v>
      </c>
      <c r="AF68" s="6">
        <v>0</v>
      </c>
      <c r="AG68" s="6">
        <v>0</v>
      </c>
      <c r="AH68" s="6">
        <v>0</v>
      </c>
      <c r="AI68" s="6">
        <v>0</v>
      </c>
      <c r="AJ68" s="1"/>
      <c r="AK68" s="1"/>
      <c r="AL68" s="6" t="s">
        <v>70</v>
      </c>
      <c r="AM68" s="6">
        <v>0.05</v>
      </c>
      <c r="AN68" s="6">
        <v>0</v>
      </c>
      <c r="AO68" s="6">
        <v>0.06</v>
      </c>
      <c r="AP68" s="6">
        <v>0</v>
      </c>
      <c r="AQ68" s="1"/>
      <c r="AR68" s="1"/>
      <c r="AS68" s="6" t="s">
        <v>70</v>
      </c>
      <c r="AT68" s="6">
        <v>0</v>
      </c>
      <c r="AU68" s="6">
        <v>0</v>
      </c>
      <c r="AV68" s="6">
        <v>0</v>
      </c>
      <c r="AW68" s="6">
        <v>0</v>
      </c>
      <c r="AZ68" s="6" t="s">
        <v>70</v>
      </c>
      <c r="BA68" s="6">
        <v>0</v>
      </c>
      <c r="BB68" s="6">
        <v>0</v>
      </c>
      <c r="BC68" s="6">
        <v>0</v>
      </c>
      <c r="BD68" s="6">
        <v>0</v>
      </c>
      <c r="BG68" s="6" t="s">
        <v>70</v>
      </c>
      <c r="BH68" s="6">
        <v>0</v>
      </c>
      <c r="BI68" s="6">
        <v>0</v>
      </c>
      <c r="BJ68" s="6">
        <v>0</v>
      </c>
      <c r="BK68" s="6">
        <v>0</v>
      </c>
      <c r="BN68" s="6" t="s">
        <v>70</v>
      </c>
      <c r="BO68" s="6">
        <v>0</v>
      </c>
      <c r="BP68" s="6">
        <v>0</v>
      </c>
      <c r="BQ68" s="6">
        <v>0</v>
      </c>
      <c r="BR68" s="6">
        <v>0</v>
      </c>
      <c r="BU68" s="6" t="s">
        <v>70</v>
      </c>
      <c r="BV68" s="6">
        <v>0.09</v>
      </c>
      <c r="BW68" s="6">
        <v>0</v>
      </c>
      <c r="BX68" s="6">
        <v>0.11</v>
      </c>
      <c r="BY68" s="6">
        <v>0</v>
      </c>
      <c r="CB68" s="6" t="s">
        <v>70</v>
      </c>
      <c r="CC68" s="6">
        <v>0.3</v>
      </c>
      <c r="CD68" s="6">
        <v>0</v>
      </c>
      <c r="CE68" s="6">
        <v>0.27</v>
      </c>
      <c r="CF68" s="6">
        <v>0</v>
      </c>
      <c r="CI68" s="6" t="s">
        <v>70</v>
      </c>
      <c r="CJ68" s="6">
        <v>0.65</v>
      </c>
      <c r="CK68" s="6">
        <v>0</v>
      </c>
      <c r="CL68" s="6">
        <v>0.76</v>
      </c>
      <c r="CM68" s="6">
        <v>0</v>
      </c>
      <c r="CP68" s="6" t="s">
        <v>70</v>
      </c>
      <c r="CQ68" s="6">
        <v>0.6</v>
      </c>
      <c r="CR68" s="6">
        <v>0</v>
      </c>
      <c r="CS68" s="6">
        <v>0.76</v>
      </c>
      <c r="CT68" s="6">
        <v>0</v>
      </c>
      <c r="CW68" s="6" t="s">
        <v>70</v>
      </c>
      <c r="CX68" s="6">
        <v>1.67</v>
      </c>
      <c r="CY68" s="6">
        <v>4.95</v>
      </c>
      <c r="CZ68" s="6">
        <v>1.18</v>
      </c>
      <c r="DA68" s="6">
        <v>0</v>
      </c>
      <c r="DD68" s="6" t="s">
        <v>70</v>
      </c>
      <c r="DE68" s="6">
        <v>0.74</v>
      </c>
      <c r="DF68" s="6">
        <v>1.28</v>
      </c>
      <c r="DG68" s="6">
        <v>0.66</v>
      </c>
      <c r="DH68" s="6">
        <v>0</v>
      </c>
      <c r="DK68" s="6" t="s">
        <v>70</v>
      </c>
      <c r="DL68" s="6">
        <v>0.99</v>
      </c>
      <c r="DM68" s="6">
        <v>3.08</v>
      </c>
      <c r="DN68" s="6">
        <v>0.66</v>
      </c>
      <c r="DO68" s="6">
        <v>0</v>
      </c>
      <c r="DR68" s="6" t="s">
        <v>70</v>
      </c>
      <c r="DS68" s="6">
        <v>0.28999999999999998</v>
      </c>
      <c r="DT68" s="6">
        <v>2.36</v>
      </c>
      <c r="DU68" s="6">
        <v>0</v>
      </c>
      <c r="DV68" s="6">
        <v>0</v>
      </c>
      <c r="DY68" s="6" t="s">
        <v>70</v>
      </c>
      <c r="DZ68" s="6">
        <v>0.66</v>
      </c>
      <c r="EA68" s="6">
        <v>1.06</v>
      </c>
      <c r="EB68" s="6">
        <v>0.51</v>
      </c>
      <c r="EC68" s="6">
        <v>2.1</v>
      </c>
      <c r="EF68" s="6" t="s">
        <v>70</v>
      </c>
      <c r="EG68" s="6">
        <v>0</v>
      </c>
      <c r="EH68" s="6">
        <v>0</v>
      </c>
      <c r="EI68" s="6">
        <v>0</v>
      </c>
      <c r="EJ68" s="6">
        <v>0</v>
      </c>
      <c r="EM68" s="6" t="s">
        <v>70</v>
      </c>
      <c r="EN68" s="6">
        <v>0.91</v>
      </c>
      <c r="EO68" s="6">
        <v>3.23</v>
      </c>
      <c r="EP68" s="6">
        <v>0</v>
      </c>
      <c r="EQ68" s="6">
        <v>0</v>
      </c>
      <c r="ET68" s="6" t="s">
        <v>70</v>
      </c>
      <c r="EU68" s="6">
        <v>1.01</v>
      </c>
      <c r="EV68" s="6">
        <v>3.61</v>
      </c>
      <c r="EW68" s="6">
        <v>0</v>
      </c>
      <c r="EX68" s="6">
        <v>2.0499999999999998</v>
      </c>
      <c r="FA68" s="6" t="s">
        <v>70</v>
      </c>
      <c r="FB68" s="6">
        <v>4.57</v>
      </c>
      <c r="FC68" s="6">
        <v>8.25</v>
      </c>
      <c r="FD68" s="6">
        <v>0.22</v>
      </c>
      <c r="FE68" s="6">
        <v>26.93</v>
      </c>
      <c r="FH68" s="6" t="s">
        <v>70</v>
      </c>
      <c r="FI68" s="6">
        <v>5.84</v>
      </c>
      <c r="FJ68" s="6">
        <v>4.79</v>
      </c>
      <c r="FK68" s="6">
        <v>3.85</v>
      </c>
      <c r="FL68" s="6">
        <v>23.98</v>
      </c>
      <c r="FO68" s="6" t="s">
        <v>70</v>
      </c>
      <c r="FP68" s="6">
        <v>8.3800000000000008</v>
      </c>
      <c r="FQ68" s="6">
        <v>26.65</v>
      </c>
      <c r="FR68" s="6">
        <v>1</v>
      </c>
      <c r="FS68" s="6">
        <v>30.42</v>
      </c>
    </row>
    <row r="69" spans="1:175" x14ac:dyDescent="0.3">
      <c r="A69" s="1">
        <v>3.1999999999999966</v>
      </c>
      <c r="B69" s="1">
        <v>3.2499999999999964</v>
      </c>
      <c r="C69" s="1" t="s">
        <v>71</v>
      </c>
      <c r="D69" s="1">
        <v>0.48</v>
      </c>
      <c r="E69" s="1">
        <v>0</v>
      </c>
      <c r="F69" s="1">
        <v>0.65</v>
      </c>
      <c r="G69" s="1">
        <v>0</v>
      </c>
      <c r="H69" s="1"/>
      <c r="I69" s="1"/>
      <c r="J69" s="1" t="s">
        <v>71</v>
      </c>
      <c r="K69" s="1">
        <v>0</v>
      </c>
      <c r="L69" s="1">
        <v>0</v>
      </c>
      <c r="M69" s="1">
        <v>0</v>
      </c>
      <c r="N69" s="1">
        <v>0</v>
      </c>
      <c r="O69" s="1"/>
      <c r="P69" s="1"/>
      <c r="Q69" s="1" t="s">
        <v>71</v>
      </c>
      <c r="R69" s="1">
        <v>0.5</v>
      </c>
      <c r="S69" s="1">
        <v>0</v>
      </c>
      <c r="T69" s="1">
        <v>0.69</v>
      </c>
      <c r="U69" s="1">
        <v>0</v>
      </c>
      <c r="V69" s="1"/>
      <c r="W69" s="1"/>
      <c r="X69" s="1" t="s">
        <v>71</v>
      </c>
      <c r="Y69" s="1">
        <v>0.19</v>
      </c>
      <c r="Z69" s="1">
        <v>0</v>
      </c>
      <c r="AA69" s="1">
        <v>0</v>
      </c>
      <c r="AB69" s="1">
        <v>0</v>
      </c>
      <c r="AC69" s="1"/>
      <c r="AD69" s="1"/>
      <c r="AE69" s="6" t="s">
        <v>71</v>
      </c>
      <c r="AF69" s="6">
        <v>0</v>
      </c>
      <c r="AG69" s="6">
        <v>0</v>
      </c>
      <c r="AH69" s="6">
        <v>0</v>
      </c>
      <c r="AI69" s="6">
        <v>0</v>
      </c>
      <c r="AJ69" s="1"/>
      <c r="AK69" s="1"/>
      <c r="AL69" s="6" t="s">
        <v>71</v>
      </c>
      <c r="AM69" s="6">
        <v>0</v>
      </c>
      <c r="AN69" s="6">
        <v>0</v>
      </c>
      <c r="AO69" s="6">
        <v>0</v>
      </c>
      <c r="AP69" s="6">
        <v>0</v>
      </c>
      <c r="AQ69" s="1"/>
      <c r="AR69" s="1"/>
      <c r="AS69" s="6" t="s">
        <v>71</v>
      </c>
      <c r="AT69" s="6">
        <v>0.26</v>
      </c>
      <c r="AU69" s="6">
        <v>0</v>
      </c>
      <c r="AV69" s="6">
        <v>0.19</v>
      </c>
      <c r="AW69" s="6">
        <v>0</v>
      </c>
      <c r="AZ69" s="6" t="s">
        <v>71</v>
      </c>
      <c r="BA69" s="6">
        <v>0</v>
      </c>
      <c r="BB69" s="6">
        <v>0</v>
      </c>
      <c r="BC69" s="6">
        <v>0</v>
      </c>
      <c r="BD69" s="6">
        <v>0</v>
      </c>
      <c r="BG69" s="6" t="s">
        <v>71</v>
      </c>
      <c r="BH69" s="6">
        <v>0.06</v>
      </c>
      <c r="BI69" s="6">
        <v>0</v>
      </c>
      <c r="BJ69" s="6">
        <v>7.0000000000000007E-2</v>
      </c>
      <c r="BK69" s="6">
        <v>0</v>
      </c>
      <c r="BN69" s="6" t="s">
        <v>71</v>
      </c>
      <c r="BO69" s="6">
        <v>0</v>
      </c>
      <c r="BP69" s="6">
        <v>0</v>
      </c>
      <c r="BQ69" s="6">
        <v>0</v>
      </c>
      <c r="BR69" s="6">
        <v>0</v>
      </c>
      <c r="BU69" s="6" t="s">
        <v>71</v>
      </c>
      <c r="BV69" s="6">
        <v>0.23</v>
      </c>
      <c r="BW69" s="6">
        <v>0</v>
      </c>
      <c r="BX69" s="6">
        <v>0.17</v>
      </c>
      <c r="BY69" s="6">
        <v>0</v>
      </c>
      <c r="CB69" s="6" t="s">
        <v>71</v>
      </c>
      <c r="CC69" s="6">
        <v>0.09</v>
      </c>
      <c r="CD69" s="6">
        <v>0</v>
      </c>
      <c r="CE69" s="6">
        <v>0.11</v>
      </c>
      <c r="CF69" s="6">
        <v>0</v>
      </c>
      <c r="CI69" s="6" t="s">
        <v>71</v>
      </c>
      <c r="CJ69" s="6">
        <v>0</v>
      </c>
      <c r="CK69" s="6">
        <v>0</v>
      </c>
      <c r="CL69" s="6">
        <v>0</v>
      </c>
      <c r="CM69" s="6">
        <v>0</v>
      </c>
      <c r="CP69" s="6" t="s">
        <v>71</v>
      </c>
      <c r="CQ69" s="6">
        <v>0</v>
      </c>
      <c r="CR69" s="6">
        <v>0</v>
      </c>
      <c r="CS69" s="6">
        <v>0</v>
      </c>
      <c r="CT69" s="6">
        <v>0</v>
      </c>
      <c r="CW69" s="6" t="s">
        <v>71</v>
      </c>
      <c r="CX69" s="6">
        <v>0.52</v>
      </c>
      <c r="CY69" s="6">
        <v>0</v>
      </c>
      <c r="CZ69" s="6">
        <v>0</v>
      </c>
      <c r="DA69" s="6">
        <v>0</v>
      </c>
      <c r="DD69" s="6" t="s">
        <v>71</v>
      </c>
      <c r="DE69" s="6">
        <v>0.2</v>
      </c>
      <c r="DF69" s="6">
        <v>0</v>
      </c>
      <c r="DG69" s="6">
        <v>0</v>
      </c>
      <c r="DH69" s="6">
        <v>0</v>
      </c>
      <c r="DK69" s="6" t="s">
        <v>71</v>
      </c>
      <c r="DL69" s="6">
        <v>0.7</v>
      </c>
      <c r="DM69" s="6">
        <v>0.62</v>
      </c>
      <c r="DN69" s="6">
        <v>0.48</v>
      </c>
      <c r="DO69" s="6">
        <v>0</v>
      </c>
      <c r="DR69" s="6" t="s">
        <v>71</v>
      </c>
      <c r="DS69" s="6">
        <v>0.63</v>
      </c>
      <c r="DT69" s="6">
        <v>4.32</v>
      </c>
      <c r="DU69" s="6">
        <v>0.14000000000000001</v>
      </c>
      <c r="DV69" s="6">
        <v>0</v>
      </c>
      <c r="DY69" s="6" t="s">
        <v>71</v>
      </c>
      <c r="DZ69" s="6">
        <v>0</v>
      </c>
      <c r="EA69" s="6">
        <v>0</v>
      </c>
      <c r="EB69" s="6">
        <v>0</v>
      </c>
      <c r="EC69" s="6">
        <v>0</v>
      </c>
      <c r="EF69" s="6" t="s">
        <v>71</v>
      </c>
      <c r="EG69" s="6">
        <v>0.12</v>
      </c>
      <c r="EH69" s="6">
        <v>0.51</v>
      </c>
      <c r="EI69" s="6">
        <v>0</v>
      </c>
      <c r="EJ69" s="6">
        <v>0</v>
      </c>
      <c r="EM69" s="6" t="s">
        <v>71</v>
      </c>
      <c r="EN69" s="6">
        <v>1.0900000000000001</v>
      </c>
      <c r="EO69" s="6">
        <v>2.77</v>
      </c>
      <c r="EP69" s="6">
        <v>0.17</v>
      </c>
      <c r="EQ69" s="6">
        <v>0</v>
      </c>
      <c r="ET69" s="6" t="s">
        <v>71</v>
      </c>
      <c r="EU69" s="6">
        <v>10.92</v>
      </c>
      <c r="EV69" s="6">
        <v>1.05</v>
      </c>
      <c r="EW69" s="6">
        <v>17.350000000000001</v>
      </c>
      <c r="EX69" s="6">
        <v>0</v>
      </c>
      <c r="FA69" s="6" t="s">
        <v>71</v>
      </c>
      <c r="FB69" s="6">
        <v>20.71</v>
      </c>
      <c r="FC69" s="6">
        <v>0</v>
      </c>
      <c r="FD69" s="6">
        <v>30.87</v>
      </c>
      <c r="FE69" s="6">
        <v>0</v>
      </c>
      <c r="FH69" s="6" t="s">
        <v>71</v>
      </c>
      <c r="FI69" s="6">
        <v>20.53</v>
      </c>
      <c r="FJ69" s="6">
        <v>1.82</v>
      </c>
      <c r="FK69" s="6">
        <v>31.41</v>
      </c>
      <c r="FL69" s="6">
        <v>0</v>
      </c>
      <c r="FO69" s="6" t="s">
        <v>71</v>
      </c>
      <c r="FP69" s="6">
        <v>24.22</v>
      </c>
      <c r="FQ69" s="6">
        <v>0</v>
      </c>
      <c r="FR69" s="6">
        <v>34.39</v>
      </c>
      <c r="FS69" s="6">
        <v>5.36</v>
      </c>
    </row>
    <row r="70" spans="1:175" x14ac:dyDescent="0.3">
      <c r="A70" s="1">
        <v>3.2499999999999964</v>
      </c>
      <c r="B70" s="1">
        <v>3.2999999999999963</v>
      </c>
      <c r="C70" s="1" t="s">
        <v>72</v>
      </c>
      <c r="D70" s="1">
        <v>0</v>
      </c>
      <c r="E70" s="1">
        <v>0</v>
      </c>
      <c r="F70" s="1">
        <v>0</v>
      </c>
      <c r="G70" s="1">
        <v>0</v>
      </c>
      <c r="H70" s="1"/>
      <c r="I70" s="1"/>
      <c r="J70" s="1" t="s">
        <v>72</v>
      </c>
      <c r="K70" s="1">
        <v>0</v>
      </c>
      <c r="L70" s="1">
        <v>0</v>
      </c>
      <c r="M70" s="1">
        <v>0</v>
      </c>
      <c r="N70" s="1">
        <v>0</v>
      </c>
      <c r="O70" s="1"/>
      <c r="P70" s="1"/>
      <c r="Q70" s="1" t="s">
        <v>72</v>
      </c>
      <c r="R70" s="1">
        <v>0</v>
      </c>
      <c r="S70" s="1">
        <v>0</v>
      </c>
      <c r="T70" s="1">
        <v>0</v>
      </c>
      <c r="U70" s="1">
        <v>0</v>
      </c>
      <c r="V70" s="1"/>
      <c r="W70" s="1"/>
      <c r="X70" s="1" t="s">
        <v>72</v>
      </c>
      <c r="Y70" s="1">
        <v>0</v>
      </c>
      <c r="Z70" s="1">
        <v>0</v>
      </c>
      <c r="AA70" s="1">
        <v>0</v>
      </c>
      <c r="AB70" s="1">
        <v>0</v>
      </c>
      <c r="AC70" s="1"/>
      <c r="AD70" s="1"/>
      <c r="AE70" s="6" t="s">
        <v>72</v>
      </c>
      <c r="AF70" s="6">
        <v>0</v>
      </c>
      <c r="AG70" s="6">
        <v>0</v>
      </c>
      <c r="AH70" s="6">
        <v>0</v>
      </c>
      <c r="AI70" s="6">
        <v>0</v>
      </c>
      <c r="AJ70" s="1"/>
      <c r="AK70" s="1"/>
      <c r="AL70" s="6" t="s">
        <v>72</v>
      </c>
      <c r="AM70" s="6">
        <v>0.32</v>
      </c>
      <c r="AN70" s="6">
        <v>0</v>
      </c>
      <c r="AO70" s="6">
        <v>0.39</v>
      </c>
      <c r="AP70" s="6">
        <v>0</v>
      </c>
      <c r="AQ70" s="1"/>
      <c r="AR70" s="1"/>
      <c r="AS70" s="6" t="s">
        <v>72</v>
      </c>
      <c r="AT70" s="6">
        <v>0.04</v>
      </c>
      <c r="AU70" s="6">
        <v>0</v>
      </c>
      <c r="AV70" s="6">
        <v>0.05</v>
      </c>
      <c r="AW70" s="6">
        <v>0</v>
      </c>
      <c r="AZ70" s="6" t="s">
        <v>72</v>
      </c>
      <c r="BA70" s="6">
        <v>0</v>
      </c>
      <c r="BB70" s="6">
        <v>0</v>
      </c>
      <c r="BC70" s="6">
        <v>0</v>
      </c>
      <c r="BD70" s="6">
        <v>0</v>
      </c>
      <c r="BG70" s="6" t="s">
        <v>72</v>
      </c>
      <c r="BH70" s="6">
        <v>0.44</v>
      </c>
      <c r="BI70" s="6">
        <v>0</v>
      </c>
      <c r="BJ70" s="6">
        <v>0.5</v>
      </c>
      <c r="BK70" s="6">
        <v>0</v>
      </c>
      <c r="BN70" s="6" t="s">
        <v>72</v>
      </c>
      <c r="BO70" s="6">
        <v>0</v>
      </c>
      <c r="BP70" s="6">
        <v>0</v>
      </c>
      <c r="BQ70" s="6">
        <v>0</v>
      </c>
      <c r="BR70" s="6">
        <v>0</v>
      </c>
      <c r="BU70" s="6" t="s">
        <v>72</v>
      </c>
      <c r="BV70" s="6">
        <v>0.27</v>
      </c>
      <c r="BW70" s="6">
        <v>0.62</v>
      </c>
      <c r="BX70" s="6">
        <v>0.26</v>
      </c>
      <c r="BY70" s="6">
        <v>0</v>
      </c>
      <c r="CB70" s="6" t="s">
        <v>72</v>
      </c>
      <c r="CC70" s="6">
        <v>0.25</v>
      </c>
      <c r="CD70" s="6">
        <v>1.87</v>
      </c>
      <c r="CE70" s="6">
        <v>0</v>
      </c>
      <c r="CF70" s="6">
        <v>0</v>
      </c>
      <c r="CI70" s="6" t="s">
        <v>72</v>
      </c>
      <c r="CJ70" s="6">
        <v>7.0000000000000007E-2</v>
      </c>
      <c r="CK70" s="6">
        <v>0.76</v>
      </c>
      <c r="CL70" s="6">
        <v>0</v>
      </c>
      <c r="CM70" s="6">
        <v>0</v>
      </c>
      <c r="CP70" s="6" t="s">
        <v>72</v>
      </c>
      <c r="CQ70" s="6">
        <v>1.26</v>
      </c>
      <c r="CR70" s="6">
        <v>0</v>
      </c>
      <c r="CS70" s="6">
        <v>0.96</v>
      </c>
      <c r="CT70" s="6">
        <v>3.17</v>
      </c>
      <c r="CW70" s="6" t="s">
        <v>72</v>
      </c>
      <c r="CX70" s="6">
        <v>6.01</v>
      </c>
      <c r="CY70" s="6">
        <v>26.34</v>
      </c>
      <c r="CZ70" s="6">
        <v>2.2999999999999998</v>
      </c>
      <c r="DA70" s="6">
        <v>0</v>
      </c>
      <c r="DD70" s="6" t="s">
        <v>72</v>
      </c>
      <c r="DE70" s="6">
        <v>2.4700000000000002</v>
      </c>
      <c r="DF70" s="6">
        <v>2.44</v>
      </c>
      <c r="DG70" s="6">
        <v>2.76</v>
      </c>
      <c r="DH70" s="6">
        <v>0</v>
      </c>
      <c r="DK70" s="6" t="s">
        <v>72</v>
      </c>
      <c r="DL70" s="6">
        <v>3.04</v>
      </c>
      <c r="DM70" s="6">
        <v>2.96</v>
      </c>
      <c r="DN70" s="6">
        <v>3.54</v>
      </c>
      <c r="DO70" s="6">
        <v>0</v>
      </c>
      <c r="DR70" s="6" t="s">
        <v>72</v>
      </c>
      <c r="DS70" s="6">
        <v>2.88</v>
      </c>
      <c r="DT70" s="6">
        <v>9.85</v>
      </c>
      <c r="DU70" s="6">
        <v>1.2</v>
      </c>
      <c r="DV70" s="6">
        <v>0</v>
      </c>
      <c r="DY70" s="6" t="s">
        <v>72</v>
      </c>
      <c r="DZ70" s="6">
        <v>0.42</v>
      </c>
      <c r="EA70" s="6">
        <v>0</v>
      </c>
      <c r="EB70" s="6">
        <v>0.57999999999999996</v>
      </c>
      <c r="EC70" s="6">
        <v>0</v>
      </c>
      <c r="EF70" s="6" t="s">
        <v>72</v>
      </c>
      <c r="EG70" s="6">
        <v>0.16</v>
      </c>
      <c r="EH70" s="6">
        <v>0</v>
      </c>
      <c r="EI70" s="6">
        <v>0.24</v>
      </c>
      <c r="EJ70" s="6">
        <v>0</v>
      </c>
      <c r="EM70" s="6" t="s">
        <v>72</v>
      </c>
      <c r="EN70" s="6">
        <v>0</v>
      </c>
      <c r="EO70" s="6">
        <v>0</v>
      </c>
      <c r="EP70" s="6">
        <v>0</v>
      </c>
      <c r="EQ70" s="6">
        <v>0</v>
      </c>
      <c r="ET70" s="6" t="s">
        <v>72</v>
      </c>
      <c r="EU70" s="6">
        <v>4.1100000000000003</v>
      </c>
      <c r="EV70" s="6">
        <v>0</v>
      </c>
      <c r="EW70" s="6">
        <v>0.28000000000000003</v>
      </c>
      <c r="EX70" s="6">
        <v>26.31</v>
      </c>
      <c r="FA70" s="6" t="s">
        <v>72</v>
      </c>
      <c r="FB70" s="6">
        <v>0.24</v>
      </c>
      <c r="FC70" s="6">
        <v>0</v>
      </c>
      <c r="FD70" s="6">
        <v>0.36</v>
      </c>
      <c r="FE70" s="6">
        <v>0</v>
      </c>
      <c r="FH70" s="6" t="s">
        <v>72</v>
      </c>
      <c r="FI70" s="6">
        <v>0</v>
      </c>
      <c r="FJ70" s="6">
        <v>0</v>
      </c>
      <c r="FK70" s="6">
        <v>0</v>
      </c>
      <c r="FL70" s="6">
        <v>0</v>
      </c>
      <c r="FO70" s="6" t="s">
        <v>72</v>
      </c>
      <c r="FP70" s="6">
        <v>0</v>
      </c>
      <c r="FQ70" s="6">
        <v>0</v>
      </c>
      <c r="FR70" s="6">
        <v>0</v>
      </c>
      <c r="FS70" s="6">
        <v>0</v>
      </c>
    </row>
    <row r="71" spans="1:175" x14ac:dyDescent="0.3">
      <c r="A71" s="1">
        <v>3.2999999999999963</v>
      </c>
      <c r="B71" s="1">
        <v>3.3499999999999961</v>
      </c>
      <c r="C71" s="1" t="s">
        <v>73</v>
      </c>
      <c r="D71" s="1">
        <v>0.13</v>
      </c>
      <c r="E71" s="1">
        <v>0</v>
      </c>
      <c r="F71" s="1">
        <v>0.17</v>
      </c>
      <c r="G71" s="1">
        <v>0</v>
      </c>
      <c r="H71" s="1"/>
      <c r="I71" s="1"/>
      <c r="J71" s="1" t="s">
        <v>73</v>
      </c>
      <c r="K71" s="1">
        <v>0.44</v>
      </c>
      <c r="L71" s="1">
        <v>2.2599999999999998</v>
      </c>
      <c r="M71" s="1">
        <v>0.16</v>
      </c>
      <c r="N71" s="1">
        <v>0</v>
      </c>
      <c r="O71" s="1"/>
      <c r="P71" s="1"/>
      <c r="Q71" s="1" t="s">
        <v>73</v>
      </c>
      <c r="R71" s="1">
        <v>0.75</v>
      </c>
      <c r="S71" s="1">
        <v>0</v>
      </c>
      <c r="T71" s="1">
        <v>1.04</v>
      </c>
      <c r="U71" s="1">
        <v>0</v>
      </c>
      <c r="V71" s="1"/>
      <c r="W71" s="1"/>
      <c r="X71" s="1" t="s">
        <v>73</v>
      </c>
      <c r="Y71" s="1">
        <v>0</v>
      </c>
      <c r="Z71" s="1">
        <v>0</v>
      </c>
      <c r="AA71" s="1">
        <v>0</v>
      </c>
      <c r="AB71" s="1">
        <v>0</v>
      </c>
      <c r="AC71" s="1"/>
      <c r="AD71" s="1"/>
      <c r="AE71" s="6" t="s">
        <v>73</v>
      </c>
      <c r="AF71" s="6">
        <v>2.13</v>
      </c>
      <c r="AG71" s="6">
        <v>0</v>
      </c>
      <c r="AH71" s="6">
        <v>2.44</v>
      </c>
      <c r="AI71" s="6">
        <v>0</v>
      </c>
      <c r="AJ71" s="1"/>
      <c r="AK71" s="1"/>
      <c r="AL71" s="6" t="s">
        <v>73</v>
      </c>
      <c r="AM71" s="6">
        <v>1.59</v>
      </c>
      <c r="AN71" s="6">
        <v>0</v>
      </c>
      <c r="AO71" s="6">
        <v>1.77</v>
      </c>
      <c r="AP71" s="6">
        <v>0</v>
      </c>
      <c r="AQ71" s="1"/>
      <c r="AR71" s="1"/>
      <c r="AS71" s="6" t="s">
        <v>73</v>
      </c>
      <c r="AT71" s="6">
        <v>1.1499999999999999</v>
      </c>
      <c r="AU71" s="6">
        <v>0.27</v>
      </c>
      <c r="AV71" s="6">
        <v>1.34</v>
      </c>
      <c r="AW71" s="6">
        <v>0</v>
      </c>
      <c r="AZ71" s="6" t="s">
        <v>73</v>
      </c>
      <c r="BA71" s="6">
        <v>2.58</v>
      </c>
      <c r="BB71" s="6">
        <v>0</v>
      </c>
      <c r="BC71" s="6">
        <v>3.04</v>
      </c>
      <c r="BD71" s="6">
        <v>0</v>
      </c>
      <c r="BG71" s="6" t="s">
        <v>73</v>
      </c>
      <c r="BH71" s="6">
        <v>1.87</v>
      </c>
      <c r="BI71" s="6">
        <v>0</v>
      </c>
      <c r="BJ71" s="6">
        <v>2.14</v>
      </c>
      <c r="BK71" s="6">
        <v>0</v>
      </c>
      <c r="BN71" s="6" t="s">
        <v>73</v>
      </c>
      <c r="BO71" s="6">
        <v>1.73</v>
      </c>
      <c r="BP71" s="6">
        <v>0</v>
      </c>
      <c r="BQ71" s="6">
        <v>1.8</v>
      </c>
      <c r="BR71" s="6">
        <v>0</v>
      </c>
      <c r="BU71" s="6" t="s">
        <v>73</v>
      </c>
      <c r="BV71" s="6">
        <v>2</v>
      </c>
      <c r="BW71" s="6">
        <v>0</v>
      </c>
      <c r="BX71" s="6">
        <v>2.46</v>
      </c>
      <c r="BY71" s="6">
        <v>0</v>
      </c>
      <c r="CB71" s="6" t="s">
        <v>73</v>
      </c>
      <c r="CC71" s="6">
        <v>2.04</v>
      </c>
      <c r="CD71" s="6">
        <v>0</v>
      </c>
      <c r="CE71" s="6">
        <v>2.4300000000000002</v>
      </c>
      <c r="CF71" s="6">
        <v>0</v>
      </c>
      <c r="CI71" s="6" t="s">
        <v>73</v>
      </c>
      <c r="CJ71" s="6">
        <v>4.12</v>
      </c>
      <c r="CK71" s="6">
        <v>0.64</v>
      </c>
      <c r="CL71" s="6">
        <v>5.0199999999999996</v>
      </c>
      <c r="CM71" s="6">
        <v>0</v>
      </c>
      <c r="CP71" s="6" t="s">
        <v>73</v>
      </c>
      <c r="CQ71" s="6">
        <v>0.15</v>
      </c>
      <c r="CR71" s="6">
        <v>0</v>
      </c>
      <c r="CS71" s="6">
        <v>0</v>
      </c>
      <c r="CT71" s="6">
        <v>2.34</v>
      </c>
      <c r="CW71" s="6" t="s">
        <v>73</v>
      </c>
      <c r="CX71" s="6">
        <v>0.23</v>
      </c>
      <c r="CY71" s="6">
        <v>0</v>
      </c>
      <c r="CZ71" s="6">
        <v>0</v>
      </c>
      <c r="DA71" s="6">
        <v>0</v>
      </c>
      <c r="DD71" s="6" t="s">
        <v>73</v>
      </c>
      <c r="DE71" s="6">
        <v>0</v>
      </c>
      <c r="DF71" s="6">
        <v>0</v>
      </c>
      <c r="DG71" s="6">
        <v>0</v>
      </c>
      <c r="DH71" s="6">
        <v>0</v>
      </c>
      <c r="DK71" s="6" t="s">
        <v>73</v>
      </c>
      <c r="DL71" s="6">
        <v>2.0499999999999998</v>
      </c>
      <c r="DM71" s="6">
        <v>9.02</v>
      </c>
      <c r="DN71" s="6">
        <v>0.77</v>
      </c>
      <c r="DO71" s="6">
        <v>0</v>
      </c>
      <c r="DR71" s="6" t="s">
        <v>73</v>
      </c>
      <c r="DS71" s="6">
        <v>2.0699999999999998</v>
      </c>
      <c r="DT71" s="6">
        <v>15.85</v>
      </c>
      <c r="DU71" s="6">
        <v>0</v>
      </c>
      <c r="DV71" s="6">
        <v>0</v>
      </c>
      <c r="DY71" s="6" t="s">
        <v>73</v>
      </c>
      <c r="DZ71" s="6">
        <v>3.39</v>
      </c>
      <c r="EA71" s="6">
        <v>18.43</v>
      </c>
      <c r="EB71" s="6">
        <v>0</v>
      </c>
      <c r="EC71" s="6">
        <v>0</v>
      </c>
      <c r="EF71" s="6" t="s">
        <v>73</v>
      </c>
      <c r="EG71" s="6">
        <v>2.29</v>
      </c>
      <c r="EH71" s="6">
        <v>9.3699999999999992</v>
      </c>
      <c r="EI71" s="6">
        <v>0.26</v>
      </c>
      <c r="EJ71" s="6">
        <v>0</v>
      </c>
      <c r="EM71" s="6" t="s">
        <v>73</v>
      </c>
      <c r="EN71" s="6">
        <v>1.18</v>
      </c>
      <c r="EO71" s="6">
        <v>2.13</v>
      </c>
      <c r="EP71" s="6">
        <v>0.42</v>
      </c>
      <c r="EQ71" s="6">
        <v>0</v>
      </c>
      <c r="ET71" s="6" t="s">
        <v>73</v>
      </c>
      <c r="EU71" s="6">
        <v>1.1000000000000001</v>
      </c>
      <c r="EV71" s="6">
        <v>0.94</v>
      </c>
      <c r="EW71" s="6">
        <v>1.57</v>
      </c>
      <c r="EX71" s="6">
        <v>0</v>
      </c>
      <c r="FA71" s="6" t="s">
        <v>73</v>
      </c>
      <c r="FB71" s="6">
        <v>0.32</v>
      </c>
      <c r="FC71" s="6">
        <v>0</v>
      </c>
      <c r="FD71" s="6">
        <v>0.47</v>
      </c>
      <c r="FE71" s="6">
        <v>0</v>
      </c>
      <c r="FH71" s="6" t="s">
        <v>73</v>
      </c>
      <c r="FI71" s="6">
        <v>0</v>
      </c>
      <c r="FJ71" s="6">
        <v>0</v>
      </c>
      <c r="FK71" s="6">
        <v>0</v>
      </c>
      <c r="FL71" s="6">
        <v>0</v>
      </c>
      <c r="FO71" s="6" t="s">
        <v>73</v>
      </c>
      <c r="FP71" s="6">
        <v>0</v>
      </c>
      <c r="FQ71" s="6">
        <v>0</v>
      </c>
      <c r="FR71" s="6">
        <v>0</v>
      </c>
      <c r="FS71" s="6">
        <v>0</v>
      </c>
    </row>
    <row r="72" spans="1:175" x14ac:dyDescent="0.3">
      <c r="A72" s="1">
        <v>3.3499999999999961</v>
      </c>
      <c r="B72" s="1">
        <v>3.3999999999999959</v>
      </c>
      <c r="C72" s="1" t="s">
        <v>74</v>
      </c>
      <c r="D72" s="1">
        <v>0.68</v>
      </c>
      <c r="E72" s="1">
        <v>0</v>
      </c>
      <c r="F72" s="1">
        <v>0.92</v>
      </c>
      <c r="G72" s="1">
        <v>0</v>
      </c>
      <c r="H72" s="1"/>
      <c r="I72" s="1"/>
      <c r="J72" s="1" t="s">
        <v>74</v>
      </c>
      <c r="K72" s="1">
        <v>0</v>
      </c>
      <c r="L72" s="1">
        <v>0</v>
      </c>
      <c r="M72" s="1">
        <v>0</v>
      </c>
      <c r="N72" s="1">
        <v>0</v>
      </c>
      <c r="O72" s="1"/>
      <c r="P72" s="1"/>
      <c r="Q72" s="1" t="s">
        <v>74</v>
      </c>
      <c r="R72" s="1">
        <v>0</v>
      </c>
      <c r="S72" s="1">
        <v>0</v>
      </c>
      <c r="T72" s="1">
        <v>0</v>
      </c>
      <c r="U72" s="1">
        <v>0</v>
      </c>
      <c r="V72" s="1"/>
      <c r="W72" s="1"/>
      <c r="X72" s="1" t="s">
        <v>74</v>
      </c>
      <c r="Y72" s="1">
        <v>0</v>
      </c>
      <c r="Z72" s="1">
        <v>0</v>
      </c>
      <c r="AA72" s="1">
        <v>0</v>
      </c>
      <c r="AB72" s="1">
        <v>0</v>
      </c>
      <c r="AC72" s="1"/>
      <c r="AD72" s="1"/>
      <c r="AE72" s="6" t="s">
        <v>74</v>
      </c>
      <c r="AF72" s="6">
        <v>0.06</v>
      </c>
      <c r="AG72" s="6">
        <v>0.63</v>
      </c>
      <c r="AH72" s="6">
        <v>0</v>
      </c>
      <c r="AI72" s="6">
        <v>0</v>
      </c>
      <c r="AJ72" s="1"/>
      <c r="AK72" s="1"/>
      <c r="AL72" s="6" t="s">
        <v>74</v>
      </c>
      <c r="AM72" s="6">
        <v>0.11</v>
      </c>
      <c r="AN72" s="6">
        <v>1.17</v>
      </c>
      <c r="AO72" s="6">
        <v>0</v>
      </c>
      <c r="AP72" s="6">
        <v>0</v>
      </c>
      <c r="AQ72" s="1"/>
      <c r="AR72" s="1"/>
      <c r="AS72" s="6" t="s">
        <v>74</v>
      </c>
      <c r="AT72" s="6">
        <v>0.11</v>
      </c>
      <c r="AU72" s="6">
        <v>1.08</v>
      </c>
      <c r="AV72" s="6">
        <v>0</v>
      </c>
      <c r="AW72" s="6">
        <v>0</v>
      </c>
      <c r="AZ72" s="6" t="s">
        <v>74</v>
      </c>
      <c r="BA72" s="6">
        <v>0</v>
      </c>
      <c r="BB72" s="6">
        <v>0</v>
      </c>
      <c r="BC72" s="6">
        <v>0</v>
      </c>
      <c r="BD72" s="6">
        <v>0</v>
      </c>
      <c r="BG72" s="6" t="s">
        <v>74</v>
      </c>
      <c r="BH72" s="6">
        <v>0.12</v>
      </c>
      <c r="BI72" s="6">
        <v>0</v>
      </c>
      <c r="BJ72" s="6">
        <v>0</v>
      </c>
      <c r="BK72" s="6">
        <v>0</v>
      </c>
      <c r="BN72" s="6" t="s">
        <v>74</v>
      </c>
      <c r="BO72" s="6">
        <v>0.04</v>
      </c>
      <c r="BP72" s="6">
        <v>0</v>
      </c>
      <c r="BQ72" s="6">
        <v>0.04</v>
      </c>
      <c r="BR72" s="6">
        <v>0</v>
      </c>
      <c r="BU72" s="6" t="s">
        <v>74</v>
      </c>
      <c r="BV72" s="6">
        <v>0</v>
      </c>
      <c r="BW72" s="6">
        <v>0</v>
      </c>
      <c r="BX72" s="6">
        <v>0</v>
      </c>
      <c r="BY72" s="6">
        <v>0</v>
      </c>
      <c r="CB72" s="6" t="s">
        <v>74</v>
      </c>
      <c r="CC72" s="6">
        <v>0.85</v>
      </c>
      <c r="CD72" s="6">
        <v>0.41</v>
      </c>
      <c r="CE72" s="6">
        <v>0.96</v>
      </c>
      <c r="CF72" s="6">
        <v>0</v>
      </c>
      <c r="CI72" s="6" t="s">
        <v>74</v>
      </c>
      <c r="CJ72" s="6">
        <v>0.53</v>
      </c>
      <c r="CK72" s="6">
        <v>3.02</v>
      </c>
      <c r="CL72" s="6">
        <v>0.32</v>
      </c>
      <c r="CM72" s="6">
        <v>0</v>
      </c>
      <c r="CP72" s="6" t="s">
        <v>74</v>
      </c>
      <c r="CQ72" s="6">
        <v>1.29</v>
      </c>
      <c r="CR72" s="6">
        <v>3.24</v>
      </c>
      <c r="CS72" s="6">
        <v>1.21</v>
      </c>
      <c r="CT72" s="6">
        <v>0</v>
      </c>
      <c r="CW72" s="6" t="s">
        <v>74</v>
      </c>
      <c r="CX72" s="6">
        <v>0.35</v>
      </c>
      <c r="CY72" s="6">
        <v>0</v>
      </c>
      <c r="CZ72" s="6">
        <v>0.49</v>
      </c>
      <c r="DA72" s="6">
        <v>0</v>
      </c>
      <c r="DD72" s="6" t="s">
        <v>74</v>
      </c>
      <c r="DE72" s="6">
        <v>1.37</v>
      </c>
      <c r="DF72" s="6">
        <v>5.43</v>
      </c>
      <c r="DG72" s="6">
        <v>0.25</v>
      </c>
      <c r="DH72" s="6">
        <v>0</v>
      </c>
      <c r="DK72" s="6" t="s">
        <v>74</v>
      </c>
      <c r="DL72" s="6">
        <v>21.28</v>
      </c>
      <c r="DM72" s="6">
        <v>0</v>
      </c>
      <c r="DN72" s="6">
        <v>25.87</v>
      </c>
      <c r="DO72" s="6">
        <v>26.84</v>
      </c>
      <c r="DR72" s="6" t="s">
        <v>74</v>
      </c>
      <c r="DS72" s="6">
        <v>27.5</v>
      </c>
      <c r="DT72" s="6">
        <v>0</v>
      </c>
      <c r="DU72" s="6">
        <v>30.94</v>
      </c>
      <c r="DV72" s="6">
        <v>62.33</v>
      </c>
      <c r="DY72" s="6" t="s">
        <v>74</v>
      </c>
      <c r="DZ72" s="6">
        <v>27.21</v>
      </c>
      <c r="EA72" s="6">
        <v>0.57999999999999996</v>
      </c>
      <c r="EB72" s="6">
        <v>34.130000000000003</v>
      </c>
      <c r="EC72" s="6">
        <v>35.950000000000003</v>
      </c>
      <c r="EF72" s="6" t="s">
        <v>74</v>
      </c>
      <c r="EG72" s="6">
        <v>23.75</v>
      </c>
      <c r="EH72" s="6">
        <v>0</v>
      </c>
      <c r="EI72" s="6">
        <v>31.93</v>
      </c>
      <c r="EJ72" s="6">
        <v>42.98</v>
      </c>
      <c r="EM72" s="6" t="s">
        <v>74</v>
      </c>
      <c r="EN72" s="6">
        <v>21.37</v>
      </c>
      <c r="EO72" s="6">
        <v>1</v>
      </c>
      <c r="EP72" s="6">
        <v>34.090000000000003</v>
      </c>
      <c r="EQ72" s="6">
        <v>23.7</v>
      </c>
      <c r="ET72" s="6" t="s">
        <v>74</v>
      </c>
      <c r="EU72" s="6">
        <v>9.85</v>
      </c>
      <c r="EV72" s="6">
        <v>0.63</v>
      </c>
      <c r="EW72" s="6">
        <v>15.62</v>
      </c>
      <c r="EX72" s="6">
        <v>1.55</v>
      </c>
      <c r="FA72" s="6" t="s">
        <v>74</v>
      </c>
      <c r="FB72" s="6">
        <v>0.88</v>
      </c>
      <c r="FC72" s="6">
        <v>0</v>
      </c>
      <c r="FD72" s="6">
        <v>1.32</v>
      </c>
      <c r="FE72" s="6">
        <v>0</v>
      </c>
      <c r="FH72" s="6" t="s">
        <v>74</v>
      </c>
      <c r="FI72" s="6">
        <v>0.19</v>
      </c>
      <c r="FJ72" s="6">
        <v>0</v>
      </c>
      <c r="FK72" s="6">
        <v>0.28999999999999998</v>
      </c>
      <c r="FL72" s="6">
        <v>0</v>
      </c>
      <c r="FO72" s="6" t="s">
        <v>74</v>
      </c>
      <c r="FP72" s="6">
        <v>0.84</v>
      </c>
      <c r="FQ72" s="6">
        <v>1.04</v>
      </c>
      <c r="FR72" s="6">
        <v>0.28999999999999998</v>
      </c>
      <c r="FS72" s="6">
        <v>4.24</v>
      </c>
    </row>
    <row r="73" spans="1:175" x14ac:dyDescent="0.3">
      <c r="A73" s="1">
        <v>3.3999999999999959</v>
      </c>
      <c r="B73" s="1">
        <v>3.4499999999999957</v>
      </c>
      <c r="C73" s="1" t="s">
        <v>75</v>
      </c>
      <c r="D73" s="1">
        <v>0</v>
      </c>
      <c r="E73" s="1">
        <v>0</v>
      </c>
      <c r="F73" s="1">
        <v>0</v>
      </c>
      <c r="G73" s="1">
        <v>0</v>
      </c>
      <c r="H73" s="1"/>
      <c r="I73" s="1"/>
      <c r="J73" s="1" t="s">
        <v>75</v>
      </c>
      <c r="K73" s="1">
        <v>0.24</v>
      </c>
      <c r="L73" s="1">
        <v>1.7</v>
      </c>
      <c r="M73" s="1">
        <v>0</v>
      </c>
      <c r="N73" s="1">
        <v>0</v>
      </c>
      <c r="O73" s="1"/>
      <c r="P73" s="1"/>
      <c r="Q73" s="1" t="s">
        <v>75</v>
      </c>
      <c r="R73" s="1">
        <v>0.83</v>
      </c>
      <c r="S73" s="1">
        <v>5.23</v>
      </c>
      <c r="T73" s="1">
        <v>0</v>
      </c>
      <c r="U73" s="1">
        <v>0</v>
      </c>
      <c r="V73" s="1"/>
      <c r="W73" s="1"/>
      <c r="X73" s="1" t="s">
        <v>75</v>
      </c>
      <c r="Y73" s="1">
        <v>0.22</v>
      </c>
      <c r="Z73" s="1">
        <v>1.24</v>
      </c>
      <c r="AA73" s="1">
        <v>0</v>
      </c>
      <c r="AB73" s="1">
        <v>0</v>
      </c>
      <c r="AC73" s="1"/>
      <c r="AD73" s="1"/>
      <c r="AE73" s="6" t="s">
        <v>75</v>
      </c>
      <c r="AF73" s="6">
        <v>0.35</v>
      </c>
      <c r="AG73" s="6">
        <v>2.95</v>
      </c>
      <c r="AH73" s="6">
        <v>0.1</v>
      </c>
      <c r="AI73" s="6">
        <v>0</v>
      </c>
      <c r="AJ73" s="1"/>
      <c r="AK73" s="1"/>
      <c r="AL73" s="6" t="s">
        <v>75</v>
      </c>
      <c r="AM73" s="6">
        <v>0.17</v>
      </c>
      <c r="AN73" s="6">
        <v>0.92</v>
      </c>
      <c r="AO73" s="6">
        <v>0.11</v>
      </c>
      <c r="AP73" s="6">
        <v>0</v>
      </c>
      <c r="AQ73" s="1"/>
      <c r="AR73" s="1"/>
      <c r="AS73" s="6" t="s">
        <v>75</v>
      </c>
      <c r="AT73" s="6">
        <v>0.72</v>
      </c>
      <c r="AU73" s="6">
        <v>2.85</v>
      </c>
      <c r="AV73" s="6">
        <v>0.52</v>
      </c>
      <c r="AW73" s="6">
        <v>0</v>
      </c>
      <c r="AZ73" s="6" t="s">
        <v>75</v>
      </c>
      <c r="BA73" s="6">
        <v>0.23</v>
      </c>
      <c r="BB73" s="6">
        <v>0</v>
      </c>
      <c r="BC73" s="6">
        <v>0.28000000000000003</v>
      </c>
      <c r="BD73" s="6">
        <v>0</v>
      </c>
      <c r="BG73" s="6" t="s">
        <v>75</v>
      </c>
      <c r="BH73" s="6">
        <v>0.05</v>
      </c>
      <c r="BI73" s="6">
        <v>0</v>
      </c>
      <c r="BJ73" s="6">
        <v>0.06</v>
      </c>
      <c r="BK73" s="6">
        <v>0</v>
      </c>
      <c r="BN73" s="6" t="s">
        <v>75</v>
      </c>
      <c r="BO73" s="6">
        <v>0</v>
      </c>
      <c r="BP73" s="6">
        <v>0</v>
      </c>
      <c r="BQ73" s="6">
        <v>0</v>
      </c>
      <c r="BR73" s="6">
        <v>0</v>
      </c>
      <c r="BU73" s="6" t="s">
        <v>75</v>
      </c>
      <c r="BV73" s="6">
        <v>0.25</v>
      </c>
      <c r="BW73" s="6">
        <v>2.59</v>
      </c>
      <c r="BX73" s="6">
        <v>0</v>
      </c>
      <c r="BY73" s="6">
        <v>0</v>
      </c>
      <c r="CB73" s="6" t="s">
        <v>75</v>
      </c>
      <c r="CC73" s="6">
        <v>0</v>
      </c>
      <c r="CD73" s="6">
        <v>0</v>
      </c>
      <c r="CE73" s="6">
        <v>0</v>
      </c>
      <c r="CF73" s="6">
        <v>0</v>
      </c>
      <c r="CI73" s="6" t="s">
        <v>75</v>
      </c>
      <c r="CJ73" s="6">
        <v>0.1</v>
      </c>
      <c r="CK73" s="6">
        <v>1.0900000000000001</v>
      </c>
      <c r="CL73" s="6">
        <v>0</v>
      </c>
      <c r="CM73" s="6">
        <v>0</v>
      </c>
      <c r="CP73" s="6" t="s">
        <v>75</v>
      </c>
      <c r="CQ73" s="6">
        <v>0.17</v>
      </c>
      <c r="CR73" s="6">
        <v>0</v>
      </c>
      <c r="CS73" s="6">
        <v>0.22</v>
      </c>
      <c r="CT73" s="6">
        <v>0</v>
      </c>
      <c r="CW73" s="6" t="s">
        <v>75</v>
      </c>
      <c r="CX73" s="6">
        <v>0.28000000000000003</v>
      </c>
      <c r="CY73" s="6">
        <v>1.71</v>
      </c>
      <c r="CZ73" s="6">
        <v>0</v>
      </c>
      <c r="DA73" s="6">
        <v>0</v>
      </c>
      <c r="DD73" s="6" t="s">
        <v>75</v>
      </c>
      <c r="DE73" s="6">
        <v>0</v>
      </c>
      <c r="DF73" s="6">
        <v>0</v>
      </c>
      <c r="DG73" s="6">
        <v>0</v>
      </c>
      <c r="DH73" s="6">
        <v>0</v>
      </c>
      <c r="DK73" s="6" t="s">
        <v>75</v>
      </c>
      <c r="DL73" s="6">
        <v>0.45</v>
      </c>
      <c r="DM73" s="6">
        <v>2.74</v>
      </c>
      <c r="DN73" s="6">
        <v>0</v>
      </c>
      <c r="DO73" s="6">
        <v>0</v>
      </c>
      <c r="DR73" s="6" t="s">
        <v>75</v>
      </c>
      <c r="DS73" s="6">
        <v>0.32</v>
      </c>
      <c r="DT73" s="6">
        <v>1.96</v>
      </c>
      <c r="DU73" s="6">
        <v>0.1</v>
      </c>
      <c r="DV73" s="6">
        <v>0</v>
      </c>
      <c r="DY73" s="6" t="s">
        <v>75</v>
      </c>
      <c r="DZ73" s="6">
        <v>1.4</v>
      </c>
      <c r="EA73" s="6">
        <v>9.23</v>
      </c>
      <c r="EB73" s="6">
        <v>0</v>
      </c>
      <c r="EC73" s="6">
        <v>0</v>
      </c>
      <c r="EF73" s="6" t="s">
        <v>75</v>
      </c>
      <c r="EG73" s="6">
        <v>0.08</v>
      </c>
      <c r="EH73" s="6">
        <v>0</v>
      </c>
      <c r="EI73" s="6">
        <v>0.13</v>
      </c>
      <c r="EJ73" s="6">
        <v>0</v>
      </c>
      <c r="EM73" s="6" t="s">
        <v>75</v>
      </c>
      <c r="EN73" s="6">
        <v>0.57999999999999996</v>
      </c>
      <c r="EO73" s="6">
        <v>2.04</v>
      </c>
      <c r="EP73" s="6">
        <v>0</v>
      </c>
      <c r="EQ73" s="6">
        <v>0</v>
      </c>
      <c r="ET73" s="6" t="s">
        <v>75</v>
      </c>
      <c r="EU73" s="6">
        <v>0.24</v>
      </c>
      <c r="EV73" s="6">
        <v>1.56</v>
      </c>
      <c r="EW73" s="6">
        <v>0</v>
      </c>
      <c r="EX73" s="6">
        <v>0</v>
      </c>
      <c r="FA73" s="6" t="s">
        <v>75</v>
      </c>
      <c r="FB73" s="6">
        <v>0.67</v>
      </c>
      <c r="FC73" s="6">
        <v>3.72</v>
      </c>
      <c r="FD73" s="6">
        <v>0</v>
      </c>
      <c r="FE73" s="6">
        <v>0</v>
      </c>
      <c r="FH73" s="6" t="s">
        <v>75</v>
      </c>
      <c r="FI73" s="6">
        <v>0.39</v>
      </c>
      <c r="FJ73" s="6">
        <v>0.68</v>
      </c>
      <c r="FK73" s="6">
        <v>0</v>
      </c>
      <c r="FL73" s="6">
        <v>0</v>
      </c>
      <c r="FO73" s="6" t="s">
        <v>75</v>
      </c>
      <c r="FP73" s="6">
        <v>0.88</v>
      </c>
      <c r="FQ73" s="6">
        <v>1.5</v>
      </c>
      <c r="FR73" s="6">
        <v>0.73</v>
      </c>
      <c r="FS73" s="6">
        <v>0</v>
      </c>
    </row>
    <row r="74" spans="1:175" x14ac:dyDescent="0.3">
      <c r="A74" s="1">
        <v>3.4499999999999957</v>
      </c>
      <c r="B74" s="1">
        <v>3.4999999999999956</v>
      </c>
      <c r="C74" s="1" t="s">
        <v>76</v>
      </c>
      <c r="D74" s="1">
        <v>0.36</v>
      </c>
      <c r="E74" s="1">
        <v>0</v>
      </c>
      <c r="F74" s="1">
        <v>0</v>
      </c>
      <c r="G74" s="1">
        <v>0</v>
      </c>
      <c r="H74" s="1"/>
      <c r="I74" s="1"/>
      <c r="J74" s="1" t="s">
        <v>76</v>
      </c>
      <c r="K74" s="1">
        <v>0.42</v>
      </c>
      <c r="L74" s="1">
        <v>0</v>
      </c>
      <c r="M74" s="1">
        <v>0.55000000000000004</v>
      </c>
      <c r="N74" s="1">
        <v>0</v>
      </c>
      <c r="O74" s="1"/>
      <c r="P74" s="1"/>
      <c r="Q74" s="1" t="s">
        <v>76</v>
      </c>
      <c r="R74" s="1">
        <v>0</v>
      </c>
      <c r="S74" s="1">
        <v>0</v>
      </c>
      <c r="T74" s="1">
        <v>0</v>
      </c>
      <c r="U74" s="1">
        <v>0</v>
      </c>
      <c r="V74" s="1"/>
      <c r="W74" s="1"/>
      <c r="X74" s="1" t="s">
        <v>76</v>
      </c>
      <c r="Y74" s="1">
        <v>0</v>
      </c>
      <c r="Z74" s="1">
        <v>0</v>
      </c>
      <c r="AA74" s="1">
        <v>0</v>
      </c>
      <c r="AB74" s="1">
        <v>0</v>
      </c>
      <c r="AC74" s="1"/>
      <c r="AD74" s="1"/>
      <c r="AE74" s="6" t="s">
        <v>76</v>
      </c>
      <c r="AF74" s="6">
        <v>0.04</v>
      </c>
      <c r="AG74" s="6">
        <v>0</v>
      </c>
      <c r="AH74" s="6">
        <v>0.05</v>
      </c>
      <c r="AI74" s="6">
        <v>0</v>
      </c>
      <c r="AJ74" s="1"/>
      <c r="AK74" s="1"/>
      <c r="AL74" s="6" t="s">
        <v>76</v>
      </c>
      <c r="AM74" s="6">
        <v>0</v>
      </c>
      <c r="AN74" s="6">
        <v>0</v>
      </c>
      <c r="AO74" s="6">
        <v>0</v>
      </c>
      <c r="AP74" s="6">
        <v>0</v>
      </c>
      <c r="AQ74" s="1"/>
      <c r="AR74" s="1"/>
      <c r="AS74" s="6" t="s">
        <v>76</v>
      </c>
      <c r="AT74" s="6">
        <v>0.22</v>
      </c>
      <c r="AU74" s="6">
        <v>0</v>
      </c>
      <c r="AV74" s="6">
        <v>0</v>
      </c>
      <c r="AW74" s="6">
        <v>12</v>
      </c>
      <c r="AZ74" s="6" t="s">
        <v>76</v>
      </c>
      <c r="BA74" s="6">
        <v>0.03</v>
      </c>
      <c r="BB74" s="6">
        <v>0</v>
      </c>
      <c r="BC74" s="6">
        <v>0.03</v>
      </c>
      <c r="BD74" s="6">
        <v>0</v>
      </c>
      <c r="BG74" s="6" t="s">
        <v>76</v>
      </c>
      <c r="BH74" s="6">
        <v>0.04</v>
      </c>
      <c r="BI74" s="6">
        <v>0</v>
      </c>
      <c r="BJ74" s="6">
        <v>0.04</v>
      </c>
      <c r="BK74" s="6">
        <v>0</v>
      </c>
      <c r="BN74" s="6" t="s">
        <v>76</v>
      </c>
      <c r="BO74" s="6">
        <v>0.27</v>
      </c>
      <c r="BP74" s="6">
        <v>0</v>
      </c>
      <c r="BQ74" s="6">
        <v>0.32</v>
      </c>
      <c r="BR74" s="6">
        <v>0</v>
      </c>
      <c r="BU74" s="6" t="s">
        <v>76</v>
      </c>
      <c r="BV74" s="6">
        <v>0.31</v>
      </c>
      <c r="BW74" s="6">
        <v>0</v>
      </c>
      <c r="BX74" s="6">
        <v>0.38</v>
      </c>
      <c r="BY74" s="6">
        <v>0</v>
      </c>
      <c r="CB74" s="6" t="s">
        <v>76</v>
      </c>
      <c r="CC74" s="6">
        <v>0.05</v>
      </c>
      <c r="CD74" s="6">
        <v>0</v>
      </c>
      <c r="CE74" s="6">
        <v>0.06</v>
      </c>
      <c r="CF74" s="6">
        <v>0</v>
      </c>
      <c r="CI74" s="6" t="s">
        <v>76</v>
      </c>
      <c r="CJ74" s="6">
        <v>0.83</v>
      </c>
      <c r="CK74" s="6">
        <v>1.65</v>
      </c>
      <c r="CL74" s="6">
        <v>0.23</v>
      </c>
      <c r="CM74" s="6">
        <v>8.31</v>
      </c>
      <c r="CP74" s="6" t="s">
        <v>76</v>
      </c>
      <c r="CQ74" s="6">
        <v>1.9</v>
      </c>
      <c r="CR74" s="6">
        <v>5.13</v>
      </c>
      <c r="CS74" s="6">
        <v>1.22</v>
      </c>
      <c r="CT74" s="6">
        <v>6.34</v>
      </c>
      <c r="CW74" s="6" t="s">
        <v>76</v>
      </c>
      <c r="CX74" s="6">
        <v>4.4000000000000004</v>
      </c>
      <c r="CY74" s="6">
        <v>5.61</v>
      </c>
      <c r="CZ74" s="6">
        <v>4.37</v>
      </c>
      <c r="DA74" s="6">
        <v>2.35</v>
      </c>
      <c r="DD74" s="6" t="s">
        <v>76</v>
      </c>
      <c r="DE74" s="6">
        <v>1.67</v>
      </c>
      <c r="DF74" s="6">
        <v>1.71</v>
      </c>
      <c r="DG74" s="6">
        <v>1.62</v>
      </c>
      <c r="DH74" s="6">
        <v>5.15</v>
      </c>
      <c r="DK74" s="6" t="s">
        <v>76</v>
      </c>
      <c r="DL74" s="6">
        <v>2.6</v>
      </c>
      <c r="DM74" s="6">
        <v>7.28</v>
      </c>
      <c r="DN74" s="6">
        <v>1.85</v>
      </c>
      <c r="DO74" s="6">
        <v>0.6</v>
      </c>
      <c r="DR74" s="6" t="s">
        <v>76</v>
      </c>
      <c r="DS74" s="6">
        <v>0.28000000000000003</v>
      </c>
      <c r="DT74" s="6">
        <v>0</v>
      </c>
      <c r="DU74" s="6">
        <v>0</v>
      </c>
      <c r="DV74" s="6">
        <v>0</v>
      </c>
      <c r="DY74" s="6" t="s">
        <v>76</v>
      </c>
      <c r="DZ74" s="6">
        <v>0.41</v>
      </c>
      <c r="EA74" s="6">
        <v>1.01</v>
      </c>
      <c r="EB74" s="6">
        <v>0.36</v>
      </c>
      <c r="EC74" s="6">
        <v>0</v>
      </c>
      <c r="EF74" s="6" t="s">
        <v>76</v>
      </c>
      <c r="EG74" s="6">
        <v>2.0499999999999998</v>
      </c>
      <c r="EH74" s="6">
        <v>0.54</v>
      </c>
      <c r="EI74" s="6">
        <v>2.77</v>
      </c>
      <c r="EJ74" s="6">
        <v>1.59</v>
      </c>
      <c r="EM74" s="6" t="s">
        <v>76</v>
      </c>
      <c r="EN74" s="6">
        <v>0</v>
      </c>
      <c r="EO74" s="6">
        <v>0</v>
      </c>
      <c r="EP74" s="6">
        <v>0</v>
      </c>
      <c r="EQ74" s="6">
        <v>0</v>
      </c>
      <c r="ET74" s="6" t="s">
        <v>76</v>
      </c>
      <c r="EU74" s="6">
        <v>0</v>
      </c>
      <c r="EV74" s="6">
        <v>0</v>
      </c>
      <c r="EW74" s="6">
        <v>0</v>
      </c>
      <c r="EX74" s="6">
        <v>0</v>
      </c>
      <c r="FA74" s="6" t="s">
        <v>76</v>
      </c>
      <c r="FB74" s="6">
        <v>0.18</v>
      </c>
      <c r="FC74" s="6">
        <v>0.99</v>
      </c>
      <c r="FD74" s="6">
        <v>0</v>
      </c>
      <c r="FE74" s="6">
        <v>0</v>
      </c>
      <c r="FH74" s="6" t="s">
        <v>76</v>
      </c>
      <c r="FI74" s="6">
        <v>0</v>
      </c>
      <c r="FJ74" s="6">
        <v>0</v>
      </c>
      <c r="FK74" s="6">
        <v>0</v>
      </c>
      <c r="FL74" s="6">
        <v>0</v>
      </c>
      <c r="FO74" s="6" t="s">
        <v>76</v>
      </c>
      <c r="FP74" s="6">
        <v>0.48</v>
      </c>
      <c r="FQ74" s="6">
        <v>1.29</v>
      </c>
      <c r="FR74" s="6">
        <v>0.41</v>
      </c>
      <c r="FS74" s="6">
        <v>0</v>
      </c>
    </row>
    <row r="75" spans="1:175" x14ac:dyDescent="0.3">
      <c r="A75" s="1">
        <v>3.4999999999999956</v>
      </c>
      <c r="B75" s="1">
        <v>3.5499999999999954</v>
      </c>
      <c r="C75" s="1" t="s">
        <v>77</v>
      </c>
      <c r="D75" s="1">
        <v>0</v>
      </c>
      <c r="E75" s="1">
        <v>0</v>
      </c>
      <c r="F75" s="1">
        <v>0</v>
      </c>
      <c r="G75" s="1">
        <v>0</v>
      </c>
      <c r="H75" s="1"/>
      <c r="I75" s="1"/>
      <c r="J75" s="1" t="s">
        <v>77</v>
      </c>
      <c r="K75" s="1">
        <v>0</v>
      </c>
      <c r="L75" s="1">
        <v>0</v>
      </c>
      <c r="M75" s="1">
        <v>0</v>
      </c>
      <c r="N75" s="1">
        <v>0</v>
      </c>
      <c r="O75" s="1"/>
      <c r="P75" s="1"/>
      <c r="Q75" s="1" t="s">
        <v>77</v>
      </c>
      <c r="R75" s="1">
        <v>0</v>
      </c>
      <c r="S75" s="1">
        <v>0</v>
      </c>
      <c r="T75" s="1">
        <v>0</v>
      </c>
      <c r="U75" s="1">
        <v>0</v>
      </c>
      <c r="V75" s="1"/>
      <c r="W75" s="1"/>
      <c r="X75" s="1" t="s">
        <v>77</v>
      </c>
      <c r="Y75" s="1">
        <v>0</v>
      </c>
      <c r="Z75" s="1">
        <v>0</v>
      </c>
      <c r="AA75" s="1">
        <v>0</v>
      </c>
      <c r="AB75" s="1">
        <v>0</v>
      </c>
      <c r="AC75" s="1"/>
      <c r="AD75" s="1"/>
      <c r="AE75" s="6" t="s">
        <v>77</v>
      </c>
      <c r="AF75" s="6">
        <v>0.05</v>
      </c>
      <c r="AG75" s="6">
        <v>0</v>
      </c>
      <c r="AH75" s="6">
        <v>0.06</v>
      </c>
      <c r="AI75" s="6">
        <v>0</v>
      </c>
      <c r="AJ75" s="1"/>
      <c r="AK75" s="1"/>
      <c r="AL75" s="6" t="s">
        <v>77</v>
      </c>
      <c r="AM75" s="6">
        <v>0</v>
      </c>
      <c r="AN75" s="6">
        <v>0</v>
      </c>
      <c r="AO75" s="6">
        <v>0</v>
      </c>
      <c r="AP75" s="6">
        <v>0</v>
      </c>
      <c r="AQ75" s="1"/>
      <c r="AR75" s="1"/>
      <c r="AS75" s="6" t="s">
        <v>77</v>
      </c>
      <c r="AT75" s="6">
        <v>0.04</v>
      </c>
      <c r="AU75" s="6">
        <v>0</v>
      </c>
      <c r="AV75" s="6">
        <v>0.05</v>
      </c>
      <c r="AW75" s="6">
        <v>0</v>
      </c>
      <c r="AZ75" s="6" t="s">
        <v>77</v>
      </c>
      <c r="BA75" s="6">
        <v>0.06</v>
      </c>
      <c r="BB75" s="6">
        <v>0</v>
      </c>
      <c r="BC75" s="6">
        <v>7.0000000000000007E-2</v>
      </c>
      <c r="BD75" s="6">
        <v>0</v>
      </c>
      <c r="BG75" s="6" t="s">
        <v>77</v>
      </c>
      <c r="BH75" s="6">
        <v>0.14000000000000001</v>
      </c>
      <c r="BI75" s="6">
        <v>0</v>
      </c>
      <c r="BJ75" s="6">
        <v>0.16</v>
      </c>
      <c r="BK75" s="6">
        <v>0</v>
      </c>
      <c r="BN75" s="6" t="s">
        <v>77</v>
      </c>
      <c r="BO75" s="6">
        <v>0.05</v>
      </c>
      <c r="BP75" s="6">
        <v>0.92</v>
      </c>
      <c r="BQ75" s="6">
        <v>0</v>
      </c>
      <c r="BR75" s="6">
        <v>0</v>
      </c>
      <c r="BU75" s="6" t="s">
        <v>77</v>
      </c>
      <c r="BV75" s="6">
        <v>0.21</v>
      </c>
      <c r="BW75" s="6">
        <v>0</v>
      </c>
      <c r="BX75" s="6">
        <v>0.26</v>
      </c>
      <c r="BY75" s="6">
        <v>0</v>
      </c>
      <c r="CB75" s="6" t="s">
        <v>77</v>
      </c>
      <c r="CC75" s="6">
        <v>0.45</v>
      </c>
      <c r="CD75" s="6">
        <v>0.94</v>
      </c>
      <c r="CE75" s="6">
        <v>0.43</v>
      </c>
      <c r="CF75" s="6">
        <v>0</v>
      </c>
      <c r="CI75" s="6" t="s">
        <v>77</v>
      </c>
      <c r="CJ75" s="6">
        <v>4.4000000000000004</v>
      </c>
      <c r="CK75" s="6">
        <v>10.039999999999999</v>
      </c>
      <c r="CL75" s="6">
        <v>0.9</v>
      </c>
      <c r="CM75" s="6">
        <v>45.68</v>
      </c>
      <c r="CP75" s="6" t="s">
        <v>77</v>
      </c>
      <c r="CQ75" s="6">
        <v>4.1399999999999997</v>
      </c>
      <c r="CR75" s="6">
        <v>11.3</v>
      </c>
      <c r="CS75" s="6">
        <v>0</v>
      </c>
      <c r="CT75" s="6">
        <v>46.41</v>
      </c>
      <c r="CW75" s="6" t="s">
        <v>77</v>
      </c>
      <c r="CX75" s="6">
        <v>1.77</v>
      </c>
      <c r="CY75" s="6">
        <v>7.57</v>
      </c>
      <c r="CZ75" s="6">
        <v>0.33</v>
      </c>
      <c r="DA75" s="6">
        <v>0</v>
      </c>
      <c r="DD75" s="6" t="s">
        <v>77</v>
      </c>
      <c r="DE75" s="6">
        <v>2.4500000000000002</v>
      </c>
      <c r="DF75" s="6">
        <v>8.74</v>
      </c>
      <c r="DG75" s="6">
        <v>0.76</v>
      </c>
      <c r="DH75" s="6">
        <v>0</v>
      </c>
      <c r="DK75" s="6" t="s">
        <v>77</v>
      </c>
      <c r="DL75" s="6">
        <v>1.21</v>
      </c>
      <c r="DM75" s="6">
        <v>4.91</v>
      </c>
      <c r="DN75" s="6">
        <v>0.18</v>
      </c>
      <c r="DO75" s="6">
        <v>2.83</v>
      </c>
      <c r="DR75" s="6" t="s">
        <v>77</v>
      </c>
      <c r="DS75" s="6">
        <v>0.89</v>
      </c>
      <c r="DT75" s="6">
        <v>0</v>
      </c>
      <c r="DU75" s="6">
        <v>1.1599999999999999</v>
      </c>
      <c r="DV75" s="6">
        <v>0</v>
      </c>
      <c r="DY75" s="6" t="s">
        <v>77</v>
      </c>
      <c r="DZ75" s="6">
        <v>0.38</v>
      </c>
      <c r="EA75" s="6">
        <v>1.08</v>
      </c>
      <c r="EB75" s="6">
        <v>0.28999999999999998</v>
      </c>
      <c r="EC75" s="6">
        <v>0</v>
      </c>
      <c r="EF75" s="6" t="s">
        <v>77</v>
      </c>
      <c r="EG75" s="6">
        <v>1.1200000000000001</v>
      </c>
      <c r="EH75" s="6">
        <v>1.54</v>
      </c>
      <c r="EI75" s="6">
        <v>0.14000000000000001</v>
      </c>
      <c r="EJ75" s="6">
        <v>0</v>
      </c>
      <c r="EM75" s="6" t="s">
        <v>77</v>
      </c>
      <c r="EN75" s="6">
        <v>0.4</v>
      </c>
      <c r="EO75" s="6">
        <v>0</v>
      </c>
      <c r="EP75" s="6">
        <v>0.72</v>
      </c>
      <c r="EQ75" s="6">
        <v>0</v>
      </c>
      <c r="ET75" s="6" t="s">
        <v>77</v>
      </c>
      <c r="EU75" s="6">
        <v>0.32</v>
      </c>
      <c r="EV75" s="6">
        <v>0</v>
      </c>
      <c r="EW75" s="6">
        <v>0</v>
      </c>
      <c r="EX75" s="6">
        <v>0</v>
      </c>
      <c r="FA75" s="6" t="s">
        <v>77</v>
      </c>
      <c r="FB75" s="6">
        <v>1.39</v>
      </c>
      <c r="FC75" s="6">
        <v>0</v>
      </c>
      <c r="FD75" s="6">
        <v>1.91</v>
      </c>
      <c r="FE75" s="6">
        <v>1.1200000000000001</v>
      </c>
      <c r="FH75" s="6" t="s">
        <v>77</v>
      </c>
      <c r="FI75" s="6">
        <v>1.56</v>
      </c>
      <c r="FJ75" s="6">
        <v>5</v>
      </c>
      <c r="FK75" s="6">
        <v>0.83</v>
      </c>
      <c r="FL75" s="6">
        <v>0</v>
      </c>
      <c r="FO75" s="6" t="s">
        <v>77</v>
      </c>
      <c r="FP75" s="6">
        <v>0.57999999999999996</v>
      </c>
      <c r="FQ75" s="6">
        <v>3.57</v>
      </c>
      <c r="FR75" s="6">
        <v>0</v>
      </c>
      <c r="FS75" s="6">
        <v>0</v>
      </c>
    </row>
    <row r="76" spans="1:175" x14ac:dyDescent="0.3">
      <c r="A76" s="1">
        <v>3.5499999999999954</v>
      </c>
      <c r="B76" s="1">
        <v>3.5999999999999952</v>
      </c>
      <c r="C76" s="1" t="s">
        <v>78</v>
      </c>
      <c r="D76" s="1">
        <v>1.21</v>
      </c>
      <c r="E76" s="1">
        <v>6.28</v>
      </c>
      <c r="F76" s="1">
        <v>0.56000000000000005</v>
      </c>
      <c r="G76" s="1">
        <v>0</v>
      </c>
      <c r="H76" s="1"/>
      <c r="I76" s="1"/>
      <c r="J76" s="1" t="s">
        <v>78</v>
      </c>
      <c r="K76" s="1">
        <v>0.44</v>
      </c>
      <c r="L76" s="1">
        <v>3.11</v>
      </c>
      <c r="M76" s="1">
        <v>0</v>
      </c>
      <c r="N76" s="1">
        <v>0</v>
      </c>
      <c r="O76" s="1"/>
      <c r="P76" s="1"/>
      <c r="Q76" s="1" t="s">
        <v>78</v>
      </c>
      <c r="R76" s="1">
        <v>0.64</v>
      </c>
      <c r="S76" s="1">
        <v>4</v>
      </c>
      <c r="T76" s="1">
        <v>0</v>
      </c>
      <c r="U76" s="1">
        <v>0</v>
      </c>
      <c r="V76" s="1"/>
      <c r="W76" s="1"/>
      <c r="X76" s="1" t="s">
        <v>78</v>
      </c>
      <c r="Y76" s="1">
        <v>0.44</v>
      </c>
      <c r="Z76" s="1">
        <v>2.5499999999999998</v>
      </c>
      <c r="AA76" s="1">
        <v>0</v>
      </c>
      <c r="AB76" s="1">
        <v>0</v>
      </c>
      <c r="AC76" s="1"/>
      <c r="AD76" s="1"/>
      <c r="AE76" s="6" t="s">
        <v>78</v>
      </c>
      <c r="AF76" s="6">
        <v>1.49</v>
      </c>
      <c r="AG76" s="6">
        <v>0</v>
      </c>
      <c r="AH76" s="6">
        <v>1.75</v>
      </c>
      <c r="AI76" s="6">
        <v>0</v>
      </c>
      <c r="AJ76" s="1"/>
      <c r="AK76" s="1"/>
      <c r="AL76" s="6" t="s">
        <v>78</v>
      </c>
      <c r="AM76" s="6">
        <v>1.2</v>
      </c>
      <c r="AN76" s="6">
        <v>1.26</v>
      </c>
      <c r="AO76" s="6">
        <v>1.32</v>
      </c>
      <c r="AP76" s="6">
        <v>0</v>
      </c>
      <c r="AQ76" s="1"/>
      <c r="AR76" s="1"/>
      <c r="AS76" s="6" t="s">
        <v>78</v>
      </c>
      <c r="AT76" s="6">
        <v>1.32</v>
      </c>
      <c r="AU76" s="6">
        <v>0</v>
      </c>
      <c r="AV76" s="6">
        <v>1.58</v>
      </c>
      <c r="AW76" s="6">
        <v>0</v>
      </c>
      <c r="AZ76" s="6" t="s">
        <v>78</v>
      </c>
      <c r="BA76" s="6">
        <v>1.25</v>
      </c>
      <c r="BB76" s="6">
        <v>4.7300000000000004</v>
      </c>
      <c r="BC76" s="6">
        <v>0.89</v>
      </c>
      <c r="BD76" s="6">
        <v>0</v>
      </c>
      <c r="BG76" s="6" t="s">
        <v>78</v>
      </c>
      <c r="BH76" s="6">
        <v>1.92</v>
      </c>
      <c r="BI76" s="6">
        <v>1.58</v>
      </c>
      <c r="BJ76" s="6">
        <v>1.9</v>
      </c>
      <c r="BK76" s="6">
        <v>0</v>
      </c>
      <c r="BN76" s="6" t="s">
        <v>78</v>
      </c>
      <c r="BO76" s="6">
        <v>2.5299999999999998</v>
      </c>
      <c r="BP76" s="6">
        <v>0</v>
      </c>
      <c r="BQ76" s="6">
        <v>2.97</v>
      </c>
      <c r="BR76" s="6">
        <v>0</v>
      </c>
      <c r="BU76" s="6" t="s">
        <v>78</v>
      </c>
      <c r="BV76" s="6">
        <v>7.39</v>
      </c>
      <c r="BW76" s="6">
        <v>22.36</v>
      </c>
      <c r="BX76" s="6">
        <v>5.91</v>
      </c>
      <c r="BY76" s="6">
        <v>0</v>
      </c>
      <c r="CB76" s="6" t="s">
        <v>78</v>
      </c>
      <c r="CC76" s="6">
        <v>14.89</v>
      </c>
      <c r="CD76" s="6">
        <v>34.880000000000003</v>
      </c>
      <c r="CE76" s="6">
        <v>13.57</v>
      </c>
      <c r="CF76" s="6">
        <v>0</v>
      </c>
      <c r="CI76" s="6" t="s">
        <v>78</v>
      </c>
      <c r="CJ76" s="6">
        <v>20.260000000000002</v>
      </c>
      <c r="CK76" s="6">
        <v>25.87</v>
      </c>
      <c r="CL76" s="6">
        <v>21.62</v>
      </c>
      <c r="CM76" s="6">
        <v>0</v>
      </c>
      <c r="CP76" s="6" t="s">
        <v>78</v>
      </c>
      <c r="CQ76" s="6">
        <v>27.78</v>
      </c>
      <c r="CR76" s="6">
        <v>16.57</v>
      </c>
      <c r="CS76" s="6">
        <v>32.880000000000003</v>
      </c>
      <c r="CT76" s="6">
        <v>0</v>
      </c>
      <c r="CW76" s="6" t="s">
        <v>78</v>
      </c>
      <c r="CX76" s="6">
        <v>25.86</v>
      </c>
      <c r="CY76" s="6">
        <v>22.85</v>
      </c>
      <c r="CZ76" s="6">
        <v>29.55</v>
      </c>
      <c r="DA76" s="6">
        <v>16.66</v>
      </c>
      <c r="DD76" s="6" t="s">
        <v>78</v>
      </c>
      <c r="DE76" s="6">
        <v>26.07</v>
      </c>
      <c r="DF76" s="6">
        <v>19.940000000000001</v>
      </c>
      <c r="DG76" s="6">
        <v>30.44</v>
      </c>
      <c r="DH76" s="6">
        <v>0</v>
      </c>
      <c r="DK76" s="6" t="s">
        <v>78</v>
      </c>
      <c r="DL76" s="6">
        <v>4.3499999999999996</v>
      </c>
      <c r="DM76" s="6">
        <v>3.7</v>
      </c>
      <c r="DN76" s="6">
        <v>5.18</v>
      </c>
      <c r="DO76" s="6">
        <v>0</v>
      </c>
      <c r="DR76" s="6" t="s">
        <v>78</v>
      </c>
      <c r="DS76" s="6">
        <v>0.8</v>
      </c>
      <c r="DT76" s="6">
        <v>0</v>
      </c>
      <c r="DU76" s="6">
        <v>1.04</v>
      </c>
      <c r="DV76" s="6">
        <v>0</v>
      </c>
      <c r="DY76" s="6" t="s">
        <v>78</v>
      </c>
      <c r="DZ76" s="6">
        <v>2.44</v>
      </c>
      <c r="EA76" s="6">
        <v>0</v>
      </c>
      <c r="EB76" s="6">
        <v>2.39</v>
      </c>
      <c r="EC76" s="6">
        <v>0</v>
      </c>
      <c r="EF76" s="6" t="s">
        <v>78</v>
      </c>
      <c r="EG76" s="6">
        <v>0.45</v>
      </c>
      <c r="EH76" s="6">
        <v>0</v>
      </c>
      <c r="EI76" s="6">
        <v>0.68</v>
      </c>
      <c r="EJ76" s="6">
        <v>0</v>
      </c>
      <c r="EM76" s="6" t="s">
        <v>78</v>
      </c>
      <c r="EN76" s="6">
        <v>1.1299999999999999</v>
      </c>
      <c r="EO76" s="6">
        <v>0</v>
      </c>
      <c r="EP76" s="6">
        <v>0</v>
      </c>
      <c r="EQ76" s="6">
        <v>12.84</v>
      </c>
      <c r="ET76" s="6" t="s">
        <v>78</v>
      </c>
      <c r="EU76" s="6">
        <v>0.66</v>
      </c>
      <c r="EV76" s="6">
        <v>0</v>
      </c>
      <c r="EW76" s="6">
        <v>0.67</v>
      </c>
      <c r="EX76" s="6">
        <v>0</v>
      </c>
      <c r="FA76" s="6" t="s">
        <v>78</v>
      </c>
      <c r="FB76" s="6">
        <v>1.0900000000000001</v>
      </c>
      <c r="FC76" s="6">
        <v>1</v>
      </c>
      <c r="FD76" s="6">
        <v>1.36</v>
      </c>
      <c r="FE76" s="6">
        <v>0</v>
      </c>
      <c r="FH76" s="6" t="s">
        <v>78</v>
      </c>
      <c r="FI76" s="6">
        <v>2.2000000000000002</v>
      </c>
      <c r="FJ76" s="6">
        <v>1.06</v>
      </c>
      <c r="FK76" s="6">
        <v>3.11</v>
      </c>
      <c r="FL76" s="6">
        <v>0</v>
      </c>
      <c r="FO76" s="6" t="s">
        <v>78</v>
      </c>
      <c r="FP76" s="6">
        <v>2.95</v>
      </c>
      <c r="FQ76" s="6">
        <v>0</v>
      </c>
      <c r="FR76" s="6">
        <v>4.4000000000000004</v>
      </c>
      <c r="FS76" s="6">
        <v>0</v>
      </c>
    </row>
    <row r="77" spans="1:175" x14ac:dyDescent="0.3">
      <c r="A77" s="1">
        <v>3.5999999999999952</v>
      </c>
      <c r="B77" s="1">
        <v>3.649999999999995</v>
      </c>
      <c r="C77" s="1" t="s">
        <v>79</v>
      </c>
      <c r="D77" s="1">
        <v>4.16</v>
      </c>
      <c r="E77" s="1">
        <v>0</v>
      </c>
      <c r="F77" s="1">
        <v>5.63</v>
      </c>
      <c r="G77" s="1">
        <v>0</v>
      </c>
      <c r="H77" s="1"/>
      <c r="I77" s="1"/>
      <c r="J77" s="1" t="s">
        <v>79</v>
      </c>
      <c r="K77" s="1">
        <v>3.08</v>
      </c>
      <c r="L77" s="1">
        <v>0</v>
      </c>
      <c r="M77" s="1">
        <v>3.66</v>
      </c>
      <c r="N77" s="1">
        <v>0</v>
      </c>
      <c r="O77" s="1"/>
      <c r="P77" s="1"/>
      <c r="Q77" s="1" t="s">
        <v>79</v>
      </c>
      <c r="R77" s="1">
        <v>3.49</v>
      </c>
      <c r="S77" s="1">
        <v>0</v>
      </c>
      <c r="T77" s="1">
        <v>4.24</v>
      </c>
      <c r="U77" s="1">
        <v>1.55</v>
      </c>
      <c r="V77" s="1"/>
      <c r="W77" s="1"/>
      <c r="X77" s="1" t="s">
        <v>79</v>
      </c>
      <c r="Y77" s="1">
        <v>0.47</v>
      </c>
      <c r="Z77" s="1">
        <v>0</v>
      </c>
      <c r="AA77" s="1">
        <v>0.69</v>
      </c>
      <c r="AB77" s="1">
        <v>0</v>
      </c>
      <c r="AC77" s="1"/>
      <c r="AD77" s="1"/>
      <c r="AE77" s="6" t="s">
        <v>79</v>
      </c>
      <c r="AF77" s="6">
        <v>0.77</v>
      </c>
      <c r="AG77" s="6">
        <v>0</v>
      </c>
      <c r="AH77" s="6">
        <v>0.59</v>
      </c>
      <c r="AI77" s="6">
        <v>0</v>
      </c>
      <c r="AJ77" s="1"/>
      <c r="AK77" s="1"/>
      <c r="AL77" s="6" t="s">
        <v>79</v>
      </c>
      <c r="AM77" s="6">
        <v>0.46</v>
      </c>
      <c r="AN77" s="6">
        <v>0</v>
      </c>
      <c r="AO77" s="6">
        <v>0.43</v>
      </c>
      <c r="AP77" s="6">
        <v>0</v>
      </c>
      <c r="AQ77" s="1"/>
      <c r="AR77" s="1"/>
      <c r="AS77" s="6" t="s">
        <v>79</v>
      </c>
      <c r="AT77" s="6">
        <v>1.55</v>
      </c>
      <c r="AU77" s="6">
        <v>0</v>
      </c>
      <c r="AV77" s="6">
        <v>0.52</v>
      </c>
      <c r="AW77" s="6">
        <v>0</v>
      </c>
      <c r="AZ77" s="6" t="s">
        <v>79</v>
      </c>
      <c r="BA77" s="6">
        <v>0.46</v>
      </c>
      <c r="BB77" s="6">
        <v>1.1499999999999999</v>
      </c>
      <c r="BC77" s="6">
        <v>0.4</v>
      </c>
      <c r="BD77" s="6">
        <v>0</v>
      </c>
      <c r="BG77" s="6" t="s">
        <v>79</v>
      </c>
      <c r="BH77" s="6">
        <v>0</v>
      </c>
      <c r="BI77" s="6">
        <v>0</v>
      </c>
      <c r="BJ77" s="6">
        <v>0</v>
      </c>
      <c r="BK77" s="6">
        <v>0</v>
      </c>
      <c r="BN77" s="6" t="s">
        <v>79</v>
      </c>
      <c r="BO77" s="6">
        <v>0.17</v>
      </c>
      <c r="BP77" s="6">
        <v>0</v>
      </c>
      <c r="BQ77" s="6">
        <v>0.2</v>
      </c>
      <c r="BR77" s="6">
        <v>0</v>
      </c>
      <c r="BU77" s="6" t="s">
        <v>79</v>
      </c>
      <c r="BV77" s="6">
        <v>0.43</v>
      </c>
      <c r="BW77" s="6">
        <v>0.84</v>
      </c>
      <c r="BX77" s="6">
        <v>0.43</v>
      </c>
      <c r="BY77" s="6">
        <v>0</v>
      </c>
      <c r="CB77" s="6" t="s">
        <v>79</v>
      </c>
      <c r="CC77" s="6">
        <v>0.56999999999999995</v>
      </c>
      <c r="CD77" s="6">
        <v>0</v>
      </c>
      <c r="CE77" s="6">
        <v>0.54</v>
      </c>
      <c r="CF77" s="6">
        <v>0</v>
      </c>
      <c r="CI77" s="6" t="s">
        <v>79</v>
      </c>
      <c r="CJ77" s="6">
        <v>1.23</v>
      </c>
      <c r="CK77" s="6">
        <v>1.06</v>
      </c>
      <c r="CL77" s="6">
        <v>1.4</v>
      </c>
      <c r="CM77" s="6">
        <v>0</v>
      </c>
      <c r="CP77" s="6" t="s">
        <v>79</v>
      </c>
      <c r="CQ77" s="6">
        <v>2.6</v>
      </c>
      <c r="CR77" s="6">
        <v>2.11</v>
      </c>
      <c r="CS77" s="6">
        <v>2.59</v>
      </c>
      <c r="CT77" s="6">
        <v>0</v>
      </c>
      <c r="CW77" s="6" t="s">
        <v>79</v>
      </c>
      <c r="CX77" s="6">
        <v>1.52</v>
      </c>
      <c r="CY77" s="6">
        <v>0</v>
      </c>
      <c r="CZ77" s="6">
        <v>2.12</v>
      </c>
      <c r="DA77" s="6">
        <v>0</v>
      </c>
      <c r="DD77" s="6" t="s">
        <v>79</v>
      </c>
      <c r="DE77" s="6">
        <v>2.56</v>
      </c>
      <c r="DF77" s="6">
        <v>0.4</v>
      </c>
      <c r="DG77" s="6">
        <v>3.15</v>
      </c>
      <c r="DH77" s="6">
        <v>8.44</v>
      </c>
      <c r="DK77" s="6" t="s">
        <v>79</v>
      </c>
      <c r="DL77" s="6">
        <v>3.1</v>
      </c>
      <c r="DM77" s="6">
        <v>6.06</v>
      </c>
      <c r="DN77" s="6">
        <v>2.91</v>
      </c>
      <c r="DO77" s="6">
        <v>0</v>
      </c>
      <c r="DR77" s="6" t="s">
        <v>79</v>
      </c>
      <c r="DS77" s="6">
        <v>0.6</v>
      </c>
      <c r="DT77" s="6">
        <v>0</v>
      </c>
      <c r="DU77" s="6">
        <v>0.78</v>
      </c>
      <c r="DV77" s="6">
        <v>0</v>
      </c>
      <c r="DY77" s="6" t="s">
        <v>79</v>
      </c>
      <c r="DZ77" s="6">
        <v>0</v>
      </c>
      <c r="EA77" s="6">
        <v>0</v>
      </c>
      <c r="EB77" s="6">
        <v>0</v>
      </c>
      <c r="EC77" s="6">
        <v>0</v>
      </c>
      <c r="EF77" s="6" t="s">
        <v>79</v>
      </c>
      <c r="EG77" s="6">
        <v>0.11</v>
      </c>
      <c r="EH77" s="6">
        <v>0</v>
      </c>
      <c r="EI77" s="6">
        <v>0</v>
      </c>
      <c r="EJ77" s="6">
        <v>0</v>
      </c>
      <c r="EM77" s="6" t="s">
        <v>79</v>
      </c>
      <c r="EN77" s="6">
        <v>0.24</v>
      </c>
      <c r="EO77" s="6">
        <v>0</v>
      </c>
      <c r="EP77" s="6">
        <v>0.44</v>
      </c>
      <c r="EQ77" s="6">
        <v>0</v>
      </c>
      <c r="ET77" s="6" t="s">
        <v>79</v>
      </c>
      <c r="EU77" s="6">
        <v>1.44</v>
      </c>
      <c r="EV77" s="6">
        <v>3.72</v>
      </c>
      <c r="EW77" s="6">
        <v>0.4</v>
      </c>
      <c r="EX77" s="6">
        <v>0</v>
      </c>
      <c r="FA77" s="6" t="s">
        <v>79</v>
      </c>
      <c r="FB77" s="6">
        <v>0.75</v>
      </c>
      <c r="FC77" s="6">
        <v>0</v>
      </c>
      <c r="FD77" s="6">
        <v>0.47</v>
      </c>
      <c r="FE77" s="6">
        <v>0</v>
      </c>
      <c r="FH77" s="6" t="s">
        <v>79</v>
      </c>
      <c r="FI77" s="6">
        <v>0.52</v>
      </c>
      <c r="FJ77" s="6">
        <v>2.5299999999999998</v>
      </c>
      <c r="FK77" s="6">
        <v>0</v>
      </c>
      <c r="FL77" s="6">
        <v>0</v>
      </c>
      <c r="FO77" s="6" t="s">
        <v>79</v>
      </c>
      <c r="FP77" s="6">
        <v>0.27</v>
      </c>
      <c r="FQ77" s="6">
        <v>0</v>
      </c>
      <c r="FR77" s="6">
        <v>0</v>
      </c>
      <c r="FS77" s="6">
        <v>0</v>
      </c>
    </row>
    <row r="78" spans="1:175" x14ac:dyDescent="0.3">
      <c r="A78" s="1">
        <v>3.649999999999995</v>
      </c>
      <c r="B78" s="1">
        <v>3.7</v>
      </c>
      <c r="C78" s="1" t="s">
        <v>80</v>
      </c>
      <c r="D78" s="1">
        <v>3.13</v>
      </c>
      <c r="E78" s="1">
        <v>3.93</v>
      </c>
      <c r="F78" s="1">
        <v>3.34</v>
      </c>
      <c r="G78" s="1">
        <v>1.93</v>
      </c>
      <c r="H78" s="1"/>
      <c r="I78" s="1"/>
      <c r="J78" s="1" t="s">
        <v>80</v>
      </c>
      <c r="K78" s="1">
        <v>3.24</v>
      </c>
      <c r="L78" s="1">
        <v>7.57</v>
      </c>
      <c r="M78" s="1">
        <v>0.51</v>
      </c>
      <c r="N78" s="1">
        <v>30.29</v>
      </c>
      <c r="O78" s="1"/>
      <c r="P78" s="1"/>
      <c r="Q78" s="1" t="s">
        <v>80</v>
      </c>
      <c r="R78" s="1">
        <v>7.54</v>
      </c>
      <c r="S78" s="1">
        <v>6.55</v>
      </c>
      <c r="T78" s="1">
        <v>2.4500000000000002</v>
      </c>
      <c r="U78" s="1">
        <v>56.34</v>
      </c>
      <c r="V78" s="1"/>
      <c r="W78" s="1"/>
      <c r="X78" s="1" t="s">
        <v>80</v>
      </c>
      <c r="Y78" s="1">
        <v>2.15</v>
      </c>
      <c r="Z78" s="1">
        <v>0</v>
      </c>
      <c r="AA78" s="1">
        <v>2.29</v>
      </c>
      <c r="AB78" s="1">
        <v>7.16</v>
      </c>
      <c r="AC78" s="1"/>
      <c r="AD78" s="1"/>
      <c r="AE78" s="6" t="s">
        <v>80</v>
      </c>
      <c r="AF78" s="6">
        <v>0.85</v>
      </c>
      <c r="AG78" s="6">
        <v>1.05</v>
      </c>
      <c r="AH78" s="6">
        <v>0.83</v>
      </c>
      <c r="AI78" s="6">
        <v>0</v>
      </c>
      <c r="AJ78" s="1"/>
      <c r="AK78" s="1"/>
      <c r="AL78" s="6" t="s">
        <v>80</v>
      </c>
      <c r="AM78" s="6">
        <v>3.49</v>
      </c>
      <c r="AN78" s="6">
        <v>1.1299999999999999</v>
      </c>
      <c r="AO78" s="6">
        <v>0.76</v>
      </c>
      <c r="AP78" s="6">
        <v>50.49</v>
      </c>
      <c r="AQ78" s="1"/>
      <c r="AR78" s="1"/>
      <c r="AS78" s="6" t="s">
        <v>80</v>
      </c>
      <c r="AT78" s="6">
        <v>1</v>
      </c>
      <c r="AU78" s="6">
        <v>0</v>
      </c>
      <c r="AV78" s="6">
        <v>0.91</v>
      </c>
      <c r="AW78" s="6">
        <v>13.58</v>
      </c>
      <c r="AZ78" s="6" t="s">
        <v>80</v>
      </c>
      <c r="BA78" s="6">
        <v>10.8</v>
      </c>
      <c r="BB78" s="6">
        <v>1.91</v>
      </c>
      <c r="BC78" s="6">
        <v>10.93</v>
      </c>
      <c r="BD78" s="6">
        <v>41.5</v>
      </c>
      <c r="BG78" s="6" t="s">
        <v>80</v>
      </c>
      <c r="BH78" s="6">
        <v>8.27</v>
      </c>
      <c r="BI78" s="6">
        <v>0</v>
      </c>
      <c r="BJ78" s="6">
        <v>8.93</v>
      </c>
      <c r="BK78" s="6">
        <v>14.07</v>
      </c>
      <c r="BN78" s="6" t="s">
        <v>80</v>
      </c>
      <c r="BO78" s="6">
        <v>5.16</v>
      </c>
      <c r="BP78" s="6">
        <v>4.1500000000000004</v>
      </c>
      <c r="BQ78" s="6">
        <v>5.63</v>
      </c>
      <c r="BR78" s="6">
        <v>2.4</v>
      </c>
      <c r="BU78" s="6" t="s">
        <v>80</v>
      </c>
      <c r="BV78" s="6">
        <v>7.04</v>
      </c>
      <c r="BW78" s="6">
        <v>8.9499999999999993</v>
      </c>
      <c r="BX78" s="6">
        <v>6.66</v>
      </c>
      <c r="BY78" s="6">
        <v>6.82</v>
      </c>
      <c r="CB78" s="6" t="s">
        <v>80</v>
      </c>
      <c r="CC78" s="6">
        <v>17.010000000000002</v>
      </c>
      <c r="CD78" s="6">
        <v>12.29</v>
      </c>
      <c r="CE78" s="6">
        <v>16.91</v>
      </c>
      <c r="CF78" s="6">
        <v>32.01</v>
      </c>
      <c r="CI78" s="6" t="s">
        <v>80</v>
      </c>
      <c r="CJ78" s="6">
        <v>14.46</v>
      </c>
      <c r="CK78" s="6">
        <v>6.28</v>
      </c>
      <c r="CL78" s="6">
        <v>15.51</v>
      </c>
      <c r="CM78" s="6">
        <v>11.85</v>
      </c>
      <c r="CP78" s="6" t="s">
        <v>80</v>
      </c>
      <c r="CQ78" s="6">
        <v>21.3</v>
      </c>
      <c r="CR78" s="6">
        <v>5.68</v>
      </c>
      <c r="CS78" s="6">
        <v>24.47</v>
      </c>
      <c r="CT78" s="6">
        <v>11.65</v>
      </c>
      <c r="CW78" s="6" t="s">
        <v>80</v>
      </c>
      <c r="CX78" s="6">
        <v>25.77</v>
      </c>
      <c r="CY78" s="6">
        <v>3.32</v>
      </c>
      <c r="CZ78" s="6">
        <v>31.81</v>
      </c>
      <c r="DA78" s="6">
        <v>42.76</v>
      </c>
      <c r="DD78" s="6" t="s">
        <v>80</v>
      </c>
      <c r="DE78" s="6">
        <v>24.04</v>
      </c>
      <c r="DF78" s="6">
        <v>0.45</v>
      </c>
      <c r="DG78" s="6">
        <v>30.99</v>
      </c>
      <c r="DH78" s="6">
        <v>72.63</v>
      </c>
      <c r="DK78" s="6" t="s">
        <v>80</v>
      </c>
      <c r="DL78" s="6">
        <v>6.5</v>
      </c>
      <c r="DM78" s="6">
        <v>0</v>
      </c>
      <c r="DN78" s="6">
        <v>7.3</v>
      </c>
      <c r="DO78" s="6">
        <v>13.05</v>
      </c>
      <c r="DR78" s="6" t="s">
        <v>80</v>
      </c>
      <c r="DS78" s="6">
        <v>1.67</v>
      </c>
      <c r="DT78" s="6">
        <v>4.53</v>
      </c>
      <c r="DU78" s="6">
        <v>1.46</v>
      </c>
      <c r="DV78" s="6">
        <v>0</v>
      </c>
      <c r="DY78" s="6" t="s">
        <v>80</v>
      </c>
      <c r="DZ78" s="6">
        <v>0.96</v>
      </c>
      <c r="EA78" s="6">
        <v>4.3499999999999996</v>
      </c>
      <c r="EB78" s="6">
        <v>0.41</v>
      </c>
      <c r="EC78" s="6">
        <v>0</v>
      </c>
      <c r="EF78" s="6" t="s">
        <v>80</v>
      </c>
      <c r="EG78" s="6">
        <v>2.1</v>
      </c>
      <c r="EH78" s="6">
        <v>3.5</v>
      </c>
      <c r="EI78" s="6">
        <v>0.44</v>
      </c>
      <c r="EJ78" s="6">
        <v>16.87</v>
      </c>
      <c r="EM78" s="6" t="s">
        <v>80</v>
      </c>
      <c r="EN78" s="6">
        <v>2.66</v>
      </c>
      <c r="EO78" s="6">
        <v>0.48</v>
      </c>
      <c r="EP78" s="6">
        <v>4.41</v>
      </c>
      <c r="EQ78" s="6">
        <v>1.02</v>
      </c>
      <c r="ET78" s="6" t="s">
        <v>80</v>
      </c>
      <c r="EU78" s="6">
        <v>2.75</v>
      </c>
      <c r="EV78" s="6">
        <v>0</v>
      </c>
      <c r="EW78" s="6">
        <v>4.51</v>
      </c>
      <c r="EX78" s="6">
        <v>0</v>
      </c>
      <c r="FA78" s="6" t="s">
        <v>80</v>
      </c>
      <c r="FB78" s="6">
        <v>2.89</v>
      </c>
      <c r="FC78" s="6">
        <v>0</v>
      </c>
      <c r="FD78" s="6">
        <v>4.33</v>
      </c>
      <c r="FE78" s="6">
        <v>0</v>
      </c>
      <c r="FH78" s="6" t="s">
        <v>80</v>
      </c>
      <c r="FI78" s="6">
        <v>0.44</v>
      </c>
      <c r="FJ78" s="6">
        <v>0</v>
      </c>
      <c r="FK78" s="6">
        <v>0.7</v>
      </c>
      <c r="FL78" s="6">
        <v>0</v>
      </c>
      <c r="FO78" s="6" t="s">
        <v>80</v>
      </c>
      <c r="FP78" s="6">
        <v>0.25</v>
      </c>
      <c r="FQ78" s="6">
        <v>0</v>
      </c>
      <c r="FR78" s="6">
        <v>0</v>
      </c>
      <c r="FS78" s="6">
        <v>2.2599999999999998</v>
      </c>
    </row>
    <row r="79" spans="1:175" x14ac:dyDescent="0.3">
      <c r="A79" s="1">
        <v>3.7</v>
      </c>
      <c r="B79" s="1">
        <v>3.75</v>
      </c>
      <c r="C79" s="1" t="s">
        <v>81</v>
      </c>
      <c r="D79" s="1">
        <v>0</v>
      </c>
      <c r="E79" s="1">
        <v>0</v>
      </c>
      <c r="F79" s="1">
        <v>0</v>
      </c>
      <c r="G79" s="1">
        <v>0</v>
      </c>
      <c r="H79" s="1"/>
      <c r="I79" s="1"/>
      <c r="J79" s="1" t="s">
        <v>81</v>
      </c>
      <c r="K79" s="1">
        <v>0</v>
      </c>
      <c r="L79" s="1">
        <v>0</v>
      </c>
      <c r="M79" s="1">
        <v>0</v>
      </c>
      <c r="N79" s="1">
        <v>0</v>
      </c>
      <c r="O79" s="1"/>
      <c r="P79" s="1"/>
      <c r="Q79" s="1" t="s">
        <v>81</v>
      </c>
      <c r="R79" s="1">
        <v>0</v>
      </c>
      <c r="S79" s="1">
        <v>0</v>
      </c>
      <c r="T79" s="1">
        <v>0</v>
      </c>
      <c r="U79" s="1">
        <v>0</v>
      </c>
      <c r="V79" s="1"/>
      <c r="W79" s="1"/>
      <c r="X79" s="1" t="s">
        <v>81</v>
      </c>
      <c r="Y79" s="1">
        <v>0</v>
      </c>
      <c r="Z79" s="1">
        <v>0</v>
      </c>
      <c r="AA79" s="1">
        <v>0</v>
      </c>
      <c r="AB79" s="1">
        <v>0</v>
      </c>
      <c r="AC79" s="1"/>
      <c r="AD79" s="1"/>
      <c r="AE79" s="6" t="s">
        <v>81</v>
      </c>
      <c r="AF79" s="6">
        <v>0.15</v>
      </c>
      <c r="AG79" s="6">
        <v>0</v>
      </c>
      <c r="AH79" s="6">
        <v>0.17</v>
      </c>
      <c r="AI79" s="6">
        <v>0</v>
      </c>
      <c r="AJ79" s="1"/>
      <c r="AK79" s="1"/>
      <c r="AL79" s="6" t="s">
        <v>81</v>
      </c>
      <c r="AM79" s="6">
        <v>0.04</v>
      </c>
      <c r="AN79" s="6">
        <v>0</v>
      </c>
      <c r="AO79" s="6">
        <v>0.05</v>
      </c>
      <c r="AP79" s="6">
        <v>0</v>
      </c>
      <c r="AQ79" s="1"/>
      <c r="AR79" s="1"/>
      <c r="AS79" s="6" t="s">
        <v>81</v>
      </c>
      <c r="AT79" s="6">
        <v>0.23</v>
      </c>
      <c r="AU79" s="6">
        <v>0</v>
      </c>
      <c r="AV79" s="6">
        <v>0.16</v>
      </c>
      <c r="AW79" s="6">
        <v>5.78</v>
      </c>
      <c r="AZ79" s="6" t="s">
        <v>81</v>
      </c>
      <c r="BA79" s="6">
        <v>0.28999999999999998</v>
      </c>
      <c r="BB79" s="6">
        <v>0</v>
      </c>
      <c r="BC79" s="6">
        <v>0.35</v>
      </c>
      <c r="BD79" s="6">
        <v>0</v>
      </c>
      <c r="BG79" s="6" t="s">
        <v>81</v>
      </c>
      <c r="BH79" s="6">
        <v>0</v>
      </c>
      <c r="BI79" s="6">
        <v>0</v>
      </c>
      <c r="BJ79" s="6">
        <v>0</v>
      </c>
      <c r="BK79" s="6">
        <v>0</v>
      </c>
      <c r="BN79" s="6" t="s">
        <v>81</v>
      </c>
      <c r="BO79" s="6">
        <v>2.64</v>
      </c>
      <c r="BP79" s="6">
        <v>0</v>
      </c>
      <c r="BQ79" s="6">
        <v>0.18</v>
      </c>
      <c r="BR79" s="6">
        <v>47.3</v>
      </c>
      <c r="BU79" s="6" t="s">
        <v>81</v>
      </c>
      <c r="BV79" s="6">
        <v>0.59</v>
      </c>
      <c r="BW79" s="6">
        <v>0</v>
      </c>
      <c r="BX79" s="6">
        <v>0.28999999999999998</v>
      </c>
      <c r="BY79" s="6">
        <v>9.2799999999999994</v>
      </c>
      <c r="CB79" s="6" t="s">
        <v>81</v>
      </c>
      <c r="CC79" s="6">
        <v>0.59</v>
      </c>
      <c r="CD79" s="6">
        <v>0.49</v>
      </c>
      <c r="CE79" s="6">
        <v>0.64</v>
      </c>
      <c r="CF79" s="6">
        <v>0</v>
      </c>
      <c r="CI79" s="6" t="s">
        <v>81</v>
      </c>
      <c r="CJ79" s="6">
        <v>0.4</v>
      </c>
      <c r="CK79" s="6">
        <v>0</v>
      </c>
      <c r="CL79" s="6">
        <v>0.49</v>
      </c>
      <c r="CM79" s="6">
        <v>0</v>
      </c>
      <c r="CP79" s="6" t="s">
        <v>81</v>
      </c>
      <c r="CQ79" s="6">
        <v>0.2</v>
      </c>
      <c r="CR79" s="6">
        <v>0</v>
      </c>
      <c r="CS79" s="6">
        <v>0</v>
      </c>
      <c r="CT79" s="6">
        <v>0</v>
      </c>
      <c r="CW79" s="6" t="s">
        <v>81</v>
      </c>
      <c r="CX79" s="6">
        <v>0</v>
      </c>
      <c r="CY79" s="6">
        <v>0</v>
      </c>
      <c r="CZ79" s="6">
        <v>0</v>
      </c>
      <c r="DA79" s="6">
        <v>0</v>
      </c>
      <c r="DD79" s="6" t="s">
        <v>81</v>
      </c>
      <c r="DE79" s="6">
        <v>0</v>
      </c>
      <c r="DF79" s="6">
        <v>0</v>
      </c>
      <c r="DG79" s="6">
        <v>0</v>
      </c>
      <c r="DH79" s="6">
        <v>0</v>
      </c>
      <c r="DK79" s="6" t="s">
        <v>81</v>
      </c>
      <c r="DL79" s="6">
        <v>0</v>
      </c>
      <c r="DM79" s="6">
        <v>0</v>
      </c>
      <c r="DN79" s="6">
        <v>0</v>
      </c>
      <c r="DO79" s="6">
        <v>0</v>
      </c>
      <c r="DR79" s="6" t="s">
        <v>81</v>
      </c>
      <c r="DS79" s="6">
        <v>0</v>
      </c>
      <c r="DT79" s="6">
        <v>0</v>
      </c>
      <c r="DU79" s="6">
        <v>0</v>
      </c>
      <c r="DV79" s="6">
        <v>0</v>
      </c>
      <c r="DY79" s="6" t="s">
        <v>81</v>
      </c>
      <c r="DZ79" s="6">
        <v>0</v>
      </c>
      <c r="EA79" s="6">
        <v>0</v>
      </c>
      <c r="EB79" s="6">
        <v>0</v>
      </c>
      <c r="EC79" s="6">
        <v>0</v>
      </c>
      <c r="EF79" s="6" t="s">
        <v>81</v>
      </c>
      <c r="EG79" s="6">
        <v>0</v>
      </c>
      <c r="EH79" s="6">
        <v>0</v>
      </c>
      <c r="EI79" s="6">
        <v>0</v>
      </c>
      <c r="EJ79" s="6">
        <v>0</v>
      </c>
      <c r="EM79" s="6" t="s">
        <v>81</v>
      </c>
      <c r="EN79" s="6">
        <v>1.48</v>
      </c>
      <c r="EO79" s="6">
        <v>0.94</v>
      </c>
      <c r="EP79" s="6">
        <v>2.2000000000000002</v>
      </c>
      <c r="EQ79" s="6">
        <v>0</v>
      </c>
      <c r="ET79" s="6" t="s">
        <v>81</v>
      </c>
      <c r="EU79" s="6">
        <v>0.52</v>
      </c>
      <c r="EV79" s="6">
        <v>2.1800000000000002</v>
      </c>
      <c r="EW79" s="6">
        <v>0</v>
      </c>
      <c r="EX79" s="6">
        <v>0</v>
      </c>
      <c r="FA79" s="6" t="s">
        <v>81</v>
      </c>
      <c r="FB79" s="6">
        <v>0.71</v>
      </c>
      <c r="FC79" s="6">
        <v>3.99</v>
      </c>
      <c r="FD79" s="6">
        <v>0</v>
      </c>
      <c r="FE79" s="6">
        <v>0</v>
      </c>
      <c r="FH79" s="6" t="s">
        <v>81</v>
      </c>
      <c r="FI79" s="6">
        <v>0.46</v>
      </c>
      <c r="FJ79" s="6">
        <v>2.23</v>
      </c>
      <c r="FK79" s="6">
        <v>0</v>
      </c>
      <c r="FL79" s="6">
        <v>0</v>
      </c>
      <c r="FO79" s="6" t="s">
        <v>81</v>
      </c>
      <c r="FP79" s="6">
        <v>0</v>
      </c>
      <c r="FQ79" s="6">
        <v>0</v>
      </c>
      <c r="FR79" s="6">
        <v>0</v>
      </c>
      <c r="FS79" s="6">
        <v>0</v>
      </c>
    </row>
    <row r="80" spans="1:175" x14ac:dyDescent="0.3">
      <c r="A80" s="1">
        <v>3.75</v>
      </c>
      <c r="B80" s="1">
        <v>3.8</v>
      </c>
      <c r="C80" s="1" t="s">
        <v>82</v>
      </c>
      <c r="D80" s="1">
        <v>0.52</v>
      </c>
      <c r="E80" s="1">
        <v>3.46</v>
      </c>
      <c r="F80" s="1">
        <v>0.11</v>
      </c>
      <c r="G80" s="1">
        <v>0</v>
      </c>
      <c r="H80" s="1"/>
      <c r="I80" s="1"/>
      <c r="J80" s="1" t="s">
        <v>82</v>
      </c>
      <c r="K80" s="1">
        <v>0</v>
      </c>
      <c r="L80" s="1">
        <v>0</v>
      </c>
      <c r="M80" s="1">
        <v>0</v>
      </c>
      <c r="N80" s="1">
        <v>0</v>
      </c>
      <c r="O80" s="1"/>
      <c r="P80" s="1"/>
      <c r="Q80" s="1" t="s">
        <v>82</v>
      </c>
      <c r="R80" s="1">
        <v>0.38</v>
      </c>
      <c r="S80" s="1">
        <v>0</v>
      </c>
      <c r="T80" s="1">
        <v>0.53</v>
      </c>
      <c r="U80" s="1">
        <v>0</v>
      </c>
      <c r="V80" s="1"/>
      <c r="W80" s="1"/>
      <c r="X80" s="1" t="s">
        <v>82</v>
      </c>
      <c r="Y80" s="1">
        <v>6.69</v>
      </c>
      <c r="Z80" s="1">
        <v>36.700000000000003</v>
      </c>
      <c r="AA80" s="1">
        <v>0.45</v>
      </c>
      <c r="AB80" s="1">
        <v>0</v>
      </c>
      <c r="AC80" s="1"/>
      <c r="AD80" s="1"/>
      <c r="AE80" s="6" t="s">
        <v>82</v>
      </c>
      <c r="AF80" s="6">
        <v>0.76</v>
      </c>
      <c r="AG80" s="6">
        <v>7.75</v>
      </c>
      <c r="AH80" s="6">
        <v>0</v>
      </c>
      <c r="AI80" s="6">
        <v>0</v>
      </c>
      <c r="AJ80" s="1"/>
      <c r="AK80" s="1"/>
      <c r="AL80" s="6" t="s">
        <v>82</v>
      </c>
      <c r="AM80" s="6">
        <v>0.4</v>
      </c>
      <c r="AN80" s="6">
        <v>3.16</v>
      </c>
      <c r="AO80" s="6">
        <v>0</v>
      </c>
      <c r="AP80" s="6">
        <v>0</v>
      </c>
      <c r="AQ80" s="1"/>
      <c r="AR80" s="1"/>
      <c r="AS80" s="6" t="s">
        <v>82</v>
      </c>
      <c r="AT80" s="6">
        <v>3.14</v>
      </c>
      <c r="AU80" s="6">
        <v>28.87</v>
      </c>
      <c r="AV80" s="6">
        <v>0.13</v>
      </c>
      <c r="AW80" s="6">
        <v>0</v>
      </c>
      <c r="AZ80" s="6" t="s">
        <v>82</v>
      </c>
      <c r="BA80" s="6">
        <v>4.6399999999999997</v>
      </c>
      <c r="BB80" s="6">
        <v>37.5</v>
      </c>
      <c r="BC80" s="6">
        <v>0.56999999999999995</v>
      </c>
      <c r="BD80" s="6">
        <v>0</v>
      </c>
      <c r="BG80" s="6" t="s">
        <v>82</v>
      </c>
      <c r="BH80" s="6">
        <v>1.9</v>
      </c>
      <c r="BI80" s="6">
        <v>21.43</v>
      </c>
      <c r="BJ80" s="6">
        <v>0.13</v>
      </c>
      <c r="BK80" s="6">
        <v>0</v>
      </c>
      <c r="BN80" s="6" t="s">
        <v>82</v>
      </c>
      <c r="BO80" s="6">
        <v>2.7</v>
      </c>
      <c r="BP80" s="6">
        <v>33.700000000000003</v>
      </c>
      <c r="BQ80" s="6">
        <v>0.68</v>
      </c>
      <c r="BR80" s="6">
        <v>0</v>
      </c>
      <c r="BU80" s="6" t="s">
        <v>82</v>
      </c>
      <c r="BV80" s="6">
        <v>1.08</v>
      </c>
      <c r="BW80" s="6">
        <v>6.33</v>
      </c>
      <c r="BX80" s="6">
        <v>0.47</v>
      </c>
      <c r="BY80" s="6">
        <v>0</v>
      </c>
      <c r="CB80" s="6" t="s">
        <v>82</v>
      </c>
      <c r="CC80" s="6">
        <v>0.09</v>
      </c>
      <c r="CD80" s="6">
        <v>0</v>
      </c>
      <c r="CE80" s="6">
        <v>0</v>
      </c>
      <c r="CF80" s="6">
        <v>0</v>
      </c>
      <c r="CI80" s="6" t="s">
        <v>82</v>
      </c>
      <c r="CJ80" s="6">
        <v>0</v>
      </c>
      <c r="CK80" s="6">
        <v>0</v>
      </c>
      <c r="CL80" s="6">
        <v>0</v>
      </c>
      <c r="CM80" s="6">
        <v>0</v>
      </c>
      <c r="CP80" s="6" t="s">
        <v>82</v>
      </c>
      <c r="CQ80" s="6">
        <v>0.73</v>
      </c>
      <c r="CR80" s="6">
        <v>7.22</v>
      </c>
      <c r="CS80" s="6">
        <v>0</v>
      </c>
      <c r="CT80" s="6">
        <v>0</v>
      </c>
      <c r="CW80" s="6" t="s">
        <v>82</v>
      </c>
      <c r="CX80" s="6">
        <v>0.15</v>
      </c>
      <c r="CY80" s="6">
        <v>0</v>
      </c>
      <c r="CZ80" s="6">
        <v>0.2</v>
      </c>
      <c r="DA80" s="6">
        <v>0</v>
      </c>
      <c r="DD80" s="6" t="s">
        <v>82</v>
      </c>
      <c r="DE80" s="6">
        <v>0.31</v>
      </c>
      <c r="DF80" s="6">
        <v>1.42</v>
      </c>
      <c r="DG80" s="6">
        <v>0</v>
      </c>
      <c r="DH80" s="6">
        <v>0</v>
      </c>
      <c r="DK80" s="6" t="s">
        <v>82</v>
      </c>
      <c r="DL80" s="6">
        <v>0.27</v>
      </c>
      <c r="DM80" s="6">
        <v>0.75</v>
      </c>
      <c r="DN80" s="6">
        <v>0.21</v>
      </c>
      <c r="DO80" s="6">
        <v>0</v>
      </c>
      <c r="DR80" s="6" t="s">
        <v>82</v>
      </c>
      <c r="DS80" s="6">
        <v>3.69</v>
      </c>
      <c r="DT80" s="6">
        <v>1.8</v>
      </c>
      <c r="DU80" s="6">
        <v>4.53</v>
      </c>
      <c r="DV80" s="6">
        <v>0</v>
      </c>
      <c r="DY80" s="6" t="s">
        <v>82</v>
      </c>
      <c r="DZ80" s="6">
        <v>3.03</v>
      </c>
      <c r="EA80" s="6">
        <v>0</v>
      </c>
      <c r="EB80" s="6">
        <v>4.0599999999999996</v>
      </c>
      <c r="EC80" s="6">
        <v>0</v>
      </c>
      <c r="EF80" s="6" t="s">
        <v>82</v>
      </c>
      <c r="EG80" s="6">
        <v>2.35</v>
      </c>
      <c r="EH80" s="6">
        <v>0.89</v>
      </c>
      <c r="EI80" s="6">
        <v>3.24</v>
      </c>
      <c r="EJ80" s="6">
        <v>0</v>
      </c>
      <c r="EM80" s="6" t="s">
        <v>82</v>
      </c>
      <c r="EN80" s="6">
        <v>0.15</v>
      </c>
      <c r="EO80" s="6">
        <v>0.54</v>
      </c>
      <c r="EP80" s="6">
        <v>0</v>
      </c>
      <c r="EQ80" s="6">
        <v>0</v>
      </c>
      <c r="ET80" s="6" t="s">
        <v>82</v>
      </c>
      <c r="EU80" s="6">
        <v>0.53</v>
      </c>
      <c r="EV80" s="6">
        <v>0</v>
      </c>
      <c r="EW80" s="6">
        <v>0.88</v>
      </c>
      <c r="EX80" s="6">
        <v>0</v>
      </c>
      <c r="FA80" s="6" t="s">
        <v>82</v>
      </c>
      <c r="FB80" s="6">
        <v>0.2</v>
      </c>
      <c r="FC80" s="6">
        <v>0</v>
      </c>
      <c r="FD80" s="6">
        <v>0.31</v>
      </c>
      <c r="FE80" s="6">
        <v>0</v>
      </c>
      <c r="FH80" s="6" t="s">
        <v>82</v>
      </c>
      <c r="FI80" s="6">
        <v>0</v>
      </c>
      <c r="FJ80" s="6">
        <v>0</v>
      </c>
      <c r="FK80" s="6">
        <v>0</v>
      </c>
      <c r="FL80" s="6">
        <v>0</v>
      </c>
      <c r="FO80" s="6" t="s">
        <v>82</v>
      </c>
      <c r="FP80" s="6">
        <v>0.15</v>
      </c>
      <c r="FQ80" s="6">
        <v>0.92</v>
      </c>
      <c r="FR80" s="6">
        <v>0</v>
      </c>
      <c r="FS80" s="6">
        <v>0</v>
      </c>
    </row>
    <row r="81" spans="1:175" x14ac:dyDescent="0.3">
      <c r="A81" s="1">
        <v>3.8</v>
      </c>
      <c r="B81" s="1">
        <v>3.85</v>
      </c>
      <c r="C81" s="1" t="s">
        <v>83</v>
      </c>
      <c r="D81" s="1">
        <v>0.21</v>
      </c>
      <c r="E81" s="1">
        <v>0</v>
      </c>
      <c r="F81" s="1">
        <v>0.28000000000000003</v>
      </c>
      <c r="G81" s="1">
        <v>0</v>
      </c>
      <c r="H81" s="1"/>
      <c r="I81" s="1"/>
      <c r="J81" s="1" t="s">
        <v>83</v>
      </c>
      <c r="K81" s="1">
        <v>0.41</v>
      </c>
      <c r="L81" s="1">
        <v>0</v>
      </c>
      <c r="M81" s="1">
        <v>0.54</v>
      </c>
      <c r="N81" s="1">
        <v>0</v>
      </c>
      <c r="O81" s="1"/>
      <c r="P81" s="1"/>
      <c r="Q81" s="1" t="s">
        <v>83</v>
      </c>
      <c r="R81" s="1">
        <v>0</v>
      </c>
      <c r="S81" s="1">
        <v>0</v>
      </c>
      <c r="T81" s="1">
        <v>0</v>
      </c>
      <c r="U81" s="1">
        <v>0</v>
      </c>
      <c r="V81" s="1"/>
      <c r="W81" s="1"/>
      <c r="X81" s="1" t="s">
        <v>83</v>
      </c>
      <c r="Y81" s="1">
        <v>0.56000000000000005</v>
      </c>
      <c r="Z81" s="1">
        <v>1.18</v>
      </c>
      <c r="AA81" s="1">
        <v>0.52</v>
      </c>
      <c r="AB81" s="1">
        <v>0</v>
      </c>
      <c r="AC81" s="1"/>
      <c r="AD81" s="1"/>
      <c r="AE81" s="6" t="s">
        <v>83</v>
      </c>
      <c r="AF81" s="6">
        <v>23.76</v>
      </c>
      <c r="AG81" s="6">
        <v>0</v>
      </c>
      <c r="AH81" s="6">
        <v>27.28</v>
      </c>
      <c r="AI81" s="6">
        <v>0</v>
      </c>
      <c r="AJ81" s="1"/>
      <c r="AK81" s="1"/>
      <c r="AL81" s="6" t="s">
        <v>83</v>
      </c>
      <c r="AM81" s="6">
        <v>24.21</v>
      </c>
      <c r="AN81" s="6">
        <v>0</v>
      </c>
      <c r="AO81" s="6">
        <v>29.24</v>
      </c>
      <c r="AP81" s="6">
        <v>0</v>
      </c>
      <c r="AQ81" s="1"/>
      <c r="AR81" s="1"/>
      <c r="AS81" s="6" t="s">
        <v>83</v>
      </c>
      <c r="AT81" s="6">
        <v>24.88</v>
      </c>
      <c r="AU81" s="6">
        <v>0</v>
      </c>
      <c r="AV81" s="6">
        <v>29.15</v>
      </c>
      <c r="AW81" s="6">
        <v>0</v>
      </c>
      <c r="AZ81" s="6" t="s">
        <v>83</v>
      </c>
      <c r="BA81" s="6">
        <v>20.07</v>
      </c>
      <c r="BB81" s="6">
        <v>1.35</v>
      </c>
      <c r="BC81" s="6">
        <v>23.7</v>
      </c>
      <c r="BD81" s="6">
        <v>0</v>
      </c>
      <c r="BG81" s="6" t="s">
        <v>83</v>
      </c>
      <c r="BH81" s="6">
        <v>20.53</v>
      </c>
      <c r="BI81" s="6">
        <v>0</v>
      </c>
      <c r="BJ81" s="6">
        <v>23.22</v>
      </c>
      <c r="BK81" s="6">
        <v>0</v>
      </c>
      <c r="BN81" s="6" t="s">
        <v>83</v>
      </c>
      <c r="BO81" s="6">
        <v>24.89</v>
      </c>
      <c r="BP81" s="6">
        <v>0</v>
      </c>
      <c r="BQ81" s="6">
        <v>28.99</v>
      </c>
      <c r="BR81" s="6">
        <v>0</v>
      </c>
      <c r="BU81" s="6" t="s">
        <v>83</v>
      </c>
      <c r="BV81" s="6">
        <v>20.47</v>
      </c>
      <c r="BW81" s="6">
        <v>0</v>
      </c>
      <c r="BX81" s="6">
        <v>24.91</v>
      </c>
      <c r="BY81" s="6">
        <v>0</v>
      </c>
      <c r="CB81" s="6" t="s">
        <v>83</v>
      </c>
      <c r="CC81" s="6">
        <v>8.59</v>
      </c>
      <c r="CD81" s="6">
        <v>8.5500000000000007</v>
      </c>
      <c r="CE81" s="6">
        <v>9.18</v>
      </c>
      <c r="CF81" s="6">
        <v>0</v>
      </c>
      <c r="CI81" s="6" t="s">
        <v>83</v>
      </c>
      <c r="CJ81" s="6">
        <v>2.4500000000000002</v>
      </c>
      <c r="CK81" s="6">
        <v>5.68</v>
      </c>
      <c r="CL81" s="6">
        <v>2.38</v>
      </c>
      <c r="CM81" s="6">
        <v>0</v>
      </c>
      <c r="CP81" s="6" t="s">
        <v>83</v>
      </c>
      <c r="CQ81" s="6">
        <v>2.11</v>
      </c>
      <c r="CR81" s="6">
        <v>2.78</v>
      </c>
      <c r="CS81" s="6">
        <v>2.2999999999999998</v>
      </c>
      <c r="CT81" s="6">
        <v>0</v>
      </c>
      <c r="CW81" s="6" t="s">
        <v>83</v>
      </c>
      <c r="CX81" s="6">
        <v>0</v>
      </c>
      <c r="CY81" s="6">
        <v>0</v>
      </c>
      <c r="CZ81" s="6">
        <v>0</v>
      </c>
      <c r="DA81" s="6">
        <v>0</v>
      </c>
      <c r="DD81" s="6" t="s">
        <v>83</v>
      </c>
      <c r="DE81" s="6">
        <v>0</v>
      </c>
      <c r="DF81" s="6">
        <v>0</v>
      </c>
      <c r="DG81" s="6">
        <v>0</v>
      </c>
      <c r="DH81" s="6">
        <v>0</v>
      </c>
      <c r="DK81" s="6" t="s">
        <v>83</v>
      </c>
      <c r="DL81" s="6">
        <v>0</v>
      </c>
      <c r="DM81" s="6">
        <v>0</v>
      </c>
      <c r="DN81" s="6">
        <v>0</v>
      </c>
      <c r="DO81" s="6">
        <v>0</v>
      </c>
      <c r="DR81" s="6" t="s">
        <v>83</v>
      </c>
      <c r="DS81" s="6">
        <v>0.1</v>
      </c>
      <c r="DT81" s="6">
        <v>0</v>
      </c>
      <c r="DU81" s="6">
        <v>0.13</v>
      </c>
      <c r="DV81" s="6">
        <v>0</v>
      </c>
      <c r="DY81" s="6" t="s">
        <v>83</v>
      </c>
      <c r="DZ81" s="6">
        <v>0.63</v>
      </c>
      <c r="EA81" s="6">
        <v>0</v>
      </c>
      <c r="EB81" s="6">
        <v>0.86</v>
      </c>
      <c r="EC81" s="6">
        <v>0</v>
      </c>
      <c r="EF81" s="6" t="s">
        <v>83</v>
      </c>
      <c r="EG81" s="6">
        <v>0.32</v>
      </c>
      <c r="EH81" s="6">
        <v>0</v>
      </c>
      <c r="EI81" s="6">
        <v>0.48</v>
      </c>
      <c r="EJ81" s="6">
        <v>0</v>
      </c>
      <c r="EM81" s="6" t="s">
        <v>83</v>
      </c>
      <c r="EN81" s="6">
        <v>0</v>
      </c>
      <c r="EO81" s="6">
        <v>0</v>
      </c>
      <c r="EP81" s="6">
        <v>0</v>
      </c>
      <c r="EQ81" s="6">
        <v>0</v>
      </c>
      <c r="ET81" s="6" t="s">
        <v>83</v>
      </c>
      <c r="EU81" s="6">
        <v>0.09</v>
      </c>
      <c r="EV81" s="6">
        <v>0</v>
      </c>
      <c r="EW81" s="6">
        <v>0.14000000000000001</v>
      </c>
      <c r="EX81" s="6">
        <v>0</v>
      </c>
      <c r="FA81" s="6" t="s">
        <v>83</v>
      </c>
      <c r="FB81" s="6">
        <v>0</v>
      </c>
      <c r="FC81" s="6">
        <v>0</v>
      </c>
      <c r="FD81" s="6">
        <v>0</v>
      </c>
      <c r="FE81" s="6">
        <v>0</v>
      </c>
      <c r="FH81" s="6" t="s">
        <v>83</v>
      </c>
      <c r="FI81" s="6">
        <v>1.1100000000000001</v>
      </c>
      <c r="FJ81" s="6">
        <v>0</v>
      </c>
      <c r="FK81" s="6">
        <v>0</v>
      </c>
      <c r="FL81" s="6">
        <v>11.06</v>
      </c>
      <c r="FO81" s="6" t="s">
        <v>83</v>
      </c>
      <c r="FP81" s="6">
        <v>0</v>
      </c>
      <c r="FQ81" s="6">
        <v>0</v>
      </c>
      <c r="FR81" s="6">
        <v>0</v>
      </c>
      <c r="FS81" s="6">
        <v>0</v>
      </c>
    </row>
    <row r="82" spans="1:175" x14ac:dyDescent="0.3">
      <c r="A82" s="1">
        <v>3.85</v>
      </c>
      <c r="B82" s="1">
        <v>3.9</v>
      </c>
      <c r="C82" s="1" t="s">
        <v>84</v>
      </c>
      <c r="D82" s="1">
        <v>0.14000000000000001</v>
      </c>
      <c r="E82" s="1">
        <v>1.08</v>
      </c>
      <c r="F82" s="1">
        <v>0</v>
      </c>
      <c r="G82" s="1">
        <v>0</v>
      </c>
      <c r="H82" s="1"/>
      <c r="I82" s="1"/>
      <c r="J82" s="1" t="s">
        <v>84</v>
      </c>
      <c r="K82" s="1">
        <v>0</v>
      </c>
      <c r="L82" s="1">
        <v>0</v>
      </c>
      <c r="M82" s="1">
        <v>0</v>
      </c>
      <c r="N82" s="1">
        <v>0</v>
      </c>
      <c r="O82" s="1"/>
      <c r="P82" s="1"/>
      <c r="Q82" s="1" t="s">
        <v>84</v>
      </c>
      <c r="R82" s="1">
        <v>0</v>
      </c>
      <c r="S82" s="1">
        <v>0</v>
      </c>
      <c r="T82" s="1">
        <v>0</v>
      </c>
      <c r="U82" s="1">
        <v>0</v>
      </c>
      <c r="V82" s="1"/>
      <c r="W82" s="1"/>
      <c r="X82" s="1" t="s">
        <v>84</v>
      </c>
      <c r="Y82" s="1">
        <v>0.62</v>
      </c>
      <c r="Z82" s="1">
        <v>0.42</v>
      </c>
      <c r="AA82" s="1">
        <v>0</v>
      </c>
      <c r="AB82" s="1">
        <v>0</v>
      </c>
      <c r="AC82" s="1"/>
      <c r="AD82" s="1"/>
      <c r="AE82" s="6" t="s">
        <v>84</v>
      </c>
      <c r="AF82" s="6">
        <v>0.28999999999999998</v>
      </c>
      <c r="AG82" s="6">
        <v>0.32</v>
      </c>
      <c r="AH82" s="6">
        <v>0.31</v>
      </c>
      <c r="AI82" s="6">
        <v>0</v>
      </c>
      <c r="AJ82" s="1"/>
      <c r="AK82" s="1"/>
      <c r="AL82" s="6" t="s">
        <v>84</v>
      </c>
      <c r="AM82" s="6">
        <v>0.51</v>
      </c>
      <c r="AN82" s="6">
        <v>5.14</v>
      </c>
      <c r="AO82" s="6">
        <v>0</v>
      </c>
      <c r="AP82" s="6">
        <v>0.55000000000000004</v>
      </c>
      <c r="AQ82" s="1"/>
      <c r="AR82" s="1"/>
      <c r="AS82" s="6" t="s">
        <v>84</v>
      </c>
      <c r="AT82" s="6">
        <v>0.17</v>
      </c>
      <c r="AU82" s="6">
        <v>0.93</v>
      </c>
      <c r="AV82" s="6">
        <v>0.1</v>
      </c>
      <c r="AW82" s="6">
        <v>0</v>
      </c>
      <c r="AZ82" s="6" t="s">
        <v>84</v>
      </c>
      <c r="BA82" s="6">
        <v>0.5</v>
      </c>
      <c r="BB82" s="6">
        <v>2.78</v>
      </c>
      <c r="BC82" s="6">
        <v>0.25</v>
      </c>
      <c r="BD82" s="6">
        <v>0</v>
      </c>
      <c r="BG82" s="6" t="s">
        <v>84</v>
      </c>
      <c r="BH82" s="6">
        <v>1.01</v>
      </c>
      <c r="BI82" s="6">
        <v>13.87</v>
      </c>
      <c r="BJ82" s="6">
        <v>0</v>
      </c>
      <c r="BK82" s="6">
        <v>0</v>
      </c>
      <c r="BN82" s="6" t="s">
        <v>84</v>
      </c>
      <c r="BO82" s="6">
        <v>1.01</v>
      </c>
      <c r="BP82" s="6">
        <v>0.75</v>
      </c>
      <c r="BQ82" s="6">
        <v>1.1399999999999999</v>
      </c>
      <c r="BR82" s="6">
        <v>0</v>
      </c>
      <c r="BU82" s="6" t="s">
        <v>84</v>
      </c>
      <c r="BV82" s="6">
        <v>2.17</v>
      </c>
      <c r="BW82" s="6">
        <v>15</v>
      </c>
      <c r="BX82" s="6">
        <v>0.89</v>
      </c>
      <c r="BY82" s="6">
        <v>0</v>
      </c>
      <c r="CB82" s="6" t="s">
        <v>84</v>
      </c>
      <c r="CC82" s="6">
        <v>3.25</v>
      </c>
      <c r="CD82" s="6">
        <v>6.03</v>
      </c>
      <c r="CE82" s="6">
        <v>3.21</v>
      </c>
      <c r="CF82" s="6">
        <v>0</v>
      </c>
      <c r="CI82" s="6" t="s">
        <v>84</v>
      </c>
      <c r="CJ82" s="6">
        <v>4.72</v>
      </c>
      <c r="CK82" s="6">
        <v>2.29</v>
      </c>
      <c r="CL82" s="6">
        <v>5.57</v>
      </c>
      <c r="CM82" s="6">
        <v>0</v>
      </c>
      <c r="CP82" s="6" t="s">
        <v>84</v>
      </c>
      <c r="CQ82" s="6">
        <v>0.9</v>
      </c>
      <c r="CR82" s="6">
        <v>0</v>
      </c>
      <c r="CS82" s="6">
        <v>1.1399999999999999</v>
      </c>
      <c r="CT82" s="6">
        <v>0</v>
      </c>
      <c r="CW82" s="6" t="s">
        <v>84</v>
      </c>
      <c r="CX82" s="6">
        <v>1.04</v>
      </c>
      <c r="CY82" s="6">
        <v>0</v>
      </c>
      <c r="CZ82" s="6">
        <v>1.46</v>
      </c>
      <c r="DA82" s="6">
        <v>0</v>
      </c>
      <c r="DD82" s="6" t="s">
        <v>84</v>
      </c>
      <c r="DE82" s="6">
        <v>1.8</v>
      </c>
      <c r="DF82" s="6">
        <v>8.17</v>
      </c>
      <c r="DG82" s="6">
        <v>0</v>
      </c>
      <c r="DH82" s="6">
        <v>0</v>
      </c>
      <c r="DK82" s="6" t="s">
        <v>84</v>
      </c>
      <c r="DL82" s="6">
        <v>2.7</v>
      </c>
      <c r="DM82" s="6">
        <v>7.62</v>
      </c>
      <c r="DN82" s="6">
        <v>1.99</v>
      </c>
      <c r="DO82" s="6">
        <v>0</v>
      </c>
      <c r="DR82" s="6" t="s">
        <v>84</v>
      </c>
      <c r="DS82" s="6">
        <v>0.57999999999999996</v>
      </c>
      <c r="DT82" s="6">
        <v>4.7</v>
      </c>
      <c r="DU82" s="6">
        <v>0</v>
      </c>
      <c r="DV82" s="6">
        <v>0</v>
      </c>
      <c r="DY82" s="6" t="s">
        <v>84</v>
      </c>
      <c r="DZ82" s="6">
        <v>0.31</v>
      </c>
      <c r="EA82" s="6">
        <v>0</v>
      </c>
      <c r="EB82" s="6">
        <v>0.43</v>
      </c>
      <c r="EC82" s="6">
        <v>0</v>
      </c>
      <c r="EF82" s="6" t="s">
        <v>84</v>
      </c>
      <c r="EG82" s="6">
        <v>0.54</v>
      </c>
      <c r="EH82" s="6">
        <v>2.37</v>
      </c>
      <c r="EI82" s="6">
        <v>0</v>
      </c>
      <c r="EJ82" s="6">
        <v>0</v>
      </c>
      <c r="EM82" s="6" t="s">
        <v>84</v>
      </c>
      <c r="EN82" s="6">
        <v>0</v>
      </c>
      <c r="EO82" s="6">
        <v>0</v>
      </c>
      <c r="EP82" s="6">
        <v>0</v>
      </c>
      <c r="EQ82" s="6">
        <v>0</v>
      </c>
      <c r="ET82" s="6" t="s">
        <v>84</v>
      </c>
      <c r="EU82" s="6">
        <v>0.33</v>
      </c>
      <c r="EV82" s="6">
        <v>0</v>
      </c>
      <c r="EW82" s="6">
        <v>0.55000000000000004</v>
      </c>
      <c r="EX82" s="6">
        <v>0</v>
      </c>
      <c r="FA82" s="6" t="s">
        <v>84</v>
      </c>
      <c r="FB82" s="6">
        <v>0</v>
      </c>
      <c r="FC82" s="6">
        <v>0</v>
      </c>
      <c r="FD82" s="6">
        <v>0</v>
      </c>
      <c r="FE82" s="6">
        <v>0</v>
      </c>
      <c r="FH82" s="6" t="s">
        <v>84</v>
      </c>
      <c r="FI82" s="6">
        <v>0</v>
      </c>
      <c r="FJ82" s="6">
        <v>0</v>
      </c>
      <c r="FK82" s="6">
        <v>0</v>
      </c>
      <c r="FL82" s="6">
        <v>0</v>
      </c>
      <c r="FO82" s="6" t="s">
        <v>84</v>
      </c>
      <c r="FP82" s="6">
        <v>0</v>
      </c>
      <c r="FQ82" s="6">
        <v>0</v>
      </c>
      <c r="FR82" s="6">
        <v>0</v>
      </c>
      <c r="FS82" s="6">
        <v>0</v>
      </c>
    </row>
    <row r="83" spans="1:175" x14ac:dyDescent="0.3">
      <c r="A83" s="1">
        <v>3.9</v>
      </c>
      <c r="B83" s="1">
        <v>3.9499999999999997</v>
      </c>
      <c r="C83" s="1" t="s">
        <v>85</v>
      </c>
      <c r="D83" s="1">
        <v>0.34</v>
      </c>
      <c r="E83" s="1">
        <v>1.69</v>
      </c>
      <c r="F83" s="1">
        <v>0</v>
      </c>
      <c r="G83" s="1">
        <v>1.48</v>
      </c>
      <c r="H83" s="1"/>
      <c r="I83" s="1"/>
      <c r="J83" s="1" t="s">
        <v>85</v>
      </c>
      <c r="K83" s="1">
        <v>0</v>
      </c>
      <c r="L83" s="1">
        <v>0</v>
      </c>
      <c r="M83" s="1">
        <v>0</v>
      </c>
      <c r="N83" s="1">
        <v>0</v>
      </c>
      <c r="O83" s="1"/>
      <c r="P83" s="1"/>
      <c r="Q83" s="1" t="s">
        <v>85</v>
      </c>
      <c r="R83" s="1">
        <v>0.45</v>
      </c>
      <c r="S83" s="1">
        <v>2.83</v>
      </c>
      <c r="T83" s="1">
        <v>0</v>
      </c>
      <c r="U83" s="1">
        <v>0</v>
      </c>
      <c r="V83" s="1"/>
      <c r="W83" s="1"/>
      <c r="X83" s="1" t="s">
        <v>85</v>
      </c>
      <c r="Y83" s="1">
        <v>1.05</v>
      </c>
      <c r="Z83" s="1">
        <v>3.86</v>
      </c>
      <c r="AA83" s="1">
        <v>0.39</v>
      </c>
      <c r="AB83" s="1">
        <v>1.36</v>
      </c>
      <c r="AC83" s="1"/>
      <c r="AD83" s="1"/>
      <c r="AE83" s="6" t="s">
        <v>85</v>
      </c>
      <c r="AF83" s="6">
        <v>2.96</v>
      </c>
      <c r="AG83" s="6">
        <v>21.71</v>
      </c>
      <c r="AH83" s="6">
        <v>0.98</v>
      </c>
      <c r="AI83" s="6">
        <v>1.54</v>
      </c>
      <c r="AJ83" s="1"/>
      <c r="AK83" s="1"/>
      <c r="AL83" s="6" t="s">
        <v>85</v>
      </c>
      <c r="AM83" s="6">
        <v>1.39</v>
      </c>
      <c r="AN83" s="6">
        <v>12.8</v>
      </c>
      <c r="AO83" s="6">
        <v>0.17</v>
      </c>
      <c r="AP83" s="6">
        <v>0</v>
      </c>
      <c r="AQ83" s="1"/>
      <c r="AR83" s="1"/>
      <c r="AS83" s="6" t="s">
        <v>85</v>
      </c>
      <c r="AT83" s="6">
        <v>0.79</v>
      </c>
      <c r="AU83" s="6">
        <v>2.99</v>
      </c>
      <c r="AV83" s="6">
        <v>0.57999999999999996</v>
      </c>
      <c r="AW83" s="6">
        <v>0</v>
      </c>
      <c r="AZ83" s="6" t="s">
        <v>85</v>
      </c>
      <c r="BA83" s="6">
        <v>0.41</v>
      </c>
      <c r="BB83" s="6">
        <v>2.67</v>
      </c>
      <c r="BC83" s="6">
        <v>0.08</v>
      </c>
      <c r="BD83" s="6">
        <v>1.67</v>
      </c>
      <c r="BG83" s="6" t="s">
        <v>85</v>
      </c>
      <c r="BH83" s="6">
        <v>0.08</v>
      </c>
      <c r="BI83" s="6">
        <v>0</v>
      </c>
      <c r="BJ83" s="6">
        <v>0.09</v>
      </c>
      <c r="BK83" s="6">
        <v>0</v>
      </c>
      <c r="BN83" s="6" t="s">
        <v>85</v>
      </c>
      <c r="BO83" s="6">
        <v>0.1</v>
      </c>
      <c r="BP83" s="6">
        <v>0</v>
      </c>
      <c r="BQ83" s="6">
        <v>0.11</v>
      </c>
      <c r="BR83" s="6">
        <v>0</v>
      </c>
      <c r="BU83" s="6" t="s">
        <v>85</v>
      </c>
      <c r="BV83" s="6">
        <v>0</v>
      </c>
      <c r="BW83" s="6">
        <v>0</v>
      </c>
      <c r="BX83" s="6">
        <v>0</v>
      </c>
      <c r="BY83" s="6">
        <v>0</v>
      </c>
      <c r="CB83" s="6" t="s">
        <v>85</v>
      </c>
      <c r="CC83" s="6">
        <v>13.88</v>
      </c>
      <c r="CD83" s="6">
        <v>1.7</v>
      </c>
      <c r="CE83" s="6">
        <v>15.83</v>
      </c>
      <c r="CF83" s="6">
        <v>0</v>
      </c>
      <c r="CI83" s="6" t="s">
        <v>85</v>
      </c>
      <c r="CJ83" s="6">
        <v>20.69</v>
      </c>
      <c r="CK83" s="6">
        <v>1.71</v>
      </c>
      <c r="CL83" s="6">
        <v>24.49</v>
      </c>
      <c r="CM83" s="6">
        <v>0</v>
      </c>
      <c r="CP83" s="6" t="s">
        <v>85</v>
      </c>
      <c r="CQ83" s="6">
        <v>0</v>
      </c>
      <c r="CR83" s="6">
        <v>0</v>
      </c>
      <c r="CS83" s="6">
        <v>0</v>
      </c>
      <c r="CT83" s="6">
        <v>0</v>
      </c>
      <c r="CW83" s="6" t="s">
        <v>85</v>
      </c>
      <c r="CX83" s="6">
        <v>0</v>
      </c>
      <c r="CY83" s="6">
        <v>0</v>
      </c>
      <c r="CZ83" s="6">
        <v>0</v>
      </c>
      <c r="DA83" s="6">
        <v>0</v>
      </c>
      <c r="DD83" s="6" t="s">
        <v>85</v>
      </c>
      <c r="DE83" s="6">
        <v>0</v>
      </c>
      <c r="DF83" s="6">
        <v>0</v>
      </c>
      <c r="DG83" s="6">
        <v>0</v>
      </c>
      <c r="DH83" s="6">
        <v>0</v>
      </c>
      <c r="DK83" s="6" t="s">
        <v>85</v>
      </c>
      <c r="DL83" s="6">
        <v>0</v>
      </c>
      <c r="DM83" s="6">
        <v>0</v>
      </c>
      <c r="DN83" s="6">
        <v>0</v>
      </c>
      <c r="DO83" s="6">
        <v>0</v>
      </c>
      <c r="DR83" s="6" t="s">
        <v>85</v>
      </c>
      <c r="DS83" s="6">
        <v>0.15</v>
      </c>
      <c r="DT83" s="6">
        <v>1.2</v>
      </c>
      <c r="DU83" s="6">
        <v>0</v>
      </c>
      <c r="DV83" s="6">
        <v>0</v>
      </c>
      <c r="DY83" s="6" t="s">
        <v>85</v>
      </c>
      <c r="DZ83" s="6">
        <v>7.0000000000000007E-2</v>
      </c>
      <c r="EA83" s="6">
        <v>0</v>
      </c>
      <c r="EB83" s="6">
        <v>0</v>
      </c>
      <c r="EC83" s="6">
        <v>0</v>
      </c>
      <c r="EF83" s="6" t="s">
        <v>85</v>
      </c>
      <c r="EG83" s="6">
        <v>0.68</v>
      </c>
      <c r="EH83" s="6">
        <v>0</v>
      </c>
      <c r="EI83" s="6">
        <v>1.03</v>
      </c>
      <c r="EJ83" s="6">
        <v>0</v>
      </c>
      <c r="EM83" s="6" t="s">
        <v>85</v>
      </c>
      <c r="EN83" s="6">
        <v>1.01</v>
      </c>
      <c r="EO83" s="6">
        <v>0</v>
      </c>
      <c r="EP83" s="6">
        <v>1.4</v>
      </c>
      <c r="EQ83" s="6">
        <v>0</v>
      </c>
      <c r="ET83" s="6" t="s">
        <v>85</v>
      </c>
      <c r="EU83" s="6">
        <v>0</v>
      </c>
      <c r="EV83" s="6">
        <v>0</v>
      </c>
      <c r="EW83" s="6">
        <v>0</v>
      </c>
      <c r="EX83" s="6">
        <v>0</v>
      </c>
      <c r="FA83" s="6" t="s">
        <v>85</v>
      </c>
      <c r="FB83" s="6">
        <v>0.35</v>
      </c>
      <c r="FC83" s="6">
        <v>0</v>
      </c>
      <c r="FD83" s="6">
        <v>0.52</v>
      </c>
      <c r="FE83" s="6">
        <v>0</v>
      </c>
      <c r="FH83" s="6" t="s">
        <v>85</v>
      </c>
      <c r="FI83" s="6">
        <v>0.28999999999999998</v>
      </c>
      <c r="FJ83" s="6">
        <v>0</v>
      </c>
      <c r="FK83" s="6">
        <v>0</v>
      </c>
      <c r="FL83" s="6">
        <v>0</v>
      </c>
      <c r="FO83" s="6" t="s">
        <v>85</v>
      </c>
      <c r="FP83" s="6">
        <v>0.93</v>
      </c>
      <c r="FQ83" s="6">
        <v>0</v>
      </c>
      <c r="FR83" s="6">
        <v>0.88</v>
      </c>
      <c r="FS83" s="6">
        <v>1.63</v>
      </c>
    </row>
    <row r="84" spans="1:175" x14ac:dyDescent="0.3">
      <c r="A84" s="1">
        <v>3.9499999999999997</v>
      </c>
      <c r="B84" s="1">
        <v>3.9999999999999996</v>
      </c>
      <c r="C84" s="1" t="s">
        <v>86</v>
      </c>
      <c r="D84" s="1">
        <v>6</v>
      </c>
      <c r="E84" s="1">
        <v>12.58</v>
      </c>
      <c r="F84" s="1">
        <v>5.36</v>
      </c>
      <c r="G84" s="1">
        <v>5.35</v>
      </c>
      <c r="H84" s="1"/>
      <c r="I84" s="1"/>
      <c r="J84" s="1" t="s">
        <v>86</v>
      </c>
      <c r="K84" s="1">
        <v>9.01</v>
      </c>
      <c r="L84" s="1">
        <v>4.96</v>
      </c>
      <c r="M84" s="1">
        <v>10.68</v>
      </c>
      <c r="N84" s="1">
        <v>0</v>
      </c>
      <c r="O84" s="1"/>
      <c r="P84" s="1"/>
      <c r="Q84" s="1" t="s">
        <v>86</v>
      </c>
      <c r="R84" s="1">
        <v>15.54</v>
      </c>
      <c r="S84" s="1">
        <v>2.4</v>
      </c>
      <c r="T84" s="1">
        <v>20.420000000000002</v>
      </c>
      <c r="U84" s="1">
        <v>0</v>
      </c>
      <c r="V84" s="1"/>
      <c r="W84" s="1"/>
      <c r="X84" s="1" t="s">
        <v>86</v>
      </c>
      <c r="Y84" s="1">
        <v>23.53</v>
      </c>
      <c r="Z84" s="1">
        <v>4.8499999999999996</v>
      </c>
      <c r="AA84" s="1">
        <v>32.840000000000003</v>
      </c>
      <c r="AB84" s="1">
        <v>0</v>
      </c>
      <c r="AC84" s="1"/>
      <c r="AD84" s="1"/>
      <c r="AE84" s="6" t="s">
        <v>86</v>
      </c>
      <c r="AF84" s="6">
        <v>9.85</v>
      </c>
      <c r="AG84" s="6">
        <v>1.59</v>
      </c>
      <c r="AH84" s="6">
        <v>11.17</v>
      </c>
      <c r="AI84" s="6">
        <v>0</v>
      </c>
      <c r="AJ84" s="1"/>
      <c r="AK84" s="1"/>
      <c r="AL84" s="6" t="s">
        <v>86</v>
      </c>
      <c r="AM84" s="6">
        <v>10.27</v>
      </c>
      <c r="AN84" s="6">
        <v>19.75</v>
      </c>
      <c r="AO84" s="6">
        <v>9.8800000000000008</v>
      </c>
      <c r="AP84" s="6">
        <v>0</v>
      </c>
      <c r="AQ84" s="1"/>
      <c r="AR84" s="1"/>
      <c r="AS84" s="6" t="s">
        <v>86</v>
      </c>
      <c r="AT84" s="6">
        <v>7.87</v>
      </c>
      <c r="AU84" s="6">
        <v>10.1</v>
      </c>
      <c r="AV84" s="6">
        <v>8.0500000000000007</v>
      </c>
      <c r="AW84" s="6">
        <v>7.14</v>
      </c>
      <c r="AZ84" s="6" t="s">
        <v>86</v>
      </c>
      <c r="BA84" s="6">
        <v>8.14</v>
      </c>
      <c r="BB84" s="6">
        <v>4.25</v>
      </c>
      <c r="BC84" s="6">
        <v>8.89</v>
      </c>
      <c r="BD84" s="6">
        <v>7.31</v>
      </c>
      <c r="BG84" s="6" t="s">
        <v>86</v>
      </c>
      <c r="BH84" s="6">
        <v>6.91</v>
      </c>
      <c r="BI84" s="6">
        <v>2.06</v>
      </c>
      <c r="BJ84" s="6">
        <v>7.43</v>
      </c>
      <c r="BK84" s="6">
        <v>6.28</v>
      </c>
      <c r="BN84" s="6" t="s">
        <v>86</v>
      </c>
      <c r="BO84" s="6">
        <v>5.07</v>
      </c>
      <c r="BP84" s="6">
        <v>3.39</v>
      </c>
      <c r="BQ84" s="6">
        <v>5.31</v>
      </c>
      <c r="BR84" s="6">
        <v>5.48</v>
      </c>
      <c r="BU84" s="6" t="s">
        <v>86</v>
      </c>
      <c r="BV84" s="6">
        <v>8.61</v>
      </c>
      <c r="BW84" s="6">
        <v>4.09</v>
      </c>
      <c r="BX84" s="6">
        <v>9.0299999999999994</v>
      </c>
      <c r="BY84" s="6">
        <v>2.27</v>
      </c>
      <c r="CB84" s="6" t="s">
        <v>86</v>
      </c>
      <c r="CC84" s="6">
        <v>9.44</v>
      </c>
      <c r="CD84" s="6">
        <v>5.41</v>
      </c>
      <c r="CE84" s="6">
        <v>9.68</v>
      </c>
      <c r="CF84" s="6">
        <v>32.049999999999997</v>
      </c>
      <c r="CI84" s="6" t="s">
        <v>86</v>
      </c>
      <c r="CJ84" s="6">
        <v>8.84</v>
      </c>
      <c r="CK84" s="6">
        <v>3.15</v>
      </c>
      <c r="CL84" s="6">
        <v>8.4600000000000009</v>
      </c>
      <c r="CM84" s="6">
        <v>29.21</v>
      </c>
      <c r="CP84" s="6" t="s">
        <v>86</v>
      </c>
      <c r="CQ84" s="6">
        <v>4.8899999999999997</v>
      </c>
      <c r="CR84" s="6">
        <v>3.04</v>
      </c>
      <c r="CS84" s="6">
        <v>3.8</v>
      </c>
      <c r="CT84" s="6">
        <v>24.24</v>
      </c>
      <c r="CW84" s="6" t="s">
        <v>86</v>
      </c>
      <c r="CX84" s="6">
        <v>4.05</v>
      </c>
      <c r="CY84" s="6">
        <v>0</v>
      </c>
      <c r="CZ84" s="6">
        <v>3.74</v>
      </c>
      <c r="DA84" s="6">
        <v>23.44</v>
      </c>
      <c r="DD84" s="6" t="s">
        <v>86</v>
      </c>
      <c r="DE84" s="6">
        <v>2.88</v>
      </c>
      <c r="DF84" s="6">
        <v>0</v>
      </c>
      <c r="DG84" s="6">
        <v>3.62</v>
      </c>
      <c r="DH84" s="6">
        <v>0</v>
      </c>
      <c r="DK84" s="6" t="s">
        <v>86</v>
      </c>
      <c r="DL84" s="6">
        <v>2.99</v>
      </c>
      <c r="DM84" s="6">
        <v>1.49</v>
      </c>
      <c r="DN84" s="6">
        <v>3.52</v>
      </c>
      <c r="DO84" s="6">
        <v>2.1800000000000002</v>
      </c>
      <c r="DR84" s="6" t="s">
        <v>86</v>
      </c>
      <c r="DS84" s="6">
        <v>1.19</v>
      </c>
      <c r="DT84" s="6">
        <v>3.36</v>
      </c>
      <c r="DU84" s="6">
        <v>0.75</v>
      </c>
      <c r="DV84" s="6">
        <v>3.5</v>
      </c>
      <c r="DY84" s="6" t="s">
        <v>86</v>
      </c>
      <c r="DZ84" s="6">
        <v>0.49</v>
      </c>
      <c r="EA84" s="6">
        <v>0</v>
      </c>
      <c r="EB84" s="6">
        <v>0</v>
      </c>
      <c r="EC84" s="6">
        <v>7.97</v>
      </c>
      <c r="EF84" s="6" t="s">
        <v>86</v>
      </c>
      <c r="EG84" s="6">
        <v>0.34</v>
      </c>
      <c r="EH84" s="6">
        <v>0.56000000000000005</v>
      </c>
      <c r="EI84" s="6">
        <v>0.22</v>
      </c>
      <c r="EJ84" s="6">
        <v>0</v>
      </c>
      <c r="EM84" s="6" t="s">
        <v>86</v>
      </c>
      <c r="EN84" s="6">
        <v>0</v>
      </c>
      <c r="EO84" s="6">
        <v>0</v>
      </c>
      <c r="EP84" s="6">
        <v>0</v>
      </c>
      <c r="EQ84" s="6">
        <v>0</v>
      </c>
      <c r="ET84" s="6" t="s">
        <v>86</v>
      </c>
      <c r="EU84" s="6">
        <v>0.09</v>
      </c>
      <c r="EV84" s="6">
        <v>0</v>
      </c>
      <c r="EW84" s="6">
        <v>0.15</v>
      </c>
      <c r="EX84" s="6">
        <v>0</v>
      </c>
      <c r="FA84" s="6" t="s">
        <v>86</v>
      </c>
      <c r="FB84" s="6">
        <v>0.25</v>
      </c>
      <c r="FC84" s="6">
        <v>0</v>
      </c>
      <c r="FD84" s="6">
        <v>0.18</v>
      </c>
      <c r="FE84" s="6">
        <v>1.22</v>
      </c>
      <c r="FH84" s="6" t="s">
        <v>86</v>
      </c>
      <c r="FI84" s="6">
        <v>0.56999999999999995</v>
      </c>
      <c r="FJ84" s="6">
        <v>1.22</v>
      </c>
      <c r="FK84" s="6">
        <v>0.5</v>
      </c>
      <c r="FL84" s="6">
        <v>0</v>
      </c>
      <c r="FO84" s="6" t="s">
        <v>86</v>
      </c>
      <c r="FP84" s="6">
        <v>5.28</v>
      </c>
      <c r="FQ84" s="6">
        <v>9</v>
      </c>
      <c r="FR84" s="6">
        <v>3.26</v>
      </c>
      <c r="FS84" s="6">
        <v>1.0900000000000001</v>
      </c>
    </row>
    <row r="85" spans="1:175" x14ac:dyDescent="0.3">
      <c r="A85" s="1">
        <v>3.9999999999999996</v>
      </c>
      <c r="B85" s="1">
        <v>4.05</v>
      </c>
      <c r="C85" s="1" t="s">
        <v>87</v>
      </c>
      <c r="D85" s="1">
        <v>0</v>
      </c>
      <c r="E85" s="1">
        <v>0</v>
      </c>
      <c r="F85" s="1">
        <v>0</v>
      </c>
      <c r="G85" s="1">
        <v>0</v>
      </c>
      <c r="H85" s="1"/>
      <c r="I85" s="1"/>
      <c r="J85" s="1" t="s">
        <v>87</v>
      </c>
      <c r="K85" s="1">
        <v>1.4</v>
      </c>
      <c r="L85" s="1">
        <v>9.2799999999999994</v>
      </c>
      <c r="M85" s="1">
        <v>0</v>
      </c>
      <c r="N85" s="1">
        <v>1.67</v>
      </c>
      <c r="O85" s="1"/>
      <c r="P85" s="1"/>
      <c r="Q85" s="1" t="s">
        <v>87</v>
      </c>
      <c r="R85" s="1">
        <v>0.33</v>
      </c>
      <c r="S85" s="1">
        <v>0.76</v>
      </c>
      <c r="T85" s="1">
        <v>0</v>
      </c>
      <c r="U85" s="1">
        <v>0</v>
      </c>
      <c r="V85" s="1"/>
      <c r="W85" s="1"/>
      <c r="X85" s="1" t="s">
        <v>87</v>
      </c>
      <c r="Y85" s="1">
        <v>0.52</v>
      </c>
      <c r="Z85" s="1">
        <v>0</v>
      </c>
      <c r="AA85" s="1">
        <v>0</v>
      </c>
      <c r="AB85" s="1">
        <v>0</v>
      </c>
      <c r="AC85" s="1"/>
      <c r="AD85" s="1"/>
      <c r="AE85" s="6" t="s">
        <v>87</v>
      </c>
      <c r="AF85" s="6">
        <v>0.4</v>
      </c>
      <c r="AG85" s="6">
        <v>0</v>
      </c>
      <c r="AH85" s="6">
        <v>0.37</v>
      </c>
      <c r="AI85" s="6">
        <v>2.71</v>
      </c>
      <c r="AJ85" s="1"/>
      <c r="AK85" s="1"/>
      <c r="AL85" s="6" t="s">
        <v>87</v>
      </c>
      <c r="AM85" s="6">
        <v>1.1000000000000001</v>
      </c>
      <c r="AN85" s="6">
        <v>5.98</v>
      </c>
      <c r="AO85" s="6">
        <v>0.59</v>
      </c>
      <c r="AP85" s="6">
        <v>0.99</v>
      </c>
      <c r="AQ85" s="1"/>
      <c r="AR85" s="1"/>
      <c r="AS85" s="6" t="s">
        <v>87</v>
      </c>
      <c r="AT85" s="6">
        <v>0.83</v>
      </c>
      <c r="AU85" s="6">
        <v>1.64</v>
      </c>
      <c r="AV85" s="6">
        <v>0.64</v>
      </c>
      <c r="AW85" s="6">
        <v>0</v>
      </c>
      <c r="AZ85" s="6" t="s">
        <v>87</v>
      </c>
      <c r="BA85" s="6">
        <v>0.4</v>
      </c>
      <c r="BB85" s="6">
        <v>0</v>
      </c>
      <c r="BC85" s="6">
        <v>0.23</v>
      </c>
      <c r="BD85" s="6">
        <v>0</v>
      </c>
      <c r="BG85" s="6" t="s">
        <v>87</v>
      </c>
      <c r="BH85" s="6">
        <v>0.78</v>
      </c>
      <c r="BI85" s="6">
        <v>0</v>
      </c>
      <c r="BJ85" s="6">
        <v>0.74</v>
      </c>
      <c r="BK85" s="6">
        <v>3.09</v>
      </c>
      <c r="BN85" s="6" t="s">
        <v>87</v>
      </c>
      <c r="BO85" s="6">
        <v>0.39</v>
      </c>
      <c r="BP85" s="6">
        <v>0</v>
      </c>
      <c r="BQ85" s="6">
        <v>0.19</v>
      </c>
      <c r="BR85" s="6">
        <v>2.54</v>
      </c>
      <c r="BU85" s="6" t="s">
        <v>87</v>
      </c>
      <c r="BV85" s="6">
        <v>0.62</v>
      </c>
      <c r="BW85" s="6">
        <v>0</v>
      </c>
      <c r="BX85" s="6">
        <v>0</v>
      </c>
      <c r="BY85" s="6">
        <v>16.2</v>
      </c>
      <c r="CB85" s="6" t="s">
        <v>87</v>
      </c>
      <c r="CC85" s="6">
        <v>0.33</v>
      </c>
      <c r="CD85" s="6">
        <v>0</v>
      </c>
      <c r="CE85" s="6">
        <v>0.05</v>
      </c>
      <c r="CF85" s="6">
        <v>0</v>
      </c>
      <c r="CI85" s="6" t="s">
        <v>87</v>
      </c>
      <c r="CJ85" s="6">
        <v>0.28999999999999998</v>
      </c>
      <c r="CK85" s="6">
        <v>1.99</v>
      </c>
      <c r="CL85" s="6">
        <v>0.14000000000000001</v>
      </c>
      <c r="CM85" s="6">
        <v>0</v>
      </c>
      <c r="CP85" s="6" t="s">
        <v>87</v>
      </c>
      <c r="CQ85" s="6">
        <v>0</v>
      </c>
      <c r="CR85" s="6">
        <v>0</v>
      </c>
      <c r="CS85" s="6">
        <v>0</v>
      </c>
      <c r="CT85" s="6">
        <v>0</v>
      </c>
      <c r="CW85" s="6" t="s">
        <v>87</v>
      </c>
      <c r="CX85" s="6">
        <v>0.55000000000000004</v>
      </c>
      <c r="CY85" s="6">
        <v>0</v>
      </c>
      <c r="CZ85" s="6">
        <v>0</v>
      </c>
      <c r="DA85" s="6">
        <v>0</v>
      </c>
      <c r="DD85" s="6" t="s">
        <v>87</v>
      </c>
      <c r="DE85" s="6">
        <v>0.2</v>
      </c>
      <c r="DF85" s="6">
        <v>0</v>
      </c>
      <c r="DG85" s="6">
        <v>0.28999999999999998</v>
      </c>
      <c r="DH85" s="6">
        <v>0</v>
      </c>
      <c r="DK85" s="6" t="s">
        <v>87</v>
      </c>
      <c r="DL85" s="6">
        <v>0.28000000000000003</v>
      </c>
      <c r="DM85" s="6">
        <v>0</v>
      </c>
      <c r="DN85" s="6">
        <v>0.39</v>
      </c>
      <c r="DO85" s="6">
        <v>0</v>
      </c>
      <c r="DR85" s="6" t="s">
        <v>87</v>
      </c>
      <c r="DS85" s="6">
        <v>0.32</v>
      </c>
      <c r="DT85" s="6">
        <v>0</v>
      </c>
      <c r="DU85" s="6">
        <v>0.42</v>
      </c>
      <c r="DV85" s="6">
        <v>0</v>
      </c>
      <c r="DY85" s="6" t="s">
        <v>87</v>
      </c>
      <c r="DZ85" s="6">
        <v>0.45</v>
      </c>
      <c r="EA85" s="6">
        <v>0</v>
      </c>
      <c r="EB85" s="6">
        <v>0</v>
      </c>
      <c r="EC85" s="6">
        <v>7.27</v>
      </c>
      <c r="EF85" s="6" t="s">
        <v>87</v>
      </c>
      <c r="EG85" s="6">
        <v>0.12</v>
      </c>
      <c r="EH85" s="6">
        <v>0</v>
      </c>
      <c r="EI85" s="6">
        <v>0</v>
      </c>
      <c r="EJ85" s="6">
        <v>1.92</v>
      </c>
      <c r="EM85" s="6" t="s">
        <v>87</v>
      </c>
      <c r="EN85" s="6">
        <v>0</v>
      </c>
      <c r="EO85" s="6">
        <v>0</v>
      </c>
      <c r="EP85" s="6">
        <v>0</v>
      </c>
      <c r="EQ85" s="6">
        <v>0</v>
      </c>
      <c r="ET85" s="6" t="s">
        <v>87</v>
      </c>
      <c r="EU85" s="6">
        <v>1.5</v>
      </c>
      <c r="EV85" s="6">
        <v>0</v>
      </c>
      <c r="EW85" s="6">
        <v>1.97</v>
      </c>
      <c r="EX85" s="6">
        <v>0</v>
      </c>
      <c r="FA85" s="6" t="s">
        <v>87</v>
      </c>
      <c r="FB85" s="6">
        <v>0</v>
      </c>
      <c r="FC85" s="6">
        <v>0</v>
      </c>
      <c r="FD85" s="6">
        <v>0</v>
      </c>
      <c r="FE85" s="6">
        <v>0</v>
      </c>
      <c r="FH85" s="6" t="s">
        <v>87</v>
      </c>
      <c r="FI85" s="6">
        <v>0</v>
      </c>
      <c r="FJ85" s="6">
        <v>0</v>
      </c>
      <c r="FK85" s="6">
        <v>0</v>
      </c>
      <c r="FL85" s="6">
        <v>0</v>
      </c>
      <c r="FO85" s="6" t="s">
        <v>87</v>
      </c>
      <c r="FP85" s="6">
        <v>0</v>
      </c>
      <c r="FQ85" s="6">
        <v>0</v>
      </c>
      <c r="FR85" s="6">
        <v>0</v>
      </c>
      <c r="FS85" s="6">
        <v>0</v>
      </c>
    </row>
    <row r="86" spans="1:175" x14ac:dyDescent="0.3">
      <c r="A86" s="1">
        <v>4.05</v>
      </c>
      <c r="B86" s="1">
        <v>4.0999999999999996</v>
      </c>
      <c r="C86" s="1" t="s">
        <v>88</v>
      </c>
      <c r="D86" s="1">
        <v>16.28</v>
      </c>
      <c r="E86" s="1">
        <v>5.71</v>
      </c>
      <c r="F86" s="1">
        <v>12.42</v>
      </c>
      <c r="G86" s="1">
        <v>76.52</v>
      </c>
      <c r="H86" s="1"/>
      <c r="I86" s="1"/>
      <c r="J86" s="1" t="s">
        <v>88</v>
      </c>
      <c r="K86" s="1">
        <v>2.23</v>
      </c>
      <c r="L86" s="1">
        <v>1.88</v>
      </c>
      <c r="M86" s="1">
        <v>0.34</v>
      </c>
      <c r="N86" s="1">
        <v>28.75</v>
      </c>
      <c r="O86" s="1"/>
      <c r="P86" s="1"/>
      <c r="Q86" s="1" t="s">
        <v>88</v>
      </c>
      <c r="R86" s="1">
        <v>2.5299999999999998</v>
      </c>
      <c r="S86" s="1">
        <v>0</v>
      </c>
      <c r="T86" s="1">
        <v>3.51</v>
      </c>
      <c r="U86" s="1">
        <v>0</v>
      </c>
      <c r="V86" s="1"/>
      <c r="W86" s="1"/>
      <c r="X86" s="1" t="s">
        <v>88</v>
      </c>
      <c r="Y86" s="1">
        <v>0.81</v>
      </c>
      <c r="Z86" s="1">
        <v>0</v>
      </c>
      <c r="AA86" s="1">
        <v>1.18</v>
      </c>
      <c r="AB86" s="1">
        <v>0</v>
      </c>
      <c r="AC86" s="1"/>
      <c r="AD86" s="1"/>
      <c r="AE86" s="6" t="s">
        <v>88</v>
      </c>
      <c r="AF86" s="6">
        <v>26.89</v>
      </c>
      <c r="AG86" s="6">
        <v>2.4700000000000002</v>
      </c>
      <c r="AH86" s="6">
        <v>30.81</v>
      </c>
      <c r="AI86" s="6">
        <v>0</v>
      </c>
      <c r="AJ86" s="1"/>
      <c r="AK86" s="1"/>
      <c r="AL86" s="6" t="s">
        <v>88</v>
      </c>
      <c r="AM86" s="6">
        <v>23.72</v>
      </c>
      <c r="AN86" s="6">
        <v>1.55</v>
      </c>
      <c r="AO86" s="6">
        <v>28.2</v>
      </c>
      <c r="AP86" s="6">
        <v>0</v>
      </c>
      <c r="AQ86" s="1"/>
      <c r="AR86" s="1"/>
      <c r="AS86" s="6" t="s">
        <v>88</v>
      </c>
      <c r="AT86" s="6">
        <v>28.31</v>
      </c>
      <c r="AU86" s="6">
        <v>3.19</v>
      </c>
      <c r="AV86" s="6">
        <v>33.409999999999997</v>
      </c>
      <c r="AW86" s="6">
        <v>0</v>
      </c>
      <c r="AZ86" s="6" t="s">
        <v>88</v>
      </c>
      <c r="BA86" s="6">
        <v>25.23</v>
      </c>
      <c r="BB86" s="6">
        <v>6.14</v>
      </c>
      <c r="BC86" s="6">
        <v>29.13</v>
      </c>
      <c r="BD86" s="6">
        <v>0</v>
      </c>
      <c r="BG86" s="6" t="s">
        <v>88</v>
      </c>
      <c r="BH86" s="6">
        <v>29.1</v>
      </c>
      <c r="BI86" s="6">
        <v>10.77</v>
      </c>
      <c r="BJ86" s="6">
        <v>32.29</v>
      </c>
      <c r="BK86" s="6">
        <v>0</v>
      </c>
      <c r="BN86" s="6" t="s">
        <v>88</v>
      </c>
      <c r="BO86" s="6">
        <v>25.76</v>
      </c>
      <c r="BP86" s="6">
        <v>3.89</v>
      </c>
      <c r="BQ86" s="6">
        <v>29.49</v>
      </c>
      <c r="BR86" s="6">
        <v>0.76</v>
      </c>
      <c r="BU86" s="6" t="s">
        <v>88</v>
      </c>
      <c r="BV86" s="6">
        <v>21.24</v>
      </c>
      <c r="BW86" s="6">
        <v>2.88</v>
      </c>
      <c r="BX86" s="6">
        <v>25.49</v>
      </c>
      <c r="BY86" s="6">
        <v>0</v>
      </c>
      <c r="CB86" s="6" t="s">
        <v>88</v>
      </c>
      <c r="CC86" s="6">
        <v>8.9499999999999993</v>
      </c>
      <c r="CD86" s="6">
        <v>0</v>
      </c>
      <c r="CE86" s="6">
        <v>10.45</v>
      </c>
      <c r="CF86" s="6">
        <v>0</v>
      </c>
      <c r="CI86" s="6" t="s">
        <v>88</v>
      </c>
      <c r="CJ86" s="6">
        <v>0.09</v>
      </c>
      <c r="CK86" s="6">
        <v>0</v>
      </c>
      <c r="CL86" s="6">
        <v>0.11</v>
      </c>
      <c r="CM86" s="6">
        <v>0</v>
      </c>
      <c r="CP86" s="6" t="s">
        <v>88</v>
      </c>
      <c r="CQ86" s="6">
        <v>0.24</v>
      </c>
      <c r="CR86" s="6">
        <v>0</v>
      </c>
      <c r="CS86" s="6">
        <v>0.3</v>
      </c>
      <c r="CT86" s="6">
        <v>0</v>
      </c>
      <c r="CW86" s="6" t="s">
        <v>88</v>
      </c>
      <c r="CX86" s="6">
        <v>0.4</v>
      </c>
      <c r="CY86" s="6">
        <v>0</v>
      </c>
      <c r="CZ86" s="6">
        <v>0.56000000000000005</v>
      </c>
      <c r="DA86" s="6">
        <v>0</v>
      </c>
      <c r="DD86" s="6" t="s">
        <v>88</v>
      </c>
      <c r="DE86" s="6">
        <v>0</v>
      </c>
      <c r="DF86" s="6">
        <v>0</v>
      </c>
      <c r="DG86" s="6">
        <v>0</v>
      </c>
      <c r="DH86" s="6">
        <v>0</v>
      </c>
      <c r="DK86" s="6" t="s">
        <v>88</v>
      </c>
      <c r="DL86" s="6">
        <v>0.28000000000000003</v>
      </c>
      <c r="DM86" s="6">
        <v>0</v>
      </c>
      <c r="DN86" s="6">
        <v>0.39</v>
      </c>
      <c r="DO86" s="6">
        <v>0</v>
      </c>
      <c r="DR86" s="6" t="s">
        <v>88</v>
      </c>
      <c r="DS86" s="6">
        <v>0.3</v>
      </c>
      <c r="DT86" s="6">
        <v>0</v>
      </c>
      <c r="DU86" s="6">
        <v>0.4</v>
      </c>
      <c r="DV86" s="6">
        <v>0</v>
      </c>
      <c r="DY86" s="6" t="s">
        <v>88</v>
      </c>
      <c r="DZ86" s="6">
        <v>0.86</v>
      </c>
      <c r="EA86" s="6">
        <v>0</v>
      </c>
      <c r="EB86" s="6">
        <v>1.18</v>
      </c>
      <c r="EC86" s="6">
        <v>0</v>
      </c>
      <c r="EF86" s="6" t="s">
        <v>88</v>
      </c>
      <c r="EG86" s="6">
        <v>0.5</v>
      </c>
      <c r="EH86" s="6">
        <v>0</v>
      </c>
      <c r="EI86" s="6">
        <v>0.47</v>
      </c>
      <c r="EJ86" s="6">
        <v>0</v>
      </c>
      <c r="EM86" s="6" t="s">
        <v>88</v>
      </c>
      <c r="EN86" s="6">
        <v>0.38</v>
      </c>
      <c r="EO86" s="6">
        <v>1.36</v>
      </c>
      <c r="EP86" s="6">
        <v>0</v>
      </c>
      <c r="EQ86" s="6">
        <v>0</v>
      </c>
      <c r="ET86" s="6" t="s">
        <v>88</v>
      </c>
      <c r="EU86" s="6">
        <v>0</v>
      </c>
      <c r="EV86" s="6">
        <v>0</v>
      </c>
      <c r="EW86" s="6">
        <v>0</v>
      </c>
      <c r="EX86" s="6">
        <v>0</v>
      </c>
      <c r="FA86" s="6" t="s">
        <v>88</v>
      </c>
      <c r="FB86" s="6">
        <v>0</v>
      </c>
      <c r="FC86" s="6">
        <v>0</v>
      </c>
      <c r="FD86" s="6">
        <v>0</v>
      </c>
      <c r="FE86" s="6">
        <v>0</v>
      </c>
      <c r="FH86" s="6" t="s">
        <v>88</v>
      </c>
      <c r="FI86" s="6">
        <v>0.34</v>
      </c>
      <c r="FJ86" s="6">
        <v>0</v>
      </c>
      <c r="FK86" s="6">
        <v>0.4</v>
      </c>
      <c r="FL86" s="6">
        <v>0.88</v>
      </c>
      <c r="FO86" s="6" t="s">
        <v>88</v>
      </c>
      <c r="FP86" s="6">
        <v>0</v>
      </c>
      <c r="FQ86" s="6">
        <v>0</v>
      </c>
      <c r="FR86" s="6">
        <v>0</v>
      </c>
      <c r="FS86" s="6">
        <v>0</v>
      </c>
    </row>
    <row r="87" spans="1:175" x14ac:dyDescent="0.3">
      <c r="A87" s="1">
        <v>4.0999999999999996</v>
      </c>
      <c r="B87" s="1">
        <v>4.1499999999999995</v>
      </c>
      <c r="C87" s="1" t="s">
        <v>89</v>
      </c>
      <c r="D87" s="1">
        <v>31.69</v>
      </c>
      <c r="E87" s="1">
        <v>25.44</v>
      </c>
      <c r="F87" s="1">
        <v>38.200000000000003</v>
      </c>
      <c r="G87" s="1">
        <v>0.95</v>
      </c>
      <c r="H87" s="1"/>
      <c r="I87" s="1"/>
      <c r="J87" s="1" t="s">
        <v>89</v>
      </c>
      <c r="K87" s="1">
        <v>3.66</v>
      </c>
      <c r="L87" s="1">
        <v>17.52</v>
      </c>
      <c r="M87" s="1">
        <v>1.28</v>
      </c>
      <c r="N87" s="1">
        <v>0</v>
      </c>
      <c r="O87" s="1"/>
      <c r="P87" s="1"/>
      <c r="Q87" s="1" t="s">
        <v>89</v>
      </c>
      <c r="R87" s="1">
        <v>0.66</v>
      </c>
      <c r="S87" s="1">
        <v>1.9</v>
      </c>
      <c r="T87" s="1">
        <v>0.5</v>
      </c>
      <c r="U87" s="1">
        <v>0</v>
      </c>
      <c r="V87" s="1"/>
      <c r="W87" s="1"/>
      <c r="X87" s="1" t="s">
        <v>89</v>
      </c>
      <c r="Y87" s="1">
        <v>0.38</v>
      </c>
      <c r="Z87" s="1">
        <v>0</v>
      </c>
      <c r="AA87" s="1">
        <v>0.21</v>
      </c>
      <c r="AB87" s="1">
        <v>0</v>
      </c>
      <c r="AC87" s="1"/>
      <c r="AD87" s="1"/>
      <c r="AE87" s="6" t="s">
        <v>89</v>
      </c>
      <c r="AF87" s="6">
        <v>0.35</v>
      </c>
      <c r="AG87" s="6">
        <v>1.88</v>
      </c>
      <c r="AH87" s="6">
        <v>0.22</v>
      </c>
      <c r="AI87" s="6">
        <v>0</v>
      </c>
      <c r="AJ87" s="1"/>
      <c r="AK87" s="1"/>
      <c r="AL87" s="6" t="s">
        <v>89</v>
      </c>
      <c r="AM87" s="6">
        <v>1.66</v>
      </c>
      <c r="AN87" s="6">
        <v>8.73</v>
      </c>
      <c r="AO87" s="6">
        <v>1.02</v>
      </c>
      <c r="AP87" s="6">
        <v>0</v>
      </c>
      <c r="AQ87" s="1"/>
      <c r="AR87" s="1"/>
      <c r="AS87" s="6" t="s">
        <v>89</v>
      </c>
      <c r="AT87" s="6">
        <v>0.97</v>
      </c>
      <c r="AU87" s="6">
        <v>4.74</v>
      </c>
      <c r="AV87" s="6">
        <v>0.41</v>
      </c>
      <c r="AW87" s="6">
        <v>5.16</v>
      </c>
      <c r="AZ87" s="6" t="s">
        <v>89</v>
      </c>
      <c r="BA87" s="6">
        <v>0.91</v>
      </c>
      <c r="BB87" s="6">
        <v>0.45</v>
      </c>
      <c r="BC87" s="6">
        <v>0.88</v>
      </c>
      <c r="BD87" s="6">
        <v>3.98</v>
      </c>
      <c r="BG87" s="6" t="s">
        <v>89</v>
      </c>
      <c r="BH87" s="6">
        <v>0.61</v>
      </c>
      <c r="BI87" s="6">
        <v>2.89</v>
      </c>
      <c r="BJ87" s="6">
        <v>0.46</v>
      </c>
      <c r="BK87" s="6">
        <v>0</v>
      </c>
      <c r="BN87" s="6" t="s">
        <v>89</v>
      </c>
      <c r="BO87" s="6">
        <v>0.65</v>
      </c>
      <c r="BP87" s="6">
        <v>0</v>
      </c>
      <c r="BQ87" s="6">
        <v>0.63</v>
      </c>
      <c r="BR87" s="6">
        <v>0</v>
      </c>
      <c r="BU87" s="6" t="s">
        <v>89</v>
      </c>
      <c r="BV87" s="6">
        <v>0.71</v>
      </c>
      <c r="BW87" s="6">
        <v>3.52</v>
      </c>
      <c r="BX87" s="6">
        <v>0.45</v>
      </c>
      <c r="BY87" s="6">
        <v>0</v>
      </c>
      <c r="CB87" s="6" t="s">
        <v>89</v>
      </c>
      <c r="CC87" s="6">
        <v>0</v>
      </c>
      <c r="CD87" s="6">
        <v>0</v>
      </c>
      <c r="CE87" s="6">
        <v>0</v>
      </c>
      <c r="CF87" s="6">
        <v>0</v>
      </c>
      <c r="CI87" s="6" t="s">
        <v>89</v>
      </c>
      <c r="CJ87" s="6">
        <v>0.12</v>
      </c>
      <c r="CK87" s="6">
        <v>0</v>
      </c>
      <c r="CL87" s="6">
        <v>0.14000000000000001</v>
      </c>
      <c r="CM87" s="6">
        <v>0</v>
      </c>
      <c r="CP87" s="6" t="s">
        <v>89</v>
      </c>
      <c r="CQ87" s="6">
        <v>0.34</v>
      </c>
      <c r="CR87" s="6">
        <v>0</v>
      </c>
      <c r="CS87" s="6">
        <v>0.2</v>
      </c>
      <c r="CT87" s="6">
        <v>0</v>
      </c>
      <c r="CW87" s="6" t="s">
        <v>89</v>
      </c>
      <c r="CX87" s="6">
        <v>0</v>
      </c>
      <c r="CY87" s="6">
        <v>0</v>
      </c>
      <c r="CZ87" s="6">
        <v>0</v>
      </c>
      <c r="DA87" s="6">
        <v>0</v>
      </c>
      <c r="DD87" s="6" t="s">
        <v>89</v>
      </c>
      <c r="DE87" s="6">
        <v>0</v>
      </c>
      <c r="DF87" s="6">
        <v>0</v>
      </c>
      <c r="DG87" s="6">
        <v>0</v>
      </c>
      <c r="DH87" s="6">
        <v>0</v>
      </c>
      <c r="DK87" s="6" t="s">
        <v>89</v>
      </c>
      <c r="DL87" s="6">
        <v>0</v>
      </c>
      <c r="DM87" s="6">
        <v>0</v>
      </c>
      <c r="DN87" s="6">
        <v>0</v>
      </c>
      <c r="DO87" s="6">
        <v>0</v>
      </c>
      <c r="DR87" s="6" t="s">
        <v>89</v>
      </c>
      <c r="DS87" s="6">
        <v>0</v>
      </c>
      <c r="DT87" s="6">
        <v>0</v>
      </c>
      <c r="DU87" s="6">
        <v>0</v>
      </c>
      <c r="DV87" s="6">
        <v>0</v>
      </c>
      <c r="DY87" s="6" t="s">
        <v>89</v>
      </c>
      <c r="DZ87" s="6">
        <v>0</v>
      </c>
      <c r="EA87" s="6">
        <v>0</v>
      </c>
      <c r="EB87" s="6">
        <v>0</v>
      </c>
      <c r="EC87" s="6">
        <v>0</v>
      </c>
      <c r="EF87" s="6" t="s">
        <v>89</v>
      </c>
      <c r="EG87" s="6">
        <v>0</v>
      </c>
      <c r="EH87" s="6">
        <v>0</v>
      </c>
      <c r="EI87" s="6">
        <v>0</v>
      </c>
      <c r="EJ87" s="6">
        <v>0</v>
      </c>
      <c r="EM87" s="6" t="s">
        <v>89</v>
      </c>
      <c r="EN87" s="6">
        <v>0</v>
      </c>
      <c r="EO87" s="6">
        <v>0</v>
      </c>
      <c r="EP87" s="6">
        <v>0</v>
      </c>
      <c r="EQ87" s="6">
        <v>0</v>
      </c>
      <c r="ET87" s="6" t="s">
        <v>89</v>
      </c>
      <c r="EU87" s="6">
        <v>0.28999999999999998</v>
      </c>
      <c r="EV87" s="6">
        <v>0</v>
      </c>
      <c r="EW87" s="6">
        <v>0</v>
      </c>
      <c r="EX87" s="6">
        <v>0</v>
      </c>
      <c r="FA87" s="6" t="s">
        <v>89</v>
      </c>
      <c r="FB87" s="6">
        <v>0</v>
      </c>
      <c r="FC87" s="6">
        <v>0</v>
      </c>
      <c r="FD87" s="6">
        <v>0</v>
      </c>
      <c r="FE87" s="6">
        <v>0</v>
      </c>
      <c r="FH87" s="6" t="s">
        <v>89</v>
      </c>
      <c r="FI87" s="6">
        <v>0</v>
      </c>
      <c r="FJ87" s="6">
        <v>0</v>
      </c>
      <c r="FK87" s="6">
        <v>0</v>
      </c>
      <c r="FL87" s="6">
        <v>0</v>
      </c>
      <c r="FO87" s="6" t="s">
        <v>89</v>
      </c>
      <c r="FP87" s="6">
        <v>0</v>
      </c>
      <c r="FQ87" s="6">
        <v>0</v>
      </c>
      <c r="FR87" s="6">
        <v>0</v>
      </c>
      <c r="FS87" s="6">
        <v>0</v>
      </c>
    </row>
    <row r="88" spans="1:175" x14ac:dyDescent="0.3">
      <c r="A88" s="1">
        <v>4.1499999999999995</v>
      </c>
      <c r="B88" s="1">
        <v>4.1999999999999993</v>
      </c>
      <c r="C88" s="1" t="s">
        <v>90</v>
      </c>
      <c r="D88" s="1">
        <v>0.46</v>
      </c>
      <c r="E88" s="1">
        <v>2.4500000000000002</v>
      </c>
      <c r="F88" s="1">
        <v>0.21</v>
      </c>
      <c r="G88" s="1">
        <v>0</v>
      </c>
      <c r="H88" s="1"/>
      <c r="I88" s="1"/>
      <c r="J88" s="1" t="s">
        <v>90</v>
      </c>
      <c r="K88" s="1">
        <v>5.01</v>
      </c>
      <c r="L88" s="1">
        <v>2.9</v>
      </c>
      <c r="M88" s="1">
        <v>4.3099999999999996</v>
      </c>
      <c r="N88" s="1">
        <v>22.22</v>
      </c>
      <c r="O88" s="1"/>
      <c r="P88" s="1"/>
      <c r="Q88" s="1" t="s">
        <v>90</v>
      </c>
      <c r="R88" s="1">
        <v>17.920000000000002</v>
      </c>
      <c r="S88" s="1">
        <v>23.61</v>
      </c>
      <c r="T88" s="1">
        <v>14.58</v>
      </c>
      <c r="U88" s="1">
        <v>32.4</v>
      </c>
      <c r="V88" s="1"/>
      <c r="W88" s="1"/>
      <c r="X88" s="1" t="s">
        <v>90</v>
      </c>
      <c r="Y88" s="1">
        <v>28.96</v>
      </c>
      <c r="Z88" s="1">
        <v>22.31</v>
      </c>
      <c r="AA88" s="1">
        <v>29.04</v>
      </c>
      <c r="AB88" s="1">
        <v>43.45</v>
      </c>
      <c r="AC88" s="1"/>
      <c r="AD88" s="1"/>
      <c r="AE88" s="6" t="s">
        <v>90</v>
      </c>
      <c r="AF88" s="6">
        <v>12.95</v>
      </c>
      <c r="AG88" s="6">
        <v>22.71</v>
      </c>
      <c r="AH88" s="6">
        <v>10.36</v>
      </c>
      <c r="AI88" s="6">
        <v>64.510000000000005</v>
      </c>
      <c r="AJ88" s="1"/>
      <c r="AK88" s="1"/>
      <c r="AL88" s="6" t="s">
        <v>90</v>
      </c>
      <c r="AM88" s="6">
        <v>12.8</v>
      </c>
      <c r="AN88" s="6">
        <v>10.15</v>
      </c>
      <c r="AO88" s="6">
        <v>11.64</v>
      </c>
      <c r="AP88" s="6">
        <v>40.94</v>
      </c>
      <c r="AQ88" s="1"/>
      <c r="AR88" s="1"/>
      <c r="AS88" s="6" t="s">
        <v>90</v>
      </c>
      <c r="AT88" s="6">
        <v>9.7100000000000009</v>
      </c>
      <c r="AU88" s="6">
        <v>9.61</v>
      </c>
      <c r="AV88" s="6">
        <v>9.2799999999999994</v>
      </c>
      <c r="AW88" s="6">
        <v>50.57</v>
      </c>
      <c r="AZ88" s="6" t="s">
        <v>90</v>
      </c>
      <c r="BA88" s="6">
        <v>11.63</v>
      </c>
      <c r="BB88" s="6">
        <v>11.55</v>
      </c>
      <c r="BC88" s="6">
        <v>9.83</v>
      </c>
      <c r="BD88" s="6">
        <v>43.63</v>
      </c>
      <c r="BG88" s="6" t="s">
        <v>90</v>
      </c>
      <c r="BH88" s="6">
        <v>14.04</v>
      </c>
      <c r="BI88" s="6">
        <v>9.0500000000000007</v>
      </c>
      <c r="BJ88" s="6">
        <v>12.44</v>
      </c>
      <c r="BK88" s="6">
        <v>72.16</v>
      </c>
      <c r="BN88" s="6" t="s">
        <v>90</v>
      </c>
      <c r="BO88" s="6">
        <v>12.95</v>
      </c>
      <c r="BP88" s="6">
        <v>21.1</v>
      </c>
      <c r="BQ88" s="6">
        <v>11.9</v>
      </c>
      <c r="BR88" s="6">
        <v>27.99</v>
      </c>
      <c r="BU88" s="6" t="s">
        <v>90</v>
      </c>
      <c r="BV88" s="6">
        <v>10.76</v>
      </c>
      <c r="BW88" s="6">
        <v>0</v>
      </c>
      <c r="BX88" s="6">
        <v>11.14</v>
      </c>
      <c r="BY88" s="6">
        <v>44.73</v>
      </c>
      <c r="CB88" s="6" t="s">
        <v>90</v>
      </c>
      <c r="CC88" s="6">
        <v>5.0599999999999996</v>
      </c>
      <c r="CD88" s="6">
        <v>1.05</v>
      </c>
      <c r="CE88" s="6">
        <v>5.45</v>
      </c>
      <c r="CF88" s="6">
        <v>7.76</v>
      </c>
      <c r="CI88" s="6" t="s">
        <v>90</v>
      </c>
      <c r="CJ88" s="6">
        <v>7.0000000000000007E-2</v>
      </c>
      <c r="CK88" s="6">
        <v>0</v>
      </c>
      <c r="CL88" s="6">
        <v>0.09</v>
      </c>
      <c r="CM88" s="6">
        <v>0</v>
      </c>
      <c r="CP88" s="6" t="s">
        <v>90</v>
      </c>
      <c r="CQ88" s="6">
        <v>0.21</v>
      </c>
      <c r="CR88" s="6">
        <v>0</v>
      </c>
      <c r="CS88" s="6">
        <v>0.26</v>
      </c>
      <c r="CT88" s="6">
        <v>0</v>
      </c>
      <c r="CW88" s="6" t="s">
        <v>90</v>
      </c>
      <c r="CX88" s="6">
        <v>0.67</v>
      </c>
      <c r="CY88" s="6">
        <v>0</v>
      </c>
      <c r="CZ88" s="6">
        <v>0.94</v>
      </c>
      <c r="DA88" s="6">
        <v>0</v>
      </c>
      <c r="DD88" s="6" t="s">
        <v>90</v>
      </c>
      <c r="DE88" s="6">
        <v>0.24</v>
      </c>
      <c r="DF88" s="6">
        <v>0</v>
      </c>
      <c r="DG88" s="6">
        <v>0.13</v>
      </c>
      <c r="DH88" s="6">
        <v>0</v>
      </c>
      <c r="DK88" s="6" t="s">
        <v>90</v>
      </c>
      <c r="DL88" s="6">
        <v>0</v>
      </c>
      <c r="DM88" s="6">
        <v>0</v>
      </c>
      <c r="DN88" s="6">
        <v>0</v>
      </c>
      <c r="DO88" s="6">
        <v>0</v>
      </c>
      <c r="DR88" s="6" t="s">
        <v>90</v>
      </c>
      <c r="DS88" s="6">
        <v>0.43</v>
      </c>
      <c r="DT88" s="6">
        <v>0</v>
      </c>
      <c r="DU88" s="6">
        <v>0</v>
      </c>
      <c r="DV88" s="6">
        <v>7.43</v>
      </c>
      <c r="DY88" s="6" t="s">
        <v>90</v>
      </c>
      <c r="DZ88" s="6">
        <v>0</v>
      </c>
      <c r="EA88" s="6">
        <v>0</v>
      </c>
      <c r="EB88" s="6">
        <v>0</v>
      </c>
      <c r="EC88" s="6">
        <v>0</v>
      </c>
      <c r="EF88" s="6" t="s">
        <v>90</v>
      </c>
      <c r="EG88" s="6">
        <v>0</v>
      </c>
      <c r="EH88" s="6">
        <v>0</v>
      </c>
      <c r="EI88" s="6">
        <v>0</v>
      </c>
      <c r="EJ88" s="6">
        <v>0</v>
      </c>
      <c r="EM88" s="6" t="s">
        <v>90</v>
      </c>
      <c r="EN88" s="6">
        <v>0.34</v>
      </c>
      <c r="EO88" s="6">
        <v>0</v>
      </c>
      <c r="EP88" s="6">
        <v>0</v>
      </c>
      <c r="EQ88" s="6">
        <v>0</v>
      </c>
      <c r="ET88" s="6" t="s">
        <v>90</v>
      </c>
      <c r="EU88" s="6">
        <v>1.53</v>
      </c>
      <c r="EV88" s="6">
        <v>2.7</v>
      </c>
      <c r="EW88" s="6">
        <v>0.66</v>
      </c>
      <c r="EX88" s="6">
        <v>4.7699999999999996</v>
      </c>
      <c r="FA88" s="6" t="s">
        <v>90</v>
      </c>
      <c r="FB88" s="6">
        <v>0.12</v>
      </c>
      <c r="FC88" s="6">
        <v>0.67</v>
      </c>
      <c r="FD88" s="6">
        <v>0</v>
      </c>
      <c r="FE88" s="6">
        <v>0</v>
      </c>
      <c r="FH88" s="6" t="s">
        <v>90</v>
      </c>
      <c r="FI88" s="6">
        <v>0.76</v>
      </c>
      <c r="FJ88" s="6">
        <v>2.62</v>
      </c>
      <c r="FK88" s="6">
        <v>0.35</v>
      </c>
      <c r="FL88" s="6">
        <v>0</v>
      </c>
      <c r="FO88" s="6" t="s">
        <v>90</v>
      </c>
      <c r="FP88" s="6">
        <v>0.38</v>
      </c>
      <c r="FQ88" s="6">
        <v>0</v>
      </c>
      <c r="FR88" s="6">
        <v>0.56999999999999995</v>
      </c>
      <c r="FS88" s="6">
        <v>0</v>
      </c>
    </row>
    <row r="89" spans="1:175" x14ac:dyDescent="0.3">
      <c r="A89" s="1">
        <v>4.1999999999999993</v>
      </c>
      <c r="B89" s="1">
        <v>4.2499999999999991</v>
      </c>
      <c r="C89" s="1" t="s">
        <v>91</v>
      </c>
      <c r="D89" s="1">
        <v>4.1500000000000004</v>
      </c>
      <c r="E89" s="1">
        <v>2.4300000000000002</v>
      </c>
      <c r="F89" s="1">
        <v>5.2</v>
      </c>
      <c r="G89" s="1">
        <v>0</v>
      </c>
      <c r="H89" s="1"/>
      <c r="I89" s="1"/>
      <c r="J89" s="1" t="s">
        <v>91</v>
      </c>
      <c r="K89" s="1">
        <v>12.43</v>
      </c>
      <c r="L89" s="1">
        <v>0</v>
      </c>
      <c r="M89" s="1">
        <v>16.32</v>
      </c>
      <c r="N89" s="1">
        <v>0</v>
      </c>
      <c r="O89" s="1"/>
      <c r="P89" s="1"/>
      <c r="Q89" s="1" t="s">
        <v>91</v>
      </c>
      <c r="R89" s="1">
        <v>4.87</v>
      </c>
      <c r="S89" s="1">
        <v>0</v>
      </c>
      <c r="T89" s="1">
        <v>6.29</v>
      </c>
      <c r="U89" s="1">
        <v>0</v>
      </c>
      <c r="V89" s="1"/>
      <c r="W89" s="1"/>
      <c r="X89" s="1" t="s">
        <v>91</v>
      </c>
      <c r="Y89" s="1">
        <v>0.12</v>
      </c>
      <c r="Z89" s="1">
        <v>0</v>
      </c>
      <c r="AA89" s="1">
        <v>0.17</v>
      </c>
      <c r="AB89" s="1">
        <v>0</v>
      </c>
      <c r="AC89" s="1"/>
      <c r="AD89" s="1"/>
      <c r="AE89" s="6" t="s">
        <v>91</v>
      </c>
      <c r="AF89" s="6">
        <v>0.08</v>
      </c>
      <c r="AG89" s="6">
        <v>0</v>
      </c>
      <c r="AH89" s="6">
        <v>0.1</v>
      </c>
      <c r="AI89" s="6">
        <v>0</v>
      </c>
      <c r="AJ89" s="1"/>
      <c r="AK89" s="1"/>
      <c r="AL89" s="6" t="s">
        <v>91</v>
      </c>
      <c r="AM89" s="6">
        <v>0.65</v>
      </c>
      <c r="AN89" s="6">
        <v>0</v>
      </c>
      <c r="AO89" s="6">
        <v>0.72</v>
      </c>
      <c r="AP89" s="6">
        <v>0</v>
      </c>
      <c r="AQ89" s="1"/>
      <c r="AR89" s="1"/>
      <c r="AS89" s="6" t="s">
        <v>91</v>
      </c>
      <c r="AT89" s="6">
        <v>0.06</v>
      </c>
      <c r="AU89" s="6">
        <v>0</v>
      </c>
      <c r="AV89" s="6">
        <v>0.05</v>
      </c>
      <c r="AW89" s="6">
        <v>0</v>
      </c>
      <c r="AZ89" s="6" t="s">
        <v>91</v>
      </c>
      <c r="BA89" s="6">
        <v>0.45</v>
      </c>
      <c r="BB89" s="6">
        <v>3.16</v>
      </c>
      <c r="BC89" s="6">
        <v>0.13</v>
      </c>
      <c r="BD89" s="6">
        <v>0</v>
      </c>
      <c r="BG89" s="6" t="s">
        <v>91</v>
      </c>
      <c r="BH89" s="6">
        <v>0.2</v>
      </c>
      <c r="BI89" s="6">
        <v>0</v>
      </c>
      <c r="BJ89" s="6">
        <v>0.22</v>
      </c>
      <c r="BK89" s="6">
        <v>0</v>
      </c>
      <c r="BN89" s="6" t="s">
        <v>91</v>
      </c>
      <c r="BO89" s="6">
        <v>0.98</v>
      </c>
      <c r="BP89" s="6">
        <v>0</v>
      </c>
      <c r="BQ89" s="6">
        <v>0.31</v>
      </c>
      <c r="BR89" s="6">
        <v>6.95</v>
      </c>
      <c r="BU89" s="6" t="s">
        <v>91</v>
      </c>
      <c r="BV89" s="6">
        <v>0</v>
      </c>
      <c r="BW89" s="6">
        <v>0</v>
      </c>
      <c r="BX89" s="6">
        <v>0</v>
      </c>
      <c r="BY89" s="6">
        <v>0</v>
      </c>
      <c r="CB89" s="6" t="s">
        <v>91</v>
      </c>
      <c r="CC89" s="6">
        <v>0.3</v>
      </c>
      <c r="CD89" s="6">
        <v>0</v>
      </c>
      <c r="CE89" s="6">
        <v>0.35</v>
      </c>
      <c r="CF89" s="6">
        <v>0</v>
      </c>
      <c r="CI89" s="6" t="s">
        <v>91</v>
      </c>
      <c r="CJ89" s="6">
        <v>7.0000000000000007E-2</v>
      </c>
      <c r="CK89" s="6">
        <v>0.75</v>
      </c>
      <c r="CL89" s="6">
        <v>0</v>
      </c>
      <c r="CM89" s="6">
        <v>0</v>
      </c>
      <c r="CP89" s="6" t="s">
        <v>91</v>
      </c>
      <c r="CQ89" s="6">
        <v>0</v>
      </c>
      <c r="CR89" s="6">
        <v>0</v>
      </c>
      <c r="CS89" s="6">
        <v>0</v>
      </c>
      <c r="CT89" s="6">
        <v>0</v>
      </c>
      <c r="CW89" s="6" t="s">
        <v>91</v>
      </c>
      <c r="CX89" s="6">
        <v>0.33</v>
      </c>
      <c r="CY89" s="6">
        <v>0</v>
      </c>
      <c r="CZ89" s="6">
        <v>0</v>
      </c>
      <c r="DA89" s="6">
        <v>0</v>
      </c>
      <c r="DD89" s="6" t="s">
        <v>91</v>
      </c>
      <c r="DE89" s="6">
        <v>0</v>
      </c>
      <c r="DF89" s="6">
        <v>0</v>
      </c>
      <c r="DG89" s="6">
        <v>0</v>
      </c>
      <c r="DH89" s="6">
        <v>0</v>
      </c>
      <c r="DK89" s="6" t="s">
        <v>91</v>
      </c>
      <c r="DL89" s="6">
        <v>0</v>
      </c>
      <c r="DM89" s="6">
        <v>0</v>
      </c>
      <c r="DN89" s="6">
        <v>0</v>
      </c>
      <c r="DO89" s="6">
        <v>0</v>
      </c>
      <c r="DR89" s="6" t="s">
        <v>91</v>
      </c>
      <c r="DS89" s="6">
        <v>0</v>
      </c>
      <c r="DT89" s="6">
        <v>0</v>
      </c>
      <c r="DU89" s="6">
        <v>0</v>
      </c>
      <c r="DV89" s="6">
        <v>0</v>
      </c>
      <c r="DY89" s="6" t="s">
        <v>91</v>
      </c>
      <c r="DZ89" s="6">
        <v>0.23</v>
      </c>
      <c r="EA89" s="6">
        <v>0</v>
      </c>
      <c r="EB89" s="6">
        <v>0.32</v>
      </c>
      <c r="EC89" s="6">
        <v>0</v>
      </c>
      <c r="EF89" s="6" t="s">
        <v>91</v>
      </c>
      <c r="EG89" s="6">
        <v>0</v>
      </c>
      <c r="EH89" s="6">
        <v>0</v>
      </c>
      <c r="EI89" s="6">
        <v>0</v>
      </c>
      <c r="EJ89" s="6">
        <v>0</v>
      </c>
      <c r="EM89" s="6" t="s">
        <v>91</v>
      </c>
      <c r="EN89" s="6">
        <v>0</v>
      </c>
      <c r="EO89" s="6">
        <v>0</v>
      </c>
      <c r="EP89" s="6">
        <v>0</v>
      </c>
      <c r="EQ89" s="6">
        <v>0</v>
      </c>
      <c r="ET89" s="6" t="s">
        <v>91</v>
      </c>
      <c r="EU89" s="6">
        <v>0.11</v>
      </c>
      <c r="EV89" s="6">
        <v>0.69</v>
      </c>
      <c r="EW89" s="6">
        <v>0</v>
      </c>
      <c r="EX89" s="6">
        <v>0</v>
      </c>
      <c r="FA89" s="6" t="s">
        <v>91</v>
      </c>
      <c r="FB89" s="6">
        <v>0.14000000000000001</v>
      </c>
      <c r="FC89" s="6">
        <v>0</v>
      </c>
      <c r="FD89" s="6">
        <v>0.21</v>
      </c>
      <c r="FE89" s="6">
        <v>0</v>
      </c>
      <c r="FH89" s="6" t="s">
        <v>91</v>
      </c>
      <c r="FI89" s="6">
        <v>0</v>
      </c>
      <c r="FJ89" s="6">
        <v>0</v>
      </c>
      <c r="FK89" s="6">
        <v>0</v>
      </c>
      <c r="FL89" s="6">
        <v>0</v>
      </c>
      <c r="FO89" s="6" t="s">
        <v>91</v>
      </c>
      <c r="FP89" s="6">
        <v>0</v>
      </c>
      <c r="FQ89" s="6">
        <v>0</v>
      </c>
      <c r="FR89" s="6">
        <v>0</v>
      </c>
      <c r="FS89" s="6">
        <v>0</v>
      </c>
    </row>
    <row r="90" spans="1:175" x14ac:dyDescent="0.3">
      <c r="A90" s="1">
        <v>4.2499999999999991</v>
      </c>
      <c r="B90" s="1">
        <v>4.2999999999999989</v>
      </c>
      <c r="C90" s="1" t="s">
        <v>92</v>
      </c>
      <c r="D90" s="1">
        <v>3.44</v>
      </c>
      <c r="E90" s="1">
        <v>0</v>
      </c>
      <c r="F90" s="1">
        <v>4.6500000000000004</v>
      </c>
      <c r="G90" s="1">
        <v>0</v>
      </c>
      <c r="H90" s="1"/>
      <c r="I90" s="1"/>
      <c r="J90" s="1" t="s">
        <v>92</v>
      </c>
      <c r="K90" s="1">
        <v>27.7</v>
      </c>
      <c r="L90" s="1">
        <v>0</v>
      </c>
      <c r="M90" s="1">
        <v>35.89</v>
      </c>
      <c r="N90" s="1">
        <v>5.86</v>
      </c>
      <c r="O90" s="1"/>
      <c r="P90" s="1"/>
      <c r="Q90" s="1" t="s">
        <v>92</v>
      </c>
      <c r="R90" s="1">
        <v>11.79</v>
      </c>
      <c r="S90" s="1">
        <v>4.67</v>
      </c>
      <c r="T90" s="1">
        <v>14.73</v>
      </c>
      <c r="U90" s="1">
        <v>5.2</v>
      </c>
      <c r="V90" s="1"/>
      <c r="W90" s="1"/>
      <c r="X90" s="1" t="s">
        <v>92</v>
      </c>
      <c r="Y90" s="1">
        <v>7.17</v>
      </c>
      <c r="Z90" s="1">
        <v>0.57999999999999996</v>
      </c>
      <c r="AA90" s="1">
        <v>6.66</v>
      </c>
      <c r="AB90" s="1">
        <v>30.86</v>
      </c>
      <c r="AC90" s="1"/>
      <c r="AD90" s="1"/>
      <c r="AE90" s="6" t="s">
        <v>92</v>
      </c>
      <c r="AF90" s="6">
        <v>3.46</v>
      </c>
      <c r="AG90" s="6">
        <v>2.1800000000000002</v>
      </c>
      <c r="AH90" s="6">
        <v>3.05</v>
      </c>
      <c r="AI90" s="6">
        <v>21.41</v>
      </c>
      <c r="AJ90" s="1"/>
      <c r="AK90" s="1"/>
      <c r="AL90" s="6" t="s">
        <v>92</v>
      </c>
      <c r="AM90" s="6">
        <v>1.95</v>
      </c>
      <c r="AN90" s="6">
        <v>0.95</v>
      </c>
      <c r="AO90" s="6">
        <v>2.2200000000000002</v>
      </c>
      <c r="AP90" s="6">
        <v>0.8</v>
      </c>
      <c r="AQ90" s="1"/>
      <c r="AR90" s="1"/>
      <c r="AS90" s="6" t="s">
        <v>92</v>
      </c>
      <c r="AT90" s="6">
        <v>1.96</v>
      </c>
      <c r="AU90" s="6">
        <v>0</v>
      </c>
      <c r="AV90" s="6">
        <v>2.35</v>
      </c>
      <c r="AW90" s="6">
        <v>0</v>
      </c>
      <c r="AZ90" s="6" t="s">
        <v>92</v>
      </c>
      <c r="BA90" s="6">
        <v>2.06</v>
      </c>
      <c r="BB90" s="6">
        <v>4.93</v>
      </c>
      <c r="BC90" s="6">
        <v>1.84</v>
      </c>
      <c r="BD90" s="6">
        <v>0</v>
      </c>
      <c r="BG90" s="6" t="s">
        <v>92</v>
      </c>
      <c r="BH90" s="6">
        <v>0.82</v>
      </c>
      <c r="BI90" s="6">
        <v>0</v>
      </c>
      <c r="BJ90" s="6">
        <v>0.85</v>
      </c>
      <c r="BK90" s="6">
        <v>2.2999999999999998</v>
      </c>
      <c r="BN90" s="6" t="s">
        <v>92</v>
      </c>
      <c r="BO90" s="6">
        <v>0.4</v>
      </c>
      <c r="BP90" s="6">
        <v>3.26</v>
      </c>
      <c r="BQ90" s="6">
        <v>0.25</v>
      </c>
      <c r="BR90" s="6">
        <v>0</v>
      </c>
      <c r="BU90" s="6" t="s">
        <v>92</v>
      </c>
      <c r="BV90" s="6">
        <v>0.28000000000000003</v>
      </c>
      <c r="BW90" s="6">
        <v>1.39</v>
      </c>
      <c r="BX90" s="6">
        <v>0.18</v>
      </c>
      <c r="BY90" s="6">
        <v>0</v>
      </c>
      <c r="CB90" s="6" t="s">
        <v>92</v>
      </c>
      <c r="CC90" s="6">
        <v>0.2</v>
      </c>
      <c r="CD90" s="6">
        <v>0</v>
      </c>
      <c r="CE90" s="6">
        <v>0.24</v>
      </c>
      <c r="CF90" s="6">
        <v>0</v>
      </c>
      <c r="CI90" s="6" t="s">
        <v>92</v>
      </c>
      <c r="CJ90" s="6">
        <v>0.33</v>
      </c>
      <c r="CK90" s="6">
        <v>1.25</v>
      </c>
      <c r="CL90" s="6">
        <v>0.27</v>
      </c>
      <c r="CM90" s="6">
        <v>0</v>
      </c>
      <c r="CP90" s="6" t="s">
        <v>92</v>
      </c>
      <c r="CQ90" s="6">
        <v>0.13</v>
      </c>
      <c r="CR90" s="6">
        <v>0</v>
      </c>
      <c r="CS90" s="6">
        <v>0.16</v>
      </c>
      <c r="CT90" s="6">
        <v>0</v>
      </c>
      <c r="CW90" s="6" t="s">
        <v>92</v>
      </c>
      <c r="CX90" s="6">
        <v>0</v>
      </c>
      <c r="CY90" s="6">
        <v>0</v>
      </c>
      <c r="CZ90" s="6">
        <v>0</v>
      </c>
      <c r="DA90" s="6">
        <v>0</v>
      </c>
      <c r="DD90" s="6" t="s">
        <v>92</v>
      </c>
      <c r="DE90" s="6">
        <v>0.2</v>
      </c>
      <c r="DF90" s="6">
        <v>0</v>
      </c>
      <c r="DG90" s="6">
        <v>0.28000000000000003</v>
      </c>
      <c r="DH90" s="6">
        <v>0</v>
      </c>
      <c r="DK90" s="6" t="s">
        <v>92</v>
      </c>
      <c r="DL90" s="6">
        <v>0.13</v>
      </c>
      <c r="DM90" s="6">
        <v>0</v>
      </c>
      <c r="DN90" s="6">
        <v>0.17</v>
      </c>
      <c r="DO90" s="6">
        <v>0</v>
      </c>
      <c r="DR90" s="6" t="s">
        <v>92</v>
      </c>
      <c r="DS90" s="6">
        <v>0</v>
      </c>
      <c r="DT90" s="6">
        <v>0</v>
      </c>
      <c r="DU90" s="6">
        <v>0</v>
      </c>
      <c r="DV90" s="6">
        <v>0</v>
      </c>
      <c r="DY90" s="6" t="s">
        <v>92</v>
      </c>
      <c r="DZ90" s="6">
        <v>0.23</v>
      </c>
      <c r="EA90" s="6">
        <v>0</v>
      </c>
      <c r="EB90" s="6">
        <v>0.32</v>
      </c>
      <c r="EC90" s="6">
        <v>0</v>
      </c>
      <c r="EF90" s="6" t="s">
        <v>92</v>
      </c>
      <c r="EG90" s="6">
        <v>0.26</v>
      </c>
      <c r="EH90" s="6">
        <v>0</v>
      </c>
      <c r="EI90" s="6">
        <v>0</v>
      </c>
      <c r="EJ90" s="6">
        <v>0</v>
      </c>
      <c r="EM90" s="6" t="s">
        <v>92</v>
      </c>
      <c r="EN90" s="6">
        <v>0</v>
      </c>
      <c r="EO90" s="6">
        <v>0</v>
      </c>
      <c r="EP90" s="6">
        <v>0</v>
      </c>
      <c r="EQ90" s="6">
        <v>0</v>
      </c>
      <c r="ET90" s="6" t="s">
        <v>92</v>
      </c>
      <c r="EU90" s="6">
        <v>0</v>
      </c>
      <c r="EV90" s="6">
        <v>0</v>
      </c>
      <c r="EW90" s="6">
        <v>0</v>
      </c>
      <c r="EX90" s="6">
        <v>0</v>
      </c>
      <c r="FA90" s="6" t="s">
        <v>92</v>
      </c>
      <c r="FB90" s="6">
        <v>0</v>
      </c>
      <c r="FC90" s="6">
        <v>0</v>
      </c>
      <c r="FD90" s="6">
        <v>0</v>
      </c>
      <c r="FE90" s="6">
        <v>0</v>
      </c>
      <c r="FH90" s="6" t="s">
        <v>92</v>
      </c>
      <c r="FI90" s="6">
        <v>0</v>
      </c>
      <c r="FJ90" s="6">
        <v>0</v>
      </c>
      <c r="FK90" s="6">
        <v>0</v>
      </c>
      <c r="FL90" s="6">
        <v>0</v>
      </c>
      <c r="FO90" s="6" t="s">
        <v>92</v>
      </c>
      <c r="FP90" s="6">
        <v>0.45</v>
      </c>
      <c r="FQ90" s="6">
        <v>0</v>
      </c>
      <c r="FR90" s="6">
        <v>0.68</v>
      </c>
      <c r="FS90" s="6">
        <v>0</v>
      </c>
    </row>
    <row r="91" spans="1:175" x14ac:dyDescent="0.3">
      <c r="A91" s="1">
        <v>4.2999999999999989</v>
      </c>
      <c r="B91" s="1">
        <v>4.3499999999999988</v>
      </c>
      <c r="C91" s="1" t="s">
        <v>93</v>
      </c>
      <c r="D91" s="1">
        <v>0.31</v>
      </c>
      <c r="E91" s="1">
        <v>0</v>
      </c>
      <c r="F91" s="1">
        <v>0.21</v>
      </c>
      <c r="G91" s="1">
        <v>0</v>
      </c>
      <c r="H91" s="1"/>
      <c r="I91" s="1"/>
      <c r="J91" s="1" t="s">
        <v>93</v>
      </c>
      <c r="K91" s="1">
        <v>0.22</v>
      </c>
      <c r="L91" s="1">
        <v>1.53</v>
      </c>
      <c r="M91" s="1">
        <v>0</v>
      </c>
      <c r="N91" s="1">
        <v>0</v>
      </c>
      <c r="O91" s="1"/>
      <c r="P91" s="1"/>
      <c r="Q91" s="1" t="s">
        <v>93</v>
      </c>
      <c r="R91" s="1">
        <v>1.1200000000000001</v>
      </c>
      <c r="S91" s="1">
        <v>0</v>
      </c>
      <c r="T91" s="1">
        <v>1.56</v>
      </c>
      <c r="U91" s="1">
        <v>0</v>
      </c>
      <c r="V91" s="1"/>
      <c r="W91" s="1"/>
      <c r="X91" s="1" t="s">
        <v>93</v>
      </c>
      <c r="Y91" s="1">
        <v>0</v>
      </c>
      <c r="Z91" s="1">
        <v>0</v>
      </c>
      <c r="AA91" s="1">
        <v>0</v>
      </c>
      <c r="AB91" s="1">
        <v>0</v>
      </c>
      <c r="AC91" s="1"/>
      <c r="AD91" s="1"/>
      <c r="AE91" s="6" t="s">
        <v>93</v>
      </c>
      <c r="AF91" s="6">
        <v>0.05</v>
      </c>
      <c r="AG91" s="6">
        <v>0</v>
      </c>
      <c r="AH91" s="6">
        <v>0.06</v>
      </c>
      <c r="AI91" s="6">
        <v>0</v>
      </c>
      <c r="AJ91" s="1"/>
      <c r="AK91" s="1"/>
      <c r="AL91" s="6" t="s">
        <v>93</v>
      </c>
      <c r="AM91" s="6">
        <v>0.25</v>
      </c>
      <c r="AN91" s="6">
        <v>0</v>
      </c>
      <c r="AO91" s="6">
        <v>0.31</v>
      </c>
      <c r="AP91" s="6">
        <v>0</v>
      </c>
      <c r="AQ91" s="1"/>
      <c r="AR91" s="1"/>
      <c r="AS91" s="6" t="s">
        <v>93</v>
      </c>
      <c r="AT91" s="6">
        <v>0</v>
      </c>
      <c r="AU91" s="6">
        <v>0</v>
      </c>
      <c r="AV91" s="6">
        <v>0</v>
      </c>
      <c r="AW91" s="6">
        <v>0</v>
      </c>
      <c r="AZ91" s="6" t="s">
        <v>93</v>
      </c>
      <c r="BA91" s="6">
        <v>0</v>
      </c>
      <c r="BB91" s="6">
        <v>0</v>
      </c>
      <c r="BC91" s="6">
        <v>0</v>
      </c>
      <c r="BD91" s="6">
        <v>0</v>
      </c>
      <c r="BG91" s="6" t="s">
        <v>93</v>
      </c>
      <c r="BH91" s="6">
        <v>0</v>
      </c>
      <c r="BI91" s="6">
        <v>0</v>
      </c>
      <c r="BJ91" s="6">
        <v>0</v>
      </c>
      <c r="BK91" s="6">
        <v>0</v>
      </c>
      <c r="BN91" s="6" t="s">
        <v>93</v>
      </c>
      <c r="BO91" s="6">
        <v>0</v>
      </c>
      <c r="BP91" s="6">
        <v>0</v>
      </c>
      <c r="BQ91" s="6">
        <v>0</v>
      </c>
      <c r="BR91" s="6">
        <v>0</v>
      </c>
      <c r="BU91" s="6" t="s">
        <v>93</v>
      </c>
      <c r="BV91" s="6">
        <v>0.32</v>
      </c>
      <c r="BW91" s="6">
        <v>0</v>
      </c>
      <c r="BX91" s="6">
        <v>0.1</v>
      </c>
      <c r="BY91" s="6">
        <v>0</v>
      </c>
      <c r="CB91" s="6" t="s">
        <v>93</v>
      </c>
      <c r="CC91" s="6">
        <v>0</v>
      </c>
      <c r="CD91" s="6">
        <v>0</v>
      </c>
      <c r="CE91" s="6">
        <v>0</v>
      </c>
      <c r="CF91" s="6">
        <v>0</v>
      </c>
      <c r="CI91" s="6" t="s">
        <v>93</v>
      </c>
      <c r="CJ91" s="6">
        <v>0</v>
      </c>
      <c r="CK91" s="6">
        <v>0</v>
      </c>
      <c r="CL91" s="6">
        <v>0</v>
      </c>
      <c r="CM91" s="6">
        <v>0</v>
      </c>
      <c r="CP91" s="6" t="s">
        <v>93</v>
      </c>
      <c r="CQ91" s="6">
        <v>0</v>
      </c>
      <c r="CR91" s="6">
        <v>0</v>
      </c>
      <c r="CS91" s="6">
        <v>0</v>
      </c>
      <c r="CT91" s="6">
        <v>0</v>
      </c>
      <c r="CW91" s="6" t="s">
        <v>93</v>
      </c>
      <c r="CX91" s="6">
        <v>0</v>
      </c>
      <c r="CY91" s="6">
        <v>0</v>
      </c>
      <c r="CZ91" s="6">
        <v>0</v>
      </c>
      <c r="DA91" s="6">
        <v>0</v>
      </c>
      <c r="DD91" s="6" t="s">
        <v>93</v>
      </c>
      <c r="DE91" s="6">
        <v>0</v>
      </c>
      <c r="DF91" s="6">
        <v>0</v>
      </c>
      <c r="DG91" s="6">
        <v>0</v>
      </c>
      <c r="DH91" s="6">
        <v>0</v>
      </c>
      <c r="DK91" s="6" t="s">
        <v>93</v>
      </c>
      <c r="DL91" s="6">
        <v>0.13</v>
      </c>
      <c r="DM91" s="6">
        <v>0</v>
      </c>
      <c r="DN91" s="6">
        <v>0.17</v>
      </c>
      <c r="DO91" s="6">
        <v>0</v>
      </c>
      <c r="DR91" s="6" t="s">
        <v>93</v>
      </c>
      <c r="DS91" s="6">
        <v>0</v>
      </c>
      <c r="DT91" s="6">
        <v>0</v>
      </c>
      <c r="DU91" s="6">
        <v>0</v>
      </c>
      <c r="DV91" s="6">
        <v>0</v>
      </c>
      <c r="DY91" s="6" t="s">
        <v>93</v>
      </c>
      <c r="DZ91" s="6">
        <v>0.13</v>
      </c>
      <c r="EA91" s="6">
        <v>0</v>
      </c>
      <c r="EB91" s="6">
        <v>0.18</v>
      </c>
      <c r="EC91" s="6">
        <v>0</v>
      </c>
      <c r="EF91" s="6" t="s">
        <v>93</v>
      </c>
      <c r="EG91" s="6">
        <v>0.28000000000000003</v>
      </c>
      <c r="EH91" s="6">
        <v>1.25</v>
      </c>
      <c r="EI91" s="6">
        <v>0</v>
      </c>
      <c r="EJ91" s="6">
        <v>0</v>
      </c>
      <c r="EM91" s="6" t="s">
        <v>93</v>
      </c>
      <c r="EN91" s="6">
        <v>0</v>
      </c>
      <c r="EO91" s="6">
        <v>0</v>
      </c>
      <c r="EP91" s="6">
        <v>0</v>
      </c>
      <c r="EQ91" s="6">
        <v>0</v>
      </c>
      <c r="ET91" s="6" t="s">
        <v>93</v>
      </c>
      <c r="EU91" s="6">
        <v>0</v>
      </c>
      <c r="EV91" s="6">
        <v>0</v>
      </c>
      <c r="EW91" s="6">
        <v>0</v>
      </c>
      <c r="EX91" s="6">
        <v>0</v>
      </c>
      <c r="FA91" s="6" t="s">
        <v>93</v>
      </c>
      <c r="FB91" s="6">
        <v>0</v>
      </c>
      <c r="FC91" s="6">
        <v>0</v>
      </c>
      <c r="FD91" s="6">
        <v>0</v>
      </c>
      <c r="FE91" s="6">
        <v>0</v>
      </c>
      <c r="FH91" s="6" t="s">
        <v>93</v>
      </c>
      <c r="FI91" s="6">
        <v>0</v>
      </c>
      <c r="FJ91" s="6">
        <v>0</v>
      </c>
      <c r="FK91" s="6">
        <v>0</v>
      </c>
      <c r="FL91" s="6">
        <v>0</v>
      </c>
      <c r="FO91" s="6" t="s">
        <v>93</v>
      </c>
      <c r="FP91" s="6">
        <v>0.15</v>
      </c>
      <c r="FQ91" s="6">
        <v>0</v>
      </c>
      <c r="FR91" s="6">
        <v>0</v>
      </c>
      <c r="FS91" s="6">
        <v>0</v>
      </c>
    </row>
    <row r="92" spans="1:175" x14ac:dyDescent="0.3">
      <c r="A92" s="1">
        <v>4.3499999999999988</v>
      </c>
      <c r="B92" s="1">
        <v>4.3999999999999986</v>
      </c>
      <c r="C92" s="1" t="s">
        <v>94</v>
      </c>
      <c r="D92" s="1">
        <v>0.85</v>
      </c>
      <c r="E92" s="1">
        <v>2.16</v>
      </c>
      <c r="F92" s="1">
        <v>0.64</v>
      </c>
      <c r="G92" s="1">
        <v>0</v>
      </c>
      <c r="H92" s="1"/>
      <c r="I92" s="1"/>
      <c r="J92" s="1" t="s">
        <v>94</v>
      </c>
      <c r="K92" s="1">
        <v>2.75</v>
      </c>
      <c r="L92" s="1">
        <v>0</v>
      </c>
      <c r="M92" s="1">
        <v>3.6</v>
      </c>
      <c r="N92" s="1">
        <v>0</v>
      </c>
      <c r="O92" s="1"/>
      <c r="P92" s="1"/>
      <c r="Q92" s="1" t="s">
        <v>94</v>
      </c>
      <c r="R92" s="1">
        <v>0.25</v>
      </c>
      <c r="S92" s="1">
        <v>0</v>
      </c>
      <c r="T92" s="1">
        <v>0.35</v>
      </c>
      <c r="U92" s="1">
        <v>0</v>
      </c>
      <c r="V92" s="1"/>
      <c r="W92" s="1"/>
      <c r="X92" s="1" t="s">
        <v>94</v>
      </c>
      <c r="Y92" s="1">
        <v>1.01</v>
      </c>
      <c r="Z92" s="1">
        <v>1.82</v>
      </c>
      <c r="AA92" s="1">
        <v>0.89</v>
      </c>
      <c r="AB92" s="1">
        <v>0</v>
      </c>
      <c r="AC92" s="1"/>
      <c r="AD92" s="1"/>
      <c r="AE92" s="6" t="s">
        <v>94</v>
      </c>
      <c r="AF92" s="6">
        <v>0</v>
      </c>
      <c r="AG92" s="6">
        <v>0</v>
      </c>
      <c r="AH92" s="6">
        <v>0</v>
      </c>
      <c r="AI92" s="6">
        <v>0</v>
      </c>
      <c r="AJ92" s="1"/>
      <c r="AK92" s="1"/>
      <c r="AL92" s="6" t="s">
        <v>94</v>
      </c>
      <c r="AM92" s="6">
        <v>0.19</v>
      </c>
      <c r="AN92" s="6">
        <v>0</v>
      </c>
      <c r="AO92" s="6">
        <v>0.19</v>
      </c>
      <c r="AP92" s="6">
        <v>0</v>
      </c>
      <c r="AQ92" s="1"/>
      <c r="AR92" s="1"/>
      <c r="AS92" s="6" t="s">
        <v>94</v>
      </c>
      <c r="AT92" s="6">
        <v>0.45</v>
      </c>
      <c r="AU92" s="6">
        <v>0.91</v>
      </c>
      <c r="AV92" s="6">
        <v>0.43</v>
      </c>
      <c r="AW92" s="6">
        <v>0</v>
      </c>
      <c r="AZ92" s="6" t="s">
        <v>94</v>
      </c>
      <c r="BA92" s="6">
        <v>0.75</v>
      </c>
      <c r="BB92" s="6">
        <v>0.99</v>
      </c>
      <c r="BC92" s="6">
        <v>0.77</v>
      </c>
      <c r="BD92" s="6">
        <v>0</v>
      </c>
      <c r="BG92" s="6" t="s">
        <v>94</v>
      </c>
      <c r="BH92" s="6">
        <v>0.39</v>
      </c>
      <c r="BI92" s="6">
        <v>3.39</v>
      </c>
      <c r="BJ92" s="6">
        <v>0.17</v>
      </c>
      <c r="BK92" s="6">
        <v>0</v>
      </c>
      <c r="BN92" s="6" t="s">
        <v>94</v>
      </c>
      <c r="BO92" s="6">
        <v>0.98</v>
      </c>
      <c r="BP92" s="6">
        <v>7.93</v>
      </c>
      <c r="BQ92" s="6">
        <v>0.61</v>
      </c>
      <c r="BR92" s="6">
        <v>0</v>
      </c>
      <c r="BU92" s="6" t="s">
        <v>94</v>
      </c>
      <c r="BV92" s="6">
        <v>0.35</v>
      </c>
      <c r="BW92" s="6">
        <v>1.47</v>
      </c>
      <c r="BX92" s="6">
        <v>0.25</v>
      </c>
      <c r="BY92" s="6">
        <v>0</v>
      </c>
      <c r="CB92" s="6" t="s">
        <v>94</v>
      </c>
      <c r="CC92" s="6">
        <v>7.0000000000000007E-2</v>
      </c>
      <c r="CD92" s="6">
        <v>0.83</v>
      </c>
      <c r="CE92" s="6">
        <v>0</v>
      </c>
      <c r="CF92" s="6">
        <v>0</v>
      </c>
      <c r="CI92" s="6" t="s">
        <v>94</v>
      </c>
      <c r="CJ92" s="6">
        <v>0.9</v>
      </c>
      <c r="CK92" s="6">
        <v>3.32</v>
      </c>
      <c r="CL92" s="6">
        <v>0.46</v>
      </c>
      <c r="CM92" s="6">
        <v>3.74</v>
      </c>
      <c r="CP92" s="6" t="s">
        <v>94</v>
      </c>
      <c r="CQ92" s="6">
        <v>1.99</v>
      </c>
      <c r="CR92" s="6">
        <v>1.71</v>
      </c>
      <c r="CS92" s="6">
        <v>2.2000000000000002</v>
      </c>
      <c r="CT92" s="6">
        <v>0</v>
      </c>
      <c r="CW92" s="6" t="s">
        <v>94</v>
      </c>
      <c r="CX92" s="6">
        <v>0.6</v>
      </c>
      <c r="CY92" s="6">
        <v>0</v>
      </c>
      <c r="CZ92" s="6">
        <v>0.84</v>
      </c>
      <c r="DA92" s="6">
        <v>0</v>
      </c>
      <c r="DD92" s="6" t="s">
        <v>94</v>
      </c>
      <c r="DE92" s="6">
        <v>1.29</v>
      </c>
      <c r="DF92" s="6">
        <v>1.24</v>
      </c>
      <c r="DG92" s="6">
        <v>1.46</v>
      </c>
      <c r="DH92" s="6">
        <v>0</v>
      </c>
      <c r="DK92" s="6" t="s">
        <v>94</v>
      </c>
      <c r="DL92" s="6">
        <v>0.19</v>
      </c>
      <c r="DM92" s="6">
        <v>0</v>
      </c>
      <c r="DN92" s="6">
        <v>0.26</v>
      </c>
      <c r="DO92" s="6">
        <v>0</v>
      </c>
      <c r="DR92" s="6" t="s">
        <v>94</v>
      </c>
      <c r="DS92" s="6">
        <v>0</v>
      </c>
      <c r="DT92" s="6">
        <v>0</v>
      </c>
      <c r="DU92" s="6">
        <v>0</v>
      </c>
      <c r="DV92" s="6">
        <v>0</v>
      </c>
      <c r="DY92" s="6" t="s">
        <v>94</v>
      </c>
      <c r="DZ92" s="6">
        <v>0.22</v>
      </c>
      <c r="EA92" s="6">
        <v>0.91</v>
      </c>
      <c r="EB92" s="6">
        <v>0.11</v>
      </c>
      <c r="EC92" s="6">
        <v>0</v>
      </c>
      <c r="EF92" s="6" t="s">
        <v>94</v>
      </c>
      <c r="EG92" s="6">
        <v>0.24</v>
      </c>
      <c r="EH92" s="6">
        <v>0</v>
      </c>
      <c r="EI92" s="6">
        <v>0.36</v>
      </c>
      <c r="EJ92" s="6">
        <v>0</v>
      </c>
      <c r="EM92" s="6" t="s">
        <v>94</v>
      </c>
      <c r="EN92" s="6">
        <v>0.15</v>
      </c>
      <c r="EO92" s="6">
        <v>0.52</v>
      </c>
      <c r="EP92" s="6">
        <v>0</v>
      </c>
      <c r="EQ92" s="6">
        <v>0</v>
      </c>
      <c r="ET92" s="6" t="s">
        <v>94</v>
      </c>
      <c r="EU92" s="6">
        <v>0.5</v>
      </c>
      <c r="EV92" s="6">
        <v>2.67</v>
      </c>
      <c r="EW92" s="6">
        <v>0.16</v>
      </c>
      <c r="EX92" s="6">
        <v>0</v>
      </c>
      <c r="FA92" s="6" t="s">
        <v>94</v>
      </c>
      <c r="FB92" s="6">
        <v>0.61</v>
      </c>
      <c r="FC92" s="6">
        <v>0</v>
      </c>
      <c r="FD92" s="6">
        <v>0.91</v>
      </c>
      <c r="FE92" s="6">
        <v>0</v>
      </c>
      <c r="FH92" s="6" t="s">
        <v>94</v>
      </c>
      <c r="FI92" s="6">
        <v>1.39</v>
      </c>
      <c r="FJ92" s="6">
        <v>1.67</v>
      </c>
      <c r="FK92" s="6">
        <v>1.01</v>
      </c>
      <c r="FL92" s="6">
        <v>0</v>
      </c>
      <c r="FO92" s="6" t="s">
        <v>94</v>
      </c>
      <c r="FP92" s="6">
        <v>0</v>
      </c>
      <c r="FQ92" s="6">
        <v>0</v>
      </c>
      <c r="FR92" s="6">
        <v>0</v>
      </c>
      <c r="FS92" s="6">
        <v>0</v>
      </c>
    </row>
    <row r="93" spans="1:175" x14ac:dyDescent="0.3">
      <c r="A93" s="1">
        <v>4.3999999999999986</v>
      </c>
      <c r="B93" s="1">
        <v>4.4499999999999984</v>
      </c>
      <c r="C93" s="1" t="s">
        <v>95</v>
      </c>
      <c r="D93" s="1">
        <v>0</v>
      </c>
      <c r="E93" s="1">
        <v>0</v>
      </c>
      <c r="F93" s="1">
        <v>0</v>
      </c>
      <c r="G93" s="1">
        <v>0</v>
      </c>
      <c r="H93" s="1"/>
      <c r="I93" s="1"/>
      <c r="J93" s="1" t="s">
        <v>95</v>
      </c>
      <c r="K93" s="1">
        <v>0.13</v>
      </c>
      <c r="L93" s="1">
        <v>0</v>
      </c>
      <c r="M93" s="1">
        <v>0</v>
      </c>
      <c r="N93" s="1">
        <v>0</v>
      </c>
      <c r="O93" s="1"/>
      <c r="P93" s="1"/>
      <c r="Q93" s="1" t="s">
        <v>95</v>
      </c>
      <c r="R93" s="1">
        <v>0.38</v>
      </c>
      <c r="S93" s="1">
        <v>1.4</v>
      </c>
      <c r="T93" s="1">
        <v>0.22</v>
      </c>
      <c r="U93" s="1">
        <v>0</v>
      </c>
      <c r="V93" s="1"/>
      <c r="W93" s="1"/>
      <c r="X93" s="1" t="s">
        <v>95</v>
      </c>
      <c r="Y93" s="1">
        <v>0.48</v>
      </c>
      <c r="Z93" s="1">
        <v>0</v>
      </c>
      <c r="AA93" s="1">
        <v>0.46</v>
      </c>
      <c r="AB93" s="1">
        <v>0</v>
      </c>
      <c r="AC93" s="1"/>
      <c r="AD93" s="1"/>
      <c r="AE93" s="6" t="s">
        <v>95</v>
      </c>
      <c r="AF93" s="6">
        <v>0</v>
      </c>
      <c r="AG93" s="6">
        <v>0</v>
      </c>
      <c r="AH93" s="6">
        <v>0</v>
      </c>
      <c r="AI93" s="6">
        <v>0</v>
      </c>
      <c r="AJ93" s="1"/>
      <c r="AK93" s="1"/>
      <c r="AL93" s="6" t="s">
        <v>95</v>
      </c>
      <c r="AM93" s="6">
        <v>0.08</v>
      </c>
      <c r="AN93" s="6">
        <v>0</v>
      </c>
      <c r="AO93" s="6">
        <v>0</v>
      </c>
      <c r="AP93" s="6">
        <v>0</v>
      </c>
      <c r="AQ93" s="1"/>
      <c r="AR93" s="1"/>
      <c r="AS93" s="6" t="s">
        <v>95</v>
      </c>
      <c r="AT93" s="6">
        <v>0</v>
      </c>
      <c r="AU93" s="6">
        <v>0</v>
      </c>
      <c r="AV93" s="6">
        <v>0</v>
      </c>
      <c r="AW93" s="6">
        <v>0</v>
      </c>
      <c r="AZ93" s="6" t="s">
        <v>95</v>
      </c>
      <c r="BA93" s="6">
        <v>0.06</v>
      </c>
      <c r="BB93" s="6">
        <v>0</v>
      </c>
      <c r="BC93" s="6">
        <v>0</v>
      </c>
      <c r="BD93" s="6">
        <v>0</v>
      </c>
      <c r="BG93" s="6" t="s">
        <v>95</v>
      </c>
      <c r="BH93" s="6">
        <v>0.12</v>
      </c>
      <c r="BI93" s="6">
        <v>0</v>
      </c>
      <c r="BJ93" s="6">
        <v>0.13</v>
      </c>
      <c r="BK93" s="6">
        <v>0</v>
      </c>
      <c r="BN93" s="6" t="s">
        <v>95</v>
      </c>
      <c r="BO93" s="6">
        <v>0</v>
      </c>
      <c r="BP93" s="6">
        <v>0</v>
      </c>
      <c r="BQ93" s="6">
        <v>0</v>
      </c>
      <c r="BR93" s="6">
        <v>0</v>
      </c>
      <c r="BU93" s="6" t="s">
        <v>95</v>
      </c>
      <c r="BV93" s="6">
        <v>0.61</v>
      </c>
      <c r="BW93" s="6">
        <v>0</v>
      </c>
      <c r="BX93" s="6">
        <v>0.67</v>
      </c>
      <c r="BY93" s="6">
        <v>0</v>
      </c>
      <c r="CB93" s="6" t="s">
        <v>95</v>
      </c>
      <c r="CC93" s="6">
        <v>0</v>
      </c>
      <c r="CD93" s="6">
        <v>0</v>
      </c>
      <c r="CE93" s="6">
        <v>0</v>
      </c>
      <c r="CF93" s="6">
        <v>0</v>
      </c>
      <c r="CI93" s="6" t="s">
        <v>95</v>
      </c>
      <c r="CJ93" s="6">
        <v>0</v>
      </c>
      <c r="CK93" s="6">
        <v>0</v>
      </c>
      <c r="CL93" s="6">
        <v>0</v>
      </c>
      <c r="CM93" s="6">
        <v>0</v>
      </c>
      <c r="CP93" s="6" t="s">
        <v>95</v>
      </c>
      <c r="CQ93" s="6">
        <v>0</v>
      </c>
      <c r="CR93" s="6">
        <v>0</v>
      </c>
      <c r="CS93" s="6">
        <v>0</v>
      </c>
      <c r="CT93" s="6">
        <v>0</v>
      </c>
      <c r="CW93" s="6" t="s">
        <v>95</v>
      </c>
      <c r="CX93" s="6">
        <v>0</v>
      </c>
      <c r="CY93" s="6">
        <v>0</v>
      </c>
      <c r="CZ93" s="6">
        <v>0</v>
      </c>
      <c r="DA93" s="6">
        <v>0</v>
      </c>
      <c r="DD93" s="6" t="s">
        <v>95</v>
      </c>
      <c r="DE93" s="6">
        <v>0.11</v>
      </c>
      <c r="DF93" s="6">
        <v>0</v>
      </c>
      <c r="DG93" s="6">
        <v>0.16</v>
      </c>
      <c r="DH93" s="6">
        <v>0</v>
      </c>
      <c r="DK93" s="6" t="s">
        <v>95</v>
      </c>
      <c r="DL93" s="6">
        <v>0</v>
      </c>
      <c r="DM93" s="6">
        <v>0</v>
      </c>
      <c r="DN93" s="6">
        <v>0</v>
      </c>
      <c r="DO93" s="6">
        <v>0</v>
      </c>
      <c r="DR93" s="6" t="s">
        <v>95</v>
      </c>
      <c r="DS93" s="6">
        <v>0</v>
      </c>
      <c r="DT93" s="6">
        <v>0</v>
      </c>
      <c r="DU93" s="6">
        <v>0</v>
      </c>
      <c r="DV93" s="6">
        <v>0</v>
      </c>
      <c r="DY93" s="6" t="s">
        <v>95</v>
      </c>
      <c r="DZ93" s="6">
        <v>0</v>
      </c>
      <c r="EA93" s="6">
        <v>0</v>
      </c>
      <c r="EB93" s="6">
        <v>0</v>
      </c>
      <c r="EC93" s="6">
        <v>0</v>
      </c>
      <c r="EF93" s="6" t="s">
        <v>95</v>
      </c>
      <c r="EG93" s="6">
        <v>0.43</v>
      </c>
      <c r="EH93" s="6">
        <v>0</v>
      </c>
      <c r="EI93" s="6">
        <v>0</v>
      </c>
      <c r="EJ93" s="6">
        <v>0</v>
      </c>
      <c r="EM93" s="6" t="s">
        <v>95</v>
      </c>
      <c r="EN93" s="6">
        <v>0.85</v>
      </c>
      <c r="EO93" s="6">
        <v>0</v>
      </c>
      <c r="EP93" s="6">
        <v>0</v>
      </c>
      <c r="EQ93" s="6">
        <v>0</v>
      </c>
      <c r="ET93" s="6" t="s">
        <v>95</v>
      </c>
      <c r="EU93" s="6">
        <v>0.3</v>
      </c>
      <c r="EV93" s="6">
        <v>0</v>
      </c>
      <c r="EW93" s="6">
        <v>0</v>
      </c>
      <c r="EX93" s="6">
        <v>0</v>
      </c>
      <c r="FA93" s="6" t="s">
        <v>95</v>
      </c>
      <c r="FB93" s="6">
        <v>0</v>
      </c>
      <c r="FC93" s="6">
        <v>0</v>
      </c>
      <c r="FD93" s="6">
        <v>0</v>
      </c>
      <c r="FE93" s="6">
        <v>0</v>
      </c>
      <c r="FH93" s="6" t="s">
        <v>95</v>
      </c>
      <c r="FI93" s="6">
        <v>0</v>
      </c>
      <c r="FJ93" s="6">
        <v>0</v>
      </c>
      <c r="FK93" s="6">
        <v>0</v>
      </c>
      <c r="FL93" s="6">
        <v>0</v>
      </c>
      <c r="FO93" s="6" t="s">
        <v>95</v>
      </c>
      <c r="FP93" s="6">
        <v>0</v>
      </c>
      <c r="FQ93" s="6">
        <v>0</v>
      </c>
      <c r="FR93" s="6">
        <v>0</v>
      </c>
      <c r="FS93" s="6">
        <v>0</v>
      </c>
    </row>
    <row r="94" spans="1:175" x14ac:dyDescent="0.3">
      <c r="A94" s="1">
        <v>4.4499999999999984</v>
      </c>
      <c r="B94" s="1">
        <v>4.4999999999999982</v>
      </c>
      <c r="C94" s="1" t="s">
        <v>96</v>
      </c>
      <c r="D94" s="1">
        <v>1.25</v>
      </c>
      <c r="E94" s="1">
        <v>0</v>
      </c>
      <c r="F94" s="1">
        <v>1.45</v>
      </c>
      <c r="G94" s="1">
        <v>0</v>
      </c>
      <c r="H94" s="1"/>
      <c r="I94" s="1"/>
      <c r="J94" s="1" t="s">
        <v>96</v>
      </c>
      <c r="K94" s="1">
        <v>0.27</v>
      </c>
      <c r="L94" s="1">
        <v>0</v>
      </c>
      <c r="M94" s="1">
        <v>0</v>
      </c>
      <c r="N94" s="1">
        <v>4.53</v>
      </c>
      <c r="O94" s="1"/>
      <c r="P94" s="1"/>
      <c r="Q94" s="1" t="s">
        <v>96</v>
      </c>
      <c r="R94" s="1">
        <v>1.21</v>
      </c>
      <c r="S94" s="1">
        <v>4.9800000000000004</v>
      </c>
      <c r="T94" s="1">
        <v>0.57999999999999996</v>
      </c>
      <c r="U94" s="1">
        <v>0</v>
      </c>
      <c r="V94" s="1"/>
      <c r="W94" s="1"/>
      <c r="X94" s="1" t="s">
        <v>96</v>
      </c>
      <c r="Y94" s="1">
        <v>0.45</v>
      </c>
      <c r="Z94" s="1">
        <v>1.47</v>
      </c>
      <c r="AA94" s="1">
        <v>0.28000000000000003</v>
      </c>
      <c r="AB94" s="1">
        <v>0</v>
      </c>
      <c r="AC94" s="1"/>
      <c r="AD94" s="1"/>
      <c r="AE94" s="6" t="s">
        <v>96</v>
      </c>
      <c r="AF94" s="6">
        <v>0.06</v>
      </c>
      <c r="AG94" s="6">
        <v>0.66</v>
      </c>
      <c r="AH94" s="6">
        <v>0</v>
      </c>
      <c r="AI94" s="6">
        <v>0</v>
      </c>
      <c r="AJ94" s="1"/>
      <c r="AK94" s="1"/>
      <c r="AL94" s="6" t="s">
        <v>96</v>
      </c>
      <c r="AM94" s="6">
        <v>0.1</v>
      </c>
      <c r="AN94" s="6">
        <v>0.47</v>
      </c>
      <c r="AO94" s="6">
        <v>7.0000000000000007E-2</v>
      </c>
      <c r="AP94" s="6">
        <v>0</v>
      </c>
      <c r="AQ94" s="1"/>
      <c r="AR94" s="1"/>
      <c r="AS94" s="6" t="s">
        <v>96</v>
      </c>
      <c r="AT94" s="6">
        <v>0.25</v>
      </c>
      <c r="AU94" s="6">
        <v>2.0699999999999998</v>
      </c>
      <c r="AV94" s="6">
        <v>0.05</v>
      </c>
      <c r="AW94" s="6">
        <v>0</v>
      </c>
      <c r="AZ94" s="6" t="s">
        <v>96</v>
      </c>
      <c r="BA94" s="6">
        <v>0.26</v>
      </c>
      <c r="BB94" s="6">
        <v>0</v>
      </c>
      <c r="BC94" s="6">
        <v>0.32</v>
      </c>
      <c r="BD94" s="6">
        <v>0</v>
      </c>
      <c r="BG94" s="6" t="s">
        <v>96</v>
      </c>
      <c r="BH94" s="6">
        <v>0.26</v>
      </c>
      <c r="BI94" s="6">
        <v>0.73</v>
      </c>
      <c r="BJ94" s="6">
        <v>0.24</v>
      </c>
      <c r="BK94" s="6">
        <v>0</v>
      </c>
      <c r="BN94" s="6" t="s">
        <v>96</v>
      </c>
      <c r="BO94" s="6">
        <v>0.21</v>
      </c>
      <c r="BP94" s="6">
        <v>0</v>
      </c>
      <c r="BQ94" s="6">
        <v>0.24</v>
      </c>
      <c r="BR94" s="6">
        <v>0</v>
      </c>
      <c r="BU94" s="6" t="s">
        <v>96</v>
      </c>
      <c r="BV94" s="6">
        <v>0.39</v>
      </c>
      <c r="BW94" s="6">
        <v>0.76</v>
      </c>
      <c r="BX94" s="6">
        <v>0.38</v>
      </c>
      <c r="BY94" s="6">
        <v>0</v>
      </c>
      <c r="CB94" s="6" t="s">
        <v>96</v>
      </c>
      <c r="CC94" s="6">
        <v>0.27</v>
      </c>
      <c r="CD94" s="6">
        <v>0</v>
      </c>
      <c r="CE94" s="6">
        <v>0.32</v>
      </c>
      <c r="CF94" s="6">
        <v>0</v>
      </c>
      <c r="CI94" s="6" t="s">
        <v>96</v>
      </c>
      <c r="CJ94" s="6">
        <v>0.16</v>
      </c>
      <c r="CK94" s="6">
        <v>0</v>
      </c>
      <c r="CL94" s="6">
        <v>0.19</v>
      </c>
      <c r="CM94" s="6">
        <v>0</v>
      </c>
      <c r="CP94" s="6" t="s">
        <v>96</v>
      </c>
      <c r="CQ94" s="6">
        <v>0</v>
      </c>
      <c r="CR94" s="6">
        <v>0</v>
      </c>
      <c r="CS94" s="6">
        <v>0</v>
      </c>
      <c r="CT94" s="6">
        <v>0</v>
      </c>
      <c r="CW94" s="6" t="s">
        <v>96</v>
      </c>
      <c r="CX94" s="6">
        <v>0.21</v>
      </c>
      <c r="CY94" s="6">
        <v>0</v>
      </c>
      <c r="CZ94" s="6">
        <v>0.3</v>
      </c>
      <c r="DA94" s="6">
        <v>0</v>
      </c>
      <c r="DD94" s="6" t="s">
        <v>96</v>
      </c>
      <c r="DE94" s="6">
        <v>0.92</v>
      </c>
      <c r="DF94" s="6">
        <v>1.58</v>
      </c>
      <c r="DG94" s="6">
        <v>0.82</v>
      </c>
      <c r="DH94" s="6">
        <v>0</v>
      </c>
      <c r="DK94" s="6" t="s">
        <v>96</v>
      </c>
      <c r="DL94" s="6">
        <v>0.73</v>
      </c>
      <c r="DM94" s="6">
        <v>1.45</v>
      </c>
      <c r="DN94" s="6">
        <v>0.68</v>
      </c>
      <c r="DO94" s="6">
        <v>0</v>
      </c>
      <c r="DR94" s="6" t="s">
        <v>96</v>
      </c>
      <c r="DS94" s="6">
        <v>0.38</v>
      </c>
      <c r="DT94" s="6">
        <v>0</v>
      </c>
      <c r="DU94" s="6">
        <v>0.5</v>
      </c>
      <c r="DV94" s="6">
        <v>0</v>
      </c>
      <c r="DY94" s="6" t="s">
        <v>96</v>
      </c>
      <c r="DZ94" s="6">
        <v>0.78</v>
      </c>
      <c r="EA94" s="6">
        <v>2.23</v>
      </c>
      <c r="EB94" s="6">
        <v>0.41</v>
      </c>
      <c r="EC94" s="6">
        <v>0</v>
      </c>
      <c r="EF94" s="6" t="s">
        <v>96</v>
      </c>
      <c r="EG94" s="6">
        <v>2.73</v>
      </c>
      <c r="EH94" s="6">
        <v>3.9</v>
      </c>
      <c r="EI94" s="6">
        <v>2.79</v>
      </c>
      <c r="EJ94" s="6">
        <v>0</v>
      </c>
      <c r="EM94" s="6" t="s">
        <v>96</v>
      </c>
      <c r="EN94" s="6">
        <v>2.37</v>
      </c>
      <c r="EO94" s="6">
        <v>3.79</v>
      </c>
      <c r="EP94" s="6">
        <v>1.49</v>
      </c>
      <c r="EQ94" s="6">
        <v>0</v>
      </c>
      <c r="ET94" s="6" t="s">
        <v>96</v>
      </c>
      <c r="EU94" s="6">
        <v>4.3899999999999997</v>
      </c>
      <c r="EV94" s="6">
        <v>22.66</v>
      </c>
      <c r="EW94" s="6">
        <v>1.51</v>
      </c>
      <c r="EX94" s="6">
        <v>0</v>
      </c>
      <c r="FA94" s="6" t="s">
        <v>96</v>
      </c>
      <c r="FB94" s="6">
        <v>1.17</v>
      </c>
      <c r="FC94" s="6">
        <v>4.58</v>
      </c>
      <c r="FD94" s="6">
        <v>0.53</v>
      </c>
      <c r="FE94" s="6">
        <v>0</v>
      </c>
      <c r="FH94" s="6" t="s">
        <v>96</v>
      </c>
      <c r="FI94" s="6">
        <v>1.4</v>
      </c>
      <c r="FJ94" s="6">
        <v>6.8</v>
      </c>
      <c r="FK94" s="6">
        <v>0</v>
      </c>
      <c r="FL94" s="6">
        <v>0</v>
      </c>
      <c r="FO94" s="6" t="s">
        <v>96</v>
      </c>
      <c r="FP94" s="6">
        <v>2.2799999999999998</v>
      </c>
      <c r="FQ94" s="6">
        <v>10.8</v>
      </c>
      <c r="FR94" s="6">
        <v>0.79</v>
      </c>
      <c r="FS94" s="6">
        <v>0</v>
      </c>
    </row>
    <row r="95" spans="1:175" x14ac:dyDescent="0.3">
      <c r="A95" s="1">
        <v>4.4999999999999982</v>
      </c>
      <c r="B95" s="1">
        <v>4.549999999999998</v>
      </c>
      <c r="C95" s="1" t="s">
        <v>97</v>
      </c>
      <c r="D95" s="1">
        <v>2.4700000000000002</v>
      </c>
      <c r="E95" s="1">
        <v>0</v>
      </c>
      <c r="F95" s="1">
        <v>2.61</v>
      </c>
      <c r="G95" s="1">
        <v>0</v>
      </c>
      <c r="H95" s="1"/>
      <c r="I95" s="1"/>
      <c r="J95" s="1" t="s">
        <v>97</v>
      </c>
      <c r="K95" s="1">
        <v>2.61</v>
      </c>
      <c r="L95" s="1">
        <v>0</v>
      </c>
      <c r="M95" s="1">
        <v>2.4900000000000002</v>
      </c>
      <c r="N95" s="1">
        <v>0</v>
      </c>
      <c r="O95" s="1"/>
      <c r="P95" s="1"/>
      <c r="Q95" s="1" t="s">
        <v>97</v>
      </c>
      <c r="R95" s="1">
        <v>2.66</v>
      </c>
      <c r="S95" s="1">
        <v>0</v>
      </c>
      <c r="T95" s="1">
        <v>3.69</v>
      </c>
      <c r="U95" s="1">
        <v>0</v>
      </c>
      <c r="V95" s="1"/>
      <c r="W95" s="1"/>
      <c r="X95" s="1" t="s">
        <v>97</v>
      </c>
      <c r="Y95" s="1">
        <v>2.67</v>
      </c>
      <c r="Z95" s="1">
        <v>0</v>
      </c>
      <c r="AA95" s="1">
        <v>3.27</v>
      </c>
      <c r="AB95" s="1">
        <v>5.33</v>
      </c>
      <c r="AC95" s="1"/>
      <c r="AD95" s="1"/>
      <c r="AE95" s="6" t="s">
        <v>97</v>
      </c>
      <c r="AF95" s="6">
        <v>1.28</v>
      </c>
      <c r="AG95" s="6">
        <v>0</v>
      </c>
      <c r="AH95" s="6">
        <v>1.5</v>
      </c>
      <c r="AI95" s="6">
        <v>0</v>
      </c>
      <c r="AJ95" s="1"/>
      <c r="AK95" s="1"/>
      <c r="AL95" s="6" t="s">
        <v>97</v>
      </c>
      <c r="AM95" s="6">
        <v>1.03</v>
      </c>
      <c r="AN95" s="6">
        <v>0</v>
      </c>
      <c r="AO95" s="6">
        <v>1.26</v>
      </c>
      <c r="AP95" s="6">
        <v>0</v>
      </c>
      <c r="AQ95" s="1"/>
      <c r="AR95" s="1"/>
      <c r="AS95" s="6" t="s">
        <v>97</v>
      </c>
      <c r="AT95" s="6">
        <v>0.94</v>
      </c>
      <c r="AU95" s="6">
        <v>0</v>
      </c>
      <c r="AV95" s="6">
        <v>1.1299999999999999</v>
      </c>
      <c r="AW95" s="6">
        <v>0</v>
      </c>
      <c r="AZ95" s="6" t="s">
        <v>97</v>
      </c>
      <c r="BA95" s="6">
        <v>0.78</v>
      </c>
      <c r="BB95" s="6">
        <v>0</v>
      </c>
      <c r="BC95" s="6">
        <v>0.94</v>
      </c>
      <c r="BD95" s="6">
        <v>0</v>
      </c>
      <c r="BG95" s="6" t="s">
        <v>97</v>
      </c>
      <c r="BH95" s="6">
        <v>1.33</v>
      </c>
      <c r="BI95" s="6">
        <v>0</v>
      </c>
      <c r="BJ95" s="6">
        <v>1.1000000000000001</v>
      </c>
      <c r="BK95" s="6">
        <v>0</v>
      </c>
      <c r="BN95" s="6" t="s">
        <v>97</v>
      </c>
      <c r="BO95" s="6">
        <v>0.38</v>
      </c>
      <c r="BP95" s="6">
        <v>0.8</v>
      </c>
      <c r="BQ95" s="6">
        <v>0.39</v>
      </c>
      <c r="BR95" s="6">
        <v>0</v>
      </c>
      <c r="BU95" s="6" t="s">
        <v>97</v>
      </c>
      <c r="BV95" s="6">
        <v>1.24</v>
      </c>
      <c r="BW95" s="6">
        <v>0</v>
      </c>
      <c r="BX95" s="6">
        <v>1.53</v>
      </c>
      <c r="BY95" s="6">
        <v>0</v>
      </c>
      <c r="CB95" s="6" t="s">
        <v>97</v>
      </c>
      <c r="CC95" s="6">
        <v>0.16</v>
      </c>
      <c r="CD95" s="6">
        <v>0</v>
      </c>
      <c r="CE95" s="6">
        <v>0.19</v>
      </c>
      <c r="CF95" s="6">
        <v>0</v>
      </c>
      <c r="CI95" s="6" t="s">
        <v>97</v>
      </c>
      <c r="CJ95" s="6">
        <v>0.23</v>
      </c>
      <c r="CK95" s="6">
        <v>0</v>
      </c>
      <c r="CL95" s="6">
        <v>0.28000000000000003</v>
      </c>
      <c r="CM95" s="6">
        <v>0</v>
      </c>
      <c r="CP95" s="6" t="s">
        <v>97</v>
      </c>
      <c r="CQ95" s="6">
        <v>1.6</v>
      </c>
      <c r="CR95" s="6">
        <v>0</v>
      </c>
      <c r="CS95" s="6">
        <v>2.02</v>
      </c>
      <c r="CT95" s="6">
        <v>0</v>
      </c>
      <c r="CW95" s="6" t="s">
        <v>97</v>
      </c>
      <c r="CX95" s="6">
        <v>0.44</v>
      </c>
      <c r="CY95" s="6">
        <v>0</v>
      </c>
      <c r="CZ95" s="6">
        <v>0.61</v>
      </c>
      <c r="DA95" s="6">
        <v>0</v>
      </c>
      <c r="DD95" s="6" t="s">
        <v>97</v>
      </c>
      <c r="DE95" s="6">
        <v>0.71</v>
      </c>
      <c r="DF95" s="6">
        <v>0</v>
      </c>
      <c r="DG95" s="6">
        <v>1.02</v>
      </c>
      <c r="DH95" s="6">
        <v>0</v>
      </c>
      <c r="DK95" s="6" t="s">
        <v>97</v>
      </c>
      <c r="DL95" s="6">
        <v>0.2</v>
      </c>
      <c r="DM95" s="6">
        <v>0</v>
      </c>
      <c r="DN95" s="6">
        <v>0.28000000000000003</v>
      </c>
      <c r="DO95" s="6">
        <v>0</v>
      </c>
      <c r="DR95" s="6" t="s">
        <v>97</v>
      </c>
      <c r="DS95" s="6">
        <v>0.26</v>
      </c>
      <c r="DT95" s="6">
        <v>0</v>
      </c>
      <c r="DU95" s="6">
        <v>0.34</v>
      </c>
      <c r="DV95" s="6">
        <v>0</v>
      </c>
      <c r="DY95" s="6" t="s">
        <v>97</v>
      </c>
      <c r="DZ95" s="6">
        <v>4.88</v>
      </c>
      <c r="EA95" s="6">
        <v>0</v>
      </c>
      <c r="EB95" s="6">
        <v>6.68</v>
      </c>
      <c r="EC95" s="6">
        <v>0</v>
      </c>
      <c r="EF95" s="6" t="s">
        <v>97</v>
      </c>
      <c r="EG95" s="6">
        <v>0.87</v>
      </c>
      <c r="EH95" s="6">
        <v>0</v>
      </c>
      <c r="EI95" s="6">
        <v>1.31</v>
      </c>
      <c r="EJ95" s="6">
        <v>0</v>
      </c>
      <c r="EM95" s="6" t="s">
        <v>97</v>
      </c>
      <c r="EN95" s="6">
        <v>0.15</v>
      </c>
      <c r="EO95" s="6">
        <v>0</v>
      </c>
      <c r="EP95" s="6">
        <v>0.27</v>
      </c>
      <c r="EQ95" s="6">
        <v>0</v>
      </c>
      <c r="ET95" s="6" t="s">
        <v>97</v>
      </c>
      <c r="EU95" s="6">
        <v>0.16</v>
      </c>
      <c r="EV95" s="6">
        <v>0</v>
      </c>
      <c r="EW95" s="6">
        <v>0.26</v>
      </c>
      <c r="EX95" s="6">
        <v>0</v>
      </c>
      <c r="FA95" s="6" t="s">
        <v>97</v>
      </c>
      <c r="FB95" s="6">
        <v>0.41</v>
      </c>
      <c r="FC95" s="6">
        <v>0</v>
      </c>
      <c r="FD95" s="6">
        <v>0.22</v>
      </c>
      <c r="FE95" s="6">
        <v>0</v>
      </c>
      <c r="FH95" s="6" t="s">
        <v>97</v>
      </c>
      <c r="FI95" s="6">
        <v>3.42</v>
      </c>
      <c r="FJ95" s="6">
        <v>0</v>
      </c>
      <c r="FK95" s="6">
        <v>5.36</v>
      </c>
      <c r="FL95" s="6">
        <v>0</v>
      </c>
      <c r="FO95" s="6" t="s">
        <v>97</v>
      </c>
      <c r="FP95" s="6">
        <v>0</v>
      </c>
      <c r="FQ95" s="6">
        <v>0</v>
      </c>
      <c r="FR95" s="6">
        <v>0</v>
      </c>
      <c r="FS95" s="6">
        <v>0</v>
      </c>
    </row>
    <row r="96" spans="1:175" x14ac:dyDescent="0.3">
      <c r="A96" s="1">
        <v>4.549999999999998</v>
      </c>
      <c r="B96" s="1">
        <v>4.5999999999999979</v>
      </c>
      <c r="C96" s="1" t="s">
        <v>98</v>
      </c>
      <c r="D96" s="1">
        <v>0.12</v>
      </c>
      <c r="E96" s="1">
        <v>0.96</v>
      </c>
      <c r="F96" s="1">
        <v>0</v>
      </c>
      <c r="G96" s="1">
        <v>0</v>
      </c>
      <c r="H96" s="1"/>
      <c r="I96" s="1"/>
      <c r="J96" s="1" t="s">
        <v>98</v>
      </c>
      <c r="K96" s="1">
        <v>0.9</v>
      </c>
      <c r="L96" s="1">
        <v>1.79</v>
      </c>
      <c r="M96" s="1">
        <v>0.85</v>
      </c>
      <c r="N96" s="1">
        <v>0</v>
      </c>
      <c r="O96" s="1"/>
      <c r="P96" s="1"/>
      <c r="Q96" s="1" t="s">
        <v>98</v>
      </c>
      <c r="R96" s="1">
        <v>1.4</v>
      </c>
      <c r="S96" s="1">
        <v>2.13</v>
      </c>
      <c r="T96" s="1">
        <v>1.48</v>
      </c>
      <c r="U96" s="1">
        <v>0</v>
      </c>
      <c r="V96" s="1"/>
      <c r="W96" s="1"/>
      <c r="X96" s="1" t="s">
        <v>98</v>
      </c>
      <c r="Y96" s="1">
        <v>0.71</v>
      </c>
      <c r="Z96" s="1">
        <v>0</v>
      </c>
      <c r="AA96" s="1">
        <v>0</v>
      </c>
      <c r="AB96" s="1">
        <v>8.76</v>
      </c>
      <c r="AC96" s="1"/>
      <c r="AD96" s="1"/>
      <c r="AE96" s="6" t="s">
        <v>98</v>
      </c>
      <c r="AF96" s="6">
        <v>0.11</v>
      </c>
      <c r="AG96" s="6">
        <v>0</v>
      </c>
      <c r="AH96" s="6">
        <v>0.12</v>
      </c>
      <c r="AI96" s="6">
        <v>0</v>
      </c>
      <c r="AJ96" s="1"/>
      <c r="AK96" s="1"/>
      <c r="AL96" s="6" t="s">
        <v>98</v>
      </c>
      <c r="AM96" s="6">
        <v>0</v>
      </c>
      <c r="AN96" s="6">
        <v>0</v>
      </c>
      <c r="AO96" s="6">
        <v>0</v>
      </c>
      <c r="AP96" s="6">
        <v>0</v>
      </c>
      <c r="AQ96" s="1"/>
      <c r="AR96" s="1"/>
      <c r="AS96" s="6" t="s">
        <v>98</v>
      </c>
      <c r="AT96" s="6">
        <v>0.89</v>
      </c>
      <c r="AU96" s="6">
        <v>0.82</v>
      </c>
      <c r="AV96" s="6">
        <v>0.96</v>
      </c>
      <c r="AW96" s="6">
        <v>0</v>
      </c>
      <c r="AZ96" s="6" t="s">
        <v>98</v>
      </c>
      <c r="BA96" s="6">
        <v>0.03</v>
      </c>
      <c r="BB96" s="6">
        <v>0</v>
      </c>
      <c r="BC96" s="6">
        <v>0.04</v>
      </c>
      <c r="BD96" s="6">
        <v>0</v>
      </c>
      <c r="BG96" s="6" t="s">
        <v>98</v>
      </c>
      <c r="BH96" s="6">
        <v>0.69</v>
      </c>
      <c r="BI96" s="6">
        <v>0</v>
      </c>
      <c r="BJ96" s="6">
        <v>0.79</v>
      </c>
      <c r="BK96" s="6">
        <v>0</v>
      </c>
      <c r="BN96" s="6" t="s">
        <v>98</v>
      </c>
      <c r="BO96" s="6">
        <v>0.19</v>
      </c>
      <c r="BP96" s="6">
        <v>1.31</v>
      </c>
      <c r="BQ96" s="6">
        <v>0.14000000000000001</v>
      </c>
      <c r="BR96" s="6">
        <v>0</v>
      </c>
      <c r="BU96" s="6" t="s">
        <v>98</v>
      </c>
      <c r="BV96" s="6">
        <v>0</v>
      </c>
      <c r="BW96" s="6">
        <v>0</v>
      </c>
      <c r="BX96" s="6">
        <v>0</v>
      </c>
      <c r="BY96" s="6">
        <v>0</v>
      </c>
      <c r="CB96" s="6" t="s">
        <v>98</v>
      </c>
      <c r="CC96" s="6">
        <v>0</v>
      </c>
      <c r="CD96" s="6">
        <v>0</v>
      </c>
      <c r="CE96" s="6">
        <v>0</v>
      </c>
      <c r="CF96" s="6">
        <v>0</v>
      </c>
      <c r="CI96" s="6" t="s">
        <v>98</v>
      </c>
      <c r="CJ96" s="6">
        <v>0.32</v>
      </c>
      <c r="CK96" s="6">
        <v>0.85</v>
      </c>
      <c r="CL96" s="6">
        <v>0</v>
      </c>
      <c r="CM96" s="6">
        <v>0</v>
      </c>
      <c r="CP96" s="6" t="s">
        <v>98</v>
      </c>
      <c r="CQ96" s="6">
        <v>0</v>
      </c>
      <c r="CR96" s="6">
        <v>0</v>
      </c>
      <c r="CS96" s="6">
        <v>0</v>
      </c>
      <c r="CT96" s="6">
        <v>0</v>
      </c>
      <c r="CW96" s="6" t="s">
        <v>98</v>
      </c>
      <c r="CX96" s="6">
        <v>0</v>
      </c>
      <c r="CY96" s="6">
        <v>0</v>
      </c>
      <c r="CZ96" s="6">
        <v>0</v>
      </c>
      <c r="DA96" s="6">
        <v>0</v>
      </c>
      <c r="DD96" s="6" t="s">
        <v>98</v>
      </c>
      <c r="DE96" s="6">
        <v>3.38</v>
      </c>
      <c r="DF96" s="6">
        <v>8.14</v>
      </c>
      <c r="DG96" s="6">
        <v>0.72</v>
      </c>
      <c r="DH96" s="6">
        <v>0</v>
      </c>
      <c r="DK96" s="6" t="s">
        <v>98</v>
      </c>
      <c r="DL96" s="6">
        <v>1.31</v>
      </c>
      <c r="DM96" s="6">
        <v>6.52</v>
      </c>
      <c r="DN96" s="6">
        <v>0.16</v>
      </c>
      <c r="DO96" s="6">
        <v>0</v>
      </c>
      <c r="DR96" s="6" t="s">
        <v>98</v>
      </c>
      <c r="DS96" s="6">
        <v>1.22</v>
      </c>
      <c r="DT96" s="6">
        <v>5.96</v>
      </c>
      <c r="DU96" s="6">
        <v>0.64</v>
      </c>
      <c r="DV96" s="6">
        <v>0</v>
      </c>
      <c r="DY96" s="6" t="s">
        <v>98</v>
      </c>
      <c r="DZ96" s="6">
        <v>0</v>
      </c>
      <c r="EA96" s="6">
        <v>0</v>
      </c>
      <c r="EB96" s="6">
        <v>0</v>
      </c>
      <c r="EC96" s="6">
        <v>0</v>
      </c>
      <c r="EF96" s="6" t="s">
        <v>98</v>
      </c>
      <c r="EG96" s="6">
        <v>1.45</v>
      </c>
      <c r="EH96" s="6">
        <v>1.73</v>
      </c>
      <c r="EI96" s="6">
        <v>1.6</v>
      </c>
      <c r="EJ96" s="6">
        <v>0</v>
      </c>
      <c r="EM96" s="6" t="s">
        <v>98</v>
      </c>
      <c r="EN96" s="6">
        <v>1.63</v>
      </c>
      <c r="EO96" s="6">
        <v>1.74</v>
      </c>
      <c r="EP96" s="6">
        <v>2.06</v>
      </c>
      <c r="EQ96" s="6">
        <v>0</v>
      </c>
      <c r="ET96" s="6" t="s">
        <v>98</v>
      </c>
      <c r="EU96" s="6">
        <v>0.1</v>
      </c>
      <c r="EV96" s="6">
        <v>0</v>
      </c>
      <c r="EW96" s="6">
        <v>0.16</v>
      </c>
      <c r="EX96" s="6">
        <v>0</v>
      </c>
      <c r="FA96" s="6" t="s">
        <v>98</v>
      </c>
      <c r="FB96" s="6">
        <v>0</v>
      </c>
      <c r="FC96" s="6">
        <v>0</v>
      </c>
      <c r="FD96" s="6">
        <v>0</v>
      </c>
      <c r="FE96" s="6">
        <v>0</v>
      </c>
      <c r="FH96" s="6" t="s">
        <v>98</v>
      </c>
      <c r="FI96" s="6">
        <v>0.75</v>
      </c>
      <c r="FJ96" s="6">
        <v>0.91</v>
      </c>
      <c r="FK96" s="6">
        <v>0</v>
      </c>
      <c r="FL96" s="6">
        <v>0</v>
      </c>
      <c r="FO96" s="6" t="s">
        <v>98</v>
      </c>
      <c r="FP96" s="6">
        <v>0</v>
      </c>
      <c r="FQ96" s="6">
        <v>0</v>
      </c>
      <c r="FR96" s="6">
        <v>0</v>
      </c>
      <c r="FS96" s="6">
        <v>0</v>
      </c>
    </row>
    <row r="97" spans="1:175" x14ac:dyDescent="0.3">
      <c r="A97" s="1">
        <v>4.5999999999999979</v>
      </c>
      <c r="B97" s="1">
        <v>4.6499999999999977</v>
      </c>
      <c r="C97" s="1" t="s">
        <v>99</v>
      </c>
      <c r="D97" s="1">
        <v>0</v>
      </c>
      <c r="E97" s="1">
        <v>0</v>
      </c>
      <c r="F97" s="1">
        <v>0</v>
      </c>
      <c r="G97" s="1">
        <v>0</v>
      </c>
      <c r="H97" s="1"/>
      <c r="I97" s="1"/>
      <c r="J97" s="1" t="s">
        <v>99</v>
      </c>
      <c r="K97" s="1">
        <v>0</v>
      </c>
      <c r="L97" s="1">
        <v>0</v>
      </c>
      <c r="M97" s="1">
        <v>0</v>
      </c>
      <c r="N97" s="1">
        <v>0</v>
      </c>
      <c r="O97" s="1"/>
      <c r="P97" s="1"/>
      <c r="Q97" s="1" t="s">
        <v>99</v>
      </c>
      <c r="R97" s="1">
        <v>0</v>
      </c>
      <c r="S97" s="1">
        <v>0</v>
      </c>
      <c r="T97" s="1">
        <v>0</v>
      </c>
      <c r="U97" s="1">
        <v>0</v>
      </c>
      <c r="V97" s="1"/>
      <c r="W97" s="1"/>
      <c r="X97" s="1" t="s">
        <v>99</v>
      </c>
      <c r="Y97" s="1">
        <v>0</v>
      </c>
      <c r="Z97" s="1">
        <v>0</v>
      </c>
      <c r="AA97" s="1">
        <v>0</v>
      </c>
      <c r="AB97" s="1">
        <v>0</v>
      </c>
      <c r="AC97" s="1"/>
      <c r="AD97" s="1"/>
      <c r="AE97" s="6" t="s">
        <v>99</v>
      </c>
      <c r="AF97" s="6">
        <v>0.26</v>
      </c>
      <c r="AG97" s="6">
        <v>0</v>
      </c>
      <c r="AH97" s="6">
        <v>0.31</v>
      </c>
      <c r="AI97" s="6">
        <v>0</v>
      </c>
      <c r="AJ97" s="1"/>
      <c r="AK97" s="1"/>
      <c r="AL97" s="6" t="s">
        <v>99</v>
      </c>
      <c r="AM97" s="6">
        <v>0</v>
      </c>
      <c r="AN97" s="6">
        <v>0</v>
      </c>
      <c r="AO97" s="6">
        <v>0</v>
      </c>
      <c r="AP97" s="6">
        <v>0</v>
      </c>
      <c r="AQ97" s="1"/>
      <c r="AR97" s="1"/>
      <c r="AS97" s="6" t="s">
        <v>99</v>
      </c>
      <c r="AT97" s="6">
        <v>0</v>
      </c>
      <c r="AU97" s="6">
        <v>0</v>
      </c>
      <c r="AV97" s="6">
        <v>0</v>
      </c>
      <c r="AW97" s="6">
        <v>0</v>
      </c>
      <c r="AZ97" s="6" t="s">
        <v>99</v>
      </c>
      <c r="BA97" s="6">
        <v>0</v>
      </c>
      <c r="BB97" s="6">
        <v>0</v>
      </c>
      <c r="BC97" s="6">
        <v>0</v>
      </c>
      <c r="BD97" s="6">
        <v>0</v>
      </c>
      <c r="BG97" s="6" t="s">
        <v>99</v>
      </c>
      <c r="BH97" s="6">
        <v>0.24</v>
      </c>
      <c r="BI97" s="6">
        <v>0</v>
      </c>
      <c r="BJ97" s="6">
        <v>0.27</v>
      </c>
      <c r="BK97" s="6">
        <v>0</v>
      </c>
      <c r="BN97" s="6" t="s">
        <v>99</v>
      </c>
      <c r="BO97" s="6">
        <v>0</v>
      </c>
      <c r="BP97" s="6">
        <v>0</v>
      </c>
      <c r="BQ97" s="6">
        <v>0</v>
      </c>
      <c r="BR97" s="6">
        <v>0</v>
      </c>
      <c r="BU97" s="6" t="s">
        <v>99</v>
      </c>
      <c r="BV97" s="6">
        <v>0.27</v>
      </c>
      <c r="BW97" s="6">
        <v>0</v>
      </c>
      <c r="BX97" s="6">
        <v>0.34</v>
      </c>
      <c r="BY97" s="6">
        <v>0</v>
      </c>
      <c r="CB97" s="6" t="s">
        <v>99</v>
      </c>
      <c r="CC97" s="6">
        <v>0.54</v>
      </c>
      <c r="CD97" s="6">
        <v>0</v>
      </c>
      <c r="CE97" s="6">
        <v>0.64</v>
      </c>
      <c r="CF97" s="6">
        <v>0</v>
      </c>
      <c r="CI97" s="6" t="s">
        <v>99</v>
      </c>
      <c r="CJ97" s="6">
        <v>0.19</v>
      </c>
      <c r="CK97" s="6">
        <v>0</v>
      </c>
      <c r="CL97" s="6">
        <v>0.23</v>
      </c>
      <c r="CM97" s="6">
        <v>0</v>
      </c>
      <c r="CP97" s="6" t="s">
        <v>99</v>
      </c>
      <c r="CQ97" s="6">
        <v>0.12</v>
      </c>
      <c r="CR97" s="6">
        <v>0</v>
      </c>
      <c r="CS97" s="6">
        <v>0</v>
      </c>
      <c r="CT97" s="6">
        <v>1.81</v>
      </c>
      <c r="CW97" s="6" t="s">
        <v>99</v>
      </c>
      <c r="CX97" s="6">
        <v>1.35</v>
      </c>
      <c r="CY97" s="6">
        <v>0</v>
      </c>
      <c r="CZ97" s="6">
        <v>0</v>
      </c>
      <c r="DA97" s="6">
        <v>0</v>
      </c>
      <c r="DD97" s="6" t="s">
        <v>99</v>
      </c>
      <c r="DE97" s="6">
        <v>0.25</v>
      </c>
      <c r="DF97" s="6">
        <v>0</v>
      </c>
      <c r="DG97" s="6">
        <v>0.13</v>
      </c>
      <c r="DH97" s="6">
        <v>0</v>
      </c>
      <c r="DK97" s="6" t="s">
        <v>99</v>
      </c>
      <c r="DL97" s="6">
        <v>0</v>
      </c>
      <c r="DM97" s="6">
        <v>0</v>
      </c>
      <c r="DN97" s="6">
        <v>0</v>
      </c>
      <c r="DO97" s="6">
        <v>0</v>
      </c>
      <c r="DR97" s="6" t="s">
        <v>99</v>
      </c>
      <c r="DS97" s="6">
        <v>0.27</v>
      </c>
      <c r="DT97" s="6">
        <v>0</v>
      </c>
      <c r="DU97" s="6">
        <v>0.36</v>
      </c>
      <c r="DV97" s="6">
        <v>0</v>
      </c>
      <c r="DY97" s="6" t="s">
        <v>99</v>
      </c>
      <c r="DZ97" s="6">
        <v>0.42</v>
      </c>
      <c r="EA97" s="6">
        <v>0</v>
      </c>
      <c r="EB97" s="6">
        <v>0</v>
      </c>
      <c r="EC97" s="6">
        <v>0</v>
      </c>
      <c r="EF97" s="6" t="s">
        <v>99</v>
      </c>
      <c r="EG97" s="6">
        <v>2.08</v>
      </c>
      <c r="EH97" s="6">
        <v>9.19</v>
      </c>
      <c r="EI97" s="6">
        <v>0</v>
      </c>
      <c r="EJ97" s="6">
        <v>0</v>
      </c>
      <c r="EM97" s="6" t="s">
        <v>99</v>
      </c>
      <c r="EN97" s="6">
        <v>3.41</v>
      </c>
      <c r="EO97" s="6">
        <v>8.98</v>
      </c>
      <c r="EP97" s="6">
        <v>0</v>
      </c>
      <c r="EQ97" s="6">
        <v>0</v>
      </c>
      <c r="ET97" s="6" t="s">
        <v>99</v>
      </c>
      <c r="EU97" s="6">
        <v>0</v>
      </c>
      <c r="EV97" s="6">
        <v>0</v>
      </c>
      <c r="EW97" s="6">
        <v>0</v>
      </c>
      <c r="EX97" s="6">
        <v>0</v>
      </c>
      <c r="FA97" s="6" t="s">
        <v>99</v>
      </c>
      <c r="FB97" s="6">
        <v>0</v>
      </c>
      <c r="FC97" s="6">
        <v>0</v>
      </c>
      <c r="FD97" s="6">
        <v>0</v>
      </c>
      <c r="FE97" s="6">
        <v>0</v>
      </c>
      <c r="FH97" s="6" t="s">
        <v>99</v>
      </c>
      <c r="FI97" s="6">
        <v>0</v>
      </c>
      <c r="FJ97" s="6">
        <v>0</v>
      </c>
      <c r="FK97" s="6">
        <v>0</v>
      </c>
      <c r="FL97" s="6">
        <v>0</v>
      </c>
      <c r="FO97" s="6" t="s">
        <v>99</v>
      </c>
      <c r="FP97" s="6">
        <v>1.83</v>
      </c>
      <c r="FQ97" s="6">
        <v>0</v>
      </c>
      <c r="FR97" s="6">
        <v>1.22</v>
      </c>
      <c r="FS97" s="6">
        <v>9.15</v>
      </c>
    </row>
    <row r="98" spans="1:175" x14ac:dyDescent="0.3">
      <c r="A98" s="1">
        <v>4.6499999999999977</v>
      </c>
      <c r="B98" s="1">
        <v>4.6999999999999975</v>
      </c>
      <c r="C98" s="1" t="s">
        <v>100</v>
      </c>
      <c r="D98" s="1">
        <v>0</v>
      </c>
      <c r="E98" s="1">
        <v>0</v>
      </c>
      <c r="F98" s="1">
        <v>0</v>
      </c>
      <c r="G98" s="1">
        <v>0</v>
      </c>
      <c r="H98" s="1"/>
      <c r="I98" s="1"/>
      <c r="J98" s="1" t="s">
        <v>100</v>
      </c>
      <c r="K98" s="1">
        <v>0</v>
      </c>
      <c r="L98" s="1">
        <v>0</v>
      </c>
      <c r="M98" s="1">
        <v>0</v>
      </c>
      <c r="N98" s="1">
        <v>0</v>
      </c>
      <c r="O98" s="1"/>
      <c r="P98" s="1"/>
      <c r="Q98" s="1" t="s">
        <v>100</v>
      </c>
      <c r="R98" s="1">
        <v>0</v>
      </c>
      <c r="S98" s="1">
        <v>0</v>
      </c>
      <c r="T98" s="1">
        <v>0</v>
      </c>
      <c r="U98" s="1">
        <v>0</v>
      </c>
      <c r="V98" s="1"/>
      <c r="W98" s="1"/>
      <c r="X98" s="1" t="s">
        <v>100</v>
      </c>
      <c r="Y98" s="1">
        <v>0.76</v>
      </c>
      <c r="Z98" s="1">
        <v>0</v>
      </c>
      <c r="AA98" s="1">
        <v>0.98</v>
      </c>
      <c r="AB98" s="1">
        <v>0</v>
      </c>
      <c r="AC98" s="1"/>
      <c r="AD98" s="1"/>
      <c r="AE98" s="6" t="s">
        <v>100</v>
      </c>
      <c r="AF98" s="6">
        <v>0.05</v>
      </c>
      <c r="AG98" s="6">
        <v>0.61</v>
      </c>
      <c r="AH98" s="6">
        <v>0</v>
      </c>
      <c r="AI98" s="6">
        <v>0</v>
      </c>
      <c r="AJ98" s="1"/>
      <c r="AK98" s="1"/>
      <c r="AL98" s="6" t="s">
        <v>100</v>
      </c>
      <c r="AM98" s="6">
        <v>0.25</v>
      </c>
      <c r="AN98" s="6">
        <v>2.16</v>
      </c>
      <c r="AO98" s="6">
        <v>0.06</v>
      </c>
      <c r="AP98" s="6">
        <v>0</v>
      </c>
      <c r="AQ98" s="1"/>
      <c r="AR98" s="1"/>
      <c r="AS98" s="6" t="s">
        <v>100</v>
      </c>
      <c r="AT98" s="6">
        <v>0.49</v>
      </c>
      <c r="AU98" s="6">
        <v>2.5</v>
      </c>
      <c r="AV98" s="6">
        <v>0.28000000000000003</v>
      </c>
      <c r="AW98" s="6">
        <v>0</v>
      </c>
      <c r="AZ98" s="6" t="s">
        <v>100</v>
      </c>
      <c r="BA98" s="6">
        <v>0.04</v>
      </c>
      <c r="BB98" s="6">
        <v>0</v>
      </c>
      <c r="BC98" s="6">
        <v>0.05</v>
      </c>
      <c r="BD98" s="6">
        <v>0</v>
      </c>
      <c r="BG98" s="6" t="s">
        <v>100</v>
      </c>
      <c r="BH98" s="6">
        <v>0.43</v>
      </c>
      <c r="BI98" s="6">
        <v>0</v>
      </c>
      <c r="BJ98" s="6">
        <v>0.5</v>
      </c>
      <c r="BK98" s="6">
        <v>0</v>
      </c>
      <c r="BN98" s="6" t="s">
        <v>100</v>
      </c>
      <c r="BO98" s="6">
        <v>0.06</v>
      </c>
      <c r="BP98" s="6">
        <v>1</v>
      </c>
      <c r="BQ98" s="6">
        <v>0</v>
      </c>
      <c r="BR98" s="6">
        <v>0</v>
      </c>
      <c r="BU98" s="6" t="s">
        <v>100</v>
      </c>
      <c r="BV98" s="6">
        <v>0.37</v>
      </c>
      <c r="BW98" s="6">
        <v>0</v>
      </c>
      <c r="BX98" s="6">
        <v>0.04</v>
      </c>
      <c r="BY98" s="6">
        <v>0</v>
      </c>
      <c r="CB98" s="6" t="s">
        <v>100</v>
      </c>
      <c r="CC98" s="6">
        <v>0.3</v>
      </c>
      <c r="CD98" s="6">
        <v>0</v>
      </c>
      <c r="CE98" s="6">
        <v>0.36</v>
      </c>
      <c r="CF98" s="6">
        <v>0</v>
      </c>
      <c r="CI98" s="6" t="s">
        <v>100</v>
      </c>
      <c r="CJ98" s="6">
        <v>0.16</v>
      </c>
      <c r="CK98" s="6">
        <v>0</v>
      </c>
      <c r="CL98" s="6">
        <v>0.19</v>
      </c>
      <c r="CM98" s="6">
        <v>0</v>
      </c>
      <c r="CP98" s="6" t="s">
        <v>100</v>
      </c>
      <c r="CQ98" s="6">
        <v>0.55000000000000004</v>
      </c>
      <c r="CR98" s="6">
        <v>0</v>
      </c>
      <c r="CS98" s="6">
        <v>0.7</v>
      </c>
      <c r="CT98" s="6">
        <v>0</v>
      </c>
      <c r="CW98" s="6" t="s">
        <v>100</v>
      </c>
      <c r="CX98" s="6">
        <v>0</v>
      </c>
      <c r="CY98" s="6">
        <v>0</v>
      </c>
      <c r="CZ98" s="6">
        <v>0</v>
      </c>
      <c r="DA98" s="6">
        <v>0</v>
      </c>
      <c r="DD98" s="6" t="s">
        <v>100</v>
      </c>
      <c r="DE98" s="6">
        <v>0</v>
      </c>
      <c r="DF98" s="6">
        <v>0</v>
      </c>
      <c r="DG98" s="6">
        <v>0</v>
      </c>
      <c r="DH98" s="6">
        <v>0</v>
      </c>
      <c r="DK98" s="6" t="s">
        <v>100</v>
      </c>
      <c r="DL98" s="6">
        <v>0.62</v>
      </c>
      <c r="DM98" s="6">
        <v>0</v>
      </c>
      <c r="DN98" s="6">
        <v>0.86</v>
      </c>
      <c r="DO98" s="6">
        <v>0</v>
      </c>
      <c r="DR98" s="6" t="s">
        <v>100</v>
      </c>
      <c r="DS98" s="6">
        <v>0.22</v>
      </c>
      <c r="DT98" s="6">
        <v>0</v>
      </c>
      <c r="DU98" s="6">
        <v>0.28000000000000003</v>
      </c>
      <c r="DV98" s="6">
        <v>0</v>
      </c>
      <c r="DY98" s="6" t="s">
        <v>100</v>
      </c>
      <c r="DZ98" s="6">
        <v>0.23</v>
      </c>
      <c r="EA98" s="6">
        <v>0</v>
      </c>
      <c r="EB98" s="6">
        <v>0.31</v>
      </c>
      <c r="EC98" s="6">
        <v>0</v>
      </c>
      <c r="EF98" s="6" t="s">
        <v>100</v>
      </c>
      <c r="EG98" s="6">
        <v>0.44</v>
      </c>
      <c r="EH98" s="6">
        <v>0</v>
      </c>
      <c r="EI98" s="6">
        <v>0</v>
      </c>
      <c r="EJ98" s="6">
        <v>7.28</v>
      </c>
      <c r="EM98" s="6" t="s">
        <v>100</v>
      </c>
      <c r="EN98" s="6">
        <v>0.6</v>
      </c>
      <c r="EO98" s="6">
        <v>0</v>
      </c>
      <c r="EP98" s="6">
        <v>0.65</v>
      </c>
      <c r="EQ98" s="6">
        <v>0</v>
      </c>
      <c r="ET98" s="6" t="s">
        <v>100</v>
      </c>
      <c r="EU98" s="6">
        <v>0</v>
      </c>
      <c r="EV98" s="6">
        <v>0</v>
      </c>
      <c r="EW98" s="6">
        <v>0</v>
      </c>
      <c r="EX98" s="6">
        <v>0</v>
      </c>
      <c r="FA98" s="6" t="s">
        <v>100</v>
      </c>
      <c r="FB98" s="6">
        <v>0.19</v>
      </c>
      <c r="FC98" s="6">
        <v>1.04</v>
      </c>
      <c r="FD98" s="6">
        <v>0</v>
      </c>
      <c r="FE98" s="6">
        <v>0</v>
      </c>
      <c r="FH98" s="6" t="s">
        <v>100</v>
      </c>
      <c r="FI98" s="6">
        <v>0</v>
      </c>
      <c r="FJ98" s="6">
        <v>0</v>
      </c>
      <c r="FK98" s="6">
        <v>0</v>
      </c>
      <c r="FL98" s="6">
        <v>0</v>
      </c>
      <c r="FO98" s="6" t="s">
        <v>100</v>
      </c>
      <c r="FP98" s="6">
        <v>0</v>
      </c>
      <c r="FQ98" s="6">
        <v>0</v>
      </c>
      <c r="FR98" s="6">
        <v>0</v>
      </c>
      <c r="FS98" s="6">
        <v>0</v>
      </c>
    </row>
    <row r="99" spans="1:175" x14ac:dyDescent="0.3">
      <c r="A99" s="1">
        <v>4.6999999999999975</v>
      </c>
      <c r="B99" s="1">
        <v>4.7499999999999973</v>
      </c>
      <c r="C99" s="1" t="s">
        <v>101</v>
      </c>
      <c r="D99" s="1">
        <v>6.65</v>
      </c>
      <c r="E99" s="1">
        <v>0</v>
      </c>
      <c r="F99" s="1">
        <v>8.99</v>
      </c>
      <c r="G99" s="1">
        <v>0</v>
      </c>
      <c r="H99" s="1"/>
      <c r="I99" s="1"/>
      <c r="J99" s="1" t="s">
        <v>101</v>
      </c>
      <c r="K99" s="1">
        <v>8.66</v>
      </c>
      <c r="L99" s="1">
        <v>0</v>
      </c>
      <c r="M99" s="1">
        <v>11.37</v>
      </c>
      <c r="N99" s="1">
        <v>0</v>
      </c>
      <c r="O99" s="1"/>
      <c r="P99" s="1"/>
      <c r="Q99" s="1" t="s">
        <v>101</v>
      </c>
      <c r="R99" s="1">
        <v>7.25</v>
      </c>
      <c r="S99" s="1">
        <v>0</v>
      </c>
      <c r="T99" s="1">
        <v>10.07</v>
      </c>
      <c r="U99" s="1">
        <v>0</v>
      </c>
      <c r="V99" s="1"/>
      <c r="W99" s="1"/>
      <c r="X99" s="1" t="s">
        <v>101</v>
      </c>
      <c r="Y99" s="1">
        <v>6.16</v>
      </c>
      <c r="Z99" s="1">
        <v>0</v>
      </c>
      <c r="AA99" s="1">
        <v>9</v>
      </c>
      <c r="AB99" s="1">
        <v>0</v>
      </c>
      <c r="AC99" s="1"/>
      <c r="AD99" s="1"/>
      <c r="AE99" s="6" t="s">
        <v>101</v>
      </c>
      <c r="AF99" s="6">
        <v>1.71</v>
      </c>
      <c r="AG99" s="6">
        <v>0</v>
      </c>
      <c r="AH99" s="6">
        <v>2.0099999999999998</v>
      </c>
      <c r="AI99" s="6">
        <v>0</v>
      </c>
      <c r="AJ99" s="1"/>
      <c r="AK99" s="1"/>
      <c r="AL99" s="6" t="s">
        <v>101</v>
      </c>
      <c r="AM99" s="6">
        <v>1.39</v>
      </c>
      <c r="AN99" s="6">
        <v>0</v>
      </c>
      <c r="AO99" s="6">
        <v>1.65</v>
      </c>
      <c r="AP99" s="6">
        <v>0</v>
      </c>
      <c r="AQ99" s="1"/>
      <c r="AR99" s="1"/>
      <c r="AS99" s="6" t="s">
        <v>101</v>
      </c>
      <c r="AT99" s="6">
        <v>3.08</v>
      </c>
      <c r="AU99" s="6">
        <v>0</v>
      </c>
      <c r="AV99" s="6">
        <v>3.7</v>
      </c>
      <c r="AW99" s="6">
        <v>0</v>
      </c>
      <c r="AZ99" s="6" t="s">
        <v>101</v>
      </c>
      <c r="BA99" s="6">
        <v>1.77</v>
      </c>
      <c r="BB99" s="6">
        <v>0</v>
      </c>
      <c r="BC99" s="6">
        <v>2.13</v>
      </c>
      <c r="BD99" s="6">
        <v>0</v>
      </c>
      <c r="BG99" s="6" t="s">
        <v>101</v>
      </c>
      <c r="BH99" s="6">
        <v>0.71</v>
      </c>
      <c r="BI99" s="6">
        <v>0</v>
      </c>
      <c r="BJ99" s="6">
        <v>0.81</v>
      </c>
      <c r="BK99" s="6">
        <v>0</v>
      </c>
      <c r="BN99" s="6" t="s">
        <v>101</v>
      </c>
      <c r="BO99" s="6">
        <v>3.48</v>
      </c>
      <c r="BP99" s="6">
        <v>0</v>
      </c>
      <c r="BQ99" s="6">
        <v>3.93</v>
      </c>
      <c r="BR99" s="6">
        <v>0</v>
      </c>
      <c r="BU99" s="6" t="s">
        <v>101</v>
      </c>
      <c r="BV99" s="6">
        <v>2.3199999999999998</v>
      </c>
      <c r="BW99" s="6">
        <v>0</v>
      </c>
      <c r="BX99" s="6">
        <v>2.86</v>
      </c>
      <c r="BY99" s="6">
        <v>0</v>
      </c>
      <c r="CB99" s="6" t="s">
        <v>101</v>
      </c>
      <c r="CC99" s="6">
        <v>3.33</v>
      </c>
      <c r="CD99" s="6">
        <v>0</v>
      </c>
      <c r="CE99" s="6">
        <v>3.95</v>
      </c>
      <c r="CF99" s="6">
        <v>0</v>
      </c>
      <c r="CI99" s="6" t="s">
        <v>101</v>
      </c>
      <c r="CJ99" s="6">
        <v>2.91</v>
      </c>
      <c r="CK99" s="6">
        <v>0</v>
      </c>
      <c r="CL99" s="6">
        <v>3.59</v>
      </c>
      <c r="CM99" s="6">
        <v>0</v>
      </c>
      <c r="CP99" s="6" t="s">
        <v>101</v>
      </c>
      <c r="CQ99" s="6">
        <v>7.07</v>
      </c>
      <c r="CR99" s="6">
        <v>0</v>
      </c>
      <c r="CS99" s="6">
        <v>8.9</v>
      </c>
      <c r="CT99" s="6">
        <v>0</v>
      </c>
      <c r="CW99" s="6" t="s">
        <v>101</v>
      </c>
      <c r="CX99" s="6">
        <v>5.48</v>
      </c>
      <c r="CY99" s="6">
        <v>0</v>
      </c>
      <c r="CZ99" s="6">
        <v>7.68</v>
      </c>
      <c r="DA99" s="6">
        <v>0</v>
      </c>
      <c r="DD99" s="6" t="s">
        <v>101</v>
      </c>
      <c r="DE99" s="6">
        <v>6.69</v>
      </c>
      <c r="DF99" s="6">
        <v>0</v>
      </c>
      <c r="DG99" s="6">
        <v>9.5399999999999991</v>
      </c>
      <c r="DH99" s="6">
        <v>0</v>
      </c>
      <c r="DK99" s="6" t="s">
        <v>101</v>
      </c>
      <c r="DL99" s="6">
        <v>5.29</v>
      </c>
      <c r="DM99" s="6">
        <v>0</v>
      </c>
      <c r="DN99" s="6">
        <v>7.34</v>
      </c>
      <c r="DO99" s="6">
        <v>0</v>
      </c>
      <c r="DR99" s="6" t="s">
        <v>101</v>
      </c>
      <c r="DS99" s="6">
        <v>4.13</v>
      </c>
      <c r="DT99" s="6">
        <v>0</v>
      </c>
      <c r="DU99" s="6">
        <v>4.95</v>
      </c>
      <c r="DV99" s="6">
        <v>0</v>
      </c>
      <c r="DY99" s="6" t="s">
        <v>101</v>
      </c>
      <c r="DZ99" s="6">
        <v>1.45</v>
      </c>
      <c r="EA99" s="6">
        <v>0</v>
      </c>
      <c r="EB99" s="6">
        <v>1.98</v>
      </c>
      <c r="EC99" s="6">
        <v>0</v>
      </c>
      <c r="EF99" s="6" t="s">
        <v>101</v>
      </c>
      <c r="EG99" s="6">
        <v>3.9</v>
      </c>
      <c r="EH99" s="6">
        <v>0</v>
      </c>
      <c r="EI99" s="6">
        <v>5.88</v>
      </c>
      <c r="EJ99" s="6">
        <v>0</v>
      </c>
      <c r="EM99" s="6" t="s">
        <v>101</v>
      </c>
      <c r="EN99" s="6">
        <v>0</v>
      </c>
      <c r="EO99" s="6">
        <v>0</v>
      </c>
      <c r="EP99" s="6">
        <v>0</v>
      </c>
      <c r="EQ99" s="6">
        <v>0</v>
      </c>
      <c r="ET99" s="6" t="s">
        <v>101</v>
      </c>
      <c r="EU99" s="6">
        <v>0</v>
      </c>
      <c r="EV99" s="6">
        <v>0</v>
      </c>
      <c r="EW99" s="6">
        <v>0</v>
      </c>
      <c r="EX99" s="6">
        <v>0</v>
      </c>
      <c r="FA99" s="6" t="s">
        <v>101</v>
      </c>
      <c r="FB99" s="6">
        <v>0.62</v>
      </c>
      <c r="FC99" s="6">
        <v>0</v>
      </c>
      <c r="FD99" s="6">
        <v>0.93</v>
      </c>
      <c r="FE99" s="6">
        <v>0</v>
      </c>
      <c r="FH99" s="6" t="s">
        <v>101</v>
      </c>
      <c r="FI99" s="6">
        <v>0.38</v>
      </c>
      <c r="FJ99" s="6">
        <v>0</v>
      </c>
      <c r="FK99" s="6">
        <v>0.6</v>
      </c>
      <c r="FL99" s="6">
        <v>0</v>
      </c>
      <c r="FO99" s="6" t="s">
        <v>101</v>
      </c>
      <c r="FP99" s="6">
        <v>0</v>
      </c>
      <c r="FQ99" s="6">
        <v>0</v>
      </c>
      <c r="FR99" s="6">
        <v>0</v>
      </c>
      <c r="FS99" s="6">
        <v>0</v>
      </c>
    </row>
    <row r="100" spans="1:175" x14ac:dyDescent="0.3">
      <c r="A100" s="1">
        <v>4.7499999999999973</v>
      </c>
      <c r="B100" s="1">
        <v>4.7999999999999972</v>
      </c>
      <c r="C100" s="1" t="s">
        <v>102</v>
      </c>
      <c r="D100" s="1">
        <v>1.42</v>
      </c>
      <c r="E100" s="1">
        <v>0</v>
      </c>
      <c r="F100" s="1">
        <v>0</v>
      </c>
      <c r="G100" s="1">
        <v>0</v>
      </c>
      <c r="H100" s="1"/>
      <c r="I100" s="1"/>
      <c r="J100" s="1" t="s">
        <v>102</v>
      </c>
      <c r="K100" s="1">
        <v>0</v>
      </c>
      <c r="L100" s="1">
        <v>0</v>
      </c>
      <c r="M100" s="1">
        <v>0</v>
      </c>
      <c r="N100" s="1">
        <v>0</v>
      </c>
      <c r="O100" s="1"/>
      <c r="P100" s="1"/>
      <c r="Q100" s="1" t="s">
        <v>102</v>
      </c>
      <c r="R100" s="1">
        <v>0</v>
      </c>
      <c r="S100" s="1">
        <v>0</v>
      </c>
      <c r="T100" s="1">
        <v>0</v>
      </c>
      <c r="U100" s="1">
        <v>0</v>
      </c>
      <c r="V100" s="1"/>
      <c r="W100" s="1"/>
      <c r="X100" s="1" t="s">
        <v>102</v>
      </c>
      <c r="Y100" s="1">
        <v>0</v>
      </c>
      <c r="Z100" s="1">
        <v>0</v>
      </c>
      <c r="AA100" s="1">
        <v>0</v>
      </c>
      <c r="AB100" s="1">
        <v>0</v>
      </c>
      <c r="AC100" s="1"/>
      <c r="AD100" s="1"/>
      <c r="AE100" s="6" t="s">
        <v>102</v>
      </c>
      <c r="AF100" s="6">
        <v>7.0000000000000007E-2</v>
      </c>
      <c r="AG100" s="6">
        <v>0</v>
      </c>
      <c r="AH100" s="6">
        <v>0.08</v>
      </c>
      <c r="AI100" s="6">
        <v>0</v>
      </c>
      <c r="AJ100" s="1"/>
      <c r="AK100" s="1"/>
      <c r="AL100" s="6" t="s">
        <v>102</v>
      </c>
      <c r="AM100" s="6">
        <v>0.13</v>
      </c>
      <c r="AN100" s="6">
        <v>0.94</v>
      </c>
      <c r="AO100" s="6">
        <v>0.05</v>
      </c>
      <c r="AP100" s="6">
        <v>0</v>
      </c>
      <c r="AQ100" s="1"/>
      <c r="AR100" s="1"/>
      <c r="AS100" s="6" t="s">
        <v>102</v>
      </c>
      <c r="AT100" s="6">
        <v>0</v>
      </c>
      <c r="AU100" s="6">
        <v>0</v>
      </c>
      <c r="AV100" s="6">
        <v>0</v>
      </c>
      <c r="AW100" s="6">
        <v>0</v>
      </c>
      <c r="AZ100" s="6" t="s">
        <v>102</v>
      </c>
      <c r="BA100" s="6">
        <v>0</v>
      </c>
      <c r="BB100" s="6">
        <v>0</v>
      </c>
      <c r="BC100" s="6">
        <v>0</v>
      </c>
      <c r="BD100" s="6">
        <v>0</v>
      </c>
      <c r="BG100" s="6" t="s">
        <v>102</v>
      </c>
      <c r="BH100" s="6">
        <v>7.0000000000000007E-2</v>
      </c>
      <c r="BI100" s="6">
        <v>0</v>
      </c>
      <c r="BJ100" s="6">
        <v>0.08</v>
      </c>
      <c r="BK100" s="6">
        <v>0</v>
      </c>
      <c r="BN100" s="6" t="s">
        <v>102</v>
      </c>
      <c r="BO100" s="6">
        <v>0.1</v>
      </c>
      <c r="BP100" s="6">
        <v>0</v>
      </c>
      <c r="BQ100" s="6">
        <v>0.11</v>
      </c>
      <c r="BR100" s="6">
        <v>0</v>
      </c>
      <c r="BU100" s="6" t="s">
        <v>102</v>
      </c>
      <c r="BV100" s="6">
        <v>0.54</v>
      </c>
      <c r="BW100" s="6">
        <v>4.84</v>
      </c>
      <c r="BX100" s="6">
        <v>0.09</v>
      </c>
      <c r="BY100" s="6">
        <v>0</v>
      </c>
      <c r="CB100" s="6" t="s">
        <v>102</v>
      </c>
      <c r="CC100" s="6">
        <v>0</v>
      </c>
      <c r="CD100" s="6">
        <v>0</v>
      </c>
      <c r="CE100" s="6">
        <v>0</v>
      </c>
      <c r="CF100" s="6">
        <v>0</v>
      </c>
      <c r="CI100" s="6" t="s">
        <v>102</v>
      </c>
      <c r="CJ100" s="6">
        <v>0</v>
      </c>
      <c r="CK100" s="6">
        <v>0</v>
      </c>
      <c r="CL100" s="6">
        <v>0</v>
      </c>
      <c r="CM100" s="6">
        <v>0</v>
      </c>
      <c r="CP100" s="6" t="s">
        <v>102</v>
      </c>
      <c r="CQ100" s="6">
        <v>0</v>
      </c>
      <c r="CR100" s="6">
        <v>0</v>
      </c>
      <c r="CS100" s="6">
        <v>0</v>
      </c>
      <c r="CT100" s="6">
        <v>0</v>
      </c>
      <c r="CW100" s="6" t="s">
        <v>102</v>
      </c>
      <c r="CX100" s="6">
        <v>0</v>
      </c>
      <c r="CY100" s="6">
        <v>0</v>
      </c>
      <c r="CZ100" s="6">
        <v>0</v>
      </c>
      <c r="DA100" s="6">
        <v>0</v>
      </c>
      <c r="DD100" s="6" t="s">
        <v>102</v>
      </c>
      <c r="DE100" s="6">
        <v>0</v>
      </c>
      <c r="DF100" s="6">
        <v>0</v>
      </c>
      <c r="DG100" s="6">
        <v>0</v>
      </c>
      <c r="DH100" s="6">
        <v>0</v>
      </c>
      <c r="DK100" s="6" t="s">
        <v>102</v>
      </c>
      <c r="DL100" s="6">
        <v>0</v>
      </c>
      <c r="DM100" s="6">
        <v>0</v>
      </c>
      <c r="DN100" s="6">
        <v>0</v>
      </c>
      <c r="DO100" s="6">
        <v>0</v>
      </c>
      <c r="DR100" s="6" t="s">
        <v>102</v>
      </c>
      <c r="DS100" s="6">
        <v>0</v>
      </c>
      <c r="DT100" s="6">
        <v>0</v>
      </c>
      <c r="DU100" s="6">
        <v>0</v>
      </c>
      <c r="DV100" s="6">
        <v>0</v>
      </c>
      <c r="DY100" s="6" t="s">
        <v>102</v>
      </c>
      <c r="DZ100" s="6">
        <v>0.11</v>
      </c>
      <c r="EA100" s="6">
        <v>0</v>
      </c>
      <c r="EB100" s="6">
        <v>0.15</v>
      </c>
      <c r="EC100" s="6">
        <v>0</v>
      </c>
      <c r="EF100" s="6" t="s">
        <v>102</v>
      </c>
      <c r="EG100" s="6">
        <v>0</v>
      </c>
      <c r="EH100" s="6">
        <v>0</v>
      </c>
      <c r="EI100" s="6">
        <v>0</v>
      </c>
      <c r="EJ100" s="6">
        <v>0</v>
      </c>
      <c r="EM100" s="6" t="s">
        <v>102</v>
      </c>
      <c r="EN100" s="6">
        <v>0</v>
      </c>
      <c r="EO100" s="6">
        <v>0</v>
      </c>
      <c r="EP100" s="6">
        <v>0</v>
      </c>
      <c r="EQ100" s="6">
        <v>0</v>
      </c>
      <c r="ET100" s="6" t="s">
        <v>102</v>
      </c>
      <c r="EU100" s="6">
        <v>0</v>
      </c>
      <c r="EV100" s="6">
        <v>0</v>
      </c>
      <c r="EW100" s="6">
        <v>0</v>
      </c>
      <c r="EX100" s="6">
        <v>0</v>
      </c>
      <c r="FA100" s="6" t="s">
        <v>102</v>
      </c>
      <c r="FB100" s="6">
        <v>0</v>
      </c>
      <c r="FC100" s="6">
        <v>0</v>
      </c>
      <c r="FD100" s="6">
        <v>0</v>
      </c>
      <c r="FE100" s="6">
        <v>0</v>
      </c>
      <c r="FH100" s="6" t="s">
        <v>102</v>
      </c>
      <c r="FI100" s="6">
        <v>0.14000000000000001</v>
      </c>
      <c r="FJ100" s="6">
        <v>0</v>
      </c>
      <c r="FK100" s="6">
        <v>0</v>
      </c>
      <c r="FL100" s="6">
        <v>1.39</v>
      </c>
      <c r="FO100" s="6" t="s">
        <v>102</v>
      </c>
      <c r="FP100" s="6">
        <v>1.06</v>
      </c>
      <c r="FQ100" s="6">
        <v>0</v>
      </c>
      <c r="FR100" s="6">
        <v>0.99</v>
      </c>
      <c r="FS100" s="6">
        <v>3.53</v>
      </c>
    </row>
    <row r="101" spans="1:175" x14ac:dyDescent="0.3">
      <c r="A101" s="1">
        <v>4.7999999999999972</v>
      </c>
      <c r="B101" s="1">
        <v>4.849999999999997</v>
      </c>
      <c r="C101" s="1" t="s">
        <v>103</v>
      </c>
      <c r="D101" s="1">
        <v>0</v>
      </c>
      <c r="E101" s="1">
        <v>0</v>
      </c>
      <c r="F101" s="1">
        <v>0</v>
      </c>
      <c r="G101" s="1">
        <v>0</v>
      </c>
      <c r="H101" s="1"/>
      <c r="I101" s="1"/>
      <c r="J101" s="1" t="s">
        <v>103</v>
      </c>
      <c r="K101" s="1">
        <v>0</v>
      </c>
      <c r="L101" s="1">
        <v>0</v>
      </c>
      <c r="M101" s="1">
        <v>0</v>
      </c>
      <c r="N101" s="1">
        <v>0</v>
      </c>
      <c r="O101" s="1"/>
      <c r="P101" s="1"/>
      <c r="Q101" s="1" t="s">
        <v>103</v>
      </c>
      <c r="R101" s="1">
        <v>0</v>
      </c>
      <c r="S101" s="1">
        <v>0</v>
      </c>
      <c r="T101" s="1">
        <v>0</v>
      </c>
      <c r="U101" s="1">
        <v>0</v>
      </c>
      <c r="V101" s="1"/>
      <c r="W101" s="1"/>
      <c r="X101" s="1" t="s">
        <v>103</v>
      </c>
      <c r="Y101" s="1">
        <v>0</v>
      </c>
      <c r="Z101" s="1">
        <v>0</v>
      </c>
      <c r="AA101" s="1">
        <v>0</v>
      </c>
      <c r="AB101" s="1">
        <v>0</v>
      </c>
      <c r="AC101" s="1"/>
      <c r="AD101" s="1"/>
      <c r="AE101" s="6" t="s">
        <v>103</v>
      </c>
      <c r="AF101" s="6">
        <v>0.22</v>
      </c>
      <c r="AG101" s="6">
        <v>0</v>
      </c>
      <c r="AH101" s="6">
        <v>0.26</v>
      </c>
      <c r="AI101" s="6">
        <v>0</v>
      </c>
      <c r="AJ101" s="1"/>
      <c r="AK101" s="1"/>
      <c r="AL101" s="6" t="s">
        <v>103</v>
      </c>
      <c r="AM101" s="6">
        <v>0.39</v>
      </c>
      <c r="AN101" s="6">
        <v>0</v>
      </c>
      <c r="AO101" s="6">
        <v>0.48</v>
      </c>
      <c r="AP101" s="6">
        <v>0</v>
      </c>
      <c r="AQ101" s="1"/>
      <c r="AR101" s="1"/>
      <c r="AS101" s="6" t="s">
        <v>103</v>
      </c>
      <c r="AT101" s="6">
        <v>0.16</v>
      </c>
      <c r="AU101" s="6">
        <v>0</v>
      </c>
      <c r="AV101" s="6">
        <v>0.19</v>
      </c>
      <c r="AW101" s="6">
        <v>0</v>
      </c>
      <c r="AZ101" s="6" t="s">
        <v>103</v>
      </c>
      <c r="BA101" s="6">
        <v>0.39</v>
      </c>
      <c r="BB101" s="6">
        <v>0</v>
      </c>
      <c r="BC101" s="6">
        <v>0.46</v>
      </c>
      <c r="BD101" s="6">
        <v>0</v>
      </c>
      <c r="BG101" s="6" t="s">
        <v>103</v>
      </c>
      <c r="BH101" s="6">
        <v>0</v>
      </c>
      <c r="BI101" s="6">
        <v>0</v>
      </c>
      <c r="BJ101" s="6">
        <v>0</v>
      </c>
      <c r="BK101" s="6">
        <v>0</v>
      </c>
      <c r="BN101" s="6" t="s">
        <v>103</v>
      </c>
      <c r="BO101" s="6">
        <v>0.05</v>
      </c>
      <c r="BP101" s="6">
        <v>0.83</v>
      </c>
      <c r="BQ101" s="6">
        <v>0</v>
      </c>
      <c r="BR101" s="6">
        <v>0</v>
      </c>
      <c r="BU101" s="6" t="s">
        <v>103</v>
      </c>
      <c r="BV101" s="6">
        <v>0.26</v>
      </c>
      <c r="BW101" s="6">
        <v>2.67</v>
      </c>
      <c r="BX101" s="6">
        <v>0</v>
      </c>
      <c r="BY101" s="6">
        <v>0</v>
      </c>
      <c r="CB101" s="6" t="s">
        <v>103</v>
      </c>
      <c r="CC101" s="6">
        <v>0.26</v>
      </c>
      <c r="CD101" s="6">
        <v>2.86</v>
      </c>
      <c r="CE101" s="6">
        <v>0</v>
      </c>
      <c r="CF101" s="6">
        <v>0</v>
      </c>
      <c r="CI101" s="6" t="s">
        <v>103</v>
      </c>
      <c r="CJ101" s="6">
        <v>0.34</v>
      </c>
      <c r="CK101" s="6">
        <v>0</v>
      </c>
      <c r="CL101" s="6">
        <v>0.42</v>
      </c>
      <c r="CM101" s="6">
        <v>0</v>
      </c>
      <c r="CP101" s="6" t="s">
        <v>103</v>
      </c>
      <c r="CQ101" s="6">
        <v>0</v>
      </c>
      <c r="CR101" s="6">
        <v>0</v>
      </c>
      <c r="CS101" s="6">
        <v>0</v>
      </c>
      <c r="CT101" s="6">
        <v>0</v>
      </c>
      <c r="CW101" s="6" t="s">
        <v>103</v>
      </c>
      <c r="CX101" s="6">
        <v>0</v>
      </c>
      <c r="CY101" s="6">
        <v>0</v>
      </c>
      <c r="CZ101" s="6">
        <v>0</v>
      </c>
      <c r="DA101" s="6">
        <v>0</v>
      </c>
      <c r="DD101" s="6" t="s">
        <v>103</v>
      </c>
      <c r="DE101" s="6">
        <v>0</v>
      </c>
      <c r="DF101" s="6">
        <v>0</v>
      </c>
      <c r="DG101" s="6">
        <v>0</v>
      </c>
      <c r="DH101" s="6">
        <v>0</v>
      </c>
      <c r="DK101" s="6" t="s">
        <v>103</v>
      </c>
      <c r="DL101" s="6">
        <v>0</v>
      </c>
      <c r="DM101" s="6">
        <v>0</v>
      </c>
      <c r="DN101" s="6">
        <v>0</v>
      </c>
      <c r="DO101" s="6">
        <v>0</v>
      </c>
      <c r="DR101" s="6" t="s">
        <v>103</v>
      </c>
      <c r="DS101" s="6">
        <v>0</v>
      </c>
      <c r="DT101" s="6">
        <v>0</v>
      </c>
      <c r="DU101" s="6">
        <v>0</v>
      </c>
      <c r="DV101" s="6">
        <v>0</v>
      </c>
      <c r="DY101" s="6" t="s">
        <v>103</v>
      </c>
      <c r="DZ101" s="6">
        <v>0</v>
      </c>
      <c r="EA101" s="6">
        <v>0</v>
      </c>
      <c r="EB101" s="6">
        <v>0</v>
      </c>
      <c r="EC101" s="6">
        <v>0</v>
      </c>
      <c r="EF101" s="6" t="s">
        <v>103</v>
      </c>
      <c r="EG101" s="6">
        <v>0</v>
      </c>
      <c r="EH101" s="6">
        <v>0</v>
      </c>
      <c r="EI101" s="6">
        <v>0</v>
      </c>
      <c r="EJ101" s="6">
        <v>0</v>
      </c>
      <c r="EM101" s="6" t="s">
        <v>103</v>
      </c>
      <c r="EN101" s="6">
        <v>0.46</v>
      </c>
      <c r="EO101" s="6">
        <v>0</v>
      </c>
      <c r="EP101" s="6">
        <v>0</v>
      </c>
      <c r="EQ101" s="6">
        <v>0</v>
      </c>
      <c r="ET101" s="6" t="s">
        <v>103</v>
      </c>
      <c r="EU101" s="6">
        <v>0.89</v>
      </c>
      <c r="EV101" s="6">
        <v>0</v>
      </c>
      <c r="EW101" s="6">
        <v>0</v>
      </c>
      <c r="EX101" s="6">
        <v>0</v>
      </c>
      <c r="FA101" s="6" t="s">
        <v>103</v>
      </c>
      <c r="FB101" s="6">
        <v>0</v>
      </c>
      <c r="FC101" s="6">
        <v>0</v>
      </c>
      <c r="FD101" s="6">
        <v>0</v>
      </c>
      <c r="FE101" s="6">
        <v>0</v>
      </c>
      <c r="FH101" s="6" t="s">
        <v>103</v>
      </c>
      <c r="FI101" s="6">
        <v>0.12</v>
      </c>
      <c r="FJ101" s="6">
        <v>0</v>
      </c>
      <c r="FK101" s="6">
        <v>0.19</v>
      </c>
      <c r="FL101" s="6">
        <v>0</v>
      </c>
      <c r="FO101" s="6" t="s">
        <v>103</v>
      </c>
      <c r="FP101" s="6">
        <v>0</v>
      </c>
      <c r="FQ101" s="6">
        <v>0</v>
      </c>
      <c r="FR101" s="6">
        <v>0</v>
      </c>
      <c r="FS101" s="6">
        <v>0</v>
      </c>
    </row>
    <row r="102" spans="1:175" x14ac:dyDescent="0.3">
      <c r="A102" s="1">
        <v>4.849999999999997</v>
      </c>
      <c r="B102" s="1">
        <v>4.8999999999999968</v>
      </c>
      <c r="C102" s="1" t="s">
        <v>104</v>
      </c>
      <c r="D102" s="1">
        <v>0.28999999999999998</v>
      </c>
      <c r="E102" s="1">
        <v>0</v>
      </c>
      <c r="F102" s="1">
        <v>0.39</v>
      </c>
      <c r="G102" s="1">
        <v>0</v>
      </c>
      <c r="H102" s="1"/>
      <c r="I102" s="1"/>
      <c r="J102" s="1" t="s">
        <v>104</v>
      </c>
      <c r="K102" s="1">
        <v>0</v>
      </c>
      <c r="L102" s="1">
        <v>0</v>
      </c>
      <c r="M102" s="1">
        <v>0</v>
      </c>
      <c r="N102" s="1">
        <v>0</v>
      </c>
      <c r="O102" s="1"/>
      <c r="P102" s="1"/>
      <c r="Q102" s="1" t="s">
        <v>104</v>
      </c>
      <c r="R102" s="1">
        <v>0</v>
      </c>
      <c r="S102" s="1">
        <v>0</v>
      </c>
      <c r="T102" s="1">
        <v>0</v>
      </c>
      <c r="U102" s="1">
        <v>0</v>
      </c>
      <c r="V102" s="1"/>
      <c r="W102" s="1"/>
      <c r="X102" s="1" t="s">
        <v>104</v>
      </c>
      <c r="Y102" s="1">
        <v>0.16</v>
      </c>
      <c r="Z102" s="1">
        <v>0</v>
      </c>
      <c r="AA102" s="1">
        <v>0.24</v>
      </c>
      <c r="AB102" s="1">
        <v>0</v>
      </c>
      <c r="AC102" s="1"/>
      <c r="AD102" s="1"/>
      <c r="AE102" s="6" t="s">
        <v>104</v>
      </c>
      <c r="AF102" s="6">
        <v>0.04</v>
      </c>
      <c r="AG102" s="6">
        <v>0</v>
      </c>
      <c r="AH102" s="6">
        <v>0.05</v>
      </c>
      <c r="AI102" s="6">
        <v>0</v>
      </c>
      <c r="AJ102" s="1"/>
      <c r="AK102" s="1"/>
      <c r="AL102" s="6" t="s">
        <v>104</v>
      </c>
      <c r="AM102" s="6">
        <v>0.11</v>
      </c>
      <c r="AN102" s="6">
        <v>0</v>
      </c>
      <c r="AO102" s="6">
        <v>0.13</v>
      </c>
      <c r="AP102" s="6">
        <v>0</v>
      </c>
      <c r="AQ102" s="1"/>
      <c r="AR102" s="1"/>
      <c r="AS102" s="6" t="s">
        <v>104</v>
      </c>
      <c r="AT102" s="6">
        <v>0</v>
      </c>
      <c r="AU102" s="6">
        <v>0</v>
      </c>
      <c r="AV102" s="6">
        <v>0</v>
      </c>
      <c r="AW102" s="6">
        <v>0</v>
      </c>
      <c r="AZ102" s="6" t="s">
        <v>104</v>
      </c>
      <c r="BA102" s="6">
        <v>0.49</v>
      </c>
      <c r="BB102" s="6">
        <v>0</v>
      </c>
      <c r="BC102" s="6">
        <v>0.59</v>
      </c>
      <c r="BD102" s="6">
        <v>0</v>
      </c>
      <c r="BG102" s="6" t="s">
        <v>104</v>
      </c>
      <c r="BH102" s="6">
        <v>0</v>
      </c>
      <c r="BI102" s="6">
        <v>0</v>
      </c>
      <c r="BJ102" s="6">
        <v>0</v>
      </c>
      <c r="BK102" s="6">
        <v>0</v>
      </c>
      <c r="BN102" s="6" t="s">
        <v>104</v>
      </c>
      <c r="BO102" s="6">
        <v>0.27</v>
      </c>
      <c r="BP102" s="6">
        <v>0</v>
      </c>
      <c r="BQ102" s="6">
        <v>0.31</v>
      </c>
      <c r="BR102" s="6">
        <v>0</v>
      </c>
      <c r="BU102" s="6" t="s">
        <v>104</v>
      </c>
      <c r="BV102" s="6">
        <v>0</v>
      </c>
      <c r="BW102" s="6">
        <v>0</v>
      </c>
      <c r="BX102" s="6">
        <v>0</v>
      </c>
      <c r="BY102" s="6">
        <v>0</v>
      </c>
      <c r="CB102" s="6" t="s">
        <v>104</v>
      </c>
      <c r="CC102" s="6">
        <v>0.14000000000000001</v>
      </c>
      <c r="CD102" s="6">
        <v>0</v>
      </c>
      <c r="CE102" s="6">
        <v>0</v>
      </c>
      <c r="CF102" s="6">
        <v>0</v>
      </c>
      <c r="CI102" s="6" t="s">
        <v>104</v>
      </c>
      <c r="CJ102" s="6">
        <v>0</v>
      </c>
      <c r="CK102" s="6">
        <v>0</v>
      </c>
      <c r="CL102" s="6">
        <v>0</v>
      </c>
      <c r="CM102" s="6">
        <v>0</v>
      </c>
      <c r="CP102" s="6" t="s">
        <v>104</v>
      </c>
      <c r="CQ102" s="6">
        <v>0</v>
      </c>
      <c r="CR102" s="6">
        <v>0</v>
      </c>
      <c r="CS102" s="6">
        <v>0</v>
      </c>
      <c r="CT102" s="6">
        <v>0</v>
      </c>
      <c r="CW102" s="6" t="s">
        <v>104</v>
      </c>
      <c r="CX102" s="6">
        <v>0</v>
      </c>
      <c r="CY102" s="6">
        <v>0</v>
      </c>
      <c r="CZ102" s="6">
        <v>0</v>
      </c>
      <c r="DA102" s="6">
        <v>0</v>
      </c>
      <c r="DD102" s="6" t="s">
        <v>104</v>
      </c>
      <c r="DE102" s="6">
        <v>0</v>
      </c>
      <c r="DF102" s="6">
        <v>0</v>
      </c>
      <c r="DG102" s="6">
        <v>0</v>
      </c>
      <c r="DH102" s="6">
        <v>0</v>
      </c>
      <c r="DK102" s="6" t="s">
        <v>104</v>
      </c>
      <c r="DL102" s="6">
        <v>0</v>
      </c>
      <c r="DM102" s="6">
        <v>0</v>
      </c>
      <c r="DN102" s="6">
        <v>0</v>
      </c>
      <c r="DO102" s="6">
        <v>0</v>
      </c>
      <c r="DR102" s="6" t="s">
        <v>104</v>
      </c>
      <c r="DS102" s="6">
        <v>0</v>
      </c>
      <c r="DT102" s="6">
        <v>0</v>
      </c>
      <c r="DU102" s="6">
        <v>0</v>
      </c>
      <c r="DV102" s="6">
        <v>0</v>
      </c>
      <c r="DY102" s="6" t="s">
        <v>104</v>
      </c>
      <c r="DZ102" s="6">
        <v>0</v>
      </c>
      <c r="EA102" s="6">
        <v>0</v>
      </c>
      <c r="EB102" s="6">
        <v>0</v>
      </c>
      <c r="EC102" s="6">
        <v>0</v>
      </c>
      <c r="EF102" s="6" t="s">
        <v>104</v>
      </c>
      <c r="EG102" s="6">
        <v>0</v>
      </c>
      <c r="EH102" s="6">
        <v>0</v>
      </c>
      <c r="EI102" s="6">
        <v>0</v>
      </c>
      <c r="EJ102" s="6">
        <v>0</v>
      </c>
      <c r="EM102" s="6" t="s">
        <v>104</v>
      </c>
      <c r="EN102" s="6">
        <v>0</v>
      </c>
      <c r="EO102" s="6">
        <v>0</v>
      </c>
      <c r="EP102" s="6">
        <v>0</v>
      </c>
      <c r="EQ102" s="6">
        <v>0</v>
      </c>
      <c r="ET102" s="6" t="s">
        <v>104</v>
      </c>
      <c r="EU102" s="6">
        <v>0</v>
      </c>
      <c r="EV102" s="6">
        <v>0</v>
      </c>
      <c r="EW102" s="6">
        <v>0</v>
      </c>
      <c r="EX102" s="6">
        <v>0</v>
      </c>
      <c r="FA102" s="6" t="s">
        <v>104</v>
      </c>
      <c r="FB102" s="6">
        <v>0</v>
      </c>
      <c r="FC102" s="6">
        <v>0</v>
      </c>
      <c r="FD102" s="6">
        <v>0</v>
      </c>
      <c r="FE102" s="6">
        <v>0</v>
      </c>
      <c r="FH102" s="6" t="s">
        <v>104</v>
      </c>
      <c r="FI102" s="6">
        <v>0</v>
      </c>
      <c r="FJ102" s="6">
        <v>0</v>
      </c>
      <c r="FK102" s="6">
        <v>0</v>
      </c>
      <c r="FL102" s="6">
        <v>0</v>
      </c>
      <c r="FO102" s="6" t="s">
        <v>104</v>
      </c>
      <c r="FP102" s="6">
        <v>0</v>
      </c>
      <c r="FQ102" s="6">
        <v>0</v>
      </c>
      <c r="FR102" s="6">
        <v>0</v>
      </c>
      <c r="FS102" s="6">
        <v>0</v>
      </c>
    </row>
    <row r="103" spans="1:175" x14ac:dyDescent="0.3">
      <c r="A103" s="1">
        <v>4.8999999999999968</v>
      </c>
      <c r="B103" s="1">
        <v>4.9499999999999966</v>
      </c>
      <c r="C103" s="1" t="s">
        <v>105</v>
      </c>
      <c r="D103" s="1">
        <v>0.28999999999999998</v>
      </c>
      <c r="E103" s="1">
        <v>0</v>
      </c>
      <c r="F103" s="1">
        <v>0.39</v>
      </c>
      <c r="G103" s="1">
        <v>0</v>
      </c>
      <c r="H103" s="1"/>
      <c r="I103" s="1"/>
      <c r="J103" s="1" t="s">
        <v>105</v>
      </c>
      <c r="K103" s="1">
        <v>0</v>
      </c>
      <c r="L103" s="1">
        <v>0</v>
      </c>
      <c r="M103" s="1">
        <v>0</v>
      </c>
      <c r="N103" s="1">
        <v>0</v>
      </c>
      <c r="O103" s="1"/>
      <c r="P103" s="1"/>
      <c r="Q103" s="1" t="s">
        <v>105</v>
      </c>
      <c r="R103" s="1">
        <v>0.87</v>
      </c>
      <c r="S103" s="1">
        <v>0</v>
      </c>
      <c r="T103" s="1">
        <v>1.2</v>
      </c>
      <c r="U103" s="1">
        <v>0</v>
      </c>
      <c r="V103" s="1"/>
      <c r="W103" s="1"/>
      <c r="X103" s="1" t="s">
        <v>105</v>
      </c>
      <c r="Y103" s="1">
        <v>0.39</v>
      </c>
      <c r="Z103" s="1">
        <v>0</v>
      </c>
      <c r="AA103" s="1">
        <v>0</v>
      </c>
      <c r="AB103" s="1">
        <v>0</v>
      </c>
      <c r="AC103" s="1"/>
      <c r="AD103" s="1"/>
      <c r="AE103" s="6" t="s">
        <v>105</v>
      </c>
      <c r="AF103" s="6">
        <v>0.35</v>
      </c>
      <c r="AG103" s="6">
        <v>0</v>
      </c>
      <c r="AH103" s="6">
        <v>0.13</v>
      </c>
      <c r="AI103" s="6">
        <v>0</v>
      </c>
      <c r="AJ103" s="1"/>
      <c r="AK103" s="1"/>
      <c r="AL103" s="6" t="s">
        <v>105</v>
      </c>
      <c r="AM103" s="6">
        <v>0</v>
      </c>
      <c r="AN103" s="6">
        <v>0</v>
      </c>
      <c r="AO103" s="6">
        <v>0</v>
      </c>
      <c r="AP103" s="6">
        <v>0</v>
      </c>
      <c r="AQ103" s="1"/>
      <c r="AR103" s="1"/>
      <c r="AS103" s="6" t="s">
        <v>105</v>
      </c>
      <c r="AT103" s="6">
        <v>0</v>
      </c>
      <c r="AU103" s="6">
        <v>0</v>
      </c>
      <c r="AV103" s="6">
        <v>0</v>
      </c>
      <c r="AW103" s="6">
        <v>0</v>
      </c>
      <c r="AZ103" s="6" t="s">
        <v>105</v>
      </c>
      <c r="BA103" s="6">
        <v>0</v>
      </c>
      <c r="BB103" s="6">
        <v>0</v>
      </c>
      <c r="BC103" s="6">
        <v>0</v>
      </c>
      <c r="BD103" s="6">
        <v>0</v>
      </c>
      <c r="BG103" s="6" t="s">
        <v>105</v>
      </c>
      <c r="BH103" s="6">
        <v>0.14000000000000001</v>
      </c>
      <c r="BI103" s="6">
        <v>0</v>
      </c>
      <c r="BJ103" s="6">
        <v>0.16</v>
      </c>
      <c r="BK103" s="6">
        <v>0</v>
      </c>
      <c r="BN103" s="6" t="s">
        <v>105</v>
      </c>
      <c r="BO103" s="6">
        <v>0.16</v>
      </c>
      <c r="BP103" s="6">
        <v>0</v>
      </c>
      <c r="BQ103" s="6">
        <v>0.06</v>
      </c>
      <c r="BR103" s="6">
        <v>0</v>
      </c>
      <c r="BU103" s="6" t="s">
        <v>105</v>
      </c>
      <c r="BV103" s="6">
        <v>0.06</v>
      </c>
      <c r="BW103" s="6">
        <v>0.63</v>
      </c>
      <c r="BX103" s="6">
        <v>0</v>
      </c>
      <c r="BY103" s="6">
        <v>0</v>
      </c>
      <c r="CB103" s="6" t="s">
        <v>105</v>
      </c>
      <c r="CC103" s="6">
        <v>0</v>
      </c>
      <c r="CD103" s="6">
        <v>0</v>
      </c>
      <c r="CE103" s="6">
        <v>0</v>
      </c>
      <c r="CF103" s="6">
        <v>0</v>
      </c>
      <c r="CI103" s="6" t="s">
        <v>105</v>
      </c>
      <c r="CJ103" s="6">
        <v>0</v>
      </c>
      <c r="CK103" s="6">
        <v>0</v>
      </c>
      <c r="CL103" s="6">
        <v>0</v>
      </c>
      <c r="CM103" s="6">
        <v>0</v>
      </c>
      <c r="CP103" s="6" t="s">
        <v>105</v>
      </c>
      <c r="CQ103" s="6">
        <v>0</v>
      </c>
      <c r="CR103" s="6">
        <v>0</v>
      </c>
      <c r="CS103" s="6">
        <v>0</v>
      </c>
      <c r="CT103" s="6">
        <v>0</v>
      </c>
      <c r="CW103" s="6" t="s">
        <v>105</v>
      </c>
      <c r="CX103" s="6">
        <v>0</v>
      </c>
      <c r="CY103" s="6">
        <v>0</v>
      </c>
      <c r="CZ103" s="6">
        <v>0</v>
      </c>
      <c r="DA103" s="6">
        <v>0</v>
      </c>
      <c r="DD103" s="6" t="s">
        <v>105</v>
      </c>
      <c r="DE103" s="6">
        <v>0</v>
      </c>
      <c r="DF103" s="6">
        <v>0</v>
      </c>
      <c r="DG103" s="6">
        <v>0</v>
      </c>
      <c r="DH103" s="6">
        <v>0</v>
      </c>
      <c r="DK103" s="6" t="s">
        <v>105</v>
      </c>
      <c r="DL103" s="6">
        <v>0</v>
      </c>
      <c r="DM103" s="6">
        <v>0</v>
      </c>
      <c r="DN103" s="6">
        <v>0</v>
      </c>
      <c r="DO103" s="6">
        <v>0</v>
      </c>
      <c r="DR103" s="6" t="s">
        <v>105</v>
      </c>
      <c r="DS103" s="6">
        <v>0</v>
      </c>
      <c r="DT103" s="6">
        <v>0</v>
      </c>
      <c r="DU103" s="6">
        <v>0</v>
      </c>
      <c r="DV103" s="6">
        <v>0</v>
      </c>
      <c r="DY103" s="6" t="s">
        <v>105</v>
      </c>
      <c r="DZ103" s="6">
        <v>0</v>
      </c>
      <c r="EA103" s="6">
        <v>0</v>
      </c>
      <c r="EB103" s="6">
        <v>0</v>
      </c>
      <c r="EC103" s="6">
        <v>0</v>
      </c>
      <c r="EF103" s="6" t="s">
        <v>105</v>
      </c>
      <c r="EG103" s="6">
        <v>0.7</v>
      </c>
      <c r="EH103" s="6">
        <v>1.35</v>
      </c>
      <c r="EI103" s="6">
        <v>0.59</v>
      </c>
      <c r="EJ103" s="6">
        <v>0</v>
      </c>
      <c r="EM103" s="6" t="s">
        <v>105</v>
      </c>
      <c r="EN103" s="6">
        <v>0</v>
      </c>
      <c r="EO103" s="6">
        <v>0</v>
      </c>
      <c r="EP103" s="6">
        <v>0</v>
      </c>
      <c r="EQ103" s="6">
        <v>0</v>
      </c>
      <c r="ET103" s="6" t="s">
        <v>105</v>
      </c>
      <c r="EU103" s="6">
        <v>0.75</v>
      </c>
      <c r="EV103" s="6">
        <v>0</v>
      </c>
      <c r="EW103" s="6">
        <v>1.22</v>
      </c>
      <c r="EX103" s="6">
        <v>0</v>
      </c>
      <c r="FA103" s="6" t="s">
        <v>105</v>
      </c>
      <c r="FB103" s="6">
        <v>0</v>
      </c>
      <c r="FC103" s="6">
        <v>0</v>
      </c>
      <c r="FD103" s="6">
        <v>0</v>
      </c>
      <c r="FE103" s="6">
        <v>0</v>
      </c>
      <c r="FH103" s="6" t="s">
        <v>105</v>
      </c>
      <c r="FI103" s="6">
        <v>0</v>
      </c>
      <c r="FJ103" s="6">
        <v>0</v>
      </c>
      <c r="FK103" s="6">
        <v>0</v>
      </c>
      <c r="FL103" s="6">
        <v>0</v>
      </c>
      <c r="FO103" s="6" t="s">
        <v>105</v>
      </c>
      <c r="FP103" s="6">
        <v>0</v>
      </c>
      <c r="FQ103" s="6">
        <v>0</v>
      </c>
      <c r="FR103" s="6">
        <v>0</v>
      </c>
      <c r="FS103" s="6">
        <v>0</v>
      </c>
    </row>
    <row r="104" spans="1:175" x14ac:dyDescent="0.3">
      <c r="A104" s="1">
        <v>4.9499999999999966</v>
      </c>
      <c r="B104" s="1">
        <v>4.9999999999999964</v>
      </c>
      <c r="C104" s="1" t="s">
        <v>106</v>
      </c>
      <c r="D104" s="1">
        <v>0.53</v>
      </c>
      <c r="E104" s="1">
        <v>0.83</v>
      </c>
      <c r="F104" s="1">
        <v>0.56999999999999995</v>
      </c>
      <c r="G104" s="1">
        <v>0</v>
      </c>
      <c r="H104" s="1"/>
      <c r="I104" s="1"/>
      <c r="J104" s="1" t="s">
        <v>106</v>
      </c>
      <c r="K104" s="1">
        <v>0.47</v>
      </c>
      <c r="L104" s="1">
        <v>2.33</v>
      </c>
      <c r="M104" s="1">
        <v>0</v>
      </c>
      <c r="N104" s="1">
        <v>0</v>
      </c>
      <c r="O104" s="1"/>
      <c r="P104" s="1"/>
      <c r="Q104" s="1" t="s">
        <v>106</v>
      </c>
      <c r="R104" s="1">
        <v>0.91</v>
      </c>
      <c r="S104" s="1">
        <v>1.1200000000000001</v>
      </c>
      <c r="T104" s="1">
        <v>0.69</v>
      </c>
      <c r="U104" s="1">
        <v>0</v>
      </c>
      <c r="V104" s="1"/>
      <c r="W104" s="1"/>
      <c r="X104" s="1" t="s">
        <v>106</v>
      </c>
      <c r="Y104" s="1">
        <v>0.55000000000000004</v>
      </c>
      <c r="Z104" s="1">
        <v>0</v>
      </c>
      <c r="AA104" s="1">
        <v>0.69</v>
      </c>
      <c r="AB104" s="1">
        <v>0</v>
      </c>
      <c r="AC104" s="1"/>
      <c r="AD104" s="1"/>
      <c r="AE104" s="6" t="s">
        <v>106</v>
      </c>
      <c r="AF104" s="6">
        <v>1.75</v>
      </c>
      <c r="AG104" s="6">
        <v>3.57</v>
      </c>
      <c r="AH104" s="6">
        <v>1.34</v>
      </c>
      <c r="AI104" s="6">
        <v>6.23</v>
      </c>
      <c r="AJ104" s="1"/>
      <c r="AK104" s="1"/>
      <c r="AL104" s="6" t="s">
        <v>106</v>
      </c>
      <c r="AM104" s="6">
        <v>0.76</v>
      </c>
      <c r="AN104" s="6">
        <v>5.14</v>
      </c>
      <c r="AO104" s="6">
        <v>0.17</v>
      </c>
      <c r="AP104" s="6">
        <v>1.67</v>
      </c>
      <c r="AQ104" s="1"/>
      <c r="AR104" s="1"/>
      <c r="AS104" s="6" t="s">
        <v>106</v>
      </c>
      <c r="AT104" s="6">
        <v>0.16</v>
      </c>
      <c r="AU104" s="6">
        <v>1.1499999999999999</v>
      </c>
      <c r="AV104" s="6">
        <v>0</v>
      </c>
      <c r="AW104" s="6">
        <v>0</v>
      </c>
      <c r="AZ104" s="6" t="s">
        <v>106</v>
      </c>
      <c r="BA104" s="6">
        <v>0.05</v>
      </c>
      <c r="BB104" s="6">
        <v>0.46</v>
      </c>
      <c r="BC104" s="6">
        <v>0</v>
      </c>
      <c r="BD104" s="6">
        <v>0</v>
      </c>
      <c r="BG104" s="6" t="s">
        <v>106</v>
      </c>
      <c r="BH104" s="6">
        <v>0</v>
      </c>
      <c r="BI104" s="6">
        <v>0</v>
      </c>
      <c r="BJ104" s="6">
        <v>0</v>
      </c>
      <c r="BK104" s="6">
        <v>0</v>
      </c>
      <c r="BN104" s="6" t="s">
        <v>106</v>
      </c>
      <c r="BO104" s="6">
        <v>0.05</v>
      </c>
      <c r="BP104" s="6">
        <v>0</v>
      </c>
      <c r="BQ104" s="6">
        <v>0.06</v>
      </c>
      <c r="BR104" s="6">
        <v>0</v>
      </c>
      <c r="BU104" s="6" t="s">
        <v>106</v>
      </c>
      <c r="BV104" s="6">
        <v>0.32</v>
      </c>
      <c r="BW104" s="6">
        <v>3.31</v>
      </c>
      <c r="BX104" s="6">
        <v>0</v>
      </c>
      <c r="BY104" s="6">
        <v>0</v>
      </c>
      <c r="CB104" s="6" t="s">
        <v>106</v>
      </c>
      <c r="CC104" s="6">
        <v>0</v>
      </c>
      <c r="CD104" s="6">
        <v>0</v>
      </c>
      <c r="CE104" s="6">
        <v>0</v>
      </c>
      <c r="CF104" s="6">
        <v>0</v>
      </c>
      <c r="CI104" s="6" t="s">
        <v>106</v>
      </c>
      <c r="CJ104" s="6">
        <v>0.61</v>
      </c>
      <c r="CK104" s="6">
        <v>5.76</v>
      </c>
      <c r="CL104" s="6">
        <v>0.11</v>
      </c>
      <c r="CM104" s="6">
        <v>0</v>
      </c>
      <c r="CP104" s="6" t="s">
        <v>106</v>
      </c>
      <c r="CQ104" s="6">
        <v>0.21</v>
      </c>
      <c r="CR104" s="6">
        <v>0</v>
      </c>
      <c r="CS104" s="6">
        <v>0.27</v>
      </c>
      <c r="CT104" s="6">
        <v>0</v>
      </c>
      <c r="CW104" s="6" t="s">
        <v>106</v>
      </c>
      <c r="CX104" s="6">
        <v>0.89</v>
      </c>
      <c r="CY104" s="6">
        <v>0</v>
      </c>
      <c r="CZ104" s="6">
        <v>0</v>
      </c>
      <c r="DA104" s="6">
        <v>0</v>
      </c>
      <c r="DD104" s="6" t="s">
        <v>106</v>
      </c>
      <c r="DE104" s="6">
        <v>2.87</v>
      </c>
      <c r="DF104" s="6">
        <v>7.53</v>
      </c>
      <c r="DG104" s="6">
        <v>1.74</v>
      </c>
      <c r="DH104" s="6">
        <v>0</v>
      </c>
      <c r="DK104" s="6" t="s">
        <v>106</v>
      </c>
      <c r="DL104" s="6">
        <v>2.41</v>
      </c>
      <c r="DM104" s="6">
        <v>3.42</v>
      </c>
      <c r="DN104" s="6">
        <v>2.5499999999999998</v>
      </c>
      <c r="DO104" s="6">
        <v>0</v>
      </c>
      <c r="DR104" s="6" t="s">
        <v>106</v>
      </c>
      <c r="DS104" s="6">
        <v>4.28</v>
      </c>
      <c r="DT104" s="6">
        <v>13.22</v>
      </c>
      <c r="DU104" s="6">
        <v>3.19</v>
      </c>
      <c r="DV104" s="6">
        <v>0</v>
      </c>
      <c r="DY104" s="6" t="s">
        <v>106</v>
      </c>
      <c r="DZ104" s="6">
        <v>4.17</v>
      </c>
      <c r="EA104" s="6">
        <v>5.98</v>
      </c>
      <c r="EB104" s="6">
        <v>3.47</v>
      </c>
      <c r="EC104" s="6">
        <v>0</v>
      </c>
      <c r="EF104" s="6" t="s">
        <v>106</v>
      </c>
      <c r="EG104" s="6">
        <v>5.5</v>
      </c>
      <c r="EH104" s="6">
        <v>9.76</v>
      </c>
      <c r="EI104" s="6">
        <v>4.71</v>
      </c>
      <c r="EJ104" s="6">
        <v>0</v>
      </c>
      <c r="EM104" s="6" t="s">
        <v>106</v>
      </c>
      <c r="EN104" s="6">
        <v>6.08</v>
      </c>
      <c r="EO104" s="6">
        <v>14.76</v>
      </c>
      <c r="EP104" s="6">
        <v>3.49</v>
      </c>
      <c r="EQ104" s="6">
        <v>0</v>
      </c>
      <c r="ET104" s="6" t="s">
        <v>106</v>
      </c>
      <c r="EU104" s="6">
        <v>4.9800000000000004</v>
      </c>
      <c r="EV104" s="6">
        <v>4.51</v>
      </c>
      <c r="EW104" s="6">
        <v>5.75</v>
      </c>
      <c r="EX104" s="6">
        <v>0</v>
      </c>
      <c r="FA104" s="6" t="s">
        <v>106</v>
      </c>
      <c r="FB104" s="6">
        <v>4.6100000000000003</v>
      </c>
      <c r="FC104" s="6">
        <v>6.14</v>
      </c>
      <c r="FD104" s="6">
        <v>4.3600000000000003</v>
      </c>
      <c r="FE104" s="6">
        <v>0</v>
      </c>
      <c r="FH104" s="6" t="s">
        <v>106</v>
      </c>
      <c r="FI104" s="6">
        <v>8.26</v>
      </c>
      <c r="FJ104" s="6">
        <v>15.12</v>
      </c>
      <c r="FK104" s="6">
        <v>6.08</v>
      </c>
      <c r="FL104" s="6">
        <v>1.17</v>
      </c>
      <c r="FO104" s="6" t="s">
        <v>106</v>
      </c>
      <c r="FP104" s="6">
        <v>3.52</v>
      </c>
      <c r="FQ104" s="6">
        <v>15.19</v>
      </c>
      <c r="FR104" s="6">
        <v>1.39</v>
      </c>
      <c r="FS104" s="6">
        <v>1.05</v>
      </c>
    </row>
    <row r="105" spans="1:175" x14ac:dyDescent="0.3">
      <c r="A105" s="1">
        <v>4.9999999999999964</v>
      </c>
      <c r="B105" s="1">
        <v>5.0499999999999963</v>
      </c>
      <c r="C105" s="1" t="s">
        <v>107</v>
      </c>
      <c r="D105" s="1">
        <v>0</v>
      </c>
      <c r="E105" s="1">
        <v>0</v>
      </c>
      <c r="F105" s="1">
        <v>0</v>
      </c>
      <c r="G105" s="1">
        <v>0</v>
      </c>
      <c r="H105" s="1"/>
      <c r="I105" s="1"/>
      <c r="J105" s="1" t="s">
        <v>107</v>
      </c>
      <c r="K105" s="1">
        <v>0.56000000000000005</v>
      </c>
      <c r="L105" s="1">
        <v>0</v>
      </c>
      <c r="M105" s="1">
        <v>0.73</v>
      </c>
      <c r="N105" s="1">
        <v>0</v>
      </c>
      <c r="O105" s="1"/>
      <c r="P105" s="1"/>
      <c r="Q105" s="1" t="s">
        <v>107</v>
      </c>
      <c r="R105" s="1">
        <v>0.38</v>
      </c>
      <c r="S105" s="1">
        <v>0</v>
      </c>
      <c r="T105" s="1">
        <v>0.53</v>
      </c>
      <c r="U105" s="1">
        <v>0</v>
      </c>
      <c r="V105" s="1"/>
      <c r="W105" s="1"/>
      <c r="X105" s="1" t="s">
        <v>107</v>
      </c>
      <c r="Y105" s="1">
        <v>0.71</v>
      </c>
      <c r="Z105" s="1">
        <v>0</v>
      </c>
      <c r="AA105" s="1">
        <v>0</v>
      </c>
      <c r="AB105" s="1">
        <v>0</v>
      </c>
      <c r="AC105" s="1"/>
      <c r="AD105" s="1"/>
      <c r="AE105" s="6" t="s">
        <v>107</v>
      </c>
      <c r="AF105" s="6">
        <v>0.34</v>
      </c>
      <c r="AG105" s="6">
        <v>0</v>
      </c>
      <c r="AH105" s="6">
        <v>0.4</v>
      </c>
      <c r="AI105" s="6">
        <v>0</v>
      </c>
      <c r="AJ105" s="1"/>
      <c r="AK105" s="1"/>
      <c r="AL105" s="6" t="s">
        <v>107</v>
      </c>
      <c r="AM105" s="6">
        <v>0</v>
      </c>
      <c r="AN105" s="6">
        <v>0</v>
      </c>
      <c r="AO105" s="6">
        <v>0</v>
      </c>
      <c r="AP105" s="6">
        <v>0</v>
      </c>
      <c r="AQ105" s="1"/>
      <c r="AR105" s="1"/>
      <c r="AS105" s="6" t="s">
        <v>107</v>
      </c>
      <c r="AT105" s="6">
        <v>0</v>
      </c>
      <c r="AU105" s="6">
        <v>0</v>
      </c>
      <c r="AV105" s="6">
        <v>0</v>
      </c>
      <c r="AW105" s="6">
        <v>0</v>
      </c>
      <c r="AZ105" s="6" t="s">
        <v>107</v>
      </c>
      <c r="BA105" s="6">
        <v>0</v>
      </c>
      <c r="BB105" s="6">
        <v>0</v>
      </c>
      <c r="BC105" s="6">
        <v>0</v>
      </c>
      <c r="BD105" s="6">
        <v>0</v>
      </c>
      <c r="BG105" s="6" t="s">
        <v>107</v>
      </c>
      <c r="BH105" s="6">
        <v>0.15</v>
      </c>
      <c r="BI105" s="6">
        <v>0</v>
      </c>
      <c r="BJ105" s="6">
        <v>0.17</v>
      </c>
      <c r="BK105" s="6">
        <v>0</v>
      </c>
      <c r="BN105" s="6" t="s">
        <v>107</v>
      </c>
      <c r="BO105" s="6">
        <v>0</v>
      </c>
      <c r="BP105" s="6">
        <v>0</v>
      </c>
      <c r="BQ105" s="6">
        <v>0</v>
      </c>
      <c r="BR105" s="6">
        <v>0</v>
      </c>
      <c r="BU105" s="6" t="s">
        <v>107</v>
      </c>
      <c r="BV105" s="6">
        <v>0.12</v>
      </c>
      <c r="BW105" s="6">
        <v>0</v>
      </c>
      <c r="BX105" s="6">
        <v>0</v>
      </c>
      <c r="BY105" s="6">
        <v>0</v>
      </c>
      <c r="CB105" s="6" t="s">
        <v>107</v>
      </c>
      <c r="CC105" s="6">
        <v>7.0000000000000007E-2</v>
      </c>
      <c r="CD105" s="6">
        <v>0</v>
      </c>
      <c r="CE105" s="6">
        <v>0</v>
      </c>
      <c r="CF105" s="6">
        <v>0</v>
      </c>
      <c r="CI105" s="6" t="s">
        <v>107</v>
      </c>
      <c r="CJ105" s="6">
        <v>0</v>
      </c>
      <c r="CK105" s="6">
        <v>0</v>
      </c>
      <c r="CL105" s="6">
        <v>0</v>
      </c>
      <c r="CM105" s="6">
        <v>0</v>
      </c>
      <c r="CP105" s="6" t="s">
        <v>107</v>
      </c>
      <c r="CQ105" s="6">
        <v>0</v>
      </c>
      <c r="CR105" s="6">
        <v>0</v>
      </c>
      <c r="CS105" s="6">
        <v>0</v>
      </c>
      <c r="CT105" s="6">
        <v>0</v>
      </c>
      <c r="CW105" s="6" t="s">
        <v>107</v>
      </c>
      <c r="CX105" s="6">
        <v>0</v>
      </c>
      <c r="CY105" s="6">
        <v>0</v>
      </c>
      <c r="CZ105" s="6">
        <v>0</v>
      </c>
      <c r="DA105" s="6">
        <v>0</v>
      </c>
      <c r="DD105" s="6" t="s">
        <v>107</v>
      </c>
      <c r="DE105" s="6">
        <v>0</v>
      </c>
      <c r="DF105" s="6">
        <v>0</v>
      </c>
      <c r="DG105" s="6">
        <v>0</v>
      </c>
      <c r="DH105" s="6">
        <v>0</v>
      </c>
      <c r="DK105" s="6" t="s">
        <v>107</v>
      </c>
      <c r="DL105" s="6">
        <v>0</v>
      </c>
      <c r="DM105" s="6">
        <v>0</v>
      </c>
      <c r="DN105" s="6">
        <v>0</v>
      </c>
      <c r="DO105" s="6">
        <v>0</v>
      </c>
      <c r="DR105" s="6" t="s">
        <v>107</v>
      </c>
      <c r="DS105" s="6">
        <v>0</v>
      </c>
      <c r="DT105" s="6">
        <v>0</v>
      </c>
      <c r="DU105" s="6">
        <v>0</v>
      </c>
      <c r="DV105" s="6">
        <v>0</v>
      </c>
      <c r="DY105" s="6" t="s">
        <v>107</v>
      </c>
      <c r="DZ105" s="6">
        <v>0</v>
      </c>
      <c r="EA105" s="6">
        <v>0</v>
      </c>
      <c r="EB105" s="6">
        <v>0</v>
      </c>
      <c r="EC105" s="6">
        <v>0</v>
      </c>
      <c r="EF105" s="6" t="s">
        <v>107</v>
      </c>
      <c r="EG105" s="6">
        <v>0.93</v>
      </c>
      <c r="EH105" s="6">
        <v>2.34</v>
      </c>
      <c r="EI105" s="6">
        <v>0</v>
      </c>
      <c r="EJ105" s="6">
        <v>0</v>
      </c>
      <c r="EM105" s="6" t="s">
        <v>107</v>
      </c>
      <c r="EN105" s="6">
        <v>0</v>
      </c>
      <c r="EO105" s="6">
        <v>0</v>
      </c>
      <c r="EP105" s="6">
        <v>0</v>
      </c>
      <c r="EQ105" s="6">
        <v>0</v>
      </c>
      <c r="ET105" s="6" t="s">
        <v>107</v>
      </c>
      <c r="EU105" s="6">
        <v>0.4</v>
      </c>
      <c r="EV105" s="6">
        <v>0</v>
      </c>
      <c r="EW105" s="6">
        <v>0</v>
      </c>
      <c r="EX105" s="6">
        <v>0</v>
      </c>
      <c r="FA105" s="6" t="s">
        <v>107</v>
      </c>
      <c r="FB105" s="6">
        <v>0.34</v>
      </c>
      <c r="FC105" s="6">
        <v>0</v>
      </c>
      <c r="FD105" s="6">
        <v>0</v>
      </c>
      <c r="FE105" s="6">
        <v>0</v>
      </c>
      <c r="FH105" s="6" t="s">
        <v>107</v>
      </c>
      <c r="FI105" s="6">
        <v>0</v>
      </c>
      <c r="FJ105" s="6">
        <v>0</v>
      </c>
      <c r="FK105" s="6">
        <v>0</v>
      </c>
      <c r="FL105" s="6">
        <v>0</v>
      </c>
      <c r="FO105" s="6" t="s">
        <v>107</v>
      </c>
      <c r="FP105" s="6">
        <v>0</v>
      </c>
      <c r="FQ105" s="6">
        <v>0</v>
      </c>
      <c r="FR105" s="6">
        <v>0</v>
      </c>
      <c r="FS105" s="6">
        <v>0</v>
      </c>
    </row>
    <row r="106" spans="1:175" x14ac:dyDescent="0.3">
      <c r="A106" s="1">
        <v>5.0499999999999963</v>
      </c>
      <c r="B106" s="1">
        <v>5.0999999999999961</v>
      </c>
      <c r="C106" s="1" t="s">
        <v>108</v>
      </c>
      <c r="D106" s="1">
        <v>0</v>
      </c>
      <c r="E106" s="1">
        <v>0</v>
      </c>
      <c r="F106" s="1">
        <v>0</v>
      </c>
      <c r="G106" s="1">
        <v>0</v>
      </c>
      <c r="H106" s="1"/>
      <c r="I106" s="1"/>
      <c r="J106" s="1" t="s">
        <v>108</v>
      </c>
      <c r="K106" s="1">
        <v>0</v>
      </c>
      <c r="L106" s="1">
        <v>0</v>
      </c>
      <c r="M106" s="1">
        <v>0</v>
      </c>
      <c r="N106" s="1">
        <v>0</v>
      </c>
      <c r="O106" s="1"/>
      <c r="P106" s="1"/>
      <c r="Q106" s="1" t="s">
        <v>108</v>
      </c>
      <c r="R106" s="1">
        <v>0</v>
      </c>
      <c r="S106" s="1">
        <v>0</v>
      </c>
      <c r="T106" s="1">
        <v>0</v>
      </c>
      <c r="U106" s="1">
        <v>0</v>
      </c>
      <c r="V106" s="1"/>
      <c r="W106" s="1"/>
      <c r="X106" s="1" t="s">
        <v>108</v>
      </c>
      <c r="Y106" s="1">
        <v>0</v>
      </c>
      <c r="Z106" s="1">
        <v>0</v>
      </c>
      <c r="AA106" s="1">
        <v>0</v>
      </c>
      <c r="AB106" s="1">
        <v>0</v>
      </c>
      <c r="AC106" s="1"/>
      <c r="AD106" s="1"/>
      <c r="AE106" s="6" t="s">
        <v>108</v>
      </c>
      <c r="AF106" s="6">
        <v>0</v>
      </c>
      <c r="AG106" s="6">
        <v>0</v>
      </c>
      <c r="AH106" s="6">
        <v>0</v>
      </c>
      <c r="AI106" s="6">
        <v>0</v>
      </c>
      <c r="AJ106" s="1"/>
      <c r="AK106" s="1"/>
      <c r="AL106" s="6" t="s">
        <v>108</v>
      </c>
      <c r="AM106" s="6">
        <v>0</v>
      </c>
      <c r="AN106" s="6">
        <v>0</v>
      </c>
      <c r="AO106" s="6">
        <v>0</v>
      </c>
      <c r="AP106" s="6">
        <v>0</v>
      </c>
      <c r="AQ106" s="1"/>
      <c r="AR106" s="1"/>
      <c r="AS106" s="6" t="s">
        <v>108</v>
      </c>
      <c r="AT106" s="6">
        <v>0</v>
      </c>
      <c r="AU106" s="6">
        <v>0</v>
      </c>
      <c r="AV106" s="6">
        <v>0</v>
      </c>
      <c r="AW106" s="6">
        <v>0</v>
      </c>
      <c r="AZ106" s="6" t="s">
        <v>108</v>
      </c>
      <c r="BA106" s="6">
        <v>0</v>
      </c>
      <c r="BB106" s="6">
        <v>0</v>
      </c>
      <c r="BC106" s="6">
        <v>0</v>
      </c>
      <c r="BD106" s="6">
        <v>0</v>
      </c>
      <c r="BG106" s="6" t="s">
        <v>108</v>
      </c>
      <c r="BH106" s="6">
        <v>0.13</v>
      </c>
      <c r="BI106" s="6">
        <v>0</v>
      </c>
      <c r="BJ106" s="6">
        <v>0.15</v>
      </c>
      <c r="BK106" s="6">
        <v>0</v>
      </c>
      <c r="BN106" s="6" t="s">
        <v>108</v>
      </c>
      <c r="BO106" s="6">
        <v>0</v>
      </c>
      <c r="BP106" s="6">
        <v>0</v>
      </c>
      <c r="BQ106" s="6">
        <v>0</v>
      </c>
      <c r="BR106" s="6">
        <v>0</v>
      </c>
      <c r="BU106" s="6" t="s">
        <v>108</v>
      </c>
      <c r="BV106" s="6">
        <v>0</v>
      </c>
      <c r="BW106" s="6">
        <v>0</v>
      </c>
      <c r="BX106" s="6">
        <v>0</v>
      </c>
      <c r="BY106" s="6">
        <v>0</v>
      </c>
      <c r="CB106" s="6" t="s">
        <v>108</v>
      </c>
      <c r="CC106" s="6">
        <v>0</v>
      </c>
      <c r="CD106" s="6">
        <v>0</v>
      </c>
      <c r="CE106" s="6">
        <v>0</v>
      </c>
      <c r="CF106" s="6">
        <v>0</v>
      </c>
      <c r="CI106" s="6" t="s">
        <v>108</v>
      </c>
      <c r="CJ106" s="6">
        <v>0</v>
      </c>
      <c r="CK106" s="6">
        <v>0</v>
      </c>
      <c r="CL106" s="6">
        <v>0</v>
      </c>
      <c r="CM106" s="6">
        <v>0</v>
      </c>
      <c r="CP106" s="6" t="s">
        <v>108</v>
      </c>
      <c r="CQ106" s="6">
        <v>0</v>
      </c>
      <c r="CR106" s="6">
        <v>0</v>
      </c>
      <c r="CS106" s="6">
        <v>0</v>
      </c>
      <c r="CT106" s="6">
        <v>0</v>
      </c>
      <c r="CW106" s="6" t="s">
        <v>108</v>
      </c>
      <c r="CX106" s="6">
        <v>0</v>
      </c>
      <c r="CY106" s="6">
        <v>0</v>
      </c>
      <c r="CZ106" s="6">
        <v>0</v>
      </c>
      <c r="DA106" s="6">
        <v>0</v>
      </c>
      <c r="DD106" s="6" t="s">
        <v>108</v>
      </c>
      <c r="DE106" s="6">
        <v>0</v>
      </c>
      <c r="DF106" s="6">
        <v>0</v>
      </c>
      <c r="DG106" s="6">
        <v>0</v>
      </c>
      <c r="DH106" s="6">
        <v>0</v>
      </c>
      <c r="DK106" s="6" t="s">
        <v>108</v>
      </c>
      <c r="DL106" s="6">
        <v>0</v>
      </c>
      <c r="DM106" s="6">
        <v>0</v>
      </c>
      <c r="DN106" s="6">
        <v>0</v>
      </c>
      <c r="DO106" s="6">
        <v>0</v>
      </c>
      <c r="DR106" s="6" t="s">
        <v>108</v>
      </c>
      <c r="DS106" s="6">
        <v>0.7</v>
      </c>
      <c r="DT106" s="6">
        <v>0</v>
      </c>
      <c r="DU106" s="6">
        <v>0.91</v>
      </c>
      <c r="DV106" s="6">
        <v>0</v>
      </c>
      <c r="DY106" s="6" t="s">
        <v>108</v>
      </c>
      <c r="DZ106" s="6">
        <v>0.08</v>
      </c>
      <c r="EA106" s="6">
        <v>0</v>
      </c>
      <c r="EB106" s="6">
        <v>0.1</v>
      </c>
      <c r="EC106" s="6">
        <v>0</v>
      </c>
      <c r="EF106" s="6" t="s">
        <v>108</v>
      </c>
      <c r="EG106" s="6">
        <v>0</v>
      </c>
      <c r="EH106" s="6">
        <v>0</v>
      </c>
      <c r="EI106" s="6">
        <v>0</v>
      </c>
      <c r="EJ106" s="6">
        <v>0</v>
      </c>
      <c r="EM106" s="6" t="s">
        <v>108</v>
      </c>
      <c r="EN106" s="6">
        <v>0</v>
      </c>
      <c r="EO106" s="6">
        <v>0</v>
      </c>
      <c r="EP106" s="6">
        <v>0</v>
      </c>
      <c r="EQ106" s="6">
        <v>0</v>
      </c>
      <c r="ET106" s="6" t="s">
        <v>108</v>
      </c>
      <c r="EU106" s="6">
        <v>0</v>
      </c>
      <c r="EV106" s="6">
        <v>0</v>
      </c>
      <c r="EW106" s="6">
        <v>0</v>
      </c>
      <c r="EX106" s="6">
        <v>0</v>
      </c>
      <c r="FA106" s="6" t="s">
        <v>108</v>
      </c>
      <c r="FB106" s="6">
        <v>0</v>
      </c>
      <c r="FC106" s="6">
        <v>0</v>
      </c>
      <c r="FD106" s="6">
        <v>0</v>
      </c>
      <c r="FE106" s="6">
        <v>0</v>
      </c>
      <c r="FH106" s="6" t="s">
        <v>108</v>
      </c>
      <c r="FI106" s="6">
        <v>0</v>
      </c>
      <c r="FJ106" s="6">
        <v>0</v>
      </c>
      <c r="FK106" s="6">
        <v>0</v>
      </c>
      <c r="FL106" s="6">
        <v>0</v>
      </c>
      <c r="FO106" s="6" t="s">
        <v>108</v>
      </c>
      <c r="FP106" s="6">
        <v>0</v>
      </c>
      <c r="FQ106" s="6">
        <v>0</v>
      </c>
      <c r="FR106" s="6">
        <v>0</v>
      </c>
      <c r="FS106" s="6">
        <v>0</v>
      </c>
    </row>
    <row r="107" spans="1:175" x14ac:dyDescent="0.3">
      <c r="A107" s="1">
        <v>5.0999999999999961</v>
      </c>
      <c r="B107" s="1">
        <v>5.1499999999999959</v>
      </c>
      <c r="C107" s="1" t="s">
        <v>109</v>
      </c>
      <c r="D107" s="1">
        <v>0</v>
      </c>
      <c r="E107" s="1">
        <v>0</v>
      </c>
      <c r="F107" s="1">
        <v>0</v>
      </c>
      <c r="G107" s="1">
        <v>0</v>
      </c>
      <c r="H107" s="1"/>
      <c r="I107" s="1"/>
      <c r="J107" s="1" t="s">
        <v>109</v>
      </c>
      <c r="K107" s="1">
        <v>0.09</v>
      </c>
      <c r="L107" s="1">
        <v>0</v>
      </c>
      <c r="M107" s="1">
        <v>0.12</v>
      </c>
      <c r="N107" s="1">
        <v>0</v>
      </c>
      <c r="O107" s="1"/>
      <c r="P107" s="1"/>
      <c r="Q107" s="1" t="s">
        <v>109</v>
      </c>
      <c r="R107" s="1">
        <v>0</v>
      </c>
      <c r="S107" s="1">
        <v>0</v>
      </c>
      <c r="T107" s="1">
        <v>0</v>
      </c>
      <c r="U107" s="1">
        <v>0</v>
      </c>
      <c r="V107" s="1"/>
      <c r="W107" s="1"/>
      <c r="X107" s="1" t="s">
        <v>109</v>
      </c>
      <c r="Y107" s="1">
        <v>0</v>
      </c>
      <c r="Z107" s="1">
        <v>0</v>
      </c>
      <c r="AA107" s="1">
        <v>0</v>
      </c>
      <c r="AB107" s="1">
        <v>0</v>
      </c>
      <c r="AC107" s="1"/>
      <c r="AD107" s="1"/>
      <c r="AE107" s="6" t="s">
        <v>109</v>
      </c>
      <c r="AF107" s="6">
        <v>0</v>
      </c>
      <c r="AG107" s="6">
        <v>0</v>
      </c>
      <c r="AH107" s="6">
        <v>0</v>
      </c>
      <c r="AI107" s="6">
        <v>0</v>
      </c>
      <c r="AJ107" s="1"/>
      <c r="AK107" s="1"/>
      <c r="AL107" s="6" t="s">
        <v>109</v>
      </c>
      <c r="AM107" s="6">
        <v>0</v>
      </c>
      <c r="AN107" s="6">
        <v>0</v>
      </c>
      <c r="AO107" s="6">
        <v>0</v>
      </c>
      <c r="AP107" s="6">
        <v>0</v>
      </c>
      <c r="AQ107" s="1"/>
      <c r="AR107" s="1"/>
      <c r="AS107" s="6" t="s">
        <v>109</v>
      </c>
      <c r="AT107" s="6">
        <v>0</v>
      </c>
      <c r="AU107" s="6">
        <v>0</v>
      </c>
      <c r="AV107" s="6">
        <v>0</v>
      </c>
      <c r="AW107" s="6">
        <v>0</v>
      </c>
      <c r="AZ107" s="6" t="s">
        <v>109</v>
      </c>
      <c r="BA107" s="6">
        <v>0</v>
      </c>
      <c r="BB107" s="6">
        <v>0</v>
      </c>
      <c r="BC107" s="6">
        <v>0</v>
      </c>
      <c r="BD107" s="6">
        <v>0</v>
      </c>
      <c r="BG107" s="6" t="s">
        <v>109</v>
      </c>
      <c r="BH107" s="6">
        <v>0.03</v>
      </c>
      <c r="BI107" s="6">
        <v>0</v>
      </c>
      <c r="BJ107" s="6">
        <v>0.04</v>
      </c>
      <c r="BK107" s="6">
        <v>0</v>
      </c>
      <c r="BN107" s="6" t="s">
        <v>109</v>
      </c>
      <c r="BO107" s="6">
        <v>0</v>
      </c>
      <c r="BP107" s="6">
        <v>0</v>
      </c>
      <c r="BQ107" s="6">
        <v>0</v>
      </c>
      <c r="BR107" s="6">
        <v>0</v>
      </c>
      <c r="BU107" s="6" t="s">
        <v>109</v>
      </c>
      <c r="BV107" s="6">
        <v>0</v>
      </c>
      <c r="BW107" s="6">
        <v>0</v>
      </c>
      <c r="BX107" s="6">
        <v>0</v>
      </c>
      <c r="BY107" s="6">
        <v>0</v>
      </c>
      <c r="CB107" s="6" t="s">
        <v>109</v>
      </c>
      <c r="CC107" s="6">
        <v>0</v>
      </c>
      <c r="CD107" s="6">
        <v>0</v>
      </c>
      <c r="CE107" s="6">
        <v>0</v>
      </c>
      <c r="CF107" s="6">
        <v>0</v>
      </c>
      <c r="CI107" s="6" t="s">
        <v>109</v>
      </c>
      <c r="CJ107" s="6">
        <v>0</v>
      </c>
      <c r="CK107" s="6">
        <v>0</v>
      </c>
      <c r="CL107" s="6">
        <v>0</v>
      </c>
      <c r="CM107" s="6">
        <v>0</v>
      </c>
      <c r="CP107" s="6" t="s">
        <v>109</v>
      </c>
      <c r="CQ107" s="6">
        <v>0</v>
      </c>
      <c r="CR107" s="6">
        <v>0</v>
      </c>
      <c r="CS107" s="6">
        <v>0</v>
      </c>
      <c r="CT107" s="6">
        <v>0</v>
      </c>
      <c r="CW107" s="6" t="s">
        <v>109</v>
      </c>
      <c r="CX107" s="6">
        <v>0</v>
      </c>
      <c r="CY107" s="6">
        <v>0</v>
      </c>
      <c r="CZ107" s="6">
        <v>0</v>
      </c>
      <c r="DA107" s="6">
        <v>0</v>
      </c>
      <c r="DD107" s="6" t="s">
        <v>109</v>
      </c>
      <c r="DE107" s="6">
        <v>0</v>
      </c>
      <c r="DF107" s="6">
        <v>0</v>
      </c>
      <c r="DG107" s="6">
        <v>0</v>
      </c>
      <c r="DH107" s="6">
        <v>0</v>
      </c>
      <c r="DK107" s="6" t="s">
        <v>109</v>
      </c>
      <c r="DL107" s="6">
        <v>0</v>
      </c>
      <c r="DM107" s="6">
        <v>0</v>
      </c>
      <c r="DN107" s="6">
        <v>0</v>
      </c>
      <c r="DO107" s="6">
        <v>0</v>
      </c>
      <c r="DR107" s="6" t="s">
        <v>109</v>
      </c>
      <c r="DS107" s="6">
        <v>0</v>
      </c>
      <c r="DT107" s="6">
        <v>0</v>
      </c>
      <c r="DU107" s="6">
        <v>0</v>
      </c>
      <c r="DV107" s="6">
        <v>0</v>
      </c>
      <c r="DY107" s="6" t="s">
        <v>109</v>
      </c>
      <c r="DZ107" s="6">
        <v>0</v>
      </c>
      <c r="EA107" s="6">
        <v>0</v>
      </c>
      <c r="EB107" s="6">
        <v>0</v>
      </c>
      <c r="EC107" s="6">
        <v>0</v>
      </c>
      <c r="EF107" s="6" t="s">
        <v>109</v>
      </c>
      <c r="EG107" s="6">
        <v>0</v>
      </c>
      <c r="EH107" s="6">
        <v>0</v>
      </c>
      <c r="EI107" s="6">
        <v>0</v>
      </c>
      <c r="EJ107" s="6">
        <v>0</v>
      </c>
      <c r="EM107" s="6" t="s">
        <v>109</v>
      </c>
      <c r="EN107" s="6">
        <v>0</v>
      </c>
      <c r="EO107" s="6">
        <v>0</v>
      </c>
      <c r="EP107" s="6">
        <v>0</v>
      </c>
      <c r="EQ107" s="6">
        <v>0</v>
      </c>
      <c r="ET107" s="6" t="s">
        <v>109</v>
      </c>
      <c r="EU107" s="6">
        <v>0</v>
      </c>
      <c r="EV107" s="6">
        <v>0</v>
      </c>
      <c r="EW107" s="6">
        <v>0</v>
      </c>
      <c r="EX107" s="6">
        <v>0</v>
      </c>
      <c r="FA107" s="6" t="s">
        <v>109</v>
      </c>
      <c r="FB107" s="6">
        <v>0</v>
      </c>
      <c r="FC107" s="6">
        <v>0</v>
      </c>
      <c r="FD107" s="6">
        <v>0</v>
      </c>
      <c r="FE107" s="6">
        <v>0</v>
      </c>
      <c r="FH107" s="6" t="s">
        <v>109</v>
      </c>
      <c r="FI107" s="6">
        <v>0</v>
      </c>
      <c r="FJ107" s="6">
        <v>0</v>
      </c>
      <c r="FK107" s="6">
        <v>0</v>
      </c>
      <c r="FL107" s="6">
        <v>0</v>
      </c>
      <c r="FO107" s="6" t="s">
        <v>109</v>
      </c>
      <c r="FP107" s="6">
        <v>0.21</v>
      </c>
      <c r="FQ107" s="6">
        <v>0</v>
      </c>
      <c r="FR107" s="6">
        <v>0.31</v>
      </c>
      <c r="FS107" s="6">
        <v>0</v>
      </c>
    </row>
    <row r="108" spans="1:175" x14ac:dyDescent="0.3">
      <c r="A108" s="1">
        <v>5.1499999999999959</v>
      </c>
      <c r="B108" s="1">
        <v>5.1999999999999957</v>
      </c>
      <c r="C108" s="1" t="s">
        <v>110</v>
      </c>
      <c r="D108" s="1">
        <v>0</v>
      </c>
      <c r="E108" s="1">
        <v>0</v>
      </c>
      <c r="F108" s="1">
        <v>0</v>
      </c>
      <c r="G108" s="1">
        <v>0</v>
      </c>
      <c r="H108" s="1"/>
      <c r="I108" s="1"/>
      <c r="J108" s="1" t="s">
        <v>110</v>
      </c>
      <c r="K108" s="1">
        <v>0.39</v>
      </c>
      <c r="L108" s="1">
        <v>0</v>
      </c>
      <c r="M108" s="1">
        <v>0.51</v>
      </c>
      <c r="N108" s="1">
        <v>0</v>
      </c>
      <c r="O108" s="1"/>
      <c r="P108" s="1"/>
      <c r="Q108" s="1" t="s">
        <v>110</v>
      </c>
      <c r="R108" s="1">
        <v>0</v>
      </c>
      <c r="S108" s="1">
        <v>0</v>
      </c>
      <c r="T108" s="1">
        <v>0</v>
      </c>
      <c r="U108" s="1">
        <v>0</v>
      </c>
      <c r="V108" s="1"/>
      <c r="W108" s="1"/>
      <c r="X108" s="1" t="s">
        <v>110</v>
      </c>
      <c r="Y108" s="1">
        <v>1.1299999999999999</v>
      </c>
      <c r="Z108" s="1">
        <v>0</v>
      </c>
      <c r="AA108" s="1">
        <v>1.66</v>
      </c>
      <c r="AB108" s="1">
        <v>0</v>
      </c>
      <c r="AC108" s="1"/>
      <c r="AD108" s="1"/>
      <c r="AE108" s="6" t="s">
        <v>110</v>
      </c>
      <c r="AF108" s="6">
        <v>0.16</v>
      </c>
      <c r="AG108" s="6">
        <v>0</v>
      </c>
      <c r="AH108" s="6">
        <v>0.18</v>
      </c>
      <c r="AI108" s="6">
        <v>0</v>
      </c>
      <c r="AJ108" s="1"/>
      <c r="AK108" s="1"/>
      <c r="AL108" s="6" t="s">
        <v>110</v>
      </c>
      <c r="AM108" s="6">
        <v>0.1</v>
      </c>
      <c r="AN108" s="6">
        <v>0</v>
      </c>
      <c r="AO108" s="6">
        <v>0.12</v>
      </c>
      <c r="AP108" s="6">
        <v>0</v>
      </c>
      <c r="AQ108" s="1"/>
      <c r="AR108" s="1"/>
      <c r="AS108" s="6" t="s">
        <v>110</v>
      </c>
      <c r="AT108" s="6">
        <v>0</v>
      </c>
      <c r="AU108" s="6">
        <v>0</v>
      </c>
      <c r="AV108" s="6">
        <v>0</v>
      </c>
      <c r="AW108" s="6">
        <v>0</v>
      </c>
      <c r="AZ108" s="6" t="s">
        <v>110</v>
      </c>
      <c r="BA108" s="6">
        <v>0</v>
      </c>
      <c r="BB108" s="6">
        <v>0</v>
      </c>
      <c r="BC108" s="6">
        <v>0</v>
      </c>
      <c r="BD108" s="6">
        <v>0</v>
      </c>
      <c r="BG108" s="6" t="s">
        <v>110</v>
      </c>
      <c r="BH108" s="6">
        <v>0</v>
      </c>
      <c r="BI108" s="6">
        <v>0</v>
      </c>
      <c r="BJ108" s="6">
        <v>0</v>
      </c>
      <c r="BK108" s="6">
        <v>0</v>
      </c>
      <c r="BN108" s="6" t="s">
        <v>110</v>
      </c>
      <c r="BO108" s="6">
        <v>0</v>
      </c>
      <c r="BP108" s="6">
        <v>0</v>
      </c>
      <c r="BQ108" s="6">
        <v>0</v>
      </c>
      <c r="BR108" s="6">
        <v>0</v>
      </c>
      <c r="BU108" s="6" t="s">
        <v>110</v>
      </c>
      <c r="BV108" s="6">
        <v>0.49</v>
      </c>
      <c r="BW108" s="6">
        <v>0</v>
      </c>
      <c r="BX108" s="6">
        <v>0</v>
      </c>
      <c r="BY108" s="6">
        <v>12.81</v>
      </c>
      <c r="CB108" s="6" t="s">
        <v>110</v>
      </c>
      <c r="CC108" s="6">
        <v>0</v>
      </c>
      <c r="CD108" s="6">
        <v>0</v>
      </c>
      <c r="CE108" s="6">
        <v>0</v>
      </c>
      <c r="CF108" s="6">
        <v>0</v>
      </c>
      <c r="CI108" s="6" t="s">
        <v>110</v>
      </c>
      <c r="CJ108" s="6">
        <v>0</v>
      </c>
      <c r="CK108" s="6">
        <v>0</v>
      </c>
      <c r="CL108" s="6">
        <v>0</v>
      </c>
      <c r="CM108" s="6">
        <v>0</v>
      </c>
      <c r="CP108" s="6" t="s">
        <v>110</v>
      </c>
      <c r="CQ108" s="6">
        <v>0</v>
      </c>
      <c r="CR108" s="6">
        <v>0</v>
      </c>
      <c r="CS108" s="6">
        <v>0</v>
      </c>
      <c r="CT108" s="6">
        <v>0</v>
      </c>
      <c r="CW108" s="6" t="s">
        <v>110</v>
      </c>
      <c r="CX108" s="6">
        <v>0</v>
      </c>
      <c r="CY108" s="6">
        <v>0</v>
      </c>
      <c r="CZ108" s="6">
        <v>0</v>
      </c>
      <c r="DA108" s="6">
        <v>0</v>
      </c>
      <c r="DD108" s="6" t="s">
        <v>110</v>
      </c>
      <c r="DE108" s="6">
        <v>0</v>
      </c>
      <c r="DF108" s="6">
        <v>0</v>
      </c>
      <c r="DG108" s="6">
        <v>0</v>
      </c>
      <c r="DH108" s="6">
        <v>0</v>
      </c>
      <c r="DK108" s="6" t="s">
        <v>110</v>
      </c>
      <c r="DL108" s="6">
        <v>0</v>
      </c>
      <c r="DM108" s="6">
        <v>0</v>
      </c>
      <c r="DN108" s="6">
        <v>0</v>
      </c>
      <c r="DO108" s="6">
        <v>0</v>
      </c>
      <c r="DR108" s="6" t="s">
        <v>110</v>
      </c>
      <c r="DS108" s="6">
        <v>0</v>
      </c>
      <c r="DT108" s="6">
        <v>0</v>
      </c>
      <c r="DU108" s="6">
        <v>0</v>
      </c>
      <c r="DV108" s="6">
        <v>0</v>
      </c>
      <c r="DY108" s="6" t="s">
        <v>110</v>
      </c>
      <c r="DZ108" s="6">
        <v>0</v>
      </c>
      <c r="EA108" s="6">
        <v>0</v>
      </c>
      <c r="EB108" s="6">
        <v>0</v>
      </c>
      <c r="EC108" s="6">
        <v>0</v>
      </c>
      <c r="EF108" s="6" t="s">
        <v>110</v>
      </c>
      <c r="EG108" s="6">
        <v>0</v>
      </c>
      <c r="EH108" s="6">
        <v>0</v>
      </c>
      <c r="EI108" s="6">
        <v>0</v>
      </c>
      <c r="EJ108" s="6">
        <v>0</v>
      </c>
      <c r="EM108" s="6" t="s">
        <v>110</v>
      </c>
      <c r="EN108" s="6">
        <v>0</v>
      </c>
      <c r="EO108" s="6">
        <v>0</v>
      </c>
      <c r="EP108" s="6">
        <v>0</v>
      </c>
      <c r="EQ108" s="6">
        <v>0</v>
      </c>
      <c r="ET108" s="6" t="s">
        <v>110</v>
      </c>
      <c r="EU108" s="6">
        <v>0</v>
      </c>
      <c r="EV108" s="6">
        <v>0</v>
      </c>
      <c r="EW108" s="6">
        <v>0</v>
      </c>
      <c r="EX108" s="6">
        <v>0</v>
      </c>
      <c r="FA108" s="6" t="s">
        <v>110</v>
      </c>
      <c r="FB108" s="6">
        <v>0</v>
      </c>
      <c r="FC108" s="6">
        <v>0</v>
      </c>
      <c r="FD108" s="6">
        <v>0</v>
      </c>
      <c r="FE108" s="6">
        <v>0</v>
      </c>
      <c r="FH108" s="6" t="s">
        <v>110</v>
      </c>
      <c r="FI108" s="6">
        <v>0.48</v>
      </c>
      <c r="FJ108" s="6">
        <v>2.31</v>
      </c>
      <c r="FK108" s="6">
        <v>0</v>
      </c>
      <c r="FL108" s="6">
        <v>0</v>
      </c>
      <c r="FO108" s="6" t="s">
        <v>110</v>
      </c>
      <c r="FP108" s="6">
        <v>0</v>
      </c>
      <c r="FQ108" s="6">
        <v>0</v>
      </c>
      <c r="FR108" s="6">
        <v>0</v>
      </c>
      <c r="FS108" s="6">
        <v>0</v>
      </c>
    </row>
    <row r="109" spans="1:175" x14ac:dyDescent="0.3">
      <c r="A109" s="1">
        <v>5.1999999999999957</v>
      </c>
      <c r="B109" s="1">
        <v>5.2499999999999956</v>
      </c>
      <c r="C109" s="1" t="s">
        <v>111</v>
      </c>
      <c r="D109" s="1">
        <v>0</v>
      </c>
      <c r="E109" s="1">
        <v>0</v>
      </c>
      <c r="F109" s="1">
        <v>0</v>
      </c>
      <c r="G109" s="1">
        <v>0</v>
      </c>
      <c r="H109" s="1"/>
      <c r="I109" s="1"/>
      <c r="J109" s="1" t="s">
        <v>111</v>
      </c>
      <c r="K109" s="1">
        <v>0</v>
      </c>
      <c r="L109" s="1">
        <v>0</v>
      </c>
      <c r="M109" s="1">
        <v>0</v>
      </c>
      <c r="N109" s="1">
        <v>0</v>
      </c>
      <c r="O109" s="1"/>
      <c r="P109" s="1"/>
      <c r="Q109" s="1" t="s">
        <v>111</v>
      </c>
      <c r="R109" s="1">
        <v>0</v>
      </c>
      <c r="S109" s="1">
        <v>0</v>
      </c>
      <c r="T109" s="1">
        <v>0</v>
      </c>
      <c r="U109" s="1">
        <v>0</v>
      </c>
      <c r="V109" s="1"/>
      <c r="W109" s="1"/>
      <c r="X109" s="1" t="s">
        <v>111</v>
      </c>
      <c r="Y109" s="1">
        <v>0</v>
      </c>
      <c r="Z109" s="1">
        <v>0</v>
      </c>
      <c r="AA109" s="1">
        <v>0</v>
      </c>
      <c r="AB109" s="1">
        <v>0</v>
      </c>
      <c r="AC109" s="1"/>
      <c r="AD109" s="1"/>
      <c r="AE109" s="6" t="s">
        <v>111</v>
      </c>
      <c r="AF109" s="6">
        <v>0</v>
      </c>
      <c r="AG109" s="6">
        <v>0</v>
      </c>
      <c r="AH109" s="6">
        <v>0</v>
      </c>
      <c r="AI109" s="6">
        <v>0</v>
      </c>
      <c r="AJ109" s="1"/>
      <c r="AK109" s="1"/>
      <c r="AL109" s="6" t="s">
        <v>111</v>
      </c>
      <c r="AM109" s="6">
        <v>0</v>
      </c>
      <c r="AN109" s="6">
        <v>0</v>
      </c>
      <c r="AO109" s="6">
        <v>0</v>
      </c>
      <c r="AP109" s="6">
        <v>0</v>
      </c>
      <c r="AQ109" s="1"/>
      <c r="AR109" s="1"/>
      <c r="AS109" s="6" t="s">
        <v>111</v>
      </c>
      <c r="AT109" s="6">
        <v>0</v>
      </c>
      <c r="AU109" s="6">
        <v>0</v>
      </c>
      <c r="AV109" s="6">
        <v>0</v>
      </c>
      <c r="AW109" s="6">
        <v>0</v>
      </c>
      <c r="AZ109" s="6" t="s">
        <v>111</v>
      </c>
      <c r="BA109" s="6">
        <v>0</v>
      </c>
      <c r="BB109" s="6">
        <v>0</v>
      </c>
      <c r="BC109" s="6">
        <v>0</v>
      </c>
      <c r="BD109" s="6">
        <v>0</v>
      </c>
      <c r="BG109" s="6" t="s">
        <v>111</v>
      </c>
      <c r="BH109" s="6">
        <v>0.56000000000000005</v>
      </c>
      <c r="BI109" s="6">
        <v>7.68</v>
      </c>
      <c r="BJ109" s="6">
        <v>0</v>
      </c>
      <c r="BK109" s="6">
        <v>0</v>
      </c>
      <c r="BN109" s="6" t="s">
        <v>111</v>
      </c>
      <c r="BO109" s="6">
        <v>0</v>
      </c>
      <c r="BP109" s="6">
        <v>0</v>
      </c>
      <c r="BQ109" s="6">
        <v>0</v>
      </c>
      <c r="BR109" s="6">
        <v>0</v>
      </c>
      <c r="BU109" s="6" t="s">
        <v>111</v>
      </c>
      <c r="BV109" s="6">
        <v>0</v>
      </c>
      <c r="BW109" s="6">
        <v>0</v>
      </c>
      <c r="BX109" s="6">
        <v>0</v>
      </c>
      <c r="BY109" s="6">
        <v>0</v>
      </c>
      <c r="CB109" s="6" t="s">
        <v>111</v>
      </c>
      <c r="CC109" s="6">
        <v>0</v>
      </c>
      <c r="CD109" s="6">
        <v>0</v>
      </c>
      <c r="CE109" s="6">
        <v>0</v>
      </c>
      <c r="CF109" s="6">
        <v>0</v>
      </c>
      <c r="CI109" s="6" t="s">
        <v>111</v>
      </c>
      <c r="CJ109" s="6">
        <v>0</v>
      </c>
      <c r="CK109" s="6">
        <v>0</v>
      </c>
      <c r="CL109" s="6">
        <v>0</v>
      </c>
      <c r="CM109" s="6">
        <v>0</v>
      </c>
      <c r="CP109" s="6" t="s">
        <v>111</v>
      </c>
      <c r="CQ109" s="6">
        <v>0</v>
      </c>
      <c r="CR109" s="6">
        <v>0</v>
      </c>
      <c r="CS109" s="6">
        <v>0</v>
      </c>
      <c r="CT109" s="6">
        <v>0</v>
      </c>
      <c r="CW109" s="6" t="s">
        <v>111</v>
      </c>
      <c r="CX109" s="6">
        <v>0</v>
      </c>
      <c r="CY109" s="6">
        <v>0</v>
      </c>
      <c r="CZ109" s="6">
        <v>0</v>
      </c>
      <c r="DA109" s="6">
        <v>0</v>
      </c>
      <c r="DD109" s="6" t="s">
        <v>111</v>
      </c>
      <c r="DE109" s="6">
        <v>0.34</v>
      </c>
      <c r="DF109" s="6">
        <v>0</v>
      </c>
      <c r="DG109" s="6">
        <v>0</v>
      </c>
      <c r="DH109" s="6">
        <v>0</v>
      </c>
      <c r="DK109" s="6" t="s">
        <v>111</v>
      </c>
      <c r="DL109" s="6">
        <v>0</v>
      </c>
      <c r="DM109" s="6">
        <v>0</v>
      </c>
      <c r="DN109" s="6">
        <v>0</v>
      </c>
      <c r="DO109" s="6">
        <v>0</v>
      </c>
      <c r="DR109" s="6" t="s">
        <v>111</v>
      </c>
      <c r="DS109" s="6">
        <v>0.21</v>
      </c>
      <c r="DT109" s="6">
        <v>0</v>
      </c>
      <c r="DU109" s="6">
        <v>0.27</v>
      </c>
      <c r="DV109" s="6">
        <v>0</v>
      </c>
      <c r="DY109" s="6" t="s">
        <v>111</v>
      </c>
      <c r="DZ109" s="6">
        <v>0</v>
      </c>
      <c r="EA109" s="6">
        <v>0</v>
      </c>
      <c r="EB109" s="6">
        <v>0</v>
      </c>
      <c r="EC109" s="6">
        <v>0</v>
      </c>
      <c r="EF109" s="6" t="s">
        <v>111</v>
      </c>
      <c r="EG109" s="6">
        <v>1.2</v>
      </c>
      <c r="EH109" s="6">
        <v>4.76</v>
      </c>
      <c r="EI109" s="6">
        <v>0</v>
      </c>
      <c r="EJ109" s="6">
        <v>0</v>
      </c>
      <c r="EM109" s="6" t="s">
        <v>111</v>
      </c>
      <c r="EN109" s="6">
        <v>0</v>
      </c>
      <c r="EO109" s="6">
        <v>0</v>
      </c>
      <c r="EP109" s="6">
        <v>0</v>
      </c>
      <c r="EQ109" s="6">
        <v>0</v>
      </c>
      <c r="ET109" s="6" t="s">
        <v>111</v>
      </c>
      <c r="EU109" s="6">
        <v>0</v>
      </c>
      <c r="EV109" s="6">
        <v>0</v>
      </c>
      <c r="EW109" s="6">
        <v>0</v>
      </c>
      <c r="EX109" s="6">
        <v>0</v>
      </c>
      <c r="FA109" s="6" t="s">
        <v>111</v>
      </c>
      <c r="FB109" s="6">
        <v>0</v>
      </c>
      <c r="FC109" s="6">
        <v>0</v>
      </c>
      <c r="FD109" s="6">
        <v>0</v>
      </c>
      <c r="FE109" s="6">
        <v>0</v>
      </c>
      <c r="FH109" s="6" t="s">
        <v>111</v>
      </c>
      <c r="FI109" s="6">
        <v>0</v>
      </c>
      <c r="FJ109" s="6">
        <v>0</v>
      </c>
      <c r="FK109" s="6">
        <v>0</v>
      </c>
      <c r="FL109" s="6">
        <v>0</v>
      </c>
      <c r="FO109" s="6" t="s">
        <v>111</v>
      </c>
      <c r="FP109" s="6">
        <v>0</v>
      </c>
      <c r="FQ109" s="6">
        <v>0</v>
      </c>
      <c r="FR109" s="6">
        <v>0</v>
      </c>
      <c r="FS109" s="6">
        <v>0</v>
      </c>
    </row>
    <row r="110" spans="1:175" x14ac:dyDescent="0.3">
      <c r="A110" s="1">
        <v>5.2499999999999956</v>
      </c>
      <c r="B110" s="1">
        <v>5.2999999999999954</v>
      </c>
      <c r="C110" s="1" t="s">
        <v>112</v>
      </c>
      <c r="D110" s="1">
        <v>0.92</v>
      </c>
      <c r="E110" s="1">
        <v>0</v>
      </c>
      <c r="F110" s="1">
        <v>0.81</v>
      </c>
      <c r="G110" s="1">
        <v>3.87</v>
      </c>
      <c r="H110" s="1"/>
      <c r="I110" s="1"/>
      <c r="J110" s="1" t="s">
        <v>112</v>
      </c>
      <c r="K110" s="1">
        <v>0.1</v>
      </c>
      <c r="L110" s="1">
        <v>0</v>
      </c>
      <c r="M110" s="1">
        <v>0.13</v>
      </c>
      <c r="N110" s="1">
        <v>0</v>
      </c>
      <c r="O110" s="1"/>
      <c r="P110" s="1"/>
      <c r="Q110" s="1" t="s">
        <v>112</v>
      </c>
      <c r="R110" s="1">
        <v>0.37</v>
      </c>
      <c r="S110" s="1">
        <v>2.31</v>
      </c>
      <c r="T110" s="1">
        <v>0</v>
      </c>
      <c r="U110" s="1">
        <v>0</v>
      </c>
      <c r="V110" s="1"/>
      <c r="W110" s="1"/>
      <c r="X110" s="1" t="s">
        <v>112</v>
      </c>
      <c r="Y110" s="1">
        <v>0</v>
      </c>
      <c r="Z110" s="1">
        <v>0</v>
      </c>
      <c r="AA110" s="1">
        <v>0</v>
      </c>
      <c r="AB110" s="1">
        <v>0</v>
      </c>
      <c r="AC110" s="1"/>
      <c r="AD110" s="1"/>
      <c r="AE110" s="6" t="s">
        <v>112</v>
      </c>
      <c r="AF110" s="6">
        <v>0</v>
      </c>
      <c r="AG110" s="6">
        <v>0</v>
      </c>
      <c r="AH110" s="6">
        <v>0</v>
      </c>
      <c r="AI110" s="6">
        <v>0</v>
      </c>
      <c r="AJ110" s="1"/>
      <c r="AK110" s="1"/>
      <c r="AL110" s="6" t="s">
        <v>112</v>
      </c>
      <c r="AM110" s="6">
        <v>0.28999999999999998</v>
      </c>
      <c r="AN110" s="6">
        <v>0</v>
      </c>
      <c r="AO110" s="6">
        <v>0.35</v>
      </c>
      <c r="AP110" s="6">
        <v>0</v>
      </c>
      <c r="AQ110" s="1"/>
      <c r="AR110" s="1"/>
      <c r="AS110" s="6" t="s">
        <v>112</v>
      </c>
      <c r="AT110" s="6">
        <v>0.14000000000000001</v>
      </c>
      <c r="AU110" s="6">
        <v>0</v>
      </c>
      <c r="AV110" s="6">
        <v>0.17</v>
      </c>
      <c r="AW110" s="6">
        <v>0</v>
      </c>
      <c r="AZ110" s="6" t="s">
        <v>112</v>
      </c>
      <c r="BA110" s="6">
        <v>0.34</v>
      </c>
      <c r="BB110" s="6">
        <v>2.1</v>
      </c>
      <c r="BC110" s="6">
        <v>0.14000000000000001</v>
      </c>
      <c r="BD110" s="6">
        <v>0</v>
      </c>
      <c r="BG110" s="6" t="s">
        <v>112</v>
      </c>
      <c r="BH110" s="6">
        <v>1.04</v>
      </c>
      <c r="BI110" s="6">
        <v>1.83</v>
      </c>
      <c r="BJ110" s="6">
        <v>1.03</v>
      </c>
      <c r="BK110" s="6">
        <v>0</v>
      </c>
      <c r="BN110" s="6" t="s">
        <v>112</v>
      </c>
      <c r="BO110" s="6">
        <v>0.31</v>
      </c>
      <c r="BP110" s="6">
        <v>0</v>
      </c>
      <c r="BQ110" s="6">
        <v>0.36</v>
      </c>
      <c r="BR110" s="6">
        <v>0</v>
      </c>
      <c r="BU110" s="6" t="s">
        <v>112</v>
      </c>
      <c r="BV110" s="6">
        <v>0.2</v>
      </c>
      <c r="BW110" s="6">
        <v>0</v>
      </c>
      <c r="BX110" s="6">
        <v>0.25</v>
      </c>
      <c r="BY110" s="6">
        <v>0</v>
      </c>
      <c r="CB110" s="6" t="s">
        <v>112</v>
      </c>
      <c r="CC110" s="6">
        <v>0.12</v>
      </c>
      <c r="CD110" s="6">
        <v>0</v>
      </c>
      <c r="CE110" s="6">
        <v>0.15</v>
      </c>
      <c r="CF110" s="6">
        <v>0</v>
      </c>
      <c r="CI110" s="6" t="s">
        <v>112</v>
      </c>
      <c r="CJ110" s="6">
        <v>0.56999999999999995</v>
      </c>
      <c r="CK110" s="6">
        <v>0</v>
      </c>
      <c r="CL110" s="6">
        <v>0.7</v>
      </c>
      <c r="CM110" s="6">
        <v>0</v>
      </c>
      <c r="CP110" s="6" t="s">
        <v>112</v>
      </c>
      <c r="CQ110" s="6">
        <v>0.61</v>
      </c>
      <c r="CR110" s="6">
        <v>2.97</v>
      </c>
      <c r="CS110" s="6">
        <v>0.38</v>
      </c>
      <c r="CT110" s="6">
        <v>0</v>
      </c>
      <c r="CW110" s="6" t="s">
        <v>112</v>
      </c>
      <c r="CX110" s="6">
        <v>2.97</v>
      </c>
      <c r="CY110" s="6">
        <v>4.96</v>
      </c>
      <c r="CZ110" s="6">
        <v>3.01</v>
      </c>
      <c r="DA110" s="6">
        <v>0</v>
      </c>
      <c r="DD110" s="6" t="s">
        <v>112</v>
      </c>
      <c r="DE110" s="6">
        <v>0.66</v>
      </c>
      <c r="DF110" s="6">
        <v>0.54</v>
      </c>
      <c r="DG110" s="6">
        <v>0.55000000000000004</v>
      </c>
      <c r="DH110" s="6">
        <v>0</v>
      </c>
      <c r="DK110" s="6" t="s">
        <v>112</v>
      </c>
      <c r="DL110" s="6">
        <v>0</v>
      </c>
      <c r="DM110" s="6">
        <v>0</v>
      </c>
      <c r="DN110" s="6">
        <v>0</v>
      </c>
      <c r="DO110" s="6">
        <v>0</v>
      </c>
      <c r="DR110" s="6" t="s">
        <v>112</v>
      </c>
      <c r="DS110" s="6">
        <v>0.13</v>
      </c>
      <c r="DT110" s="6">
        <v>0</v>
      </c>
      <c r="DU110" s="6">
        <v>0.17</v>
      </c>
      <c r="DV110" s="6">
        <v>0</v>
      </c>
      <c r="DY110" s="6" t="s">
        <v>112</v>
      </c>
      <c r="DZ110" s="6">
        <v>0</v>
      </c>
      <c r="EA110" s="6">
        <v>0</v>
      </c>
      <c r="EB110" s="6">
        <v>0</v>
      </c>
      <c r="EC110" s="6">
        <v>0</v>
      </c>
      <c r="EF110" s="6" t="s">
        <v>112</v>
      </c>
      <c r="EG110" s="6">
        <v>0</v>
      </c>
      <c r="EH110" s="6">
        <v>0</v>
      </c>
      <c r="EI110" s="6">
        <v>0</v>
      </c>
      <c r="EJ110" s="6">
        <v>0</v>
      </c>
      <c r="EM110" s="6" t="s">
        <v>112</v>
      </c>
      <c r="EN110" s="6">
        <v>0</v>
      </c>
      <c r="EO110" s="6">
        <v>0</v>
      </c>
      <c r="EP110" s="6">
        <v>0</v>
      </c>
      <c r="EQ110" s="6">
        <v>0</v>
      </c>
      <c r="ET110" s="6" t="s">
        <v>112</v>
      </c>
      <c r="EU110" s="6">
        <v>0</v>
      </c>
      <c r="EV110" s="6">
        <v>0</v>
      </c>
      <c r="EW110" s="6">
        <v>0</v>
      </c>
      <c r="EX110" s="6">
        <v>0</v>
      </c>
      <c r="FA110" s="6" t="s">
        <v>112</v>
      </c>
      <c r="FB110" s="6">
        <v>0</v>
      </c>
      <c r="FC110" s="6">
        <v>0</v>
      </c>
      <c r="FD110" s="6">
        <v>0</v>
      </c>
      <c r="FE110" s="6">
        <v>0</v>
      </c>
      <c r="FH110" s="6" t="s">
        <v>112</v>
      </c>
      <c r="FI110" s="6">
        <v>0.34</v>
      </c>
      <c r="FJ110" s="6">
        <v>0</v>
      </c>
      <c r="FK110" s="6">
        <v>0.54</v>
      </c>
      <c r="FL110" s="6">
        <v>0</v>
      </c>
      <c r="FO110" s="6" t="s">
        <v>112</v>
      </c>
      <c r="FP110" s="6">
        <v>0</v>
      </c>
      <c r="FQ110" s="6">
        <v>0</v>
      </c>
      <c r="FR110" s="6">
        <v>0</v>
      </c>
      <c r="FS110" s="6">
        <v>0</v>
      </c>
    </row>
    <row r="111" spans="1:175" x14ac:dyDescent="0.3">
      <c r="A111" s="1">
        <v>5.2999999999999954</v>
      </c>
      <c r="B111" s="1">
        <v>5.3499999999999952</v>
      </c>
      <c r="C111" s="1" t="s">
        <v>113</v>
      </c>
      <c r="D111" s="1">
        <v>0.26</v>
      </c>
      <c r="E111" s="1">
        <v>0</v>
      </c>
      <c r="F111" s="1">
        <v>0</v>
      </c>
      <c r="G111" s="1">
        <v>3.12</v>
      </c>
      <c r="H111" s="1"/>
      <c r="I111" s="1"/>
      <c r="J111" s="1" t="s">
        <v>113</v>
      </c>
      <c r="K111" s="1">
        <v>0</v>
      </c>
      <c r="L111" s="1">
        <v>0</v>
      </c>
      <c r="M111" s="1">
        <v>0</v>
      </c>
      <c r="N111" s="1">
        <v>0</v>
      </c>
      <c r="O111" s="1"/>
      <c r="P111" s="1"/>
      <c r="Q111" s="1" t="s">
        <v>113</v>
      </c>
      <c r="R111" s="1">
        <v>0</v>
      </c>
      <c r="S111" s="1">
        <v>0</v>
      </c>
      <c r="T111" s="1">
        <v>0</v>
      </c>
      <c r="U111" s="1">
        <v>0</v>
      </c>
      <c r="V111" s="1"/>
      <c r="W111" s="1"/>
      <c r="X111" s="1" t="s">
        <v>113</v>
      </c>
      <c r="Y111" s="1">
        <v>0</v>
      </c>
      <c r="Z111" s="1">
        <v>0</v>
      </c>
      <c r="AA111" s="1">
        <v>0</v>
      </c>
      <c r="AB111" s="1">
        <v>0</v>
      </c>
      <c r="AC111" s="1"/>
      <c r="AD111" s="1"/>
      <c r="AE111" s="6" t="s">
        <v>113</v>
      </c>
      <c r="AF111" s="6">
        <v>0</v>
      </c>
      <c r="AG111" s="6">
        <v>0</v>
      </c>
      <c r="AH111" s="6">
        <v>0</v>
      </c>
      <c r="AI111" s="6">
        <v>0</v>
      </c>
      <c r="AJ111" s="1"/>
      <c r="AK111" s="1"/>
      <c r="AL111" s="6" t="s">
        <v>113</v>
      </c>
      <c r="AM111" s="6">
        <v>0.36</v>
      </c>
      <c r="AN111" s="6">
        <v>0</v>
      </c>
      <c r="AO111" s="6">
        <v>0.06</v>
      </c>
      <c r="AP111" s="6">
        <v>3.19</v>
      </c>
      <c r="AQ111" s="1"/>
      <c r="AR111" s="1"/>
      <c r="AS111" s="6" t="s">
        <v>113</v>
      </c>
      <c r="AT111" s="6">
        <v>0.42</v>
      </c>
      <c r="AU111" s="6">
        <v>1.1000000000000001</v>
      </c>
      <c r="AV111" s="6">
        <v>0.24</v>
      </c>
      <c r="AW111" s="6">
        <v>5.78</v>
      </c>
      <c r="AZ111" s="6" t="s">
        <v>113</v>
      </c>
      <c r="BA111" s="6">
        <v>0.15</v>
      </c>
      <c r="BB111" s="6">
        <v>0.77</v>
      </c>
      <c r="BC111" s="6">
        <v>0</v>
      </c>
      <c r="BD111" s="6">
        <v>1.92</v>
      </c>
      <c r="BG111" s="6" t="s">
        <v>113</v>
      </c>
      <c r="BH111" s="6">
        <v>7.0000000000000007E-2</v>
      </c>
      <c r="BI111" s="6">
        <v>0</v>
      </c>
      <c r="BJ111" s="6">
        <v>0</v>
      </c>
      <c r="BK111" s="6">
        <v>2.1</v>
      </c>
      <c r="BN111" s="6" t="s">
        <v>113</v>
      </c>
      <c r="BO111" s="6">
        <v>0.35</v>
      </c>
      <c r="BP111" s="6">
        <v>0</v>
      </c>
      <c r="BQ111" s="6">
        <v>0</v>
      </c>
      <c r="BR111" s="6">
        <v>6.58</v>
      </c>
      <c r="BU111" s="6" t="s">
        <v>113</v>
      </c>
      <c r="BV111" s="6">
        <v>0.26</v>
      </c>
      <c r="BW111" s="6">
        <v>0</v>
      </c>
      <c r="BX111" s="6">
        <v>0</v>
      </c>
      <c r="BY111" s="6">
        <v>6.83</v>
      </c>
      <c r="CB111" s="6" t="s">
        <v>113</v>
      </c>
      <c r="CC111" s="6">
        <v>0.43</v>
      </c>
      <c r="CD111" s="6">
        <v>0.67</v>
      </c>
      <c r="CE111" s="6">
        <v>0.44</v>
      </c>
      <c r="CF111" s="6">
        <v>0</v>
      </c>
      <c r="CI111" s="6" t="s">
        <v>113</v>
      </c>
      <c r="CJ111" s="6">
        <v>7.0000000000000007E-2</v>
      </c>
      <c r="CK111" s="6">
        <v>0</v>
      </c>
      <c r="CL111" s="6">
        <v>0</v>
      </c>
      <c r="CM111" s="6">
        <v>1.21</v>
      </c>
      <c r="CP111" s="6" t="s">
        <v>113</v>
      </c>
      <c r="CQ111" s="6">
        <v>0</v>
      </c>
      <c r="CR111" s="6">
        <v>0</v>
      </c>
      <c r="CS111" s="6">
        <v>0</v>
      </c>
      <c r="CT111" s="6">
        <v>0</v>
      </c>
      <c r="CW111" s="6" t="s">
        <v>113</v>
      </c>
      <c r="CX111" s="6">
        <v>0.56999999999999995</v>
      </c>
      <c r="CY111" s="6">
        <v>1.06</v>
      </c>
      <c r="CZ111" s="6">
        <v>0</v>
      </c>
      <c r="DA111" s="6">
        <v>6.62</v>
      </c>
      <c r="DD111" s="6" t="s">
        <v>113</v>
      </c>
      <c r="DE111" s="6">
        <v>0.34</v>
      </c>
      <c r="DF111" s="6">
        <v>0</v>
      </c>
      <c r="DG111" s="6">
        <v>0</v>
      </c>
      <c r="DH111" s="6">
        <v>4.92</v>
      </c>
      <c r="DK111" s="6" t="s">
        <v>113</v>
      </c>
      <c r="DL111" s="6">
        <v>0.14000000000000001</v>
      </c>
      <c r="DM111" s="6">
        <v>0</v>
      </c>
      <c r="DN111" s="6">
        <v>0</v>
      </c>
      <c r="DO111" s="6">
        <v>1.52</v>
      </c>
      <c r="DR111" s="6" t="s">
        <v>113</v>
      </c>
      <c r="DS111" s="6">
        <v>0.15</v>
      </c>
      <c r="DT111" s="6">
        <v>0</v>
      </c>
      <c r="DU111" s="6">
        <v>0</v>
      </c>
      <c r="DV111" s="6">
        <v>2.5499999999999998</v>
      </c>
      <c r="DY111" s="6" t="s">
        <v>113</v>
      </c>
      <c r="DZ111" s="6">
        <v>0</v>
      </c>
      <c r="EA111" s="6">
        <v>0</v>
      </c>
      <c r="EB111" s="6">
        <v>0</v>
      </c>
      <c r="EC111" s="6">
        <v>0</v>
      </c>
      <c r="EF111" s="6" t="s">
        <v>113</v>
      </c>
      <c r="EG111" s="6">
        <v>0.28999999999999998</v>
      </c>
      <c r="EH111" s="6">
        <v>0</v>
      </c>
      <c r="EI111" s="6">
        <v>0.21</v>
      </c>
      <c r="EJ111" s="6">
        <v>2.5499999999999998</v>
      </c>
      <c r="EM111" s="6" t="s">
        <v>113</v>
      </c>
      <c r="EN111" s="6">
        <v>0</v>
      </c>
      <c r="EO111" s="6">
        <v>0</v>
      </c>
      <c r="EP111" s="6">
        <v>0</v>
      </c>
      <c r="EQ111" s="6">
        <v>0</v>
      </c>
      <c r="ET111" s="6" t="s">
        <v>113</v>
      </c>
      <c r="EU111" s="6">
        <v>0</v>
      </c>
      <c r="EV111" s="6">
        <v>0</v>
      </c>
      <c r="EW111" s="6">
        <v>0</v>
      </c>
      <c r="EX111" s="6">
        <v>0</v>
      </c>
      <c r="FA111" s="6" t="s">
        <v>113</v>
      </c>
      <c r="FB111" s="6">
        <v>0.15</v>
      </c>
      <c r="FC111" s="6">
        <v>0</v>
      </c>
      <c r="FD111" s="6">
        <v>0</v>
      </c>
      <c r="FE111" s="6">
        <v>0</v>
      </c>
      <c r="FH111" s="6" t="s">
        <v>113</v>
      </c>
      <c r="FI111" s="6">
        <v>0</v>
      </c>
      <c r="FJ111" s="6">
        <v>0</v>
      </c>
      <c r="FK111" s="6">
        <v>0</v>
      </c>
      <c r="FL111" s="6">
        <v>0</v>
      </c>
      <c r="FO111" s="6" t="s">
        <v>113</v>
      </c>
      <c r="FP111" s="6">
        <v>0</v>
      </c>
      <c r="FQ111" s="6">
        <v>0</v>
      </c>
      <c r="FR111" s="6">
        <v>0</v>
      </c>
      <c r="FS111" s="6">
        <v>0</v>
      </c>
    </row>
    <row r="112" spans="1:175" x14ac:dyDescent="0.3">
      <c r="A112" s="1">
        <v>5.3499999999999952</v>
      </c>
      <c r="B112" s="1">
        <v>5.399999999999995</v>
      </c>
      <c r="C112" s="1" t="s">
        <v>114</v>
      </c>
      <c r="D112" s="1">
        <v>0</v>
      </c>
      <c r="E112" s="1">
        <v>0</v>
      </c>
      <c r="F112" s="1">
        <v>0</v>
      </c>
      <c r="G112" s="1">
        <v>0</v>
      </c>
      <c r="H112" s="1"/>
      <c r="I112" s="1"/>
      <c r="J112" s="1" t="s">
        <v>114</v>
      </c>
      <c r="K112" s="1">
        <v>0</v>
      </c>
      <c r="L112" s="1">
        <v>0</v>
      </c>
      <c r="M112" s="1">
        <v>0</v>
      </c>
      <c r="N112" s="1">
        <v>0</v>
      </c>
      <c r="O112" s="1"/>
      <c r="P112" s="1"/>
      <c r="Q112" s="1" t="s">
        <v>114</v>
      </c>
      <c r="R112" s="1">
        <v>0</v>
      </c>
      <c r="S112" s="1">
        <v>0</v>
      </c>
      <c r="T112" s="1">
        <v>0</v>
      </c>
      <c r="U112" s="1">
        <v>0</v>
      </c>
      <c r="V112" s="1"/>
      <c r="W112" s="1"/>
      <c r="X112" s="1" t="s">
        <v>114</v>
      </c>
      <c r="Y112" s="1">
        <v>0.18</v>
      </c>
      <c r="Z112" s="1">
        <v>0</v>
      </c>
      <c r="AA112" s="1">
        <v>0.27</v>
      </c>
      <c r="AB112" s="1">
        <v>0</v>
      </c>
      <c r="AC112" s="1"/>
      <c r="AD112" s="1"/>
      <c r="AE112" s="6" t="s">
        <v>114</v>
      </c>
      <c r="AF112" s="6">
        <v>0.21</v>
      </c>
      <c r="AG112" s="6">
        <v>0.88</v>
      </c>
      <c r="AH112" s="6">
        <v>0.15</v>
      </c>
      <c r="AI112" s="6">
        <v>0</v>
      </c>
      <c r="AJ112" s="1"/>
      <c r="AK112" s="1"/>
      <c r="AL112" s="6" t="s">
        <v>114</v>
      </c>
      <c r="AM112" s="6">
        <v>2.46</v>
      </c>
      <c r="AN112" s="6">
        <v>6.03</v>
      </c>
      <c r="AO112" s="6">
        <v>2.31</v>
      </c>
      <c r="AP112" s="6">
        <v>0</v>
      </c>
      <c r="AQ112" s="1"/>
      <c r="AR112" s="1"/>
      <c r="AS112" s="6" t="s">
        <v>114</v>
      </c>
      <c r="AT112" s="6">
        <v>1.99</v>
      </c>
      <c r="AU112" s="6">
        <v>9.8000000000000007</v>
      </c>
      <c r="AV112" s="6">
        <v>1.1299999999999999</v>
      </c>
      <c r="AW112" s="6">
        <v>0</v>
      </c>
      <c r="AZ112" s="6" t="s">
        <v>114</v>
      </c>
      <c r="BA112" s="6">
        <v>1.75</v>
      </c>
      <c r="BB112" s="6">
        <v>6.01</v>
      </c>
      <c r="BC112" s="6">
        <v>1.34</v>
      </c>
      <c r="BD112" s="6">
        <v>0</v>
      </c>
      <c r="BG112" s="6" t="s">
        <v>114</v>
      </c>
      <c r="BH112" s="6">
        <v>2.2599999999999998</v>
      </c>
      <c r="BI112" s="6">
        <v>11.34</v>
      </c>
      <c r="BJ112" s="6">
        <v>1.59</v>
      </c>
      <c r="BK112" s="6">
        <v>0</v>
      </c>
      <c r="BN112" s="6" t="s">
        <v>114</v>
      </c>
      <c r="BO112" s="6">
        <v>1.9</v>
      </c>
      <c r="BP112" s="6">
        <v>3.36</v>
      </c>
      <c r="BQ112" s="6">
        <v>1.7</v>
      </c>
      <c r="BR112" s="6">
        <v>0</v>
      </c>
      <c r="BU112" s="6" t="s">
        <v>114</v>
      </c>
      <c r="BV112" s="6">
        <v>1.74</v>
      </c>
      <c r="BW112" s="6">
        <v>6.39</v>
      </c>
      <c r="BX112" s="6">
        <v>1.25</v>
      </c>
      <c r="BY112" s="6">
        <v>0</v>
      </c>
      <c r="CB112" s="6" t="s">
        <v>114</v>
      </c>
      <c r="CC112" s="6">
        <v>0.93</v>
      </c>
      <c r="CD112" s="6">
        <v>2.04</v>
      </c>
      <c r="CE112" s="6">
        <v>0.74</v>
      </c>
      <c r="CF112" s="6">
        <v>0</v>
      </c>
      <c r="CI112" s="6" t="s">
        <v>114</v>
      </c>
      <c r="CJ112" s="6">
        <v>2.57</v>
      </c>
      <c r="CK112" s="6">
        <v>8.82</v>
      </c>
      <c r="CL112" s="6">
        <v>2.13</v>
      </c>
      <c r="CM112" s="6">
        <v>0</v>
      </c>
      <c r="CP112" s="6" t="s">
        <v>114</v>
      </c>
      <c r="CQ112" s="6">
        <v>2.81</v>
      </c>
      <c r="CR112" s="6">
        <v>15.23</v>
      </c>
      <c r="CS112" s="6">
        <v>1.27</v>
      </c>
      <c r="CT112" s="6">
        <v>0</v>
      </c>
      <c r="CW112" s="6" t="s">
        <v>114</v>
      </c>
      <c r="CX112" s="6">
        <v>2.64</v>
      </c>
      <c r="CY112" s="6">
        <v>10.1</v>
      </c>
      <c r="CZ112" s="6">
        <v>1.36</v>
      </c>
      <c r="DA112" s="6">
        <v>0</v>
      </c>
      <c r="DD112" s="6" t="s">
        <v>114</v>
      </c>
      <c r="DE112" s="6">
        <v>2.12</v>
      </c>
      <c r="DF112" s="6">
        <v>5.99</v>
      </c>
      <c r="DG112" s="6">
        <v>0.92</v>
      </c>
      <c r="DH112" s="6">
        <v>0</v>
      </c>
      <c r="DK112" s="6" t="s">
        <v>114</v>
      </c>
      <c r="DL112" s="6">
        <v>1.29</v>
      </c>
      <c r="DM112" s="6">
        <v>7.14</v>
      </c>
      <c r="DN112" s="6">
        <v>0.15</v>
      </c>
      <c r="DO112" s="6">
        <v>0</v>
      </c>
      <c r="DR112" s="6" t="s">
        <v>114</v>
      </c>
      <c r="DS112" s="6">
        <v>0.52</v>
      </c>
      <c r="DT112" s="6">
        <v>1.2</v>
      </c>
      <c r="DU112" s="6">
        <v>0</v>
      </c>
      <c r="DV112" s="6">
        <v>0</v>
      </c>
      <c r="DY112" s="6" t="s">
        <v>114</v>
      </c>
      <c r="DZ112" s="6">
        <v>0</v>
      </c>
      <c r="EA112" s="6">
        <v>0</v>
      </c>
      <c r="EB112" s="6">
        <v>0</v>
      </c>
      <c r="EC112" s="6">
        <v>0</v>
      </c>
      <c r="EF112" s="6" t="s">
        <v>114</v>
      </c>
      <c r="EG112" s="6">
        <v>1.39</v>
      </c>
      <c r="EH112" s="6">
        <v>6.16</v>
      </c>
      <c r="EI112" s="6">
        <v>0</v>
      </c>
      <c r="EJ112" s="6">
        <v>0</v>
      </c>
      <c r="EM112" s="6" t="s">
        <v>114</v>
      </c>
      <c r="EN112" s="6">
        <v>0.34</v>
      </c>
      <c r="EO112" s="6">
        <v>0</v>
      </c>
      <c r="EP112" s="6">
        <v>0</v>
      </c>
      <c r="EQ112" s="6">
        <v>0</v>
      </c>
      <c r="ET112" s="6" t="s">
        <v>114</v>
      </c>
      <c r="EU112" s="6">
        <v>0</v>
      </c>
      <c r="EV112" s="6">
        <v>0</v>
      </c>
      <c r="EW112" s="6">
        <v>0</v>
      </c>
      <c r="EX112" s="6">
        <v>0</v>
      </c>
      <c r="FA112" s="6" t="s">
        <v>114</v>
      </c>
      <c r="FB112" s="6">
        <v>0</v>
      </c>
      <c r="FC112" s="6">
        <v>0</v>
      </c>
      <c r="FD112" s="6">
        <v>0</v>
      </c>
      <c r="FE112" s="6">
        <v>0</v>
      </c>
      <c r="FH112" s="6" t="s">
        <v>114</v>
      </c>
      <c r="FI112" s="6">
        <v>0</v>
      </c>
      <c r="FJ112" s="6">
        <v>0</v>
      </c>
      <c r="FK112" s="6">
        <v>0</v>
      </c>
      <c r="FL112" s="6">
        <v>0</v>
      </c>
      <c r="FO112" s="6" t="s">
        <v>114</v>
      </c>
      <c r="FP112" s="6">
        <v>0</v>
      </c>
      <c r="FQ112" s="6">
        <v>0</v>
      </c>
      <c r="FR112" s="6">
        <v>0</v>
      </c>
      <c r="FS112" s="6">
        <v>0</v>
      </c>
    </row>
    <row r="113" spans="1:175" x14ac:dyDescent="0.3">
      <c r="A113" s="1">
        <v>5.399999999999995</v>
      </c>
      <c r="B113" s="1">
        <v>5.4499999999999948</v>
      </c>
      <c r="C113" s="1" t="s">
        <v>115</v>
      </c>
      <c r="D113" s="1">
        <v>0</v>
      </c>
      <c r="E113" s="1">
        <v>0</v>
      </c>
      <c r="F113" s="1">
        <v>0</v>
      </c>
      <c r="G113" s="1">
        <v>0</v>
      </c>
      <c r="H113" s="1"/>
      <c r="I113" s="1"/>
      <c r="J113" s="1" t="s">
        <v>115</v>
      </c>
      <c r="K113" s="1">
        <v>0</v>
      </c>
      <c r="L113" s="1">
        <v>0</v>
      </c>
      <c r="M113" s="1">
        <v>0</v>
      </c>
      <c r="N113" s="1">
        <v>0</v>
      </c>
      <c r="O113" s="1"/>
      <c r="P113" s="1"/>
      <c r="Q113" s="1" t="s">
        <v>115</v>
      </c>
      <c r="R113" s="1">
        <v>0</v>
      </c>
      <c r="S113" s="1">
        <v>0</v>
      </c>
      <c r="T113" s="1">
        <v>0</v>
      </c>
      <c r="U113" s="1">
        <v>0</v>
      </c>
      <c r="V113" s="1"/>
      <c r="W113" s="1"/>
      <c r="X113" s="1" t="s">
        <v>115</v>
      </c>
      <c r="Y113" s="1">
        <v>0</v>
      </c>
      <c r="Z113" s="1">
        <v>0</v>
      </c>
      <c r="AA113" s="1">
        <v>0</v>
      </c>
      <c r="AB113" s="1">
        <v>0</v>
      </c>
      <c r="AC113" s="1"/>
      <c r="AD113" s="1"/>
      <c r="AE113" s="6" t="s">
        <v>115</v>
      </c>
      <c r="AF113" s="6">
        <v>0</v>
      </c>
      <c r="AG113" s="6">
        <v>0</v>
      </c>
      <c r="AH113" s="6">
        <v>0</v>
      </c>
      <c r="AI113" s="6">
        <v>0</v>
      </c>
      <c r="AJ113" s="1"/>
      <c r="AK113" s="1"/>
      <c r="AL113" s="6" t="s">
        <v>115</v>
      </c>
      <c r="AM113" s="6">
        <v>0</v>
      </c>
      <c r="AN113" s="6">
        <v>0</v>
      </c>
      <c r="AO113" s="6">
        <v>0</v>
      </c>
      <c r="AP113" s="6">
        <v>0</v>
      </c>
      <c r="AQ113" s="1"/>
      <c r="AR113" s="1"/>
      <c r="AS113" s="6" t="s">
        <v>115</v>
      </c>
      <c r="AT113" s="6">
        <v>0</v>
      </c>
      <c r="AU113" s="6">
        <v>0</v>
      </c>
      <c r="AV113" s="6">
        <v>0</v>
      </c>
      <c r="AW113" s="6">
        <v>0</v>
      </c>
      <c r="AZ113" s="6" t="s">
        <v>115</v>
      </c>
      <c r="BA113" s="6">
        <v>0</v>
      </c>
      <c r="BB113" s="6">
        <v>0</v>
      </c>
      <c r="BC113" s="6">
        <v>0</v>
      </c>
      <c r="BD113" s="6">
        <v>0</v>
      </c>
      <c r="BG113" s="6" t="s">
        <v>115</v>
      </c>
      <c r="BH113" s="6">
        <v>0</v>
      </c>
      <c r="BI113" s="6">
        <v>0</v>
      </c>
      <c r="BJ113" s="6">
        <v>0</v>
      </c>
      <c r="BK113" s="6">
        <v>0</v>
      </c>
      <c r="BN113" s="6" t="s">
        <v>115</v>
      </c>
      <c r="BO113" s="6">
        <v>0</v>
      </c>
      <c r="BP113" s="6">
        <v>0</v>
      </c>
      <c r="BQ113" s="6">
        <v>0</v>
      </c>
      <c r="BR113" s="6">
        <v>0</v>
      </c>
      <c r="BU113" s="6" t="s">
        <v>115</v>
      </c>
      <c r="BV113" s="6">
        <v>0.05</v>
      </c>
      <c r="BW113" s="6">
        <v>0</v>
      </c>
      <c r="BX113" s="6">
        <v>0.06</v>
      </c>
      <c r="BY113" s="6">
        <v>0</v>
      </c>
      <c r="CB113" s="6" t="s">
        <v>115</v>
      </c>
      <c r="CC113" s="6">
        <v>0</v>
      </c>
      <c r="CD113" s="6">
        <v>0</v>
      </c>
      <c r="CE113" s="6">
        <v>0</v>
      </c>
      <c r="CF113" s="6">
        <v>0</v>
      </c>
      <c r="CI113" s="6" t="s">
        <v>115</v>
      </c>
      <c r="CJ113" s="6">
        <v>0</v>
      </c>
      <c r="CK113" s="6">
        <v>0</v>
      </c>
      <c r="CL113" s="6">
        <v>0</v>
      </c>
      <c r="CM113" s="6">
        <v>0</v>
      </c>
      <c r="CP113" s="6" t="s">
        <v>115</v>
      </c>
      <c r="CQ113" s="6">
        <v>0</v>
      </c>
      <c r="CR113" s="6">
        <v>0</v>
      </c>
      <c r="CS113" s="6">
        <v>0</v>
      </c>
      <c r="CT113" s="6">
        <v>0</v>
      </c>
      <c r="CW113" s="6" t="s">
        <v>115</v>
      </c>
      <c r="CX113" s="6">
        <v>0</v>
      </c>
      <c r="CY113" s="6">
        <v>0</v>
      </c>
      <c r="CZ113" s="6">
        <v>0</v>
      </c>
      <c r="DA113" s="6">
        <v>0</v>
      </c>
      <c r="DD113" s="6" t="s">
        <v>115</v>
      </c>
      <c r="DE113" s="6">
        <v>0</v>
      </c>
      <c r="DF113" s="6">
        <v>0</v>
      </c>
      <c r="DG113" s="6">
        <v>0</v>
      </c>
      <c r="DH113" s="6">
        <v>0</v>
      </c>
      <c r="DK113" s="6" t="s">
        <v>115</v>
      </c>
      <c r="DL113" s="6">
        <v>0</v>
      </c>
      <c r="DM113" s="6">
        <v>0</v>
      </c>
      <c r="DN113" s="6">
        <v>0</v>
      </c>
      <c r="DO113" s="6">
        <v>0</v>
      </c>
      <c r="DR113" s="6" t="s">
        <v>115</v>
      </c>
      <c r="DS113" s="6">
        <v>0</v>
      </c>
      <c r="DT113" s="6">
        <v>0</v>
      </c>
      <c r="DU113" s="6">
        <v>0</v>
      </c>
      <c r="DV113" s="6">
        <v>0</v>
      </c>
      <c r="DY113" s="6" t="s">
        <v>115</v>
      </c>
      <c r="DZ113" s="6">
        <v>0</v>
      </c>
      <c r="EA113" s="6">
        <v>0</v>
      </c>
      <c r="EB113" s="6">
        <v>0</v>
      </c>
      <c r="EC113" s="6">
        <v>0</v>
      </c>
      <c r="EF113" s="6" t="s">
        <v>115</v>
      </c>
      <c r="EG113" s="6">
        <v>0</v>
      </c>
      <c r="EH113" s="6">
        <v>0</v>
      </c>
      <c r="EI113" s="6">
        <v>0</v>
      </c>
      <c r="EJ113" s="6">
        <v>0</v>
      </c>
      <c r="EM113" s="6" t="s">
        <v>115</v>
      </c>
      <c r="EN113" s="6">
        <v>0</v>
      </c>
      <c r="EO113" s="6">
        <v>0</v>
      </c>
      <c r="EP113" s="6">
        <v>0</v>
      </c>
      <c r="EQ113" s="6">
        <v>0</v>
      </c>
      <c r="ET113" s="6" t="s">
        <v>115</v>
      </c>
      <c r="EU113" s="6">
        <v>0</v>
      </c>
      <c r="EV113" s="6">
        <v>0</v>
      </c>
      <c r="EW113" s="6">
        <v>0</v>
      </c>
      <c r="EX113" s="6">
        <v>0</v>
      </c>
      <c r="FA113" s="6" t="s">
        <v>115</v>
      </c>
      <c r="FB113" s="6">
        <v>0</v>
      </c>
      <c r="FC113" s="6">
        <v>0</v>
      </c>
      <c r="FD113" s="6">
        <v>0</v>
      </c>
      <c r="FE113" s="6">
        <v>0</v>
      </c>
      <c r="FH113" s="6" t="s">
        <v>115</v>
      </c>
      <c r="FI113" s="6">
        <v>0</v>
      </c>
      <c r="FJ113" s="6">
        <v>0</v>
      </c>
      <c r="FK113" s="6">
        <v>0</v>
      </c>
      <c r="FL113" s="6">
        <v>0</v>
      </c>
      <c r="FO113" s="6" t="s">
        <v>115</v>
      </c>
      <c r="FP113" s="6">
        <v>0</v>
      </c>
      <c r="FQ113" s="6">
        <v>0</v>
      </c>
      <c r="FR113" s="6">
        <v>0</v>
      </c>
      <c r="FS113" s="6">
        <v>0</v>
      </c>
    </row>
    <row r="114" spans="1:175" x14ac:dyDescent="0.3">
      <c r="A114" s="1">
        <v>5.4499999999999948</v>
      </c>
      <c r="B114" s="1">
        <v>5.4999999999999947</v>
      </c>
      <c r="C114" s="1" t="s">
        <v>116</v>
      </c>
      <c r="D114" s="1">
        <v>0</v>
      </c>
      <c r="E114" s="1">
        <v>0</v>
      </c>
      <c r="F114" s="1">
        <v>0</v>
      </c>
      <c r="G114" s="1">
        <v>0</v>
      </c>
      <c r="H114" s="1"/>
      <c r="I114" s="1"/>
      <c r="J114" s="1" t="s">
        <v>116</v>
      </c>
      <c r="K114" s="1">
        <v>0</v>
      </c>
      <c r="L114" s="1">
        <v>0</v>
      </c>
      <c r="M114" s="1">
        <v>0</v>
      </c>
      <c r="N114" s="1">
        <v>0</v>
      </c>
      <c r="O114" s="1"/>
      <c r="P114" s="1"/>
      <c r="Q114" s="1" t="s">
        <v>116</v>
      </c>
      <c r="R114" s="1">
        <v>0</v>
      </c>
      <c r="S114" s="1">
        <v>0</v>
      </c>
      <c r="T114" s="1">
        <v>0</v>
      </c>
      <c r="U114" s="1">
        <v>0</v>
      </c>
      <c r="V114" s="1"/>
      <c r="W114" s="1"/>
      <c r="X114" s="1" t="s">
        <v>116</v>
      </c>
      <c r="Y114" s="1">
        <v>0</v>
      </c>
      <c r="Z114" s="1">
        <v>0</v>
      </c>
      <c r="AA114" s="1">
        <v>0</v>
      </c>
      <c r="AB114" s="1">
        <v>0</v>
      </c>
      <c r="AC114" s="1"/>
      <c r="AD114" s="1"/>
      <c r="AE114" s="6" t="s">
        <v>116</v>
      </c>
      <c r="AF114" s="6">
        <v>0.26</v>
      </c>
      <c r="AG114" s="6">
        <v>0</v>
      </c>
      <c r="AH114" s="6">
        <v>0</v>
      </c>
      <c r="AI114" s="6">
        <v>0</v>
      </c>
      <c r="AJ114" s="1"/>
      <c r="AK114" s="1"/>
      <c r="AL114" s="6" t="s">
        <v>116</v>
      </c>
      <c r="AM114" s="6">
        <v>0.04</v>
      </c>
      <c r="AN114" s="6">
        <v>0</v>
      </c>
      <c r="AO114" s="6">
        <v>0.05</v>
      </c>
      <c r="AP114" s="6">
        <v>0</v>
      </c>
      <c r="AQ114" s="1"/>
      <c r="AR114" s="1"/>
      <c r="AS114" s="6" t="s">
        <v>116</v>
      </c>
      <c r="AT114" s="6">
        <v>0.5</v>
      </c>
      <c r="AU114" s="6">
        <v>0</v>
      </c>
      <c r="AV114" s="6">
        <v>0</v>
      </c>
      <c r="AW114" s="6">
        <v>0</v>
      </c>
      <c r="AZ114" s="6" t="s">
        <v>116</v>
      </c>
      <c r="BA114" s="6">
        <v>0</v>
      </c>
      <c r="BB114" s="6">
        <v>0</v>
      </c>
      <c r="BC114" s="6">
        <v>0</v>
      </c>
      <c r="BD114" s="6">
        <v>0</v>
      </c>
      <c r="BG114" s="6" t="s">
        <v>116</v>
      </c>
      <c r="BH114" s="6">
        <v>0.03</v>
      </c>
      <c r="BI114" s="6">
        <v>0</v>
      </c>
      <c r="BJ114" s="6">
        <v>0.04</v>
      </c>
      <c r="BK114" s="6">
        <v>0</v>
      </c>
      <c r="BN114" s="6" t="s">
        <v>116</v>
      </c>
      <c r="BO114" s="6">
        <v>0.03</v>
      </c>
      <c r="BP114" s="6">
        <v>0</v>
      </c>
      <c r="BQ114" s="6">
        <v>0.03</v>
      </c>
      <c r="BR114" s="6">
        <v>0</v>
      </c>
      <c r="BU114" s="6" t="s">
        <v>116</v>
      </c>
      <c r="BV114" s="6">
        <v>0</v>
      </c>
      <c r="BW114" s="6">
        <v>0</v>
      </c>
      <c r="BX114" s="6">
        <v>0</v>
      </c>
      <c r="BY114" s="6">
        <v>0</v>
      </c>
      <c r="CB114" s="6" t="s">
        <v>116</v>
      </c>
      <c r="CC114" s="6">
        <v>0</v>
      </c>
      <c r="CD114" s="6">
        <v>0</v>
      </c>
      <c r="CE114" s="6">
        <v>0</v>
      </c>
      <c r="CF114" s="6">
        <v>0</v>
      </c>
      <c r="CI114" s="6" t="s">
        <v>116</v>
      </c>
      <c r="CJ114" s="6">
        <v>0</v>
      </c>
      <c r="CK114" s="6">
        <v>0</v>
      </c>
      <c r="CL114" s="6">
        <v>0</v>
      </c>
      <c r="CM114" s="6">
        <v>0</v>
      </c>
      <c r="CP114" s="6" t="s">
        <v>116</v>
      </c>
      <c r="CQ114" s="6">
        <v>0</v>
      </c>
      <c r="CR114" s="6">
        <v>0</v>
      </c>
      <c r="CS114" s="6">
        <v>0</v>
      </c>
      <c r="CT114" s="6">
        <v>0</v>
      </c>
      <c r="CW114" s="6" t="s">
        <v>116</v>
      </c>
      <c r="CX114" s="6">
        <v>0</v>
      </c>
      <c r="CY114" s="6">
        <v>0</v>
      </c>
      <c r="CZ114" s="6">
        <v>0</v>
      </c>
      <c r="DA114" s="6">
        <v>0</v>
      </c>
      <c r="DD114" s="6" t="s">
        <v>116</v>
      </c>
      <c r="DE114" s="6">
        <v>0</v>
      </c>
      <c r="DF114" s="6">
        <v>0</v>
      </c>
      <c r="DG114" s="6">
        <v>0</v>
      </c>
      <c r="DH114" s="6">
        <v>0</v>
      </c>
      <c r="DK114" s="6" t="s">
        <v>116</v>
      </c>
      <c r="DL114" s="6">
        <v>0</v>
      </c>
      <c r="DM114" s="6">
        <v>0</v>
      </c>
      <c r="DN114" s="6">
        <v>0</v>
      </c>
      <c r="DO114" s="6">
        <v>0</v>
      </c>
      <c r="DR114" s="6" t="s">
        <v>116</v>
      </c>
      <c r="DS114" s="6">
        <v>0.13</v>
      </c>
      <c r="DT114" s="6">
        <v>1.0900000000000001</v>
      </c>
      <c r="DU114" s="6">
        <v>0</v>
      </c>
      <c r="DV114" s="6">
        <v>0</v>
      </c>
      <c r="DY114" s="6" t="s">
        <v>116</v>
      </c>
      <c r="DZ114" s="6">
        <v>1.81</v>
      </c>
      <c r="EA114" s="6">
        <v>7.42</v>
      </c>
      <c r="EB114" s="6">
        <v>0.94</v>
      </c>
      <c r="EC114" s="6">
        <v>0</v>
      </c>
      <c r="EF114" s="6" t="s">
        <v>116</v>
      </c>
      <c r="EG114" s="6">
        <v>0.27</v>
      </c>
      <c r="EH114" s="6">
        <v>1.18</v>
      </c>
      <c r="EI114" s="6">
        <v>0</v>
      </c>
      <c r="EJ114" s="6">
        <v>0</v>
      </c>
      <c r="EM114" s="6" t="s">
        <v>116</v>
      </c>
      <c r="EN114" s="6">
        <v>0.28000000000000003</v>
      </c>
      <c r="EO114" s="6">
        <v>0.99</v>
      </c>
      <c r="EP114" s="6">
        <v>0</v>
      </c>
      <c r="EQ114" s="6">
        <v>0</v>
      </c>
      <c r="ET114" s="6" t="s">
        <v>116</v>
      </c>
      <c r="EU114" s="6">
        <v>0</v>
      </c>
      <c r="EV114" s="6">
        <v>0</v>
      </c>
      <c r="EW114" s="6">
        <v>0</v>
      </c>
      <c r="EX114" s="6">
        <v>0</v>
      </c>
      <c r="FA114" s="6" t="s">
        <v>116</v>
      </c>
      <c r="FB114" s="6">
        <v>0</v>
      </c>
      <c r="FC114" s="6">
        <v>0</v>
      </c>
      <c r="FD114" s="6">
        <v>0</v>
      </c>
      <c r="FE114" s="6">
        <v>0</v>
      </c>
      <c r="FH114" s="6" t="s">
        <v>116</v>
      </c>
      <c r="FI114" s="6">
        <v>0</v>
      </c>
      <c r="FJ114" s="6">
        <v>0</v>
      </c>
      <c r="FK114" s="6">
        <v>0</v>
      </c>
      <c r="FL114" s="6">
        <v>0</v>
      </c>
      <c r="FO114" s="6" t="s">
        <v>116</v>
      </c>
      <c r="FP114" s="6">
        <v>0</v>
      </c>
      <c r="FQ114" s="6">
        <v>0</v>
      </c>
      <c r="FR114" s="6">
        <v>0</v>
      </c>
      <c r="FS114" s="6">
        <v>0</v>
      </c>
    </row>
    <row r="115" spans="1:175" x14ac:dyDescent="0.3">
      <c r="A115" s="1">
        <v>5.4999999999999947</v>
      </c>
      <c r="B115" s="1">
        <v>5.5499999999999945</v>
      </c>
      <c r="C115" s="1" t="s">
        <v>117</v>
      </c>
      <c r="D115" s="1">
        <v>0</v>
      </c>
      <c r="E115" s="1">
        <v>0</v>
      </c>
      <c r="F115" s="1">
        <v>0</v>
      </c>
      <c r="G115" s="1">
        <v>0</v>
      </c>
      <c r="H115" s="1"/>
      <c r="I115" s="1"/>
      <c r="J115" s="1" t="s">
        <v>117</v>
      </c>
      <c r="K115" s="1">
        <v>0</v>
      </c>
      <c r="L115" s="1">
        <v>0</v>
      </c>
      <c r="M115" s="1">
        <v>0</v>
      </c>
      <c r="N115" s="1">
        <v>0</v>
      </c>
      <c r="O115" s="1"/>
      <c r="P115" s="1"/>
      <c r="Q115" s="1" t="s">
        <v>117</v>
      </c>
      <c r="R115" s="1">
        <v>0</v>
      </c>
      <c r="S115" s="1">
        <v>0</v>
      </c>
      <c r="T115" s="1">
        <v>0</v>
      </c>
      <c r="U115" s="1">
        <v>0</v>
      </c>
      <c r="V115" s="1"/>
      <c r="W115" s="1"/>
      <c r="X115" s="1" t="s">
        <v>117</v>
      </c>
      <c r="Y115" s="1">
        <v>0</v>
      </c>
      <c r="Z115" s="1">
        <v>0</v>
      </c>
      <c r="AA115" s="1">
        <v>0</v>
      </c>
      <c r="AB115" s="1">
        <v>0</v>
      </c>
      <c r="AC115" s="1"/>
      <c r="AD115" s="1"/>
      <c r="AE115" s="6" t="s">
        <v>117</v>
      </c>
      <c r="AF115" s="6">
        <v>0</v>
      </c>
      <c r="AG115" s="6">
        <v>0</v>
      </c>
      <c r="AH115" s="6">
        <v>0</v>
      </c>
      <c r="AI115" s="6">
        <v>0</v>
      </c>
      <c r="AJ115" s="1"/>
      <c r="AK115" s="1"/>
      <c r="AL115" s="6" t="s">
        <v>117</v>
      </c>
      <c r="AM115" s="6">
        <v>0</v>
      </c>
      <c r="AN115" s="6">
        <v>0</v>
      </c>
      <c r="AO115" s="6">
        <v>0</v>
      </c>
      <c r="AP115" s="6">
        <v>0</v>
      </c>
      <c r="AQ115" s="1"/>
      <c r="AR115" s="1"/>
      <c r="AS115" s="6" t="s">
        <v>117</v>
      </c>
      <c r="AT115" s="6">
        <v>0</v>
      </c>
      <c r="AU115" s="6">
        <v>0</v>
      </c>
      <c r="AV115" s="6">
        <v>0</v>
      </c>
      <c r="AW115" s="6">
        <v>0</v>
      </c>
      <c r="AZ115" s="6" t="s">
        <v>117</v>
      </c>
      <c r="BA115" s="6">
        <v>0</v>
      </c>
      <c r="BB115" s="6">
        <v>0</v>
      </c>
      <c r="BC115" s="6">
        <v>0</v>
      </c>
      <c r="BD115" s="6">
        <v>0</v>
      </c>
      <c r="BG115" s="6" t="s">
        <v>117</v>
      </c>
      <c r="BH115" s="6">
        <v>0</v>
      </c>
      <c r="BI115" s="6">
        <v>0</v>
      </c>
      <c r="BJ115" s="6">
        <v>0</v>
      </c>
      <c r="BK115" s="6">
        <v>0</v>
      </c>
      <c r="BN115" s="6" t="s">
        <v>117</v>
      </c>
      <c r="BO115" s="6">
        <v>0.28999999999999998</v>
      </c>
      <c r="BP115" s="6">
        <v>0</v>
      </c>
      <c r="BQ115" s="6">
        <v>0</v>
      </c>
      <c r="BR115" s="6">
        <v>0</v>
      </c>
      <c r="BU115" s="6" t="s">
        <v>117</v>
      </c>
      <c r="BV115" s="6">
        <v>0</v>
      </c>
      <c r="BW115" s="6">
        <v>0</v>
      </c>
      <c r="BX115" s="6">
        <v>0</v>
      </c>
      <c r="BY115" s="6">
        <v>0</v>
      </c>
      <c r="CB115" s="6" t="s">
        <v>117</v>
      </c>
      <c r="CC115" s="6">
        <v>0</v>
      </c>
      <c r="CD115" s="6">
        <v>0</v>
      </c>
      <c r="CE115" s="6">
        <v>0</v>
      </c>
      <c r="CF115" s="6">
        <v>0</v>
      </c>
      <c r="CI115" s="6" t="s">
        <v>117</v>
      </c>
      <c r="CJ115" s="6">
        <v>0</v>
      </c>
      <c r="CK115" s="6">
        <v>0</v>
      </c>
      <c r="CL115" s="6">
        <v>0</v>
      </c>
      <c r="CM115" s="6">
        <v>0</v>
      </c>
      <c r="CP115" s="6" t="s">
        <v>117</v>
      </c>
      <c r="CQ115" s="6">
        <v>0</v>
      </c>
      <c r="CR115" s="6">
        <v>0</v>
      </c>
      <c r="CS115" s="6">
        <v>0</v>
      </c>
      <c r="CT115" s="6">
        <v>0</v>
      </c>
      <c r="CW115" s="6" t="s">
        <v>117</v>
      </c>
      <c r="CX115" s="6">
        <v>1</v>
      </c>
      <c r="CY115" s="6">
        <v>6.03</v>
      </c>
      <c r="CZ115" s="6">
        <v>0</v>
      </c>
      <c r="DA115" s="6">
        <v>0</v>
      </c>
      <c r="DD115" s="6" t="s">
        <v>117</v>
      </c>
      <c r="DE115" s="6">
        <v>1.05</v>
      </c>
      <c r="DF115" s="6">
        <v>4.78</v>
      </c>
      <c r="DG115" s="6">
        <v>0</v>
      </c>
      <c r="DH115" s="6">
        <v>0</v>
      </c>
      <c r="DK115" s="6" t="s">
        <v>117</v>
      </c>
      <c r="DL115" s="6">
        <v>0</v>
      </c>
      <c r="DM115" s="6">
        <v>0</v>
      </c>
      <c r="DN115" s="6">
        <v>0</v>
      </c>
      <c r="DO115" s="6">
        <v>0</v>
      </c>
      <c r="DR115" s="6" t="s">
        <v>117</v>
      </c>
      <c r="DS115" s="6">
        <v>0</v>
      </c>
      <c r="DT115" s="6">
        <v>0</v>
      </c>
      <c r="DU115" s="6">
        <v>0</v>
      </c>
      <c r="DV115" s="6">
        <v>0</v>
      </c>
      <c r="DY115" s="6" t="s">
        <v>117</v>
      </c>
      <c r="DZ115" s="6">
        <v>0</v>
      </c>
      <c r="EA115" s="6">
        <v>0</v>
      </c>
      <c r="EB115" s="6">
        <v>0</v>
      </c>
      <c r="EC115" s="6">
        <v>0</v>
      </c>
      <c r="EF115" s="6" t="s">
        <v>117</v>
      </c>
      <c r="EG115" s="6">
        <v>0</v>
      </c>
      <c r="EH115" s="6">
        <v>0</v>
      </c>
      <c r="EI115" s="6">
        <v>0</v>
      </c>
      <c r="EJ115" s="6">
        <v>0</v>
      </c>
      <c r="EM115" s="6" t="s">
        <v>117</v>
      </c>
      <c r="EN115" s="6">
        <v>0.25</v>
      </c>
      <c r="EO115" s="6">
        <v>0</v>
      </c>
      <c r="EP115" s="6">
        <v>0</v>
      </c>
      <c r="EQ115" s="6">
        <v>0</v>
      </c>
      <c r="ET115" s="6" t="s">
        <v>117</v>
      </c>
      <c r="EU115" s="6">
        <v>0</v>
      </c>
      <c r="EV115" s="6">
        <v>0</v>
      </c>
      <c r="EW115" s="6">
        <v>0</v>
      </c>
      <c r="EX115" s="6">
        <v>0</v>
      </c>
      <c r="FA115" s="6" t="s">
        <v>117</v>
      </c>
      <c r="FB115" s="6">
        <v>0</v>
      </c>
      <c r="FC115" s="6">
        <v>0</v>
      </c>
      <c r="FD115" s="6">
        <v>0</v>
      </c>
      <c r="FE115" s="6">
        <v>0</v>
      </c>
      <c r="FH115" s="6" t="s">
        <v>117</v>
      </c>
      <c r="FI115" s="6">
        <v>0</v>
      </c>
      <c r="FJ115" s="6">
        <v>0</v>
      </c>
      <c r="FK115" s="6">
        <v>0</v>
      </c>
      <c r="FL115" s="6">
        <v>0</v>
      </c>
      <c r="FO115" s="6" t="s">
        <v>117</v>
      </c>
      <c r="FP115" s="6">
        <v>0</v>
      </c>
      <c r="FQ115" s="6">
        <v>0</v>
      </c>
      <c r="FR115" s="6">
        <v>0</v>
      </c>
      <c r="FS115" s="6">
        <v>0</v>
      </c>
    </row>
    <row r="116" spans="1:175" x14ac:dyDescent="0.3">
      <c r="A116" s="1">
        <v>5.5499999999999945</v>
      </c>
      <c r="B116" s="1">
        <v>5.5999999999999943</v>
      </c>
      <c r="C116" s="1" t="s">
        <v>118</v>
      </c>
      <c r="D116" s="1">
        <v>0</v>
      </c>
      <c r="E116" s="1">
        <v>0</v>
      </c>
      <c r="F116" s="1">
        <v>0</v>
      </c>
      <c r="G116" s="1">
        <v>0</v>
      </c>
      <c r="H116" s="1"/>
      <c r="I116" s="1"/>
      <c r="J116" s="1" t="s">
        <v>118</v>
      </c>
      <c r="K116" s="1">
        <v>0.47</v>
      </c>
      <c r="L116" s="1">
        <v>0</v>
      </c>
      <c r="M116" s="1">
        <v>0.61</v>
      </c>
      <c r="N116" s="1">
        <v>0</v>
      </c>
      <c r="O116" s="1"/>
      <c r="P116" s="1"/>
      <c r="Q116" s="1" t="s">
        <v>118</v>
      </c>
      <c r="R116" s="1">
        <v>0</v>
      </c>
      <c r="S116" s="1">
        <v>0</v>
      </c>
      <c r="T116" s="1">
        <v>0</v>
      </c>
      <c r="U116" s="1">
        <v>0</v>
      </c>
      <c r="V116" s="1"/>
      <c r="W116" s="1"/>
      <c r="X116" s="1" t="s">
        <v>118</v>
      </c>
      <c r="Y116" s="1">
        <v>0</v>
      </c>
      <c r="Z116" s="1">
        <v>0</v>
      </c>
      <c r="AA116" s="1">
        <v>0</v>
      </c>
      <c r="AB116" s="1">
        <v>0</v>
      </c>
      <c r="AC116" s="1"/>
      <c r="AD116" s="1"/>
      <c r="AE116" s="6" t="s">
        <v>118</v>
      </c>
      <c r="AF116" s="6">
        <v>0</v>
      </c>
      <c r="AG116" s="6">
        <v>0</v>
      </c>
      <c r="AH116" s="6">
        <v>0</v>
      </c>
      <c r="AI116" s="6">
        <v>0</v>
      </c>
      <c r="AJ116" s="1"/>
      <c r="AK116" s="1"/>
      <c r="AL116" s="6" t="s">
        <v>118</v>
      </c>
      <c r="AM116" s="6">
        <v>0</v>
      </c>
      <c r="AN116" s="6">
        <v>0</v>
      </c>
      <c r="AO116" s="6">
        <v>0</v>
      </c>
      <c r="AP116" s="6">
        <v>0</v>
      </c>
      <c r="AQ116" s="1"/>
      <c r="AR116" s="1"/>
      <c r="AS116" s="6" t="s">
        <v>118</v>
      </c>
      <c r="AT116" s="6">
        <v>0</v>
      </c>
      <c r="AU116" s="6">
        <v>0</v>
      </c>
      <c r="AV116" s="6">
        <v>0</v>
      </c>
      <c r="AW116" s="6">
        <v>0</v>
      </c>
      <c r="AZ116" s="6" t="s">
        <v>118</v>
      </c>
      <c r="BA116" s="6">
        <v>0.44</v>
      </c>
      <c r="BB116" s="6">
        <v>0</v>
      </c>
      <c r="BC116" s="6">
        <v>0</v>
      </c>
      <c r="BD116" s="6">
        <v>0</v>
      </c>
      <c r="BG116" s="6" t="s">
        <v>118</v>
      </c>
      <c r="BH116" s="6">
        <v>0</v>
      </c>
      <c r="BI116" s="6">
        <v>0</v>
      </c>
      <c r="BJ116" s="6">
        <v>0</v>
      </c>
      <c r="BK116" s="6">
        <v>0</v>
      </c>
      <c r="BN116" s="6" t="s">
        <v>118</v>
      </c>
      <c r="BO116" s="6">
        <v>0.43</v>
      </c>
      <c r="BP116" s="6">
        <v>0</v>
      </c>
      <c r="BQ116" s="6">
        <v>0</v>
      </c>
      <c r="BR116" s="6">
        <v>0</v>
      </c>
      <c r="BU116" s="6" t="s">
        <v>118</v>
      </c>
      <c r="BV116" s="6">
        <v>0.22</v>
      </c>
      <c r="BW116" s="6">
        <v>0</v>
      </c>
      <c r="BX116" s="6">
        <v>0</v>
      </c>
      <c r="BY116" s="6">
        <v>0</v>
      </c>
      <c r="CB116" s="6" t="s">
        <v>118</v>
      </c>
      <c r="CC116" s="6">
        <v>0</v>
      </c>
      <c r="CD116" s="6">
        <v>0</v>
      </c>
      <c r="CE116" s="6">
        <v>0</v>
      </c>
      <c r="CF116" s="6">
        <v>0</v>
      </c>
      <c r="CI116" s="6" t="s">
        <v>118</v>
      </c>
      <c r="CJ116" s="6">
        <v>0</v>
      </c>
      <c r="CK116" s="6">
        <v>0</v>
      </c>
      <c r="CL116" s="6">
        <v>0</v>
      </c>
      <c r="CM116" s="6">
        <v>0</v>
      </c>
      <c r="CP116" s="6" t="s">
        <v>118</v>
      </c>
      <c r="CQ116" s="6">
        <v>0.74</v>
      </c>
      <c r="CR116" s="6">
        <v>2.72</v>
      </c>
      <c r="CS116" s="6">
        <v>0</v>
      </c>
      <c r="CT116" s="6">
        <v>0</v>
      </c>
      <c r="CW116" s="6" t="s">
        <v>118</v>
      </c>
      <c r="CX116" s="6">
        <v>0.44</v>
      </c>
      <c r="CY116" s="6">
        <v>2.66</v>
      </c>
      <c r="CZ116" s="6">
        <v>0</v>
      </c>
      <c r="DA116" s="6">
        <v>0</v>
      </c>
      <c r="DD116" s="6" t="s">
        <v>118</v>
      </c>
      <c r="DE116" s="6">
        <v>0.14000000000000001</v>
      </c>
      <c r="DF116" s="6">
        <v>0</v>
      </c>
      <c r="DG116" s="6">
        <v>0.2</v>
      </c>
      <c r="DH116" s="6">
        <v>0</v>
      </c>
      <c r="DK116" s="6" t="s">
        <v>118</v>
      </c>
      <c r="DL116" s="6">
        <v>0.96</v>
      </c>
      <c r="DM116" s="6">
        <v>0.72</v>
      </c>
      <c r="DN116" s="6">
        <v>1.17</v>
      </c>
      <c r="DO116" s="6">
        <v>0</v>
      </c>
      <c r="DR116" s="6" t="s">
        <v>118</v>
      </c>
      <c r="DS116" s="6">
        <v>0</v>
      </c>
      <c r="DT116" s="6">
        <v>0</v>
      </c>
      <c r="DU116" s="6">
        <v>0</v>
      </c>
      <c r="DV116" s="6">
        <v>0</v>
      </c>
      <c r="DY116" s="6" t="s">
        <v>118</v>
      </c>
      <c r="DZ116" s="6">
        <v>0</v>
      </c>
      <c r="EA116" s="6">
        <v>0</v>
      </c>
      <c r="EB116" s="6">
        <v>0</v>
      </c>
      <c r="EC116" s="6">
        <v>0</v>
      </c>
      <c r="EF116" s="6" t="s">
        <v>118</v>
      </c>
      <c r="EG116" s="6">
        <v>0</v>
      </c>
      <c r="EH116" s="6">
        <v>0</v>
      </c>
      <c r="EI116" s="6">
        <v>0</v>
      </c>
      <c r="EJ116" s="6">
        <v>0</v>
      </c>
      <c r="EM116" s="6" t="s">
        <v>118</v>
      </c>
      <c r="EN116" s="6">
        <v>0.22</v>
      </c>
      <c r="EO116" s="6">
        <v>0</v>
      </c>
      <c r="EP116" s="6">
        <v>0.39</v>
      </c>
      <c r="EQ116" s="6">
        <v>0</v>
      </c>
      <c r="ET116" s="6" t="s">
        <v>118</v>
      </c>
      <c r="EU116" s="6">
        <v>0</v>
      </c>
      <c r="EV116" s="6">
        <v>0</v>
      </c>
      <c r="EW116" s="6">
        <v>0</v>
      </c>
      <c r="EX116" s="6">
        <v>0</v>
      </c>
      <c r="FA116" s="6" t="s">
        <v>118</v>
      </c>
      <c r="FB116" s="6">
        <v>0</v>
      </c>
      <c r="FC116" s="6">
        <v>0</v>
      </c>
      <c r="FD116" s="6">
        <v>0</v>
      </c>
      <c r="FE116" s="6">
        <v>0</v>
      </c>
      <c r="FH116" s="6" t="s">
        <v>118</v>
      </c>
      <c r="FI116" s="6">
        <v>0</v>
      </c>
      <c r="FJ116" s="6">
        <v>0</v>
      </c>
      <c r="FK116" s="6">
        <v>0</v>
      </c>
      <c r="FL116" s="6">
        <v>0</v>
      </c>
      <c r="FO116" s="6" t="s">
        <v>118</v>
      </c>
      <c r="FP116" s="6">
        <v>0</v>
      </c>
      <c r="FQ116" s="6">
        <v>0</v>
      </c>
      <c r="FR116" s="6">
        <v>0</v>
      </c>
      <c r="FS116" s="6">
        <v>0</v>
      </c>
    </row>
    <row r="117" spans="1:175" x14ac:dyDescent="0.3">
      <c r="A117" s="1">
        <v>5.5999999999999943</v>
      </c>
      <c r="B117" s="1">
        <v>5.6499999999999941</v>
      </c>
      <c r="C117" s="1" t="s">
        <v>119</v>
      </c>
      <c r="D117" s="1">
        <v>0</v>
      </c>
      <c r="E117" s="1">
        <v>0</v>
      </c>
      <c r="F117" s="1">
        <v>0</v>
      </c>
      <c r="G117" s="1">
        <v>0</v>
      </c>
      <c r="H117" s="1"/>
      <c r="I117" s="1"/>
      <c r="J117" s="1" t="s">
        <v>119</v>
      </c>
      <c r="K117" s="1">
        <v>0</v>
      </c>
      <c r="L117" s="1">
        <v>0</v>
      </c>
      <c r="M117" s="1">
        <v>0</v>
      </c>
      <c r="N117" s="1">
        <v>0</v>
      </c>
      <c r="O117" s="1"/>
      <c r="P117" s="1"/>
      <c r="Q117" s="1" t="s">
        <v>119</v>
      </c>
      <c r="R117" s="1">
        <v>0</v>
      </c>
      <c r="S117" s="1">
        <v>0</v>
      </c>
      <c r="T117" s="1">
        <v>0</v>
      </c>
      <c r="U117" s="1">
        <v>0</v>
      </c>
      <c r="V117" s="1"/>
      <c r="W117" s="1"/>
      <c r="X117" s="1" t="s">
        <v>119</v>
      </c>
      <c r="Y117" s="1">
        <v>0.11</v>
      </c>
      <c r="Z117" s="1">
        <v>0</v>
      </c>
      <c r="AA117" s="1">
        <v>0</v>
      </c>
      <c r="AB117" s="1">
        <v>1.39</v>
      </c>
      <c r="AC117" s="1"/>
      <c r="AD117" s="1"/>
      <c r="AE117" s="6" t="s">
        <v>119</v>
      </c>
      <c r="AF117" s="6">
        <v>0</v>
      </c>
      <c r="AG117" s="6">
        <v>0</v>
      </c>
      <c r="AH117" s="6">
        <v>0</v>
      </c>
      <c r="AI117" s="6">
        <v>0</v>
      </c>
      <c r="AJ117" s="1"/>
      <c r="AK117" s="1"/>
      <c r="AL117" s="6" t="s">
        <v>119</v>
      </c>
      <c r="AM117" s="6">
        <v>0</v>
      </c>
      <c r="AN117" s="6">
        <v>0</v>
      </c>
      <c r="AO117" s="6">
        <v>0</v>
      </c>
      <c r="AP117" s="6">
        <v>0</v>
      </c>
      <c r="AQ117" s="1"/>
      <c r="AR117" s="1"/>
      <c r="AS117" s="6" t="s">
        <v>119</v>
      </c>
      <c r="AT117" s="6">
        <v>0</v>
      </c>
      <c r="AU117" s="6">
        <v>0</v>
      </c>
      <c r="AV117" s="6">
        <v>0</v>
      </c>
      <c r="AW117" s="6">
        <v>0</v>
      </c>
      <c r="AZ117" s="6" t="s">
        <v>119</v>
      </c>
      <c r="BA117" s="6">
        <v>0</v>
      </c>
      <c r="BB117" s="6">
        <v>0</v>
      </c>
      <c r="BC117" s="6">
        <v>0</v>
      </c>
      <c r="BD117" s="6">
        <v>0</v>
      </c>
      <c r="BG117" s="6" t="s">
        <v>119</v>
      </c>
      <c r="BH117" s="6">
        <v>0</v>
      </c>
      <c r="BI117" s="6">
        <v>0</v>
      </c>
      <c r="BJ117" s="6">
        <v>0</v>
      </c>
      <c r="BK117" s="6">
        <v>0</v>
      </c>
      <c r="BN117" s="6" t="s">
        <v>119</v>
      </c>
      <c r="BO117" s="6">
        <v>0</v>
      </c>
      <c r="BP117" s="6">
        <v>0</v>
      </c>
      <c r="BQ117" s="6">
        <v>0</v>
      </c>
      <c r="BR117" s="6">
        <v>0</v>
      </c>
      <c r="BU117" s="6" t="s">
        <v>119</v>
      </c>
      <c r="BV117" s="6">
        <v>0</v>
      </c>
      <c r="BW117" s="6">
        <v>0</v>
      </c>
      <c r="BX117" s="6">
        <v>0</v>
      </c>
      <c r="BY117" s="6">
        <v>0</v>
      </c>
      <c r="CB117" s="6" t="s">
        <v>119</v>
      </c>
      <c r="CC117" s="6">
        <v>0</v>
      </c>
      <c r="CD117" s="6">
        <v>0</v>
      </c>
      <c r="CE117" s="6">
        <v>0</v>
      </c>
      <c r="CF117" s="6">
        <v>0</v>
      </c>
      <c r="CI117" s="6" t="s">
        <v>119</v>
      </c>
      <c r="CJ117" s="6">
        <v>0.46</v>
      </c>
      <c r="CK117" s="6">
        <v>4.57</v>
      </c>
      <c r="CL117" s="6">
        <v>0</v>
      </c>
      <c r="CM117" s="6">
        <v>0</v>
      </c>
      <c r="CP117" s="6" t="s">
        <v>119</v>
      </c>
      <c r="CQ117" s="6">
        <v>1.95</v>
      </c>
      <c r="CR117" s="6">
        <v>11.94</v>
      </c>
      <c r="CS117" s="6">
        <v>0.94</v>
      </c>
      <c r="CT117" s="6">
        <v>0</v>
      </c>
      <c r="CW117" s="6" t="s">
        <v>119</v>
      </c>
      <c r="CX117" s="6">
        <v>0</v>
      </c>
      <c r="CY117" s="6">
        <v>0</v>
      </c>
      <c r="CZ117" s="6">
        <v>0</v>
      </c>
      <c r="DA117" s="6">
        <v>0</v>
      </c>
      <c r="DD117" s="6" t="s">
        <v>119</v>
      </c>
      <c r="DE117" s="6">
        <v>0.15</v>
      </c>
      <c r="DF117" s="6">
        <v>0</v>
      </c>
      <c r="DG117" s="6">
        <v>0.21</v>
      </c>
      <c r="DH117" s="6">
        <v>0</v>
      </c>
      <c r="DK117" s="6" t="s">
        <v>119</v>
      </c>
      <c r="DL117" s="6">
        <v>0</v>
      </c>
      <c r="DM117" s="6">
        <v>0</v>
      </c>
      <c r="DN117" s="6">
        <v>0</v>
      </c>
      <c r="DO117" s="6">
        <v>0</v>
      </c>
      <c r="DR117" s="6" t="s">
        <v>119</v>
      </c>
      <c r="DS117" s="6">
        <v>0</v>
      </c>
      <c r="DT117" s="6">
        <v>0</v>
      </c>
      <c r="DU117" s="6">
        <v>0</v>
      </c>
      <c r="DV117" s="6">
        <v>0</v>
      </c>
      <c r="DY117" s="6" t="s">
        <v>119</v>
      </c>
      <c r="DZ117" s="6">
        <v>0</v>
      </c>
      <c r="EA117" s="6">
        <v>0</v>
      </c>
      <c r="EB117" s="6">
        <v>0</v>
      </c>
      <c r="EC117" s="6">
        <v>0</v>
      </c>
      <c r="EF117" s="6" t="s">
        <v>119</v>
      </c>
      <c r="EG117" s="6">
        <v>0</v>
      </c>
      <c r="EH117" s="6">
        <v>0</v>
      </c>
      <c r="EI117" s="6">
        <v>0</v>
      </c>
      <c r="EJ117" s="6">
        <v>0</v>
      </c>
      <c r="EM117" s="6" t="s">
        <v>119</v>
      </c>
      <c r="EN117" s="6">
        <v>0</v>
      </c>
      <c r="EO117" s="6">
        <v>0</v>
      </c>
      <c r="EP117" s="6">
        <v>0</v>
      </c>
      <c r="EQ117" s="6">
        <v>0</v>
      </c>
      <c r="ET117" s="6" t="s">
        <v>119</v>
      </c>
      <c r="EU117" s="6">
        <v>0</v>
      </c>
      <c r="EV117" s="6">
        <v>0</v>
      </c>
      <c r="EW117" s="6">
        <v>0</v>
      </c>
      <c r="EX117" s="6">
        <v>0</v>
      </c>
      <c r="FA117" s="6" t="s">
        <v>119</v>
      </c>
      <c r="FB117" s="6">
        <v>0</v>
      </c>
      <c r="FC117" s="6">
        <v>0</v>
      </c>
      <c r="FD117" s="6">
        <v>0</v>
      </c>
      <c r="FE117" s="6">
        <v>0</v>
      </c>
      <c r="FH117" s="6" t="s">
        <v>119</v>
      </c>
      <c r="FI117" s="6">
        <v>0</v>
      </c>
      <c r="FJ117" s="6">
        <v>0</v>
      </c>
      <c r="FK117" s="6">
        <v>0</v>
      </c>
      <c r="FL117" s="6">
        <v>0</v>
      </c>
      <c r="FO117" s="6" t="s">
        <v>119</v>
      </c>
      <c r="FP117" s="6">
        <v>0</v>
      </c>
      <c r="FQ117" s="6">
        <v>0</v>
      </c>
      <c r="FR117" s="6">
        <v>0</v>
      </c>
      <c r="FS117" s="6">
        <v>0</v>
      </c>
    </row>
    <row r="118" spans="1:175" x14ac:dyDescent="0.3">
      <c r="A118" s="1">
        <v>5.6499999999999941</v>
      </c>
      <c r="B118" s="1">
        <v>5.699999999999994</v>
      </c>
      <c r="C118" s="1" t="s">
        <v>120</v>
      </c>
      <c r="D118" s="1">
        <v>0.57999999999999996</v>
      </c>
      <c r="E118" s="1">
        <v>0</v>
      </c>
      <c r="F118" s="1">
        <v>0.6</v>
      </c>
      <c r="G118" s="1">
        <v>1.63</v>
      </c>
      <c r="H118" s="1"/>
      <c r="I118" s="1"/>
      <c r="J118" s="1" t="s">
        <v>120</v>
      </c>
      <c r="K118" s="1">
        <v>0.76</v>
      </c>
      <c r="L118" s="1">
        <v>0</v>
      </c>
      <c r="M118" s="1">
        <v>0.84</v>
      </c>
      <c r="N118" s="1">
        <v>2.02</v>
      </c>
      <c r="O118" s="1"/>
      <c r="P118" s="1"/>
      <c r="Q118" s="1" t="s">
        <v>120</v>
      </c>
      <c r="R118" s="1">
        <v>0.47</v>
      </c>
      <c r="S118" s="1">
        <v>0</v>
      </c>
      <c r="T118" s="1">
        <v>0.13</v>
      </c>
      <c r="U118" s="1">
        <v>4.5</v>
      </c>
      <c r="V118" s="1"/>
      <c r="W118" s="1"/>
      <c r="X118" s="1" t="s">
        <v>120</v>
      </c>
      <c r="Y118" s="1">
        <v>0.19</v>
      </c>
      <c r="Z118" s="1">
        <v>0.35</v>
      </c>
      <c r="AA118" s="1">
        <v>0.19</v>
      </c>
      <c r="AB118" s="1">
        <v>0</v>
      </c>
      <c r="AC118" s="1"/>
      <c r="AD118" s="1"/>
      <c r="AE118" s="6" t="s">
        <v>120</v>
      </c>
      <c r="AF118" s="6">
        <v>0.03</v>
      </c>
      <c r="AG118" s="6">
        <v>0</v>
      </c>
      <c r="AH118" s="6">
        <v>0.04</v>
      </c>
      <c r="AI118" s="6">
        <v>0</v>
      </c>
      <c r="AJ118" s="1"/>
      <c r="AK118" s="1"/>
      <c r="AL118" s="6" t="s">
        <v>120</v>
      </c>
      <c r="AM118" s="6">
        <v>0</v>
      </c>
      <c r="AN118" s="6">
        <v>0</v>
      </c>
      <c r="AO118" s="6">
        <v>0</v>
      </c>
      <c r="AP118" s="6">
        <v>0</v>
      </c>
      <c r="AQ118" s="1"/>
      <c r="AR118" s="1"/>
      <c r="AS118" s="6" t="s">
        <v>120</v>
      </c>
      <c r="AT118" s="6">
        <v>0</v>
      </c>
      <c r="AU118" s="6">
        <v>0</v>
      </c>
      <c r="AV118" s="6">
        <v>0</v>
      </c>
      <c r="AW118" s="6">
        <v>0</v>
      </c>
      <c r="AZ118" s="6" t="s">
        <v>120</v>
      </c>
      <c r="BA118" s="6">
        <v>0</v>
      </c>
      <c r="BB118" s="6">
        <v>0</v>
      </c>
      <c r="BC118" s="6">
        <v>0</v>
      </c>
      <c r="BD118" s="6">
        <v>0</v>
      </c>
      <c r="BG118" s="6" t="s">
        <v>120</v>
      </c>
      <c r="BH118" s="6">
        <v>0</v>
      </c>
      <c r="BI118" s="6">
        <v>0</v>
      </c>
      <c r="BJ118" s="6">
        <v>0</v>
      </c>
      <c r="BK118" s="6">
        <v>0</v>
      </c>
      <c r="BN118" s="6" t="s">
        <v>120</v>
      </c>
      <c r="BO118" s="6">
        <v>0</v>
      </c>
      <c r="BP118" s="6">
        <v>0</v>
      </c>
      <c r="BQ118" s="6">
        <v>0</v>
      </c>
      <c r="BR118" s="6">
        <v>0</v>
      </c>
      <c r="BU118" s="6" t="s">
        <v>120</v>
      </c>
      <c r="BV118" s="6">
        <v>0.35</v>
      </c>
      <c r="BW118" s="6">
        <v>2.46</v>
      </c>
      <c r="BX118" s="6">
        <v>0.03</v>
      </c>
      <c r="BY118" s="6">
        <v>0</v>
      </c>
      <c r="CB118" s="6" t="s">
        <v>120</v>
      </c>
      <c r="CC118" s="6">
        <v>1.63</v>
      </c>
      <c r="CD118" s="6">
        <v>6.66</v>
      </c>
      <c r="CE118" s="6">
        <v>0.82</v>
      </c>
      <c r="CF118" s="6">
        <v>0</v>
      </c>
      <c r="CI118" s="6" t="s">
        <v>120</v>
      </c>
      <c r="CJ118" s="6">
        <v>0.6</v>
      </c>
      <c r="CK118" s="6">
        <v>0.75</v>
      </c>
      <c r="CL118" s="6">
        <v>0.35</v>
      </c>
      <c r="CM118" s="6">
        <v>0</v>
      </c>
      <c r="CP118" s="6" t="s">
        <v>120</v>
      </c>
      <c r="CQ118" s="6">
        <v>0.25</v>
      </c>
      <c r="CR118" s="6">
        <v>0</v>
      </c>
      <c r="CS118" s="6">
        <v>0.31</v>
      </c>
      <c r="CT118" s="6">
        <v>0</v>
      </c>
      <c r="CW118" s="6" t="s">
        <v>120</v>
      </c>
      <c r="CX118" s="6">
        <v>0.63</v>
      </c>
      <c r="CY118" s="6">
        <v>0</v>
      </c>
      <c r="CZ118" s="6">
        <v>0</v>
      </c>
      <c r="DA118" s="6">
        <v>0</v>
      </c>
      <c r="DD118" s="6" t="s">
        <v>120</v>
      </c>
      <c r="DE118" s="6">
        <v>0.64</v>
      </c>
      <c r="DF118" s="6">
        <v>0</v>
      </c>
      <c r="DG118" s="6">
        <v>0.12</v>
      </c>
      <c r="DH118" s="6">
        <v>0</v>
      </c>
      <c r="DK118" s="6" t="s">
        <v>120</v>
      </c>
      <c r="DL118" s="6">
        <v>0.5</v>
      </c>
      <c r="DM118" s="6">
        <v>0</v>
      </c>
      <c r="DN118" s="6">
        <v>0</v>
      </c>
      <c r="DO118" s="6">
        <v>0</v>
      </c>
      <c r="DR118" s="6" t="s">
        <v>120</v>
      </c>
      <c r="DS118" s="6">
        <v>0</v>
      </c>
      <c r="DT118" s="6">
        <v>0</v>
      </c>
      <c r="DU118" s="6">
        <v>0</v>
      </c>
      <c r="DV118" s="6">
        <v>0</v>
      </c>
      <c r="DY118" s="6" t="s">
        <v>120</v>
      </c>
      <c r="DZ118" s="6">
        <v>0</v>
      </c>
      <c r="EA118" s="6">
        <v>0</v>
      </c>
      <c r="EB118" s="6">
        <v>0</v>
      </c>
      <c r="EC118" s="6">
        <v>0</v>
      </c>
      <c r="EF118" s="6" t="s">
        <v>120</v>
      </c>
      <c r="EG118" s="6">
        <v>0</v>
      </c>
      <c r="EH118" s="6">
        <v>0</v>
      </c>
      <c r="EI118" s="6">
        <v>0</v>
      </c>
      <c r="EJ118" s="6">
        <v>0</v>
      </c>
      <c r="EM118" s="6" t="s">
        <v>120</v>
      </c>
      <c r="EN118" s="6">
        <v>0</v>
      </c>
      <c r="EO118" s="6">
        <v>0</v>
      </c>
      <c r="EP118" s="6">
        <v>0</v>
      </c>
      <c r="EQ118" s="6">
        <v>0</v>
      </c>
      <c r="ET118" s="6" t="s">
        <v>120</v>
      </c>
      <c r="EU118" s="6">
        <v>0</v>
      </c>
      <c r="EV118" s="6">
        <v>0</v>
      </c>
      <c r="EW118" s="6">
        <v>0</v>
      </c>
      <c r="EX118" s="6">
        <v>0</v>
      </c>
      <c r="FA118" s="6" t="s">
        <v>120</v>
      </c>
      <c r="FB118" s="6">
        <v>0</v>
      </c>
      <c r="FC118" s="6">
        <v>0</v>
      </c>
      <c r="FD118" s="6">
        <v>0</v>
      </c>
      <c r="FE118" s="6">
        <v>0</v>
      </c>
      <c r="FH118" s="6" t="s">
        <v>120</v>
      </c>
      <c r="FI118" s="6">
        <v>0</v>
      </c>
      <c r="FJ118" s="6">
        <v>0</v>
      </c>
      <c r="FK118" s="6">
        <v>0</v>
      </c>
      <c r="FL118" s="6">
        <v>0</v>
      </c>
      <c r="FO118" s="6" t="s">
        <v>120</v>
      </c>
      <c r="FP118" s="6">
        <v>0</v>
      </c>
      <c r="FQ118" s="6">
        <v>0</v>
      </c>
      <c r="FR118" s="6">
        <v>0</v>
      </c>
      <c r="FS118" s="6">
        <v>0</v>
      </c>
    </row>
    <row r="119" spans="1:175" x14ac:dyDescent="0.3">
      <c r="A119" s="1">
        <v>5.699999999999994</v>
      </c>
      <c r="B119" s="1">
        <v>5.7499999999999938</v>
      </c>
      <c r="C119" s="1" t="s">
        <v>121</v>
      </c>
      <c r="D119" s="1">
        <v>0</v>
      </c>
      <c r="E119" s="1">
        <v>0</v>
      </c>
      <c r="F119" s="1">
        <v>0</v>
      </c>
      <c r="G119" s="1">
        <v>0</v>
      </c>
      <c r="H119" s="1"/>
      <c r="I119" s="1"/>
      <c r="J119" s="1" t="s">
        <v>121</v>
      </c>
      <c r="K119" s="1">
        <v>0</v>
      </c>
      <c r="L119" s="1">
        <v>0</v>
      </c>
      <c r="M119" s="1">
        <v>0</v>
      </c>
      <c r="N119" s="1">
        <v>0</v>
      </c>
      <c r="O119" s="1"/>
      <c r="P119" s="1"/>
      <c r="Q119" s="1" t="s">
        <v>121</v>
      </c>
      <c r="R119" s="1">
        <v>0</v>
      </c>
      <c r="S119" s="1">
        <v>0</v>
      </c>
      <c r="T119" s="1">
        <v>0</v>
      </c>
      <c r="U119" s="1">
        <v>0</v>
      </c>
      <c r="V119" s="1"/>
      <c r="W119" s="1"/>
      <c r="X119" s="1" t="s">
        <v>121</v>
      </c>
      <c r="Y119" s="1">
        <v>0</v>
      </c>
      <c r="Z119" s="1">
        <v>0</v>
      </c>
      <c r="AA119" s="1">
        <v>0</v>
      </c>
      <c r="AB119" s="1">
        <v>0</v>
      </c>
      <c r="AC119" s="1"/>
      <c r="AD119" s="1"/>
      <c r="AE119" s="6" t="s">
        <v>121</v>
      </c>
      <c r="AF119" s="6">
        <v>0</v>
      </c>
      <c r="AG119" s="6">
        <v>0</v>
      </c>
      <c r="AH119" s="6">
        <v>0</v>
      </c>
      <c r="AI119" s="6">
        <v>0</v>
      </c>
      <c r="AJ119" s="1"/>
      <c r="AK119" s="1"/>
      <c r="AL119" s="6" t="s">
        <v>121</v>
      </c>
      <c r="AM119" s="6">
        <v>0</v>
      </c>
      <c r="AN119" s="6">
        <v>0</v>
      </c>
      <c r="AO119" s="6">
        <v>0</v>
      </c>
      <c r="AP119" s="6">
        <v>0</v>
      </c>
      <c r="AQ119" s="1"/>
      <c r="AR119" s="1"/>
      <c r="AS119" s="6" t="s">
        <v>121</v>
      </c>
      <c r="AT119" s="6">
        <v>0</v>
      </c>
      <c r="AU119" s="6">
        <v>0</v>
      </c>
      <c r="AV119" s="6">
        <v>0</v>
      </c>
      <c r="AW119" s="6">
        <v>0</v>
      </c>
      <c r="AZ119" s="6" t="s">
        <v>121</v>
      </c>
      <c r="BA119" s="6">
        <v>0</v>
      </c>
      <c r="BB119" s="6">
        <v>0</v>
      </c>
      <c r="BC119" s="6">
        <v>0</v>
      </c>
      <c r="BD119" s="6">
        <v>0</v>
      </c>
      <c r="BG119" s="6" t="s">
        <v>121</v>
      </c>
      <c r="BH119" s="6">
        <v>0</v>
      </c>
      <c r="BI119" s="6">
        <v>0</v>
      </c>
      <c r="BJ119" s="6">
        <v>0</v>
      </c>
      <c r="BK119" s="6">
        <v>0</v>
      </c>
      <c r="BN119" s="6" t="s">
        <v>121</v>
      </c>
      <c r="BO119" s="6">
        <v>0</v>
      </c>
      <c r="BP119" s="6">
        <v>0</v>
      </c>
      <c r="BQ119" s="6">
        <v>0</v>
      </c>
      <c r="BR119" s="6">
        <v>0</v>
      </c>
      <c r="BU119" s="6" t="s">
        <v>121</v>
      </c>
      <c r="BV119" s="6">
        <v>0</v>
      </c>
      <c r="BW119" s="6">
        <v>0</v>
      </c>
      <c r="BX119" s="6">
        <v>0</v>
      </c>
      <c r="BY119" s="6">
        <v>0</v>
      </c>
      <c r="CB119" s="6" t="s">
        <v>121</v>
      </c>
      <c r="CC119" s="6">
        <v>0</v>
      </c>
      <c r="CD119" s="6">
        <v>0</v>
      </c>
      <c r="CE119" s="6">
        <v>0</v>
      </c>
      <c r="CF119" s="6">
        <v>0</v>
      </c>
      <c r="CI119" s="6" t="s">
        <v>121</v>
      </c>
      <c r="CJ119" s="6">
        <v>0</v>
      </c>
      <c r="CK119" s="6">
        <v>0</v>
      </c>
      <c r="CL119" s="6">
        <v>0</v>
      </c>
      <c r="CM119" s="6">
        <v>0</v>
      </c>
      <c r="CP119" s="6" t="s">
        <v>121</v>
      </c>
      <c r="CQ119" s="6">
        <v>0</v>
      </c>
      <c r="CR119" s="6">
        <v>0</v>
      </c>
      <c r="CS119" s="6">
        <v>0</v>
      </c>
      <c r="CT119" s="6">
        <v>0</v>
      </c>
      <c r="CW119" s="6" t="s">
        <v>121</v>
      </c>
      <c r="CX119" s="6">
        <v>0</v>
      </c>
      <c r="CY119" s="6">
        <v>0</v>
      </c>
      <c r="CZ119" s="6">
        <v>0</v>
      </c>
      <c r="DA119" s="6">
        <v>0</v>
      </c>
      <c r="DD119" s="6" t="s">
        <v>121</v>
      </c>
      <c r="DE119" s="6">
        <v>0</v>
      </c>
      <c r="DF119" s="6">
        <v>0</v>
      </c>
      <c r="DG119" s="6">
        <v>0</v>
      </c>
      <c r="DH119" s="6">
        <v>0</v>
      </c>
      <c r="DK119" s="6" t="s">
        <v>121</v>
      </c>
      <c r="DL119" s="6">
        <v>0.34</v>
      </c>
      <c r="DM119" s="6">
        <v>0</v>
      </c>
      <c r="DN119" s="6">
        <v>0</v>
      </c>
      <c r="DO119" s="6">
        <v>0</v>
      </c>
      <c r="DR119" s="6" t="s">
        <v>121</v>
      </c>
      <c r="DS119" s="6">
        <v>0</v>
      </c>
      <c r="DT119" s="6">
        <v>0</v>
      </c>
      <c r="DU119" s="6">
        <v>0</v>
      </c>
      <c r="DV119" s="6">
        <v>0</v>
      </c>
      <c r="DY119" s="6" t="s">
        <v>121</v>
      </c>
      <c r="DZ119" s="6">
        <v>0</v>
      </c>
      <c r="EA119" s="6">
        <v>0</v>
      </c>
      <c r="EB119" s="6">
        <v>0</v>
      </c>
      <c r="EC119" s="6">
        <v>0</v>
      </c>
      <c r="EF119" s="6" t="s">
        <v>121</v>
      </c>
      <c r="EG119" s="6">
        <v>0</v>
      </c>
      <c r="EH119" s="6">
        <v>0</v>
      </c>
      <c r="EI119" s="6">
        <v>0</v>
      </c>
      <c r="EJ119" s="6">
        <v>0</v>
      </c>
      <c r="EM119" s="6" t="s">
        <v>121</v>
      </c>
      <c r="EN119" s="6">
        <v>0</v>
      </c>
      <c r="EO119" s="6">
        <v>0</v>
      </c>
      <c r="EP119" s="6">
        <v>0</v>
      </c>
      <c r="EQ119" s="6">
        <v>0</v>
      </c>
      <c r="ET119" s="6" t="s">
        <v>121</v>
      </c>
      <c r="EU119" s="6">
        <v>0</v>
      </c>
      <c r="EV119" s="6">
        <v>0</v>
      </c>
      <c r="EW119" s="6">
        <v>0</v>
      </c>
      <c r="EX119" s="6">
        <v>0</v>
      </c>
      <c r="FA119" s="6" t="s">
        <v>121</v>
      </c>
      <c r="FB119" s="6">
        <v>0.64</v>
      </c>
      <c r="FC119" s="6">
        <v>0</v>
      </c>
      <c r="FD119" s="6">
        <v>0.96</v>
      </c>
      <c r="FE119" s="6">
        <v>0</v>
      </c>
      <c r="FH119" s="6" t="s">
        <v>121</v>
      </c>
      <c r="FI119" s="6">
        <v>0</v>
      </c>
      <c r="FJ119" s="6">
        <v>0</v>
      </c>
      <c r="FK119" s="6">
        <v>0</v>
      </c>
      <c r="FL119" s="6">
        <v>0</v>
      </c>
      <c r="FO119" s="6" t="s">
        <v>121</v>
      </c>
      <c r="FP119" s="6">
        <v>0</v>
      </c>
      <c r="FQ119" s="6">
        <v>0</v>
      </c>
      <c r="FR119" s="6">
        <v>0</v>
      </c>
      <c r="FS119" s="6">
        <v>0</v>
      </c>
    </row>
    <row r="120" spans="1:175" x14ac:dyDescent="0.3">
      <c r="A120" s="1">
        <v>5.7499999999999938</v>
      </c>
      <c r="B120" s="1">
        <v>5.7999999999999936</v>
      </c>
      <c r="C120" s="1" t="s">
        <v>122</v>
      </c>
      <c r="D120" s="1">
        <v>0</v>
      </c>
      <c r="E120" s="1">
        <v>0</v>
      </c>
      <c r="F120" s="1">
        <v>0</v>
      </c>
      <c r="G120" s="1">
        <v>0</v>
      </c>
      <c r="H120" s="1"/>
      <c r="I120" s="1"/>
      <c r="J120" s="1" t="s">
        <v>122</v>
      </c>
      <c r="K120" s="1">
        <v>0</v>
      </c>
      <c r="L120" s="1">
        <v>0</v>
      </c>
      <c r="M120" s="1">
        <v>0</v>
      </c>
      <c r="N120" s="1">
        <v>0</v>
      </c>
      <c r="O120" s="1"/>
      <c r="P120" s="1"/>
      <c r="Q120" s="1" t="s">
        <v>122</v>
      </c>
      <c r="R120" s="1">
        <v>0</v>
      </c>
      <c r="S120" s="1">
        <v>0</v>
      </c>
      <c r="T120" s="1">
        <v>0</v>
      </c>
      <c r="U120" s="1">
        <v>0</v>
      </c>
      <c r="V120" s="1"/>
      <c r="W120" s="1"/>
      <c r="X120" s="1" t="s">
        <v>122</v>
      </c>
      <c r="Y120" s="1">
        <v>0</v>
      </c>
      <c r="Z120" s="1">
        <v>0</v>
      </c>
      <c r="AA120" s="1">
        <v>0</v>
      </c>
      <c r="AB120" s="1">
        <v>0</v>
      </c>
      <c r="AC120" s="1"/>
      <c r="AD120" s="1"/>
      <c r="AE120" s="6" t="s">
        <v>122</v>
      </c>
      <c r="AF120" s="6">
        <v>0</v>
      </c>
      <c r="AG120" s="6">
        <v>0</v>
      </c>
      <c r="AH120" s="6">
        <v>0</v>
      </c>
      <c r="AI120" s="6">
        <v>0</v>
      </c>
      <c r="AJ120" s="1"/>
      <c r="AK120" s="1"/>
      <c r="AL120" s="6" t="s">
        <v>122</v>
      </c>
      <c r="AM120" s="6">
        <v>0</v>
      </c>
      <c r="AN120" s="6">
        <v>0</v>
      </c>
      <c r="AO120" s="6">
        <v>0</v>
      </c>
      <c r="AP120" s="6">
        <v>0</v>
      </c>
      <c r="AQ120" s="1"/>
      <c r="AR120" s="1"/>
      <c r="AS120" s="6" t="s">
        <v>122</v>
      </c>
      <c r="AT120" s="6">
        <v>0</v>
      </c>
      <c r="AU120" s="6">
        <v>0</v>
      </c>
      <c r="AV120" s="6">
        <v>0</v>
      </c>
      <c r="AW120" s="6">
        <v>0</v>
      </c>
      <c r="AZ120" s="6" t="s">
        <v>122</v>
      </c>
      <c r="BA120" s="6">
        <v>0.69</v>
      </c>
      <c r="BB120" s="6">
        <v>3.28</v>
      </c>
      <c r="BC120" s="6">
        <v>0</v>
      </c>
      <c r="BD120" s="6">
        <v>0</v>
      </c>
      <c r="BG120" s="6" t="s">
        <v>122</v>
      </c>
      <c r="BH120" s="6">
        <v>0.06</v>
      </c>
      <c r="BI120" s="6">
        <v>0.76</v>
      </c>
      <c r="BJ120" s="6">
        <v>0</v>
      </c>
      <c r="BK120" s="6">
        <v>0</v>
      </c>
      <c r="BN120" s="6" t="s">
        <v>122</v>
      </c>
      <c r="BO120" s="6">
        <v>0.5</v>
      </c>
      <c r="BP120" s="6">
        <v>2.29</v>
      </c>
      <c r="BQ120" s="6">
        <v>0.43</v>
      </c>
      <c r="BR120" s="6">
        <v>0</v>
      </c>
      <c r="BU120" s="6" t="s">
        <v>122</v>
      </c>
      <c r="BV120" s="6">
        <v>0.31</v>
      </c>
      <c r="BW120" s="6">
        <v>3.19</v>
      </c>
      <c r="BX120" s="6">
        <v>0</v>
      </c>
      <c r="BY120" s="6">
        <v>0</v>
      </c>
      <c r="CB120" s="6" t="s">
        <v>122</v>
      </c>
      <c r="CC120" s="6">
        <v>0.66</v>
      </c>
      <c r="CD120" s="6">
        <v>2.7</v>
      </c>
      <c r="CE120" s="6">
        <v>0</v>
      </c>
      <c r="CF120" s="6">
        <v>6.18</v>
      </c>
      <c r="CI120" s="6" t="s">
        <v>122</v>
      </c>
      <c r="CJ120" s="6">
        <v>0</v>
      </c>
      <c r="CK120" s="6">
        <v>0</v>
      </c>
      <c r="CL120" s="6">
        <v>0</v>
      </c>
      <c r="CM120" s="6">
        <v>0</v>
      </c>
      <c r="CP120" s="6" t="s">
        <v>122</v>
      </c>
      <c r="CQ120" s="6">
        <v>0</v>
      </c>
      <c r="CR120" s="6">
        <v>0</v>
      </c>
      <c r="CS120" s="6">
        <v>0</v>
      </c>
      <c r="CT120" s="6">
        <v>0</v>
      </c>
      <c r="CW120" s="6" t="s">
        <v>122</v>
      </c>
      <c r="CX120" s="6">
        <v>0</v>
      </c>
      <c r="CY120" s="6">
        <v>0</v>
      </c>
      <c r="CZ120" s="6">
        <v>0</v>
      </c>
      <c r="DA120" s="6">
        <v>0</v>
      </c>
      <c r="DD120" s="6" t="s">
        <v>122</v>
      </c>
      <c r="DE120" s="6">
        <v>0</v>
      </c>
      <c r="DF120" s="6">
        <v>0</v>
      </c>
      <c r="DG120" s="6">
        <v>0</v>
      </c>
      <c r="DH120" s="6">
        <v>0</v>
      </c>
      <c r="DK120" s="6" t="s">
        <v>122</v>
      </c>
      <c r="DL120" s="6">
        <v>0</v>
      </c>
      <c r="DM120" s="6">
        <v>0</v>
      </c>
      <c r="DN120" s="6">
        <v>0</v>
      </c>
      <c r="DO120" s="6">
        <v>0</v>
      </c>
      <c r="DR120" s="6" t="s">
        <v>122</v>
      </c>
      <c r="DS120" s="6">
        <v>0</v>
      </c>
      <c r="DT120" s="6">
        <v>0</v>
      </c>
      <c r="DU120" s="6">
        <v>0</v>
      </c>
      <c r="DV120" s="6">
        <v>0</v>
      </c>
      <c r="DY120" s="6" t="s">
        <v>122</v>
      </c>
      <c r="DZ120" s="6">
        <v>0</v>
      </c>
      <c r="EA120" s="6">
        <v>0</v>
      </c>
      <c r="EB120" s="6">
        <v>0</v>
      </c>
      <c r="EC120" s="6">
        <v>0</v>
      </c>
      <c r="EF120" s="6" t="s">
        <v>122</v>
      </c>
      <c r="EG120" s="6">
        <v>0</v>
      </c>
      <c r="EH120" s="6">
        <v>0</v>
      </c>
      <c r="EI120" s="6">
        <v>0</v>
      </c>
      <c r="EJ120" s="6">
        <v>0</v>
      </c>
      <c r="EM120" s="6" t="s">
        <v>122</v>
      </c>
      <c r="EN120" s="6">
        <v>0</v>
      </c>
      <c r="EO120" s="6">
        <v>0</v>
      </c>
      <c r="EP120" s="6">
        <v>0</v>
      </c>
      <c r="EQ120" s="6">
        <v>0</v>
      </c>
      <c r="ET120" s="6" t="s">
        <v>122</v>
      </c>
      <c r="EU120" s="6">
        <v>0</v>
      </c>
      <c r="EV120" s="6">
        <v>0</v>
      </c>
      <c r="EW120" s="6">
        <v>0</v>
      </c>
      <c r="EX120" s="6">
        <v>0</v>
      </c>
      <c r="FA120" s="6" t="s">
        <v>122</v>
      </c>
      <c r="FB120" s="6">
        <v>0</v>
      </c>
      <c r="FC120" s="6">
        <v>0</v>
      </c>
      <c r="FD120" s="6">
        <v>0</v>
      </c>
      <c r="FE120" s="6">
        <v>0</v>
      </c>
      <c r="FH120" s="6" t="s">
        <v>122</v>
      </c>
      <c r="FI120" s="6">
        <v>0</v>
      </c>
      <c r="FJ120" s="6">
        <v>0</v>
      </c>
      <c r="FK120" s="6">
        <v>0</v>
      </c>
      <c r="FL120" s="6">
        <v>0</v>
      </c>
      <c r="FO120" s="6" t="s">
        <v>122</v>
      </c>
      <c r="FP120" s="6">
        <v>0</v>
      </c>
      <c r="FQ120" s="6">
        <v>0</v>
      </c>
      <c r="FR120" s="6">
        <v>0</v>
      </c>
      <c r="FS120" s="6">
        <v>0</v>
      </c>
    </row>
    <row r="121" spans="1:175" x14ac:dyDescent="0.3">
      <c r="A121" s="1">
        <v>5.7999999999999936</v>
      </c>
      <c r="B121" s="1">
        <v>5.8499999999999934</v>
      </c>
      <c r="C121" s="1" t="s">
        <v>123</v>
      </c>
      <c r="D121" s="1">
        <v>0</v>
      </c>
      <c r="E121" s="1">
        <v>0</v>
      </c>
      <c r="F121" s="1">
        <v>0</v>
      </c>
      <c r="G121" s="1">
        <v>0</v>
      </c>
      <c r="H121" s="1"/>
      <c r="I121" s="1"/>
      <c r="J121" s="1" t="s">
        <v>123</v>
      </c>
      <c r="K121" s="1">
        <v>0</v>
      </c>
      <c r="L121" s="1">
        <v>0</v>
      </c>
      <c r="M121" s="1">
        <v>0</v>
      </c>
      <c r="N121" s="1">
        <v>0</v>
      </c>
      <c r="O121" s="1"/>
      <c r="P121" s="1"/>
      <c r="Q121" s="1" t="s">
        <v>123</v>
      </c>
      <c r="R121" s="1">
        <v>0</v>
      </c>
      <c r="S121" s="1">
        <v>0</v>
      </c>
      <c r="T121" s="1">
        <v>0</v>
      </c>
      <c r="U121" s="1">
        <v>0</v>
      </c>
      <c r="V121" s="1"/>
      <c r="W121" s="1"/>
      <c r="X121" s="1" t="s">
        <v>123</v>
      </c>
      <c r="Y121" s="1">
        <v>0.09</v>
      </c>
      <c r="Z121" s="1">
        <v>0.52</v>
      </c>
      <c r="AA121" s="1">
        <v>0</v>
      </c>
      <c r="AB121" s="1">
        <v>0</v>
      </c>
      <c r="AC121" s="1"/>
      <c r="AD121" s="1"/>
      <c r="AE121" s="6" t="s">
        <v>123</v>
      </c>
      <c r="AF121" s="6">
        <v>0.27</v>
      </c>
      <c r="AG121" s="6">
        <v>2.64</v>
      </c>
      <c r="AH121" s="6">
        <v>0.04</v>
      </c>
      <c r="AI121" s="6">
        <v>0</v>
      </c>
      <c r="AJ121" s="1"/>
      <c r="AK121" s="1"/>
      <c r="AL121" s="6" t="s">
        <v>123</v>
      </c>
      <c r="AM121" s="6">
        <v>0</v>
      </c>
      <c r="AN121" s="6">
        <v>0</v>
      </c>
      <c r="AO121" s="6">
        <v>0</v>
      </c>
      <c r="AP121" s="6">
        <v>0</v>
      </c>
      <c r="AQ121" s="1"/>
      <c r="AR121" s="1"/>
      <c r="AS121" s="6" t="s">
        <v>123</v>
      </c>
      <c r="AT121" s="6">
        <v>0</v>
      </c>
      <c r="AU121" s="6">
        <v>0</v>
      </c>
      <c r="AV121" s="6">
        <v>0</v>
      </c>
      <c r="AW121" s="6">
        <v>0</v>
      </c>
      <c r="AZ121" s="6" t="s">
        <v>123</v>
      </c>
      <c r="BA121" s="6">
        <v>0.06</v>
      </c>
      <c r="BB121" s="6">
        <v>0</v>
      </c>
      <c r="BC121" s="6">
        <v>0</v>
      </c>
      <c r="BD121" s="6">
        <v>0</v>
      </c>
      <c r="BG121" s="6" t="s">
        <v>123</v>
      </c>
      <c r="BH121" s="6">
        <v>0.09</v>
      </c>
      <c r="BI121" s="6">
        <v>1.3</v>
      </c>
      <c r="BJ121" s="6">
        <v>0</v>
      </c>
      <c r="BK121" s="6">
        <v>0</v>
      </c>
      <c r="BN121" s="6" t="s">
        <v>123</v>
      </c>
      <c r="BO121" s="6">
        <v>0</v>
      </c>
      <c r="BP121" s="6">
        <v>0</v>
      </c>
      <c r="BQ121" s="6">
        <v>0</v>
      </c>
      <c r="BR121" s="6">
        <v>0</v>
      </c>
      <c r="BU121" s="6" t="s">
        <v>123</v>
      </c>
      <c r="BV121" s="6">
        <v>0</v>
      </c>
      <c r="BW121" s="6">
        <v>0</v>
      </c>
      <c r="BX121" s="6">
        <v>0</v>
      </c>
      <c r="BY121" s="6">
        <v>0</v>
      </c>
      <c r="CB121" s="6" t="s">
        <v>123</v>
      </c>
      <c r="CC121" s="6">
        <v>0</v>
      </c>
      <c r="CD121" s="6">
        <v>0</v>
      </c>
      <c r="CE121" s="6">
        <v>0</v>
      </c>
      <c r="CF121" s="6">
        <v>0</v>
      </c>
      <c r="CI121" s="6" t="s">
        <v>123</v>
      </c>
      <c r="CJ121" s="6">
        <v>0</v>
      </c>
      <c r="CK121" s="6">
        <v>0</v>
      </c>
      <c r="CL121" s="6">
        <v>0</v>
      </c>
      <c r="CM121" s="6">
        <v>0</v>
      </c>
      <c r="CP121" s="6" t="s">
        <v>123</v>
      </c>
      <c r="CQ121" s="6">
        <v>0</v>
      </c>
      <c r="CR121" s="6">
        <v>0</v>
      </c>
      <c r="CS121" s="6">
        <v>0</v>
      </c>
      <c r="CT121" s="6">
        <v>0</v>
      </c>
      <c r="CW121" s="6" t="s">
        <v>123</v>
      </c>
      <c r="CX121" s="6">
        <v>0</v>
      </c>
      <c r="CY121" s="6">
        <v>0</v>
      </c>
      <c r="CZ121" s="6">
        <v>0</v>
      </c>
      <c r="DA121" s="6">
        <v>0</v>
      </c>
      <c r="DD121" s="6" t="s">
        <v>123</v>
      </c>
      <c r="DE121" s="6">
        <v>0</v>
      </c>
      <c r="DF121" s="6">
        <v>0</v>
      </c>
      <c r="DG121" s="6">
        <v>0</v>
      </c>
      <c r="DH121" s="6">
        <v>0</v>
      </c>
      <c r="DK121" s="6" t="s">
        <v>123</v>
      </c>
      <c r="DL121" s="6">
        <v>0</v>
      </c>
      <c r="DM121" s="6">
        <v>0</v>
      </c>
      <c r="DN121" s="6">
        <v>0</v>
      </c>
      <c r="DO121" s="6">
        <v>0</v>
      </c>
      <c r="DR121" s="6" t="s">
        <v>123</v>
      </c>
      <c r="DS121" s="6">
        <v>0</v>
      </c>
      <c r="DT121" s="6">
        <v>0</v>
      </c>
      <c r="DU121" s="6">
        <v>0</v>
      </c>
      <c r="DV121" s="6">
        <v>0</v>
      </c>
      <c r="DY121" s="6" t="s">
        <v>123</v>
      </c>
      <c r="DZ121" s="6">
        <v>0.16</v>
      </c>
      <c r="EA121" s="6">
        <v>1.05</v>
      </c>
      <c r="EB121" s="6">
        <v>0</v>
      </c>
      <c r="EC121" s="6">
        <v>0</v>
      </c>
      <c r="EF121" s="6" t="s">
        <v>123</v>
      </c>
      <c r="EG121" s="6">
        <v>0</v>
      </c>
      <c r="EH121" s="6">
        <v>0</v>
      </c>
      <c r="EI121" s="6">
        <v>0</v>
      </c>
      <c r="EJ121" s="6">
        <v>0</v>
      </c>
      <c r="EM121" s="6" t="s">
        <v>123</v>
      </c>
      <c r="EN121" s="6">
        <v>0</v>
      </c>
      <c r="EO121" s="6">
        <v>0</v>
      </c>
      <c r="EP121" s="6">
        <v>0</v>
      </c>
      <c r="EQ121" s="6">
        <v>0</v>
      </c>
      <c r="ET121" s="6" t="s">
        <v>123</v>
      </c>
      <c r="EU121" s="6">
        <v>0</v>
      </c>
      <c r="EV121" s="6">
        <v>0</v>
      </c>
      <c r="EW121" s="6">
        <v>0</v>
      </c>
      <c r="EX121" s="6">
        <v>0</v>
      </c>
      <c r="FA121" s="6" t="s">
        <v>123</v>
      </c>
      <c r="FB121" s="6">
        <v>0.56999999999999995</v>
      </c>
      <c r="FC121" s="6">
        <v>3.19</v>
      </c>
      <c r="FD121" s="6">
        <v>0</v>
      </c>
      <c r="FE121" s="6">
        <v>0</v>
      </c>
      <c r="FH121" s="6" t="s">
        <v>123</v>
      </c>
      <c r="FI121" s="6">
        <v>0</v>
      </c>
      <c r="FJ121" s="6">
        <v>0</v>
      </c>
      <c r="FK121" s="6">
        <v>0</v>
      </c>
      <c r="FL121" s="6">
        <v>0</v>
      </c>
      <c r="FO121" s="6" t="s">
        <v>123</v>
      </c>
      <c r="FP121" s="6">
        <v>0</v>
      </c>
      <c r="FQ121" s="6">
        <v>0</v>
      </c>
      <c r="FR121" s="6">
        <v>0</v>
      </c>
      <c r="FS121" s="6">
        <v>0</v>
      </c>
    </row>
    <row r="122" spans="1:175" x14ac:dyDescent="0.3">
      <c r="A122" s="1">
        <v>5.8499999999999934</v>
      </c>
      <c r="B122" s="1">
        <v>5.8999999999999932</v>
      </c>
      <c r="C122" s="1" t="s">
        <v>124</v>
      </c>
      <c r="D122" s="1">
        <v>0.44</v>
      </c>
      <c r="E122" s="1">
        <v>2.1800000000000002</v>
      </c>
      <c r="F122" s="1">
        <v>0.23</v>
      </c>
      <c r="G122" s="1">
        <v>0</v>
      </c>
      <c r="H122" s="1"/>
      <c r="I122" s="1"/>
      <c r="J122" s="1" t="s">
        <v>124</v>
      </c>
      <c r="K122" s="1">
        <v>1.96</v>
      </c>
      <c r="L122" s="1">
        <v>9.7100000000000009</v>
      </c>
      <c r="M122" s="1">
        <v>0.26</v>
      </c>
      <c r="N122" s="1">
        <v>4.66</v>
      </c>
      <c r="O122" s="1"/>
      <c r="P122" s="1"/>
      <c r="Q122" s="1" t="s">
        <v>124</v>
      </c>
      <c r="R122" s="1">
        <v>4.55</v>
      </c>
      <c r="S122" s="1">
        <v>16.350000000000001</v>
      </c>
      <c r="T122" s="1">
        <v>2.69</v>
      </c>
      <c r="U122" s="1">
        <v>0</v>
      </c>
      <c r="V122" s="1"/>
      <c r="W122" s="1"/>
      <c r="X122" s="1" t="s">
        <v>124</v>
      </c>
      <c r="Y122" s="1">
        <v>3.28</v>
      </c>
      <c r="Z122" s="1">
        <v>8.3800000000000008</v>
      </c>
      <c r="AA122" s="1">
        <v>2.5099999999999998</v>
      </c>
      <c r="AB122" s="1">
        <v>0</v>
      </c>
      <c r="AC122" s="1"/>
      <c r="AD122" s="1"/>
      <c r="AE122" s="6" t="s">
        <v>124</v>
      </c>
      <c r="AF122" s="6">
        <v>1.33</v>
      </c>
      <c r="AG122" s="6">
        <v>4.13</v>
      </c>
      <c r="AH122" s="6">
        <v>1.04</v>
      </c>
      <c r="AI122" s="6">
        <v>0</v>
      </c>
      <c r="AJ122" s="1"/>
      <c r="AK122" s="1"/>
      <c r="AL122" s="6" t="s">
        <v>124</v>
      </c>
      <c r="AM122" s="6">
        <v>1.43</v>
      </c>
      <c r="AN122" s="6">
        <v>4.9400000000000004</v>
      </c>
      <c r="AO122" s="6">
        <v>1.1299999999999999</v>
      </c>
      <c r="AP122" s="6">
        <v>0</v>
      </c>
      <c r="AQ122" s="1"/>
      <c r="AR122" s="1"/>
      <c r="AS122" s="6" t="s">
        <v>124</v>
      </c>
      <c r="AT122" s="6">
        <v>0.14000000000000001</v>
      </c>
      <c r="AU122" s="6">
        <v>0</v>
      </c>
      <c r="AV122" s="6">
        <v>0.13</v>
      </c>
      <c r="AW122" s="6">
        <v>0</v>
      </c>
      <c r="AZ122" s="6" t="s">
        <v>124</v>
      </c>
      <c r="BA122" s="6">
        <v>0.28999999999999998</v>
      </c>
      <c r="BB122" s="6">
        <v>0.41</v>
      </c>
      <c r="BC122" s="6">
        <v>0.3</v>
      </c>
      <c r="BD122" s="6">
        <v>0</v>
      </c>
      <c r="BG122" s="6" t="s">
        <v>124</v>
      </c>
      <c r="BH122" s="6">
        <v>0.61</v>
      </c>
      <c r="BI122" s="6">
        <v>4.6900000000000004</v>
      </c>
      <c r="BJ122" s="6">
        <v>0.16</v>
      </c>
      <c r="BK122" s="6">
        <v>0</v>
      </c>
      <c r="BN122" s="6" t="s">
        <v>124</v>
      </c>
      <c r="BO122" s="6">
        <v>0.12</v>
      </c>
      <c r="BP122" s="6">
        <v>0</v>
      </c>
      <c r="BQ122" s="6">
        <v>0.14000000000000001</v>
      </c>
      <c r="BR122" s="6">
        <v>0</v>
      </c>
      <c r="BU122" s="6" t="s">
        <v>124</v>
      </c>
      <c r="BV122" s="6">
        <v>1.3</v>
      </c>
      <c r="BW122" s="6">
        <v>0.43</v>
      </c>
      <c r="BX122" s="6">
        <v>1.55</v>
      </c>
      <c r="BY122" s="6">
        <v>0</v>
      </c>
      <c r="CB122" s="6" t="s">
        <v>124</v>
      </c>
      <c r="CC122" s="6">
        <v>1.1200000000000001</v>
      </c>
      <c r="CD122" s="6">
        <v>1.78</v>
      </c>
      <c r="CE122" s="6">
        <v>1.07</v>
      </c>
      <c r="CF122" s="6">
        <v>0</v>
      </c>
      <c r="CI122" s="6" t="s">
        <v>124</v>
      </c>
      <c r="CJ122" s="6">
        <v>0</v>
      </c>
      <c r="CK122" s="6">
        <v>0</v>
      </c>
      <c r="CL122" s="6">
        <v>0</v>
      </c>
      <c r="CM122" s="6">
        <v>0</v>
      </c>
      <c r="CP122" s="6" t="s">
        <v>124</v>
      </c>
      <c r="CQ122" s="6">
        <v>0</v>
      </c>
      <c r="CR122" s="6">
        <v>0</v>
      </c>
      <c r="CS122" s="6">
        <v>0</v>
      </c>
      <c r="CT122" s="6">
        <v>0</v>
      </c>
      <c r="CW122" s="6" t="s">
        <v>124</v>
      </c>
      <c r="CX122" s="6">
        <v>0</v>
      </c>
      <c r="CY122" s="6">
        <v>0</v>
      </c>
      <c r="CZ122" s="6">
        <v>0</v>
      </c>
      <c r="DA122" s="6">
        <v>0</v>
      </c>
      <c r="DD122" s="6" t="s">
        <v>124</v>
      </c>
      <c r="DE122" s="6">
        <v>0</v>
      </c>
      <c r="DF122" s="6">
        <v>0</v>
      </c>
      <c r="DG122" s="6">
        <v>0</v>
      </c>
      <c r="DH122" s="6">
        <v>0</v>
      </c>
      <c r="DK122" s="6" t="s">
        <v>124</v>
      </c>
      <c r="DL122" s="6">
        <v>0.52</v>
      </c>
      <c r="DM122" s="6">
        <v>0</v>
      </c>
      <c r="DN122" s="6">
        <v>0.72</v>
      </c>
      <c r="DO122" s="6">
        <v>0</v>
      </c>
      <c r="DR122" s="6" t="s">
        <v>124</v>
      </c>
      <c r="DS122" s="6">
        <v>0</v>
      </c>
      <c r="DT122" s="6">
        <v>0</v>
      </c>
      <c r="DU122" s="6">
        <v>0</v>
      </c>
      <c r="DV122" s="6">
        <v>0</v>
      </c>
      <c r="DY122" s="6" t="s">
        <v>124</v>
      </c>
      <c r="DZ122" s="6">
        <v>0.73</v>
      </c>
      <c r="EA122" s="6">
        <v>0</v>
      </c>
      <c r="EB122" s="6">
        <v>1</v>
      </c>
      <c r="EC122" s="6">
        <v>0</v>
      </c>
      <c r="EF122" s="6" t="s">
        <v>124</v>
      </c>
      <c r="EG122" s="6">
        <v>0</v>
      </c>
      <c r="EH122" s="6">
        <v>0</v>
      </c>
      <c r="EI122" s="6">
        <v>0</v>
      </c>
      <c r="EJ122" s="6">
        <v>0</v>
      </c>
      <c r="EM122" s="6" t="s">
        <v>124</v>
      </c>
      <c r="EN122" s="6">
        <v>0</v>
      </c>
      <c r="EO122" s="6">
        <v>0</v>
      </c>
      <c r="EP122" s="6">
        <v>0</v>
      </c>
      <c r="EQ122" s="6">
        <v>0</v>
      </c>
      <c r="ET122" s="6" t="s">
        <v>124</v>
      </c>
      <c r="EU122" s="6">
        <v>0</v>
      </c>
      <c r="EV122" s="6">
        <v>0</v>
      </c>
      <c r="EW122" s="6">
        <v>0</v>
      </c>
      <c r="EX122" s="6">
        <v>0</v>
      </c>
      <c r="FA122" s="6" t="s">
        <v>124</v>
      </c>
      <c r="FB122" s="6">
        <v>0.17</v>
      </c>
      <c r="FC122" s="6">
        <v>0.95</v>
      </c>
      <c r="FD122" s="6">
        <v>0</v>
      </c>
      <c r="FE122" s="6">
        <v>0</v>
      </c>
      <c r="FH122" s="6" t="s">
        <v>124</v>
      </c>
      <c r="FI122" s="6">
        <v>0</v>
      </c>
      <c r="FJ122" s="6">
        <v>0</v>
      </c>
      <c r="FK122" s="6">
        <v>0</v>
      </c>
      <c r="FL122" s="6">
        <v>0</v>
      </c>
      <c r="FO122" s="6" t="s">
        <v>124</v>
      </c>
      <c r="FP122" s="6">
        <v>0</v>
      </c>
      <c r="FQ122" s="6">
        <v>0</v>
      </c>
      <c r="FR122" s="6">
        <v>0</v>
      </c>
      <c r="FS122" s="6">
        <v>0</v>
      </c>
    </row>
    <row r="123" spans="1:175" x14ac:dyDescent="0.3">
      <c r="A123" s="1">
        <v>5.8999999999999932</v>
      </c>
      <c r="B123" s="1">
        <v>5.9499999999999931</v>
      </c>
      <c r="C123" s="1" t="s">
        <v>125</v>
      </c>
      <c r="D123" s="1">
        <v>0</v>
      </c>
      <c r="E123" s="1">
        <v>0</v>
      </c>
      <c r="F123" s="1">
        <v>0</v>
      </c>
      <c r="G123" s="1">
        <v>0</v>
      </c>
      <c r="H123" s="1"/>
      <c r="I123" s="1"/>
      <c r="J123" s="1" t="s">
        <v>125</v>
      </c>
      <c r="K123" s="1">
        <v>0</v>
      </c>
      <c r="L123" s="1">
        <v>0</v>
      </c>
      <c r="M123" s="1">
        <v>0</v>
      </c>
      <c r="N123" s="1">
        <v>0</v>
      </c>
      <c r="O123" s="1"/>
      <c r="P123" s="1"/>
      <c r="Q123" s="1" t="s">
        <v>125</v>
      </c>
      <c r="R123" s="1">
        <v>0</v>
      </c>
      <c r="S123" s="1">
        <v>0</v>
      </c>
      <c r="T123" s="1">
        <v>0</v>
      </c>
      <c r="U123" s="1">
        <v>0</v>
      </c>
      <c r="V123" s="1"/>
      <c r="W123" s="1"/>
      <c r="X123" s="1" t="s">
        <v>125</v>
      </c>
      <c r="Y123" s="1">
        <v>0</v>
      </c>
      <c r="Z123" s="1">
        <v>0</v>
      </c>
      <c r="AA123" s="1">
        <v>0</v>
      </c>
      <c r="AB123" s="1">
        <v>0</v>
      </c>
      <c r="AC123" s="1"/>
      <c r="AD123" s="1"/>
      <c r="AE123" s="6" t="s">
        <v>125</v>
      </c>
      <c r="AF123" s="6">
        <v>0</v>
      </c>
      <c r="AG123" s="6">
        <v>0</v>
      </c>
      <c r="AH123" s="6">
        <v>0</v>
      </c>
      <c r="AI123" s="6">
        <v>0</v>
      </c>
      <c r="AJ123" s="1"/>
      <c r="AK123" s="1"/>
      <c r="AL123" s="6" t="s">
        <v>125</v>
      </c>
      <c r="AM123" s="6">
        <v>0</v>
      </c>
      <c r="AN123" s="6">
        <v>0</v>
      </c>
      <c r="AO123" s="6">
        <v>0</v>
      </c>
      <c r="AP123" s="6">
        <v>0</v>
      </c>
      <c r="AQ123" s="1"/>
      <c r="AR123" s="1"/>
      <c r="AS123" s="6" t="s">
        <v>125</v>
      </c>
      <c r="AT123" s="6">
        <v>0</v>
      </c>
      <c r="AU123" s="6">
        <v>0</v>
      </c>
      <c r="AV123" s="6">
        <v>0</v>
      </c>
      <c r="AW123" s="6">
        <v>0</v>
      </c>
      <c r="AZ123" s="6" t="s">
        <v>125</v>
      </c>
      <c r="BA123" s="6">
        <v>0</v>
      </c>
      <c r="BB123" s="6">
        <v>0</v>
      </c>
      <c r="BC123" s="6">
        <v>0</v>
      </c>
      <c r="BD123" s="6">
        <v>0</v>
      </c>
      <c r="BG123" s="6" t="s">
        <v>125</v>
      </c>
      <c r="BH123" s="6">
        <v>0</v>
      </c>
      <c r="BI123" s="6">
        <v>0</v>
      </c>
      <c r="BJ123" s="6">
        <v>0</v>
      </c>
      <c r="BK123" s="6">
        <v>0</v>
      </c>
      <c r="BN123" s="6" t="s">
        <v>125</v>
      </c>
      <c r="BO123" s="6">
        <v>0</v>
      </c>
      <c r="BP123" s="6">
        <v>0</v>
      </c>
      <c r="BQ123" s="6">
        <v>0</v>
      </c>
      <c r="BR123" s="6">
        <v>0</v>
      </c>
      <c r="BU123" s="6" t="s">
        <v>125</v>
      </c>
      <c r="BV123" s="6">
        <v>0</v>
      </c>
      <c r="BW123" s="6">
        <v>0</v>
      </c>
      <c r="BX123" s="6">
        <v>0</v>
      </c>
      <c r="BY123" s="6">
        <v>0</v>
      </c>
      <c r="CB123" s="6" t="s">
        <v>125</v>
      </c>
      <c r="CC123" s="6">
        <v>0.28999999999999998</v>
      </c>
      <c r="CD123" s="6">
        <v>0</v>
      </c>
      <c r="CE123" s="6">
        <v>0</v>
      </c>
      <c r="CF123" s="6">
        <v>0</v>
      </c>
      <c r="CI123" s="6" t="s">
        <v>125</v>
      </c>
      <c r="CJ123" s="6">
        <v>0</v>
      </c>
      <c r="CK123" s="6">
        <v>0</v>
      </c>
      <c r="CL123" s="6">
        <v>0</v>
      </c>
      <c r="CM123" s="6">
        <v>0</v>
      </c>
      <c r="CP123" s="6" t="s">
        <v>125</v>
      </c>
      <c r="CQ123" s="6">
        <v>0</v>
      </c>
      <c r="CR123" s="6">
        <v>0</v>
      </c>
      <c r="CS123" s="6">
        <v>0</v>
      </c>
      <c r="CT123" s="6">
        <v>0</v>
      </c>
      <c r="CW123" s="6" t="s">
        <v>125</v>
      </c>
      <c r="CX123" s="6">
        <v>0</v>
      </c>
      <c r="CY123" s="6">
        <v>0</v>
      </c>
      <c r="CZ123" s="6">
        <v>0</v>
      </c>
      <c r="DA123" s="6">
        <v>0</v>
      </c>
      <c r="DD123" s="6" t="s">
        <v>125</v>
      </c>
      <c r="DE123" s="6">
        <v>0</v>
      </c>
      <c r="DF123" s="6">
        <v>0</v>
      </c>
      <c r="DG123" s="6">
        <v>0</v>
      </c>
      <c r="DH123" s="6">
        <v>0</v>
      </c>
      <c r="DK123" s="6" t="s">
        <v>125</v>
      </c>
      <c r="DL123" s="6">
        <v>0</v>
      </c>
      <c r="DM123" s="6">
        <v>0</v>
      </c>
      <c r="DN123" s="6">
        <v>0</v>
      </c>
      <c r="DO123" s="6">
        <v>0</v>
      </c>
      <c r="DR123" s="6" t="s">
        <v>125</v>
      </c>
      <c r="DS123" s="6">
        <v>0</v>
      </c>
      <c r="DT123" s="6">
        <v>0</v>
      </c>
      <c r="DU123" s="6">
        <v>0</v>
      </c>
      <c r="DV123" s="6">
        <v>0</v>
      </c>
      <c r="DY123" s="6" t="s">
        <v>125</v>
      </c>
      <c r="DZ123" s="6">
        <v>0</v>
      </c>
      <c r="EA123" s="6">
        <v>0</v>
      </c>
      <c r="EB123" s="6">
        <v>0</v>
      </c>
      <c r="EC123" s="6">
        <v>0</v>
      </c>
      <c r="EF123" s="6" t="s">
        <v>125</v>
      </c>
      <c r="EG123" s="6">
        <v>0.39</v>
      </c>
      <c r="EH123" s="6">
        <v>0</v>
      </c>
      <c r="EI123" s="6">
        <v>0.59</v>
      </c>
      <c r="EJ123" s="6">
        <v>0</v>
      </c>
      <c r="EM123" s="6" t="s">
        <v>125</v>
      </c>
      <c r="EN123" s="6">
        <v>0</v>
      </c>
      <c r="EO123" s="6">
        <v>0</v>
      </c>
      <c r="EP123" s="6">
        <v>0</v>
      </c>
      <c r="EQ123" s="6">
        <v>0</v>
      </c>
      <c r="ET123" s="6" t="s">
        <v>125</v>
      </c>
      <c r="EU123" s="6">
        <v>0</v>
      </c>
      <c r="EV123" s="6">
        <v>0</v>
      </c>
      <c r="EW123" s="6">
        <v>0</v>
      </c>
      <c r="EX123" s="6">
        <v>0</v>
      </c>
      <c r="FA123" s="6" t="s">
        <v>125</v>
      </c>
      <c r="FB123" s="6">
        <v>0</v>
      </c>
      <c r="FC123" s="6">
        <v>0</v>
      </c>
      <c r="FD123" s="6">
        <v>0</v>
      </c>
      <c r="FE123" s="6">
        <v>0</v>
      </c>
      <c r="FH123" s="6" t="s">
        <v>125</v>
      </c>
      <c r="FI123" s="6">
        <v>0</v>
      </c>
      <c r="FJ123" s="6">
        <v>0</v>
      </c>
      <c r="FK123" s="6">
        <v>0</v>
      </c>
      <c r="FL123" s="6">
        <v>0</v>
      </c>
      <c r="FO123" s="6" t="s">
        <v>125</v>
      </c>
      <c r="FP123" s="6">
        <v>0</v>
      </c>
      <c r="FQ123" s="6">
        <v>0</v>
      </c>
      <c r="FR123" s="6">
        <v>0</v>
      </c>
      <c r="FS123" s="6">
        <v>0</v>
      </c>
    </row>
    <row r="124" spans="1:175" x14ac:dyDescent="0.3">
      <c r="A124" s="1">
        <v>5.9499999999999931</v>
      </c>
      <c r="B124" s="1">
        <v>5.9999999999999929</v>
      </c>
      <c r="C124" s="1" t="s">
        <v>126</v>
      </c>
      <c r="D124" s="1">
        <v>1.67</v>
      </c>
      <c r="E124" s="1">
        <v>13.23</v>
      </c>
      <c r="F124" s="1">
        <v>0</v>
      </c>
      <c r="G124" s="1">
        <v>0</v>
      </c>
      <c r="H124" s="1"/>
      <c r="I124" s="1"/>
      <c r="J124" s="1" t="s">
        <v>126</v>
      </c>
      <c r="K124" s="1">
        <v>4.4400000000000004</v>
      </c>
      <c r="L124" s="1">
        <v>25.14</v>
      </c>
      <c r="M124" s="1">
        <v>1.01</v>
      </c>
      <c r="N124" s="1">
        <v>0</v>
      </c>
      <c r="O124" s="1"/>
      <c r="P124" s="1"/>
      <c r="Q124" s="1" t="s">
        <v>126</v>
      </c>
      <c r="R124" s="1">
        <v>3.4</v>
      </c>
      <c r="S124" s="1">
        <v>14.25</v>
      </c>
      <c r="T124" s="1">
        <v>1.57</v>
      </c>
      <c r="U124" s="1">
        <v>0</v>
      </c>
      <c r="V124" s="1"/>
      <c r="W124" s="1"/>
      <c r="X124" s="1" t="s">
        <v>126</v>
      </c>
      <c r="Y124" s="1">
        <v>0.36</v>
      </c>
      <c r="Z124" s="1">
        <v>1.46</v>
      </c>
      <c r="AA124" s="1">
        <v>0.16</v>
      </c>
      <c r="AB124" s="1">
        <v>0</v>
      </c>
      <c r="AC124" s="1"/>
      <c r="AD124" s="1"/>
      <c r="AE124" s="6" t="s">
        <v>126</v>
      </c>
      <c r="AF124" s="6">
        <v>1.73</v>
      </c>
      <c r="AG124" s="6">
        <v>18.600000000000001</v>
      </c>
      <c r="AH124" s="6">
        <v>0.08</v>
      </c>
      <c r="AI124" s="6">
        <v>0</v>
      </c>
      <c r="AJ124" s="1"/>
      <c r="AK124" s="1"/>
      <c r="AL124" s="6" t="s">
        <v>126</v>
      </c>
      <c r="AM124" s="6">
        <v>0.88</v>
      </c>
      <c r="AN124" s="6">
        <v>5.83</v>
      </c>
      <c r="AO124" s="6">
        <v>0.23</v>
      </c>
      <c r="AP124" s="6">
        <v>0</v>
      </c>
      <c r="AQ124" s="1"/>
      <c r="AR124" s="1"/>
      <c r="AS124" s="6" t="s">
        <v>126</v>
      </c>
      <c r="AT124" s="6">
        <v>1.34</v>
      </c>
      <c r="AU124" s="6">
        <v>9.33</v>
      </c>
      <c r="AV124" s="6">
        <v>0.25</v>
      </c>
      <c r="AW124" s="6">
        <v>0</v>
      </c>
      <c r="AZ124" s="6" t="s">
        <v>126</v>
      </c>
      <c r="BA124" s="6">
        <v>0</v>
      </c>
      <c r="BB124" s="6">
        <v>0</v>
      </c>
      <c r="BC124" s="6">
        <v>0</v>
      </c>
      <c r="BD124" s="6">
        <v>0</v>
      </c>
      <c r="BG124" s="6" t="s">
        <v>126</v>
      </c>
      <c r="BH124" s="6">
        <v>0</v>
      </c>
      <c r="BI124" s="6">
        <v>0</v>
      </c>
      <c r="BJ124" s="6">
        <v>0</v>
      </c>
      <c r="BK124" s="6">
        <v>0</v>
      </c>
      <c r="BN124" s="6" t="s">
        <v>126</v>
      </c>
      <c r="BO124" s="6">
        <v>0.04</v>
      </c>
      <c r="BP124" s="6">
        <v>0</v>
      </c>
      <c r="BQ124" s="6">
        <v>0.05</v>
      </c>
      <c r="BR124" s="6">
        <v>0</v>
      </c>
      <c r="BU124" s="6" t="s">
        <v>126</v>
      </c>
      <c r="BV124" s="6">
        <v>0</v>
      </c>
      <c r="BW124" s="6">
        <v>0</v>
      </c>
      <c r="BX124" s="6">
        <v>0</v>
      </c>
      <c r="BY124" s="6">
        <v>0</v>
      </c>
      <c r="CB124" s="6" t="s">
        <v>126</v>
      </c>
      <c r="CC124" s="6">
        <v>0</v>
      </c>
      <c r="CD124" s="6">
        <v>0</v>
      </c>
      <c r="CE124" s="6">
        <v>0</v>
      </c>
      <c r="CF124" s="6">
        <v>0</v>
      </c>
      <c r="CI124" s="6" t="s">
        <v>126</v>
      </c>
      <c r="CJ124" s="6">
        <v>0.05</v>
      </c>
      <c r="CK124" s="6">
        <v>0.56000000000000005</v>
      </c>
      <c r="CL124" s="6">
        <v>0</v>
      </c>
      <c r="CM124" s="6">
        <v>0</v>
      </c>
      <c r="CP124" s="6" t="s">
        <v>126</v>
      </c>
      <c r="CQ124" s="6">
        <v>0.98</v>
      </c>
      <c r="CR124" s="6">
        <v>0</v>
      </c>
      <c r="CS124" s="6">
        <v>0.09</v>
      </c>
      <c r="CT124" s="6">
        <v>0</v>
      </c>
      <c r="CW124" s="6" t="s">
        <v>126</v>
      </c>
      <c r="CX124" s="6">
        <v>0</v>
      </c>
      <c r="CY124" s="6">
        <v>0</v>
      </c>
      <c r="CZ124" s="6">
        <v>0</v>
      </c>
      <c r="DA124" s="6">
        <v>0</v>
      </c>
      <c r="DD124" s="6" t="s">
        <v>126</v>
      </c>
      <c r="DE124" s="6">
        <v>0</v>
      </c>
      <c r="DF124" s="6">
        <v>0</v>
      </c>
      <c r="DG124" s="6">
        <v>0</v>
      </c>
      <c r="DH124" s="6">
        <v>0</v>
      </c>
      <c r="DK124" s="6" t="s">
        <v>126</v>
      </c>
      <c r="DL124" s="6">
        <v>0.78</v>
      </c>
      <c r="DM124" s="6">
        <v>4.7300000000000004</v>
      </c>
      <c r="DN124" s="6">
        <v>0</v>
      </c>
      <c r="DO124" s="6">
        <v>0</v>
      </c>
      <c r="DR124" s="6" t="s">
        <v>126</v>
      </c>
      <c r="DS124" s="6">
        <v>0</v>
      </c>
      <c r="DT124" s="6">
        <v>0</v>
      </c>
      <c r="DU124" s="6">
        <v>0</v>
      </c>
      <c r="DV124" s="6">
        <v>0</v>
      </c>
      <c r="DY124" s="6" t="s">
        <v>126</v>
      </c>
      <c r="DZ124" s="6">
        <v>0</v>
      </c>
      <c r="EA124" s="6">
        <v>0</v>
      </c>
      <c r="EB124" s="6">
        <v>0</v>
      </c>
      <c r="EC124" s="6">
        <v>0</v>
      </c>
      <c r="EF124" s="6" t="s">
        <v>126</v>
      </c>
      <c r="EG124" s="6">
        <v>0</v>
      </c>
      <c r="EH124" s="6">
        <v>0</v>
      </c>
      <c r="EI124" s="6">
        <v>0</v>
      </c>
      <c r="EJ124" s="6">
        <v>0</v>
      </c>
      <c r="EM124" s="6" t="s">
        <v>126</v>
      </c>
      <c r="EN124" s="6">
        <v>0</v>
      </c>
      <c r="EO124" s="6">
        <v>0</v>
      </c>
      <c r="EP124" s="6">
        <v>0</v>
      </c>
      <c r="EQ124" s="6">
        <v>0</v>
      </c>
      <c r="ET124" s="6" t="s">
        <v>126</v>
      </c>
      <c r="EU124" s="6">
        <v>0</v>
      </c>
      <c r="EV124" s="6">
        <v>0</v>
      </c>
      <c r="EW124" s="6">
        <v>0</v>
      </c>
      <c r="EX124" s="6">
        <v>0</v>
      </c>
      <c r="FA124" s="6" t="s">
        <v>126</v>
      </c>
      <c r="FB124" s="6">
        <v>0.09</v>
      </c>
      <c r="FC124" s="6">
        <v>0</v>
      </c>
      <c r="FD124" s="6">
        <v>0.13</v>
      </c>
      <c r="FE124" s="6">
        <v>0</v>
      </c>
      <c r="FH124" s="6" t="s">
        <v>126</v>
      </c>
      <c r="FI124" s="6">
        <v>0</v>
      </c>
      <c r="FJ124" s="6">
        <v>0</v>
      </c>
      <c r="FK124" s="6">
        <v>0</v>
      </c>
      <c r="FL124" s="6">
        <v>0</v>
      </c>
      <c r="FO124" s="6" t="s">
        <v>126</v>
      </c>
      <c r="FP124" s="6">
        <v>0</v>
      </c>
      <c r="FQ124" s="6">
        <v>0</v>
      </c>
      <c r="FR124" s="6">
        <v>0</v>
      </c>
      <c r="FS124" s="6">
        <v>0</v>
      </c>
    </row>
    <row r="125" spans="1:175" x14ac:dyDescent="0.3">
      <c r="A125" s="1">
        <v>5.9999999999999929</v>
      </c>
      <c r="B125" s="1">
        <v>6.0499999999999927</v>
      </c>
      <c r="C125" s="1" t="s">
        <v>127</v>
      </c>
      <c r="D125" s="1">
        <v>0</v>
      </c>
      <c r="E125" s="1">
        <v>0</v>
      </c>
      <c r="F125" s="1">
        <v>0</v>
      </c>
      <c r="G125" s="1">
        <v>0</v>
      </c>
      <c r="H125" s="1"/>
      <c r="I125" s="1"/>
      <c r="J125" s="1" t="s">
        <v>127</v>
      </c>
      <c r="K125" s="1">
        <v>0</v>
      </c>
      <c r="L125" s="1">
        <v>0</v>
      </c>
      <c r="M125" s="1">
        <v>0</v>
      </c>
      <c r="N125" s="1">
        <v>0</v>
      </c>
      <c r="O125" s="1"/>
      <c r="P125" s="1"/>
      <c r="Q125" s="1" t="s">
        <v>127</v>
      </c>
      <c r="R125" s="1">
        <v>0</v>
      </c>
      <c r="S125" s="1">
        <v>0</v>
      </c>
      <c r="T125" s="1">
        <v>0</v>
      </c>
      <c r="U125" s="1">
        <v>0</v>
      </c>
      <c r="V125" s="1"/>
      <c r="W125" s="1"/>
      <c r="X125" s="1" t="s">
        <v>127</v>
      </c>
      <c r="Y125" s="1">
        <v>0</v>
      </c>
      <c r="Z125" s="1">
        <v>0</v>
      </c>
      <c r="AA125" s="1">
        <v>0</v>
      </c>
      <c r="AB125" s="1">
        <v>0</v>
      </c>
      <c r="AC125" s="1"/>
      <c r="AD125" s="1"/>
      <c r="AE125" s="6" t="s">
        <v>127</v>
      </c>
      <c r="AF125" s="6">
        <v>0</v>
      </c>
      <c r="AG125" s="6">
        <v>0</v>
      </c>
      <c r="AH125" s="6">
        <v>0</v>
      </c>
      <c r="AI125" s="6">
        <v>0</v>
      </c>
      <c r="AJ125" s="1"/>
      <c r="AK125" s="1"/>
      <c r="AL125" s="6" t="s">
        <v>127</v>
      </c>
      <c r="AM125" s="6">
        <v>0</v>
      </c>
      <c r="AN125" s="6">
        <v>0</v>
      </c>
      <c r="AO125" s="6">
        <v>0</v>
      </c>
      <c r="AP125" s="6">
        <v>0</v>
      </c>
      <c r="AQ125" s="1"/>
      <c r="AR125" s="1"/>
      <c r="AS125" s="6" t="s">
        <v>127</v>
      </c>
      <c r="AT125" s="6">
        <v>0</v>
      </c>
      <c r="AU125" s="6">
        <v>0</v>
      </c>
      <c r="AV125" s="6">
        <v>0</v>
      </c>
      <c r="AW125" s="6">
        <v>0</v>
      </c>
      <c r="AZ125" s="6" t="s">
        <v>127</v>
      </c>
      <c r="BA125" s="6">
        <v>0</v>
      </c>
      <c r="BB125" s="6">
        <v>0</v>
      </c>
      <c r="BC125" s="6">
        <v>0</v>
      </c>
      <c r="BD125" s="6">
        <v>0</v>
      </c>
      <c r="BG125" s="6" t="s">
        <v>127</v>
      </c>
      <c r="BH125" s="6">
        <v>0</v>
      </c>
      <c r="BI125" s="6">
        <v>0</v>
      </c>
      <c r="BJ125" s="6">
        <v>0</v>
      </c>
      <c r="BK125" s="6">
        <v>0</v>
      </c>
      <c r="BN125" s="6" t="s">
        <v>127</v>
      </c>
      <c r="BO125" s="6">
        <v>0</v>
      </c>
      <c r="BP125" s="6">
        <v>0</v>
      </c>
      <c r="BQ125" s="6">
        <v>0</v>
      </c>
      <c r="BR125" s="6">
        <v>0</v>
      </c>
      <c r="BU125" s="6" t="s">
        <v>127</v>
      </c>
      <c r="BV125" s="6">
        <v>0</v>
      </c>
      <c r="BW125" s="6">
        <v>0</v>
      </c>
      <c r="BX125" s="6">
        <v>0</v>
      </c>
      <c r="BY125" s="6">
        <v>0</v>
      </c>
      <c r="CB125" s="6" t="s">
        <v>127</v>
      </c>
      <c r="CC125" s="6">
        <v>0</v>
      </c>
      <c r="CD125" s="6">
        <v>0</v>
      </c>
      <c r="CE125" s="6">
        <v>0</v>
      </c>
      <c r="CF125" s="6">
        <v>0</v>
      </c>
      <c r="CI125" s="6" t="s">
        <v>127</v>
      </c>
      <c r="CJ125" s="6">
        <v>0</v>
      </c>
      <c r="CK125" s="6">
        <v>0</v>
      </c>
      <c r="CL125" s="6">
        <v>0</v>
      </c>
      <c r="CM125" s="6">
        <v>0</v>
      </c>
      <c r="CP125" s="6" t="s">
        <v>127</v>
      </c>
      <c r="CQ125" s="6">
        <v>0</v>
      </c>
      <c r="CR125" s="6">
        <v>0</v>
      </c>
      <c r="CS125" s="6">
        <v>0</v>
      </c>
      <c r="CT125" s="6">
        <v>0</v>
      </c>
      <c r="CW125" s="6" t="s">
        <v>127</v>
      </c>
      <c r="CX125" s="6">
        <v>0</v>
      </c>
      <c r="CY125" s="6">
        <v>0</v>
      </c>
      <c r="CZ125" s="6">
        <v>0</v>
      </c>
      <c r="DA125" s="6">
        <v>0</v>
      </c>
      <c r="DD125" s="6" t="s">
        <v>127</v>
      </c>
      <c r="DE125" s="6">
        <v>0</v>
      </c>
      <c r="DF125" s="6">
        <v>0</v>
      </c>
      <c r="DG125" s="6">
        <v>0</v>
      </c>
      <c r="DH125" s="6">
        <v>0</v>
      </c>
      <c r="DK125" s="6" t="s">
        <v>127</v>
      </c>
      <c r="DL125" s="6">
        <v>0</v>
      </c>
      <c r="DM125" s="6">
        <v>0</v>
      </c>
      <c r="DN125" s="6">
        <v>0</v>
      </c>
      <c r="DO125" s="6">
        <v>0</v>
      </c>
      <c r="DR125" s="6" t="s">
        <v>127</v>
      </c>
      <c r="DS125" s="6">
        <v>0</v>
      </c>
      <c r="DT125" s="6">
        <v>0</v>
      </c>
      <c r="DU125" s="6">
        <v>0</v>
      </c>
      <c r="DV125" s="6">
        <v>0</v>
      </c>
      <c r="DY125" s="6" t="s">
        <v>127</v>
      </c>
      <c r="DZ125" s="6">
        <v>0</v>
      </c>
      <c r="EA125" s="6">
        <v>0</v>
      </c>
      <c r="EB125" s="6">
        <v>0</v>
      </c>
      <c r="EC125" s="6">
        <v>0</v>
      </c>
      <c r="EF125" s="6" t="s">
        <v>127</v>
      </c>
      <c r="EG125" s="6">
        <v>0</v>
      </c>
      <c r="EH125" s="6">
        <v>0</v>
      </c>
      <c r="EI125" s="6">
        <v>0</v>
      </c>
      <c r="EJ125" s="6">
        <v>0</v>
      </c>
      <c r="EM125" s="6" t="s">
        <v>127</v>
      </c>
      <c r="EN125" s="6">
        <v>0</v>
      </c>
      <c r="EO125" s="6">
        <v>0</v>
      </c>
      <c r="EP125" s="6">
        <v>0</v>
      </c>
      <c r="EQ125" s="6">
        <v>0</v>
      </c>
      <c r="ET125" s="6" t="s">
        <v>127</v>
      </c>
      <c r="EU125" s="6">
        <v>0</v>
      </c>
      <c r="EV125" s="6">
        <v>0</v>
      </c>
      <c r="EW125" s="6">
        <v>0</v>
      </c>
      <c r="EX125" s="6">
        <v>0</v>
      </c>
      <c r="FA125" s="6" t="s">
        <v>127</v>
      </c>
      <c r="FB125" s="6">
        <v>0</v>
      </c>
      <c r="FC125" s="6">
        <v>0</v>
      </c>
      <c r="FD125" s="6">
        <v>0</v>
      </c>
      <c r="FE125" s="6">
        <v>0</v>
      </c>
      <c r="FH125" s="6" t="s">
        <v>127</v>
      </c>
      <c r="FI125" s="6">
        <v>0</v>
      </c>
      <c r="FJ125" s="6">
        <v>0</v>
      </c>
      <c r="FK125" s="6">
        <v>0</v>
      </c>
      <c r="FL125" s="6">
        <v>0</v>
      </c>
      <c r="FO125" s="6" t="s">
        <v>127</v>
      </c>
      <c r="FP125" s="6">
        <v>0</v>
      </c>
      <c r="FQ125" s="6">
        <v>0</v>
      </c>
      <c r="FR125" s="6">
        <v>0</v>
      </c>
      <c r="FS125" s="6">
        <v>0</v>
      </c>
    </row>
    <row r="126" spans="1:175" x14ac:dyDescent="0.3">
      <c r="A126" s="1">
        <v>6.0499999999999927</v>
      </c>
      <c r="B126" s="1">
        <v>6.0999999999999925</v>
      </c>
      <c r="C126" s="1" t="s">
        <v>128</v>
      </c>
      <c r="D126" s="1">
        <v>0</v>
      </c>
      <c r="E126" s="1">
        <v>0</v>
      </c>
      <c r="F126" s="1">
        <v>0</v>
      </c>
      <c r="G126" s="1">
        <v>0</v>
      </c>
      <c r="H126" s="1"/>
      <c r="I126" s="1"/>
      <c r="J126" s="1" t="s">
        <v>128</v>
      </c>
      <c r="K126" s="1">
        <v>0</v>
      </c>
      <c r="L126" s="1">
        <v>0</v>
      </c>
      <c r="M126" s="1">
        <v>0</v>
      </c>
      <c r="N126" s="1">
        <v>0</v>
      </c>
      <c r="O126" s="1"/>
      <c r="P126" s="1"/>
      <c r="Q126" s="1" t="s">
        <v>128</v>
      </c>
      <c r="R126" s="1">
        <v>0</v>
      </c>
      <c r="S126" s="1">
        <v>0</v>
      </c>
      <c r="T126" s="1">
        <v>0</v>
      </c>
      <c r="U126" s="1">
        <v>0</v>
      </c>
      <c r="V126" s="1"/>
      <c r="W126" s="1"/>
      <c r="X126" s="1" t="s">
        <v>128</v>
      </c>
      <c r="Y126" s="1">
        <v>0</v>
      </c>
      <c r="Z126" s="1">
        <v>0</v>
      </c>
      <c r="AA126" s="1">
        <v>0</v>
      </c>
      <c r="AB126" s="1">
        <v>0</v>
      </c>
      <c r="AC126" s="1"/>
      <c r="AD126" s="1"/>
      <c r="AE126" s="6" t="s">
        <v>128</v>
      </c>
      <c r="AF126" s="6">
        <v>0</v>
      </c>
      <c r="AG126" s="6">
        <v>0</v>
      </c>
      <c r="AH126" s="6">
        <v>0</v>
      </c>
      <c r="AI126" s="6">
        <v>0</v>
      </c>
      <c r="AJ126" s="1"/>
      <c r="AK126" s="1"/>
      <c r="AL126" s="6" t="s">
        <v>128</v>
      </c>
      <c r="AM126" s="6">
        <v>0</v>
      </c>
      <c r="AN126" s="6">
        <v>0</v>
      </c>
      <c r="AO126" s="6">
        <v>0</v>
      </c>
      <c r="AP126" s="6">
        <v>0</v>
      </c>
      <c r="AQ126" s="1"/>
      <c r="AR126" s="1"/>
      <c r="AS126" s="6" t="s">
        <v>128</v>
      </c>
      <c r="AT126" s="6">
        <v>0</v>
      </c>
      <c r="AU126" s="6">
        <v>0</v>
      </c>
      <c r="AV126" s="6">
        <v>0</v>
      </c>
      <c r="AW126" s="6">
        <v>0</v>
      </c>
      <c r="AZ126" s="6" t="s">
        <v>128</v>
      </c>
      <c r="BA126" s="6">
        <v>0</v>
      </c>
      <c r="BB126" s="6">
        <v>0</v>
      </c>
      <c r="BC126" s="6">
        <v>0</v>
      </c>
      <c r="BD126" s="6">
        <v>0</v>
      </c>
      <c r="BG126" s="6" t="s">
        <v>128</v>
      </c>
      <c r="BH126" s="6">
        <v>0</v>
      </c>
      <c r="BI126" s="6">
        <v>0</v>
      </c>
      <c r="BJ126" s="6">
        <v>0</v>
      </c>
      <c r="BK126" s="6">
        <v>0</v>
      </c>
      <c r="BN126" s="6" t="s">
        <v>128</v>
      </c>
      <c r="BO126" s="6">
        <v>0.22</v>
      </c>
      <c r="BP126" s="6">
        <v>0</v>
      </c>
      <c r="BQ126" s="6">
        <v>0.25</v>
      </c>
      <c r="BR126" s="6">
        <v>0</v>
      </c>
      <c r="BU126" s="6" t="s">
        <v>128</v>
      </c>
      <c r="BV126" s="6">
        <v>0</v>
      </c>
      <c r="BW126" s="6">
        <v>0</v>
      </c>
      <c r="BX126" s="6">
        <v>0</v>
      </c>
      <c r="BY126" s="6">
        <v>0</v>
      </c>
      <c r="CB126" s="6" t="s">
        <v>128</v>
      </c>
      <c r="CC126" s="6">
        <v>0</v>
      </c>
      <c r="CD126" s="6">
        <v>0</v>
      </c>
      <c r="CE126" s="6">
        <v>0</v>
      </c>
      <c r="CF126" s="6">
        <v>0</v>
      </c>
      <c r="CI126" s="6" t="s">
        <v>128</v>
      </c>
      <c r="CJ126" s="6">
        <v>0</v>
      </c>
      <c r="CK126" s="6">
        <v>0</v>
      </c>
      <c r="CL126" s="6">
        <v>0</v>
      </c>
      <c r="CM126" s="6">
        <v>0</v>
      </c>
      <c r="CP126" s="6" t="s">
        <v>128</v>
      </c>
      <c r="CQ126" s="6">
        <v>0</v>
      </c>
      <c r="CR126" s="6">
        <v>0</v>
      </c>
      <c r="CS126" s="6">
        <v>0</v>
      </c>
      <c r="CT126" s="6">
        <v>0</v>
      </c>
      <c r="CW126" s="6" t="s">
        <v>128</v>
      </c>
      <c r="CX126" s="6">
        <v>0</v>
      </c>
      <c r="CY126" s="6">
        <v>0</v>
      </c>
      <c r="CZ126" s="6">
        <v>0</v>
      </c>
      <c r="DA126" s="6">
        <v>0</v>
      </c>
      <c r="DD126" s="6" t="s">
        <v>128</v>
      </c>
      <c r="DE126" s="6">
        <v>0</v>
      </c>
      <c r="DF126" s="6">
        <v>0</v>
      </c>
      <c r="DG126" s="6">
        <v>0</v>
      </c>
      <c r="DH126" s="6">
        <v>0</v>
      </c>
      <c r="DK126" s="6" t="s">
        <v>128</v>
      </c>
      <c r="DL126" s="6">
        <v>0</v>
      </c>
      <c r="DM126" s="6">
        <v>0</v>
      </c>
      <c r="DN126" s="6">
        <v>0</v>
      </c>
      <c r="DO126" s="6">
        <v>0</v>
      </c>
      <c r="DR126" s="6" t="s">
        <v>128</v>
      </c>
      <c r="DS126" s="6">
        <v>0</v>
      </c>
      <c r="DT126" s="6">
        <v>0</v>
      </c>
      <c r="DU126" s="6">
        <v>0</v>
      </c>
      <c r="DV126" s="6">
        <v>0</v>
      </c>
      <c r="DY126" s="6" t="s">
        <v>128</v>
      </c>
      <c r="DZ126" s="6">
        <v>0</v>
      </c>
      <c r="EA126" s="6">
        <v>0</v>
      </c>
      <c r="EB126" s="6">
        <v>0</v>
      </c>
      <c r="EC126" s="6">
        <v>0</v>
      </c>
      <c r="EF126" s="6" t="s">
        <v>128</v>
      </c>
      <c r="EG126" s="6">
        <v>0</v>
      </c>
      <c r="EH126" s="6">
        <v>0</v>
      </c>
      <c r="EI126" s="6">
        <v>0</v>
      </c>
      <c r="EJ126" s="6">
        <v>0</v>
      </c>
      <c r="EM126" s="6" t="s">
        <v>128</v>
      </c>
      <c r="EN126" s="6">
        <v>0</v>
      </c>
      <c r="EO126" s="6">
        <v>0</v>
      </c>
      <c r="EP126" s="6">
        <v>0</v>
      </c>
      <c r="EQ126" s="6">
        <v>0</v>
      </c>
      <c r="ET126" s="6" t="s">
        <v>128</v>
      </c>
      <c r="EU126" s="6">
        <v>0</v>
      </c>
      <c r="EV126" s="6">
        <v>0</v>
      </c>
      <c r="EW126" s="6">
        <v>0</v>
      </c>
      <c r="EX126" s="6">
        <v>0</v>
      </c>
      <c r="FA126" s="6" t="s">
        <v>128</v>
      </c>
      <c r="FB126" s="6">
        <v>0</v>
      </c>
      <c r="FC126" s="6">
        <v>0</v>
      </c>
      <c r="FD126" s="6">
        <v>0</v>
      </c>
      <c r="FE126" s="6">
        <v>0</v>
      </c>
      <c r="FH126" s="6" t="s">
        <v>128</v>
      </c>
      <c r="FI126" s="6">
        <v>0</v>
      </c>
      <c r="FJ126" s="6">
        <v>0</v>
      </c>
      <c r="FK126" s="6">
        <v>0</v>
      </c>
      <c r="FL126" s="6">
        <v>0</v>
      </c>
      <c r="FO126" s="6" t="s">
        <v>128</v>
      </c>
      <c r="FP126" s="6">
        <v>0</v>
      </c>
      <c r="FQ126" s="6">
        <v>0</v>
      </c>
      <c r="FR126" s="6">
        <v>0</v>
      </c>
      <c r="FS126" s="6">
        <v>0</v>
      </c>
    </row>
    <row r="127" spans="1:175" x14ac:dyDescent="0.3">
      <c r="A127" s="1">
        <v>6.0999999999999925</v>
      </c>
      <c r="B127" s="1">
        <v>6.1499999999999924</v>
      </c>
      <c r="C127" s="1" t="s">
        <v>129</v>
      </c>
      <c r="D127" s="1">
        <v>0</v>
      </c>
      <c r="E127" s="1">
        <v>0</v>
      </c>
      <c r="F127" s="1">
        <v>0</v>
      </c>
      <c r="G127" s="1">
        <v>0</v>
      </c>
      <c r="H127" s="1"/>
      <c r="I127" s="1"/>
      <c r="J127" s="1" t="s">
        <v>129</v>
      </c>
      <c r="K127" s="1">
        <v>0</v>
      </c>
      <c r="L127" s="1">
        <v>0</v>
      </c>
      <c r="M127" s="1">
        <v>0</v>
      </c>
      <c r="N127" s="1">
        <v>0</v>
      </c>
      <c r="O127" s="1"/>
      <c r="P127" s="1"/>
      <c r="Q127" s="1" t="s">
        <v>129</v>
      </c>
      <c r="R127" s="1">
        <v>0</v>
      </c>
      <c r="S127" s="1">
        <v>0</v>
      </c>
      <c r="T127" s="1">
        <v>0</v>
      </c>
      <c r="U127" s="1">
        <v>0</v>
      </c>
      <c r="V127" s="1"/>
      <c r="W127" s="1"/>
      <c r="X127" s="1" t="s">
        <v>129</v>
      </c>
      <c r="Y127" s="1">
        <v>0</v>
      </c>
      <c r="Z127" s="1">
        <v>0</v>
      </c>
      <c r="AA127" s="1">
        <v>0</v>
      </c>
      <c r="AB127" s="1">
        <v>0</v>
      </c>
      <c r="AC127" s="1"/>
      <c r="AD127" s="1"/>
      <c r="AE127" s="6" t="s">
        <v>129</v>
      </c>
      <c r="AF127" s="6">
        <v>0</v>
      </c>
      <c r="AG127" s="6">
        <v>0</v>
      </c>
      <c r="AH127" s="6">
        <v>0</v>
      </c>
      <c r="AI127" s="6">
        <v>0</v>
      </c>
      <c r="AJ127" s="1"/>
      <c r="AK127" s="1"/>
      <c r="AL127" s="6" t="s">
        <v>129</v>
      </c>
      <c r="AM127" s="6">
        <v>0</v>
      </c>
      <c r="AN127" s="6">
        <v>0</v>
      </c>
      <c r="AO127" s="6">
        <v>0</v>
      </c>
      <c r="AP127" s="6">
        <v>0</v>
      </c>
      <c r="AQ127" s="1"/>
      <c r="AR127" s="1"/>
      <c r="AS127" s="6" t="s">
        <v>129</v>
      </c>
      <c r="AT127" s="6">
        <v>0.35</v>
      </c>
      <c r="AU127" s="6">
        <v>3.38</v>
      </c>
      <c r="AV127" s="6">
        <v>0</v>
      </c>
      <c r="AW127" s="6">
        <v>0</v>
      </c>
      <c r="AZ127" s="6" t="s">
        <v>129</v>
      </c>
      <c r="BA127" s="6">
        <v>0</v>
      </c>
      <c r="BB127" s="6">
        <v>0</v>
      </c>
      <c r="BC127" s="6">
        <v>0</v>
      </c>
      <c r="BD127" s="6">
        <v>0</v>
      </c>
      <c r="BG127" s="6" t="s">
        <v>129</v>
      </c>
      <c r="BH127" s="6">
        <v>0</v>
      </c>
      <c r="BI127" s="6">
        <v>0</v>
      </c>
      <c r="BJ127" s="6">
        <v>0</v>
      </c>
      <c r="BK127" s="6">
        <v>0</v>
      </c>
      <c r="BN127" s="6" t="s">
        <v>129</v>
      </c>
      <c r="BO127" s="6">
        <v>0</v>
      </c>
      <c r="BP127" s="6">
        <v>0</v>
      </c>
      <c r="BQ127" s="6">
        <v>0</v>
      </c>
      <c r="BR127" s="6">
        <v>0</v>
      </c>
      <c r="BU127" s="6" t="s">
        <v>129</v>
      </c>
      <c r="BV127" s="6">
        <v>0</v>
      </c>
      <c r="BW127" s="6">
        <v>0</v>
      </c>
      <c r="BX127" s="6">
        <v>0</v>
      </c>
      <c r="BY127" s="6">
        <v>0</v>
      </c>
      <c r="CB127" s="6" t="s">
        <v>129</v>
      </c>
      <c r="CC127" s="6">
        <v>0</v>
      </c>
      <c r="CD127" s="6">
        <v>0</v>
      </c>
      <c r="CE127" s="6">
        <v>0</v>
      </c>
      <c r="CF127" s="6">
        <v>0</v>
      </c>
      <c r="CI127" s="6" t="s">
        <v>129</v>
      </c>
      <c r="CJ127" s="6">
        <v>7.0000000000000007E-2</v>
      </c>
      <c r="CK127" s="6">
        <v>0.73</v>
      </c>
      <c r="CL127" s="6">
        <v>0</v>
      </c>
      <c r="CM127" s="6">
        <v>0</v>
      </c>
      <c r="CP127" s="6" t="s">
        <v>129</v>
      </c>
      <c r="CQ127" s="6">
        <v>0</v>
      </c>
      <c r="CR127" s="6">
        <v>0</v>
      </c>
      <c r="CS127" s="6">
        <v>0</v>
      </c>
      <c r="CT127" s="6">
        <v>0</v>
      </c>
      <c r="CW127" s="6" t="s">
        <v>129</v>
      </c>
      <c r="CX127" s="6">
        <v>0</v>
      </c>
      <c r="CY127" s="6">
        <v>0</v>
      </c>
      <c r="CZ127" s="6">
        <v>0</v>
      </c>
      <c r="DA127" s="6">
        <v>0</v>
      </c>
      <c r="DD127" s="6" t="s">
        <v>129</v>
      </c>
      <c r="DE127" s="6">
        <v>0</v>
      </c>
      <c r="DF127" s="6">
        <v>0</v>
      </c>
      <c r="DG127" s="6">
        <v>0</v>
      </c>
      <c r="DH127" s="6">
        <v>0</v>
      </c>
      <c r="DK127" s="6" t="s">
        <v>129</v>
      </c>
      <c r="DL127" s="6">
        <v>0</v>
      </c>
      <c r="DM127" s="6">
        <v>0</v>
      </c>
      <c r="DN127" s="6">
        <v>0</v>
      </c>
      <c r="DO127" s="6">
        <v>0</v>
      </c>
      <c r="DR127" s="6" t="s">
        <v>129</v>
      </c>
      <c r="DS127" s="6">
        <v>0.18</v>
      </c>
      <c r="DT127" s="6">
        <v>0</v>
      </c>
      <c r="DU127" s="6">
        <v>0.24</v>
      </c>
      <c r="DV127" s="6">
        <v>0</v>
      </c>
      <c r="DY127" s="6" t="s">
        <v>129</v>
      </c>
      <c r="DZ127" s="6">
        <v>0</v>
      </c>
      <c r="EA127" s="6">
        <v>0</v>
      </c>
      <c r="EB127" s="6">
        <v>0</v>
      </c>
      <c r="EC127" s="6">
        <v>0</v>
      </c>
      <c r="EF127" s="6" t="s">
        <v>129</v>
      </c>
      <c r="EG127" s="6">
        <v>0</v>
      </c>
      <c r="EH127" s="6">
        <v>0</v>
      </c>
      <c r="EI127" s="6">
        <v>0</v>
      </c>
      <c r="EJ127" s="6">
        <v>0</v>
      </c>
      <c r="EM127" s="6" t="s">
        <v>129</v>
      </c>
      <c r="EN127" s="6">
        <v>0</v>
      </c>
      <c r="EO127" s="6">
        <v>0</v>
      </c>
      <c r="EP127" s="6">
        <v>0</v>
      </c>
      <c r="EQ127" s="6">
        <v>0</v>
      </c>
      <c r="ET127" s="6" t="s">
        <v>129</v>
      </c>
      <c r="EU127" s="6">
        <v>0</v>
      </c>
      <c r="EV127" s="6">
        <v>0</v>
      </c>
      <c r="EW127" s="6">
        <v>0</v>
      </c>
      <c r="EX127" s="6">
        <v>0</v>
      </c>
      <c r="FA127" s="6" t="s">
        <v>129</v>
      </c>
      <c r="FB127" s="6">
        <v>0</v>
      </c>
      <c r="FC127" s="6">
        <v>0</v>
      </c>
      <c r="FD127" s="6">
        <v>0</v>
      </c>
      <c r="FE127" s="6">
        <v>0</v>
      </c>
      <c r="FH127" s="6" t="s">
        <v>129</v>
      </c>
      <c r="FI127" s="6">
        <v>0</v>
      </c>
      <c r="FJ127" s="6">
        <v>0</v>
      </c>
      <c r="FK127" s="6">
        <v>0</v>
      </c>
      <c r="FL127" s="6">
        <v>0</v>
      </c>
      <c r="FO127" s="6" t="s">
        <v>129</v>
      </c>
      <c r="FP127" s="6">
        <v>0</v>
      </c>
      <c r="FQ127" s="6">
        <v>0</v>
      </c>
      <c r="FR127" s="6">
        <v>0</v>
      </c>
      <c r="FS127" s="6">
        <v>0</v>
      </c>
    </row>
    <row r="128" spans="1:175" x14ac:dyDescent="0.3">
      <c r="A128" s="1">
        <v>6.1499999999999924</v>
      </c>
      <c r="B128" s="1">
        <v>6.1999999999999922</v>
      </c>
      <c r="C128" s="1" t="s">
        <v>130</v>
      </c>
      <c r="D128" s="1">
        <v>0</v>
      </c>
      <c r="E128" s="1">
        <v>0</v>
      </c>
      <c r="F128" s="1">
        <v>0</v>
      </c>
      <c r="G128" s="1">
        <v>0</v>
      </c>
      <c r="H128" s="1"/>
      <c r="I128" s="1"/>
      <c r="J128" s="1" t="s">
        <v>130</v>
      </c>
      <c r="K128" s="1">
        <v>0</v>
      </c>
      <c r="L128" s="1">
        <v>0</v>
      </c>
      <c r="M128" s="1">
        <v>0</v>
      </c>
      <c r="N128" s="1">
        <v>0</v>
      </c>
      <c r="O128" s="1"/>
      <c r="P128" s="1"/>
      <c r="Q128" s="1" t="s">
        <v>130</v>
      </c>
      <c r="R128" s="1">
        <v>0</v>
      </c>
      <c r="S128" s="1">
        <v>0</v>
      </c>
      <c r="T128" s="1">
        <v>0</v>
      </c>
      <c r="U128" s="1">
        <v>0</v>
      </c>
      <c r="V128" s="1"/>
      <c r="W128" s="1"/>
      <c r="X128" s="1" t="s">
        <v>130</v>
      </c>
      <c r="Y128" s="1">
        <v>0</v>
      </c>
      <c r="Z128" s="1">
        <v>0</v>
      </c>
      <c r="AA128" s="1">
        <v>0</v>
      </c>
      <c r="AB128" s="1">
        <v>0</v>
      </c>
      <c r="AC128" s="1"/>
      <c r="AD128" s="1"/>
      <c r="AE128" s="6" t="s">
        <v>130</v>
      </c>
      <c r="AF128" s="6">
        <v>0</v>
      </c>
      <c r="AG128" s="6">
        <v>0</v>
      </c>
      <c r="AH128" s="6">
        <v>0</v>
      </c>
      <c r="AI128" s="6">
        <v>0</v>
      </c>
      <c r="AJ128" s="1"/>
      <c r="AK128" s="1"/>
      <c r="AL128" s="6" t="s">
        <v>130</v>
      </c>
      <c r="AM128" s="6">
        <v>0</v>
      </c>
      <c r="AN128" s="6">
        <v>0</v>
      </c>
      <c r="AO128" s="6">
        <v>0</v>
      </c>
      <c r="AP128" s="6">
        <v>0</v>
      </c>
      <c r="AQ128" s="1"/>
      <c r="AR128" s="1"/>
      <c r="AS128" s="6" t="s">
        <v>130</v>
      </c>
      <c r="AT128" s="6">
        <v>0</v>
      </c>
      <c r="AU128" s="6">
        <v>0</v>
      </c>
      <c r="AV128" s="6">
        <v>0</v>
      </c>
      <c r="AW128" s="6">
        <v>0</v>
      </c>
      <c r="AZ128" s="6" t="s">
        <v>130</v>
      </c>
      <c r="BA128" s="6">
        <v>0</v>
      </c>
      <c r="BB128" s="6">
        <v>0</v>
      </c>
      <c r="BC128" s="6">
        <v>0</v>
      </c>
      <c r="BD128" s="6">
        <v>0</v>
      </c>
      <c r="BG128" s="6" t="s">
        <v>130</v>
      </c>
      <c r="BH128" s="6">
        <v>0</v>
      </c>
      <c r="BI128" s="6">
        <v>0</v>
      </c>
      <c r="BJ128" s="6">
        <v>0</v>
      </c>
      <c r="BK128" s="6">
        <v>0</v>
      </c>
      <c r="BN128" s="6" t="s">
        <v>130</v>
      </c>
      <c r="BO128" s="6">
        <v>0</v>
      </c>
      <c r="BP128" s="6">
        <v>0</v>
      </c>
      <c r="BQ128" s="6">
        <v>0</v>
      </c>
      <c r="BR128" s="6">
        <v>0</v>
      </c>
      <c r="BU128" s="6" t="s">
        <v>130</v>
      </c>
      <c r="BV128" s="6">
        <v>0</v>
      </c>
      <c r="BW128" s="6">
        <v>0</v>
      </c>
      <c r="BX128" s="6">
        <v>0</v>
      </c>
      <c r="BY128" s="6">
        <v>0</v>
      </c>
      <c r="CB128" s="6" t="s">
        <v>130</v>
      </c>
      <c r="CC128" s="6">
        <v>0</v>
      </c>
      <c r="CD128" s="6">
        <v>0</v>
      </c>
      <c r="CE128" s="6">
        <v>0</v>
      </c>
      <c r="CF128" s="6">
        <v>0</v>
      </c>
      <c r="CI128" s="6" t="s">
        <v>130</v>
      </c>
      <c r="CJ128" s="6">
        <v>0</v>
      </c>
      <c r="CK128" s="6">
        <v>0</v>
      </c>
      <c r="CL128" s="6">
        <v>0</v>
      </c>
      <c r="CM128" s="6">
        <v>0</v>
      </c>
      <c r="CP128" s="6" t="s">
        <v>130</v>
      </c>
      <c r="CQ128" s="6">
        <v>0</v>
      </c>
      <c r="CR128" s="6">
        <v>0</v>
      </c>
      <c r="CS128" s="6">
        <v>0</v>
      </c>
      <c r="CT128" s="6">
        <v>0</v>
      </c>
      <c r="CW128" s="6" t="s">
        <v>130</v>
      </c>
      <c r="CX128" s="6">
        <v>0</v>
      </c>
      <c r="CY128" s="6">
        <v>0</v>
      </c>
      <c r="CZ128" s="6">
        <v>0</v>
      </c>
      <c r="DA128" s="6">
        <v>0</v>
      </c>
      <c r="DD128" s="6" t="s">
        <v>130</v>
      </c>
      <c r="DE128" s="6">
        <v>0.27</v>
      </c>
      <c r="DF128" s="6">
        <v>0</v>
      </c>
      <c r="DG128" s="6">
        <v>0.39</v>
      </c>
      <c r="DH128" s="6">
        <v>0</v>
      </c>
      <c r="DK128" s="6" t="s">
        <v>130</v>
      </c>
      <c r="DL128" s="6">
        <v>0</v>
      </c>
      <c r="DM128" s="6">
        <v>0</v>
      </c>
      <c r="DN128" s="6">
        <v>0</v>
      </c>
      <c r="DO128" s="6">
        <v>0</v>
      </c>
      <c r="DR128" s="6" t="s">
        <v>130</v>
      </c>
      <c r="DS128" s="6">
        <v>0</v>
      </c>
      <c r="DT128" s="6">
        <v>0</v>
      </c>
      <c r="DU128" s="6">
        <v>0</v>
      </c>
      <c r="DV128" s="6">
        <v>0</v>
      </c>
      <c r="DY128" s="6" t="s">
        <v>130</v>
      </c>
      <c r="DZ128" s="6">
        <v>0</v>
      </c>
      <c r="EA128" s="6">
        <v>0</v>
      </c>
      <c r="EB128" s="6">
        <v>0</v>
      </c>
      <c r="EC128" s="6">
        <v>0</v>
      </c>
      <c r="EF128" s="6" t="s">
        <v>130</v>
      </c>
      <c r="EG128" s="6">
        <v>0</v>
      </c>
      <c r="EH128" s="6">
        <v>0</v>
      </c>
      <c r="EI128" s="6">
        <v>0</v>
      </c>
      <c r="EJ128" s="6">
        <v>0</v>
      </c>
      <c r="EM128" s="6" t="s">
        <v>130</v>
      </c>
      <c r="EN128" s="6">
        <v>0</v>
      </c>
      <c r="EO128" s="6">
        <v>0</v>
      </c>
      <c r="EP128" s="6">
        <v>0</v>
      </c>
      <c r="EQ128" s="6">
        <v>0</v>
      </c>
      <c r="ET128" s="6" t="s">
        <v>130</v>
      </c>
      <c r="EU128" s="6">
        <v>0</v>
      </c>
      <c r="EV128" s="6">
        <v>0</v>
      </c>
      <c r="EW128" s="6">
        <v>0</v>
      </c>
      <c r="EX128" s="6">
        <v>0</v>
      </c>
      <c r="FA128" s="6" t="s">
        <v>130</v>
      </c>
      <c r="FB128" s="6">
        <v>0</v>
      </c>
      <c r="FC128" s="6">
        <v>0</v>
      </c>
      <c r="FD128" s="6">
        <v>0</v>
      </c>
      <c r="FE128" s="6">
        <v>0</v>
      </c>
      <c r="FH128" s="6" t="s">
        <v>130</v>
      </c>
      <c r="FI128" s="6">
        <v>0</v>
      </c>
      <c r="FJ128" s="6">
        <v>0</v>
      </c>
      <c r="FK128" s="6">
        <v>0</v>
      </c>
      <c r="FL128" s="6">
        <v>0</v>
      </c>
      <c r="FO128" s="6" t="s">
        <v>130</v>
      </c>
      <c r="FP128" s="6">
        <v>0</v>
      </c>
      <c r="FQ128" s="6">
        <v>0</v>
      </c>
      <c r="FR128" s="6">
        <v>0</v>
      </c>
      <c r="FS128" s="6">
        <v>0</v>
      </c>
    </row>
    <row r="129" spans="1:175" x14ac:dyDescent="0.3">
      <c r="A129" s="1">
        <v>6.1999999999999922</v>
      </c>
      <c r="B129" s="1">
        <v>6.249999999999992</v>
      </c>
      <c r="C129" s="1" t="s">
        <v>131</v>
      </c>
      <c r="D129" s="1">
        <v>0</v>
      </c>
      <c r="E129" s="1">
        <v>0</v>
      </c>
      <c r="F129" s="1">
        <v>0</v>
      </c>
      <c r="G129" s="1">
        <v>0</v>
      </c>
      <c r="H129" s="1"/>
      <c r="I129" s="1"/>
      <c r="J129" s="1" t="s">
        <v>131</v>
      </c>
      <c r="K129" s="1">
        <v>0</v>
      </c>
      <c r="L129" s="1">
        <v>0</v>
      </c>
      <c r="M129" s="1">
        <v>0</v>
      </c>
      <c r="N129" s="1">
        <v>0</v>
      </c>
      <c r="O129" s="1"/>
      <c r="P129" s="1"/>
      <c r="Q129" s="1" t="s">
        <v>131</v>
      </c>
      <c r="R129" s="1">
        <v>0</v>
      </c>
      <c r="S129" s="1">
        <v>0</v>
      </c>
      <c r="T129" s="1">
        <v>0</v>
      </c>
      <c r="U129" s="1">
        <v>0</v>
      </c>
      <c r="V129" s="1"/>
      <c r="W129" s="1"/>
      <c r="X129" s="1" t="s">
        <v>131</v>
      </c>
      <c r="Y129" s="1">
        <v>0</v>
      </c>
      <c r="Z129" s="1">
        <v>0</v>
      </c>
      <c r="AA129" s="1">
        <v>0</v>
      </c>
      <c r="AB129" s="1">
        <v>0</v>
      </c>
      <c r="AC129" s="1"/>
      <c r="AD129" s="1"/>
      <c r="AE129" s="6" t="s">
        <v>131</v>
      </c>
      <c r="AF129" s="6">
        <v>0</v>
      </c>
      <c r="AG129" s="6">
        <v>0</v>
      </c>
      <c r="AH129" s="6">
        <v>0</v>
      </c>
      <c r="AI129" s="6">
        <v>0</v>
      </c>
      <c r="AJ129" s="1"/>
      <c r="AK129" s="1"/>
      <c r="AL129" s="6" t="s">
        <v>131</v>
      </c>
      <c r="AM129" s="6">
        <v>0</v>
      </c>
      <c r="AN129" s="6">
        <v>0</v>
      </c>
      <c r="AO129" s="6">
        <v>0</v>
      </c>
      <c r="AP129" s="6">
        <v>0</v>
      </c>
      <c r="AQ129" s="1"/>
      <c r="AR129" s="1"/>
      <c r="AS129" s="6" t="s">
        <v>131</v>
      </c>
      <c r="AT129" s="6">
        <v>0</v>
      </c>
      <c r="AU129" s="6">
        <v>0</v>
      </c>
      <c r="AV129" s="6">
        <v>0</v>
      </c>
      <c r="AW129" s="6">
        <v>0</v>
      </c>
      <c r="AZ129" s="6" t="s">
        <v>131</v>
      </c>
      <c r="BA129" s="6">
        <v>0</v>
      </c>
      <c r="BB129" s="6">
        <v>0</v>
      </c>
      <c r="BC129" s="6">
        <v>0</v>
      </c>
      <c r="BD129" s="6">
        <v>0</v>
      </c>
      <c r="BG129" s="6" t="s">
        <v>131</v>
      </c>
      <c r="BH129" s="6">
        <v>0</v>
      </c>
      <c r="BI129" s="6">
        <v>0</v>
      </c>
      <c r="BJ129" s="6">
        <v>0</v>
      </c>
      <c r="BK129" s="6">
        <v>0</v>
      </c>
      <c r="BN129" s="6" t="s">
        <v>131</v>
      </c>
      <c r="BO129" s="6">
        <v>0</v>
      </c>
      <c r="BP129" s="6">
        <v>0</v>
      </c>
      <c r="BQ129" s="6">
        <v>0</v>
      </c>
      <c r="BR129" s="6">
        <v>0</v>
      </c>
      <c r="BU129" s="6" t="s">
        <v>131</v>
      </c>
      <c r="BV129" s="6">
        <v>0</v>
      </c>
      <c r="BW129" s="6">
        <v>0</v>
      </c>
      <c r="BX129" s="6">
        <v>0</v>
      </c>
      <c r="BY129" s="6">
        <v>0</v>
      </c>
      <c r="CB129" s="6" t="s">
        <v>131</v>
      </c>
      <c r="CC129" s="6">
        <v>0</v>
      </c>
      <c r="CD129" s="6">
        <v>0</v>
      </c>
      <c r="CE129" s="6">
        <v>0</v>
      </c>
      <c r="CF129" s="6">
        <v>0</v>
      </c>
      <c r="CI129" s="6" t="s">
        <v>131</v>
      </c>
      <c r="CJ129" s="6">
        <v>0</v>
      </c>
      <c r="CK129" s="6">
        <v>0</v>
      </c>
      <c r="CL129" s="6">
        <v>0</v>
      </c>
      <c r="CM129" s="6">
        <v>0</v>
      </c>
      <c r="CP129" s="6" t="s">
        <v>131</v>
      </c>
      <c r="CQ129" s="6">
        <v>0</v>
      </c>
      <c r="CR129" s="6">
        <v>0</v>
      </c>
      <c r="CS129" s="6">
        <v>0</v>
      </c>
      <c r="CT129" s="6">
        <v>0</v>
      </c>
      <c r="CW129" s="6" t="s">
        <v>131</v>
      </c>
      <c r="CX129" s="6">
        <v>0</v>
      </c>
      <c r="CY129" s="6">
        <v>0</v>
      </c>
      <c r="CZ129" s="6">
        <v>0</v>
      </c>
      <c r="DA129" s="6">
        <v>0</v>
      </c>
      <c r="DD129" s="6" t="s">
        <v>131</v>
      </c>
      <c r="DE129" s="6">
        <v>0</v>
      </c>
      <c r="DF129" s="6">
        <v>0</v>
      </c>
      <c r="DG129" s="6">
        <v>0</v>
      </c>
      <c r="DH129" s="6">
        <v>0</v>
      </c>
      <c r="DK129" s="6" t="s">
        <v>131</v>
      </c>
      <c r="DL129" s="6">
        <v>0</v>
      </c>
      <c r="DM129" s="6">
        <v>0</v>
      </c>
      <c r="DN129" s="6">
        <v>0</v>
      </c>
      <c r="DO129" s="6">
        <v>0</v>
      </c>
      <c r="DR129" s="6" t="s">
        <v>131</v>
      </c>
      <c r="DS129" s="6">
        <v>0</v>
      </c>
      <c r="DT129" s="6">
        <v>0</v>
      </c>
      <c r="DU129" s="6">
        <v>0</v>
      </c>
      <c r="DV129" s="6">
        <v>0</v>
      </c>
      <c r="DY129" s="6" t="s">
        <v>131</v>
      </c>
      <c r="DZ129" s="6">
        <v>0</v>
      </c>
      <c r="EA129" s="6">
        <v>0</v>
      </c>
      <c r="EB129" s="6">
        <v>0</v>
      </c>
      <c r="EC129" s="6">
        <v>0</v>
      </c>
      <c r="EF129" s="6" t="s">
        <v>131</v>
      </c>
      <c r="EG129" s="6">
        <v>0.53</v>
      </c>
      <c r="EH129" s="6">
        <v>2.34</v>
      </c>
      <c r="EI129" s="6">
        <v>0</v>
      </c>
      <c r="EJ129" s="6">
        <v>0</v>
      </c>
      <c r="EM129" s="6" t="s">
        <v>131</v>
      </c>
      <c r="EN129" s="6">
        <v>0</v>
      </c>
      <c r="EO129" s="6">
        <v>0</v>
      </c>
      <c r="EP129" s="6">
        <v>0</v>
      </c>
      <c r="EQ129" s="6">
        <v>0</v>
      </c>
      <c r="ET129" s="6" t="s">
        <v>131</v>
      </c>
      <c r="EU129" s="6">
        <v>0.59</v>
      </c>
      <c r="EV129" s="6">
        <v>0</v>
      </c>
      <c r="EW129" s="6">
        <v>0.54</v>
      </c>
      <c r="EX129" s="6">
        <v>0</v>
      </c>
      <c r="FA129" s="6" t="s">
        <v>131</v>
      </c>
      <c r="FB129" s="6">
        <v>0</v>
      </c>
      <c r="FC129" s="6">
        <v>0</v>
      </c>
      <c r="FD129" s="6">
        <v>0</v>
      </c>
      <c r="FE129" s="6">
        <v>0</v>
      </c>
      <c r="FH129" s="6" t="s">
        <v>131</v>
      </c>
      <c r="FI129" s="6">
        <v>0</v>
      </c>
      <c r="FJ129" s="6">
        <v>0</v>
      </c>
      <c r="FK129" s="6">
        <v>0</v>
      </c>
      <c r="FL129" s="6">
        <v>0</v>
      </c>
      <c r="FO129" s="6" t="s">
        <v>131</v>
      </c>
      <c r="FP129" s="6">
        <v>0</v>
      </c>
      <c r="FQ129" s="6">
        <v>0</v>
      </c>
      <c r="FR129" s="6">
        <v>0</v>
      </c>
      <c r="FS129" s="6">
        <v>0</v>
      </c>
    </row>
    <row r="130" spans="1:175" x14ac:dyDescent="0.3">
      <c r="A130" s="1">
        <v>6.249999999999992</v>
      </c>
      <c r="B130" s="1">
        <v>6.2999999999999918</v>
      </c>
      <c r="C130" s="1" t="s">
        <v>132</v>
      </c>
      <c r="D130" s="1">
        <v>0</v>
      </c>
      <c r="E130" s="1">
        <v>0</v>
      </c>
      <c r="F130" s="1">
        <v>0</v>
      </c>
      <c r="G130" s="1">
        <v>0</v>
      </c>
      <c r="H130" s="1"/>
      <c r="I130" s="1"/>
      <c r="J130" s="1" t="s">
        <v>132</v>
      </c>
      <c r="K130" s="1">
        <v>0.21</v>
      </c>
      <c r="L130" s="1">
        <v>1.53</v>
      </c>
      <c r="M130" s="1">
        <v>0</v>
      </c>
      <c r="N130" s="1">
        <v>0</v>
      </c>
      <c r="O130" s="1"/>
      <c r="P130" s="1"/>
      <c r="Q130" s="1" t="s">
        <v>132</v>
      </c>
      <c r="R130" s="1">
        <v>0</v>
      </c>
      <c r="S130" s="1">
        <v>0</v>
      </c>
      <c r="T130" s="1">
        <v>0</v>
      </c>
      <c r="U130" s="1">
        <v>0</v>
      </c>
      <c r="V130" s="1"/>
      <c r="W130" s="1"/>
      <c r="X130" s="1" t="s">
        <v>132</v>
      </c>
      <c r="Y130" s="1">
        <v>0</v>
      </c>
      <c r="Z130" s="1">
        <v>0</v>
      </c>
      <c r="AA130" s="1">
        <v>0</v>
      </c>
      <c r="AB130" s="1">
        <v>0</v>
      </c>
      <c r="AC130" s="1"/>
      <c r="AD130" s="1"/>
      <c r="AE130" s="6" t="s">
        <v>132</v>
      </c>
      <c r="AF130" s="6">
        <v>0</v>
      </c>
      <c r="AG130" s="6">
        <v>0</v>
      </c>
      <c r="AH130" s="6">
        <v>0</v>
      </c>
      <c r="AI130" s="6">
        <v>0</v>
      </c>
      <c r="AJ130" s="1"/>
      <c r="AK130" s="1"/>
      <c r="AL130" s="6" t="s">
        <v>132</v>
      </c>
      <c r="AM130" s="6">
        <v>0</v>
      </c>
      <c r="AN130" s="6">
        <v>0</v>
      </c>
      <c r="AO130" s="6">
        <v>0</v>
      </c>
      <c r="AP130" s="6">
        <v>0</v>
      </c>
      <c r="AQ130" s="1"/>
      <c r="AR130" s="1"/>
      <c r="AS130" s="6" t="s">
        <v>132</v>
      </c>
      <c r="AT130" s="6">
        <v>0</v>
      </c>
      <c r="AU130" s="6">
        <v>0</v>
      </c>
      <c r="AV130" s="6">
        <v>0</v>
      </c>
      <c r="AW130" s="6">
        <v>0</v>
      </c>
      <c r="AZ130" s="6" t="s">
        <v>132</v>
      </c>
      <c r="BA130" s="6">
        <v>0</v>
      </c>
      <c r="BB130" s="6">
        <v>0</v>
      </c>
      <c r="BC130" s="6">
        <v>0</v>
      </c>
      <c r="BD130" s="6">
        <v>0</v>
      </c>
      <c r="BG130" s="6" t="s">
        <v>132</v>
      </c>
      <c r="BH130" s="6">
        <v>0</v>
      </c>
      <c r="BI130" s="6">
        <v>0</v>
      </c>
      <c r="BJ130" s="6">
        <v>0</v>
      </c>
      <c r="BK130" s="6">
        <v>0</v>
      </c>
      <c r="BN130" s="6" t="s">
        <v>132</v>
      </c>
      <c r="BO130" s="6">
        <v>0</v>
      </c>
      <c r="BP130" s="6">
        <v>0</v>
      </c>
      <c r="BQ130" s="6">
        <v>0</v>
      </c>
      <c r="BR130" s="6">
        <v>0</v>
      </c>
      <c r="BU130" s="6" t="s">
        <v>132</v>
      </c>
      <c r="BV130" s="6">
        <v>0</v>
      </c>
      <c r="BW130" s="6">
        <v>0</v>
      </c>
      <c r="BX130" s="6">
        <v>0</v>
      </c>
      <c r="BY130" s="6">
        <v>0</v>
      </c>
      <c r="CB130" s="6" t="s">
        <v>132</v>
      </c>
      <c r="CC130" s="6">
        <v>0</v>
      </c>
      <c r="CD130" s="6">
        <v>0</v>
      </c>
      <c r="CE130" s="6">
        <v>0</v>
      </c>
      <c r="CF130" s="6">
        <v>0</v>
      </c>
      <c r="CI130" s="6" t="s">
        <v>132</v>
      </c>
      <c r="CJ130" s="6">
        <v>0</v>
      </c>
      <c r="CK130" s="6">
        <v>0</v>
      </c>
      <c r="CL130" s="6">
        <v>0</v>
      </c>
      <c r="CM130" s="6">
        <v>0</v>
      </c>
      <c r="CP130" s="6" t="s">
        <v>132</v>
      </c>
      <c r="CQ130" s="6">
        <v>0</v>
      </c>
      <c r="CR130" s="6">
        <v>0</v>
      </c>
      <c r="CS130" s="6">
        <v>0</v>
      </c>
      <c r="CT130" s="6">
        <v>0</v>
      </c>
      <c r="CW130" s="6" t="s">
        <v>132</v>
      </c>
      <c r="CX130" s="6">
        <v>0</v>
      </c>
      <c r="CY130" s="6">
        <v>0</v>
      </c>
      <c r="CZ130" s="6">
        <v>0</v>
      </c>
      <c r="DA130" s="6">
        <v>0</v>
      </c>
      <c r="DD130" s="6" t="s">
        <v>132</v>
      </c>
      <c r="DE130" s="6">
        <v>0</v>
      </c>
      <c r="DF130" s="6">
        <v>0</v>
      </c>
      <c r="DG130" s="6">
        <v>0</v>
      </c>
      <c r="DH130" s="6">
        <v>0</v>
      </c>
      <c r="DK130" s="6" t="s">
        <v>132</v>
      </c>
      <c r="DL130" s="6">
        <v>0</v>
      </c>
      <c r="DM130" s="6">
        <v>0</v>
      </c>
      <c r="DN130" s="6">
        <v>0</v>
      </c>
      <c r="DO130" s="6">
        <v>0</v>
      </c>
      <c r="DR130" s="6" t="s">
        <v>132</v>
      </c>
      <c r="DS130" s="6">
        <v>0</v>
      </c>
      <c r="DT130" s="6">
        <v>0</v>
      </c>
      <c r="DU130" s="6">
        <v>0</v>
      </c>
      <c r="DV130" s="6">
        <v>0</v>
      </c>
      <c r="DY130" s="6" t="s">
        <v>132</v>
      </c>
      <c r="DZ130" s="6">
        <v>0</v>
      </c>
      <c r="EA130" s="6">
        <v>0</v>
      </c>
      <c r="EB130" s="6">
        <v>0</v>
      </c>
      <c r="EC130" s="6">
        <v>0</v>
      </c>
      <c r="EF130" s="6" t="s">
        <v>132</v>
      </c>
      <c r="EG130" s="6">
        <v>0</v>
      </c>
      <c r="EH130" s="6">
        <v>0</v>
      </c>
      <c r="EI130" s="6">
        <v>0</v>
      </c>
      <c r="EJ130" s="6">
        <v>0</v>
      </c>
      <c r="EM130" s="6" t="s">
        <v>132</v>
      </c>
      <c r="EN130" s="6">
        <v>0</v>
      </c>
      <c r="EO130" s="6">
        <v>0</v>
      </c>
      <c r="EP130" s="6">
        <v>0</v>
      </c>
      <c r="EQ130" s="6">
        <v>0</v>
      </c>
      <c r="ET130" s="6" t="s">
        <v>132</v>
      </c>
      <c r="EU130" s="6">
        <v>0</v>
      </c>
      <c r="EV130" s="6">
        <v>0</v>
      </c>
      <c r="EW130" s="6">
        <v>0</v>
      </c>
      <c r="EX130" s="6">
        <v>0</v>
      </c>
      <c r="FA130" s="6" t="s">
        <v>132</v>
      </c>
      <c r="FB130" s="6">
        <v>0</v>
      </c>
      <c r="FC130" s="6">
        <v>0</v>
      </c>
      <c r="FD130" s="6">
        <v>0</v>
      </c>
      <c r="FE130" s="6">
        <v>0</v>
      </c>
      <c r="FH130" s="6" t="s">
        <v>132</v>
      </c>
      <c r="FI130" s="6">
        <v>0</v>
      </c>
      <c r="FJ130" s="6">
        <v>0</v>
      </c>
      <c r="FK130" s="6">
        <v>0</v>
      </c>
      <c r="FL130" s="6">
        <v>0</v>
      </c>
      <c r="FO130" s="6" t="s">
        <v>132</v>
      </c>
      <c r="FP130" s="6">
        <v>0</v>
      </c>
      <c r="FQ130" s="6">
        <v>0</v>
      </c>
      <c r="FR130" s="6">
        <v>0</v>
      </c>
      <c r="FS130" s="6">
        <v>0</v>
      </c>
    </row>
    <row r="131" spans="1:175" x14ac:dyDescent="0.3">
      <c r="A131" s="1">
        <v>6.2999999999999918</v>
      </c>
      <c r="B131" s="1">
        <v>6.3499999999999917</v>
      </c>
      <c r="C131" s="1" t="s">
        <v>133</v>
      </c>
      <c r="D131" s="1">
        <v>0</v>
      </c>
      <c r="E131" s="1">
        <v>0</v>
      </c>
      <c r="F131" s="1">
        <v>0</v>
      </c>
      <c r="G131" s="1">
        <v>0</v>
      </c>
      <c r="H131" s="1"/>
      <c r="I131" s="1"/>
      <c r="J131" s="1" t="s">
        <v>133</v>
      </c>
      <c r="K131" s="1">
        <v>0</v>
      </c>
      <c r="L131" s="1">
        <v>0</v>
      </c>
      <c r="M131" s="1">
        <v>0</v>
      </c>
      <c r="N131" s="1">
        <v>0</v>
      </c>
      <c r="O131" s="1"/>
      <c r="P131" s="1"/>
      <c r="Q131" s="1" t="s">
        <v>133</v>
      </c>
      <c r="R131" s="1">
        <v>0</v>
      </c>
      <c r="S131" s="1">
        <v>0</v>
      </c>
      <c r="T131" s="1">
        <v>0</v>
      </c>
      <c r="U131" s="1">
        <v>0</v>
      </c>
      <c r="V131" s="1"/>
      <c r="W131" s="1"/>
      <c r="X131" s="1" t="s">
        <v>133</v>
      </c>
      <c r="Y131" s="1">
        <v>0</v>
      </c>
      <c r="Z131" s="1">
        <v>0</v>
      </c>
      <c r="AA131" s="1">
        <v>0</v>
      </c>
      <c r="AB131" s="1">
        <v>0</v>
      </c>
      <c r="AC131" s="1"/>
      <c r="AD131" s="1"/>
      <c r="AE131" s="6" t="s">
        <v>133</v>
      </c>
      <c r="AF131" s="6">
        <v>0</v>
      </c>
      <c r="AG131" s="6">
        <v>0</v>
      </c>
      <c r="AH131" s="6">
        <v>0</v>
      </c>
      <c r="AI131" s="6">
        <v>0</v>
      </c>
      <c r="AJ131" s="1"/>
      <c r="AK131" s="1"/>
      <c r="AL131" s="6" t="s">
        <v>133</v>
      </c>
      <c r="AM131" s="6">
        <v>0</v>
      </c>
      <c r="AN131" s="6">
        <v>0</v>
      </c>
      <c r="AO131" s="6">
        <v>0</v>
      </c>
      <c r="AP131" s="6">
        <v>0</v>
      </c>
      <c r="AQ131" s="1"/>
      <c r="AR131" s="1"/>
      <c r="AS131" s="6" t="s">
        <v>133</v>
      </c>
      <c r="AT131" s="6">
        <v>0</v>
      </c>
      <c r="AU131" s="6">
        <v>0</v>
      </c>
      <c r="AV131" s="6">
        <v>0</v>
      </c>
      <c r="AW131" s="6">
        <v>0</v>
      </c>
      <c r="AZ131" s="6" t="s">
        <v>133</v>
      </c>
      <c r="BA131" s="6">
        <v>0</v>
      </c>
      <c r="BB131" s="6">
        <v>0</v>
      </c>
      <c r="BC131" s="6">
        <v>0</v>
      </c>
      <c r="BD131" s="6">
        <v>0</v>
      </c>
      <c r="BG131" s="6" t="s">
        <v>133</v>
      </c>
      <c r="BH131" s="6">
        <v>0</v>
      </c>
      <c r="BI131" s="6">
        <v>0</v>
      </c>
      <c r="BJ131" s="6">
        <v>0</v>
      </c>
      <c r="BK131" s="6">
        <v>0</v>
      </c>
      <c r="BN131" s="6" t="s">
        <v>133</v>
      </c>
      <c r="BO131" s="6">
        <v>0</v>
      </c>
      <c r="BP131" s="6">
        <v>0</v>
      </c>
      <c r="BQ131" s="6">
        <v>0</v>
      </c>
      <c r="BR131" s="6">
        <v>0</v>
      </c>
      <c r="BU131" s="6" t="s">
        <v>133</v>
      </c>
      <c r="BV131" s="6">
        <v>0</v>
      </c>
      <c r="BW131" s="6">
        <v>0</v>
      </c>
      <c r="BX131" s="6">
        <v>0</v>
      </c>
      <c r="BY131" s="6">
        <v>0</v>
      </c>
      <c r="CB131" s="6" t="s">
        <v>133</v>
      </c>
      <c r="CC131" s="6">
        <v>0</v>
      </c>
      <c r="CD131" s="6">
        <v>0</v>
      </c>
      <c r="CE131" s="6">
        <v>0</v>
      </c>
      <c r="CF131" s="6">
        <v>0</v>
      </c>
      <c r="CI131" s="6" t="s">
        <v>133</v>
      </c>
      <c r="CJ131" s="6">
        <v>0</v>
      </c>
      <c r="CK131" s="6">
        <v>0</v>
      </c>
      <c r="CL131" s="6">
        <v>0</v>
      </c>
      <c r="CM131" s="6">
        <v>0</v>
      </c>
      <c r="CP131" s="6" t="s">
        <v>133</v>
      </c>
      <c r="CQ131" s="6">
        <v>0</v>
      </c>
      <c r="CR131" s="6">
        <v>0</v>
      </c>
      <c r="CS131" s="6">
        <v>0</v>
      </c>
      <c r="CT131" s="6">
        <v>0</v>
      </c>
      <c r="CW131" s="6" t="s">
        <v>133</v>
      </c>
      <c r="CX131" s="6">
        <v>0</v>
      </c>
      <c r="CY131" s="6">
        <v>0</v>
      </c>
      <c r="CZ131" s="6">
        <v>0</v>
      </c>
      <c r="DA131" s="6">
        <v>0</v>
      </c>
      <c r="DD131" s="6" t="s">
        <v>133</v>
      </c>
      <c r="DE131" s="6">
        <v>0</v>
      </c>
      <c r="DF131" s="6">
        <v>0</v>
      </c>
      <c r="DG131" s="6">
        <v>0</v>
      </c>
      <c r="DH131" s="6">
        <v>0</v>
      </c>
      <c r="DK131" s="6" t="s">
        <v>133</v>
      </c>
      <c r="DL131" s="6">
        <v>0</v>
      </c>
      <c r="DM131" s="6">
        <v>0</v>
      </c>
      <c r="DN131" s="6">
        <v>0</v>
      </c>
      <c r="DO131" s="6">
        <v>0</v>
      </c>
      <c r="DR131" s="6" t="s">
        <v>133</v>
      </c>
      <c r="DS131" s="6">
        <v>0</v>
      </c>
      <c r="DT131" s="6">
        <v>0</v>
      </c>
      <c r="DU131" s="6">
        <v>0</v>
      </c>
      <c r="DV131" s="6">
        <v>0</v>
      </c>
      <c r="DY131" s="6" t="s">
        <v>133</v>
      </c>
      <c r="DZ131" s="6">
        <v>0</v>
      </c>
      <c r="EA131" s="6">
        <v>0</v>
      </c>
      <c r="EB131" s="6">
        <v>0</v>
      </c>
      <c r="EC131" s="6">
        <v>0</v>
      </c>
      <c r="EF131" s="6" t="s">
        <v>133</v>
      </c>
      <c r="EG131" s="6">
        <v>0</v>
      </c>
      <c r="EH131" s="6">
        <v>0</v>
      </c>
      <c r="EI131" s="6">
        <v>0</v>
      </c>
      <c r="EJ131" s="6">
        <v>0</v>
      </c>
      <c r="EM131" s="6" t="s">
        <v>133</v>
      </c>
      <c r="EN131" s="6">
        <v>0.85</v>
      </c>
      <c r="EO131" s="6">
        <v>0</v>
      </c>
      <c r="EP131" s="6">
        <v>0</v>
      </c>
      <c r="EQ131" s="6">
        <v>0</v>
      </c>
      <c r="ET131" s="6" t="s">
        <v>133</v>
      </c>
      <c r="EU131" s="6">
        <v>0</v>
      </c>
      <c r="EV131" s="6">
        <v>0</v>
      </c>
      <c r="EW131" s="6">
        <v>0</v>
      </c>
      <c r="EX131" s="6">
        <v>0</v>
      </c>
      <c r="FA131" s="6" t="s">
        <v>133</v>
      </c>
      <c r="FB131" s="6">
        <v>0</v>
      </c>
      <c r="FC131" s="6">
        <v>0</v>
      </c>
      <c r="FD131" s="6">
        <v>0</v>
      </c>
      <c r="FE131" s="6">
        <v>0</v>
      </c>
      <c r="FH131" s="6" t="s">
        <v>133</v>
      </c>
      <c r="FI131" s="6">
        <v>0</v>
      </c>
      <c r="FJ131" s="6">
        <v>0</v>
      </c>
      <c r="FK131" s="6">
        <v>0</v>
      </c>
      <c r="FL131" s="6">
        <v>0</v>
      </c>
      <c r="FO131" s="6" t="s">
        <v>133</v>
      </c>
      <c r="FP131" s="6">
        <v>0</v>
      </c>
      <c r="FQ131" s="6">
        <v>0</v>
      </c>
      <c r="FR131" s="6">
        <v>0</v>
      </c>
      <c r="FS131" s="6">
        <v>0</v>
      </c>
    </row>
    <row r="132" spans="1:175" x14ac:dyDescent="0.3">
      <c r="A132" s="1">
        <v>6.3499999999999917</v>
      </c>
      <c r="B132" s="1">
        <v>6.3999999999999915</v>
      </c>
      <c r="C132" s="1" t="s">
        <v>134</v>
      </c>
      <c r="D132" s="1">
        <v>0</v>
      </c>
      <c r="E132" s="1">
        <v>0</v>
      </c>
      <c r="F132" s="1">
        <v>0</v>
      </c>
      <c r="G132" s="1">
        <v>0</v>
      </c>
      <c r="H132" s="1"/>
      <c r="I132" s="1"/>
      <c r="J132" s="1" t="s">
        <v>134</v>
      </c>
      <c r="K132" s="1">
        <v>0</v>
      </c>
      <c r="L132" s="1">
        <v>0</v>
      </c>
      <c r="M132" s="1">
        <v>0</v>
      </c>
      <c r="N132" s="1">
        <v>0</v>
      </c>
      <c r="O132" s="1"/>
      <c r="P132" s="1"/>
      <c r="Q132" s="1" t="s">
        <v>134</v>
      </c>
      <c r="R132" s="1">
        <v>0</v>
      </c>
      <c r="S132" s="1">
        <v>0</v>
      </c>
      <c r="T132" s="1">
        <v>0</v>
      </c>
      <c r="U132" s="1">
        <v>0</v>
      </c>
      <c r="V132" s="1"/>
      <c r="W132" s="1"/>
      <c r="X132" s="1" t="s">
        <v>134</v>
      </c>
      <c r="Y132" s="1">
        <v>0</v>
      </c>
      <c r="Z132" s="1">
        <v>0</v>
      </c>
      <c r="AA132" s="1">
        <v>0</v>
      </c>
      <c r="AB132" s="1">
        <v>0</v>
      </c>
      <c r="AC132" s="1"/>
      <c r="AD132" s="1"/>
      <c r="AE132" s="6" t="s">
        <v>134</v>
      </c>
      <c r="AF132" s="6">
        <v>0</v>
      </c>
      <c r="AG132" s="6">
        <v>0</v>
      </c>
      <c r="AH132" s="6">
        <v>0</v>
      </c>
      <c r="AI132" s="6">
        <v>0</v>
      </c>
      <c r="AJ132" s="1"/>
      <c r="AK132" s="1"/>
      <c r="AL132" s="6" t="s">
        <v>134</v>
      </c>
      <c r="AM132" s="6">
        <v>0</v>
      </c>
      <c r="AN132" s="6">
        <v>0</v>
      </c>
      <c r="AO132" s="6">
        <v>0</v>
      </c>
      <c r="AP132" s="6">
        <v>0</v>
      </c>
      <c r="AQ132" s="1"/>
      <c r="AR132" s="1"/>
      <c r="AS132" s="6" t="s">
        <v>134</v>
      </c>
      <c r="AT132" s="6">
        <v>0</v>
      </c>
      <c r="AU132" s="6">
        <v>0</v>
      </c>
      <c r="AV132" s="6">
        <v>0</v>
      </c>
      <c r="AW132" s="6">
        <v>0</v>
      </c>
      <c r="AZ132" s="6" t="s">
        <v>134</v>
      </c>
      <c r="BA132" s="6">
        <v>0</v>
      </c>
      <c r="BB132" s="6">
        <v>0</v>
      </c>
      <c r="BC132" s="6">
        <v>0</v>
      </c>
      <c r="BD132" s="6">
        <v>0</v>
      </c>
      <c r="BG132" s="6" t="s">
        <v>134</v>
      </c>
      <c r="BH132" s="6">
        <v>0</v>
      </c>
      <c r="BI132" s="6">
        <v>0</v>
      </c>
      <c r="BJ132" s="6">
        <v>0</v>
      </c>
      <c r="BK132" s="6">
        <v>0</v>
      </c>
      <c r="BN132" s="6" t="s">
        <v>134</v>
      </c>
      <c r="BO132" s="6">
        <v>0</v>
      </c>
      <c r="BP132" s="6">
        <v>0</v>
      </c>
      <c r="BQ132" s="6">
        <v>0</v>
      </c>
      <c r="BR132" s="6">
        <v>0</v>
      </c>
      <c r="BU132" s="6" t="s">
        <v>134</v>
      </c>
      <c r="BV132" s="6">
        <v>0</v>
      </c>
      <c r="BW132" s="6">
        <v>0</v>
      </c>
      <c r="BX132" s="6">
        <v>0</v>
      </c>
      <c r="BY132" s="6">
        <v>0</v>
      </c>
      <c r="CB132" s="6" t="s">
        <v>134</v>
      </c>
      <c r="CC132" s="6">
        <v>0</v>
      </c>
      <c r="CD132" s="6">
        <v>0</v>
      </c>
      <c r="CE132" s="6">
        <v>0</v>
      </c>
      <c r="CF132" s="6">
        <v>0</v>
      </c>
      <c r="CI132" s="6" t="s">
        <v>134</v>
      </c>
      <c r="CJ132" s="6">
        <v>0</v>
      </c>
      <c r="CK132" s="6">
        <v>0</v>
      </c>
      <c r="CL132" s="6">
        <v>0</v>
      </c>
      <c r="CM132" s="6">
        <v>0</v>
      </c>
      <c r="CP132" s="6" t="s">
        <v>134</v>
      </c>
      <c r="CQ132" s="6">
        <v>0</v>
      </c>
      <c r="CR132" s="6">
        <v>0</v>
      </c>
      <c r="CS132" s="6">
        <v>0</v>
      </c>
      <c r="CT132" s="6">
        <v>0</v>
      </c>
      <c r="CW132" s="6" t="s">
        <v>134</v>
      </c>
      <c r="CX132" s="6">
        <v>0</v>
      </c>
      <c r="CY132" s="6">
        <v>0</v>
      </c>
      <c r="CZ132" s="6">
        <v>0</v>
      </c>
      <c r="DA132" s="6">
        <v>0</v>
      </c>
      <c r="DD132" s="6" t="s">
        <v>134</v>
      </c>
      <c r="DE132" s="6">
        <v>0</v>
      </c>
      <c r="DF132" s="6">
        <v>0</v>
      </c>
      <c r="DG132" s="6">
        <v>0</v>
      </c>
      <c r="DH132" s="6">
        <v>0</v>
      </c>
      <c r="DK132" s="6" t="s">
        <v>134</v>
      </c>
      <c r="DL132" s="6">
        <v>0</v>
      </c>
      <c r="DM132" s="6">
        <v>0</v>
      </c>
      <c r="DN132" s="6">
        <v>0</v>
      </c>
      <c r="DO132" s="6">
        <v>0</v>
      </c>
      <c r="DR132" s="6" t="s">
        <v>134</v>
      </c>
      <c r="DS132" s="6">
        <v>0</v>
      </c>
      <c r="DT132" s="6">
        <v>0</v>
      </c>
      <c r="DU132" s="6">
        <v>0</v>
      </c>
      <c r="DV132" s="6">
        <v>0</v>
      </c>
      <c r="DY132" s="6" t="s">
        <v>134</v>
      </c>
      <c r="DZ132" s="6">
        <v>0</v>
      </c>
      <c r="EA132" s="6">
        <v>0</v>
      </c>
      <c r="EB132" s="6">
        <v>0</v>
      </c>
      <c r="EC132" s="6">
        <v>0</v>
      </c>
      <c r="EF132" s="6" t="s">
        <v>134</v>
      </c>
      <c r="EG132" s="6">
        <v>0</v>
      </c>
      <c r="EH132" s="6">
        <v>0</v>
      </c>
      <c r="EI132" s="6">
        <v>0</v>
      </c>
      <c r="EJ132" s="6">
        <v>0</v>
      </c>
      <c r="EM132" s="6" t="s">
        <v>134</v>
      </c>
      <c r="EN132" s="6">
        <v>0</v>
      </c>
      <c r="EO132" s="6">
        <v>0</v>
      </c>
      <c r="EP132" s="6">
        <v>0</v>
      </c>
      <c r="EQ132" s="6">
        <v>0</v>
      </c>
      <c r="ET132" s="6" t="s">
        <v>134</v>
      </c>
      <c r="EU132" s="6">
        <v>0</v>
      </c>
      <c r="EV132" s="6">
        <v>0</v>
      </c>
      <c r="EW132" s="6">
        <v>0</v>
      </c>
      <c r="EX132" s="6">
        <v>0</v>
      </c>
      <c r="FA132" s="6" t="s">
        <v>134</v>
      </c>
      <c r="FB132" s="6">
        <v>0</v>
      </c>
      <c r="FC132" s="6">
        <v>0</v>
      </c>
      <c r="FD132" s="6">
        <v>0</v>
      </c>
      <c r="FE132" s="6">
        <v>0</v>
      </c>
      <c r="FH132" s="6" t="s">
        <v>134</v>
      </c>
      <c r="FI132" s="6">
        <v>0</v>
      </c>
      <c r="FJ132" s="6">
        <v>0</v>
      </c>
      <c r="FK132" s="6">
        <v>0</v>
      </c>
      <c r="FL132" s="6">
        <v>0</v>
      </c>
      <c r="FO132" s="6" t="s">
        <v>134</v>
      </c>
      <c r="FP132" s="6">
        <v>0</v>
      </c>
      <c r="FQ132" s="6">
        <v>0</v>
      </c>
      <c r="FR132" s="6">
        <v>0</v>
      </c>
      <c r="FS132" s="6">
        <v>0</v>
      </c>
    </row>
    <row r="133" spans="1:175" x14ac:dyDescent="0.3">
      <c r="A133" s="1">
        <v>6.3999999999999915</v>
      </c>
      <c r="B133" s="1">
        <v>6.4499999999999913</v>
      </c>
      <c r="C133" s="1" t="s">
        <v>135</v>
      </c>
      <c r="D133" s="1">
        <v>0</v>
      </c>
      <c r="E133" s="1">
        <v>0</v>
      </c>
      <c r="F133" s="1">
        <v>0</v>
      </c>
      <c r="G133" s="1">
        <v>0</v>
      </c>
      <c r="H133" s="1"/>
      <c r="I133" s="1"/>
      <c r="J133" s="1" t="s">
        <v>135</v>
      </c>
      <c r="K133" s="1">
        <v>0</v>
      </c>
      <c r="L133" s="1">
        <v>0</v>
      </c>
      <c r="M133" s="1">
        <v>0</v>
      </c>
      <c r="N133" s="1">
        <v>0</v>
      </c>
      <c r="O133" s="1"/>
      <c r="P133" s="1"/>
      <c r="Q133" s="1" t="s">
        <v>135</v>
      </c>
      <c r="R133" s="1">
        <v>0</v>
      </c>
      <c r="S133" s="1">
        <v>0</v>
      </c>
      <c r="T133" s="1">
        <v>0</v>
      </c>
      <c r="U133" s="1">
        <v>0</v>
      </c>
      <c r="V133" s="1"/>
      <c r="W133" s="1"/>
      <c r="X133" s="1" t="s">
        <v>135</v>
      </c>
      <c r="Y133" s="1">
        <v>0</v>
      </c>
      <c r="Z133" s="1">
        <v>0</v>
      </c>
      <c r="AA133" s="1">
        <v>0</v>
      </c>
      <c r="AB133" s="1">
        <v>0</v>
      </c>
      <c r="AC133" s="1"/>
      <c r="AD133" s="1"/>
      <c r="AE133" s="6" t="s">
        <v>135</v>
      </c>
      <c r="AF133" s="6">
        <v>0</v>
      </c>
      <c r="AG133" s="6">
        <v>0</v>
      </c>
      <c r="AH133" s="6">
        <v>0</v>
      </c>
      <c r="AI133" s="6">
        <v>0</v>
      </c>
      <c r="AJ133" s="1"/>
      <c r="AK133" s="1"/>
      <c r="AL133" s="6" t="s">
        <v>135</v>
      </c>
      <c r="AM133" s="6">
        <v>0</v>
      </c>
      <c r="AN133" s="6">
        <v>0</v>
      </c>
      <c r="AO133" s="6">
        <v>0</v>
      </c>
      <c r="AP133" s="6">
        <v>0</v>
      </c>
      <c r="AQ133" s="1"/>
      <c r="AR133" s="1"/>
      <c r="AS133" s="6" t="s">
        <v>135</v>
      </c>
      <c r="AT133" s="6">
        <v>0</v>
      </c>
      <c r="AU133" s="6">
        <v>0</v>
      </c>
      <c r="AV133" s="6">
        <v>0</v>
      </c>
      <c r="AW133" s="6">
        <v>0</v>
      </c>
      <c r="AZ133" s="6" t="s">
        <v>135</v>
      </c>
      <c r="BA133" s="6">
        <v>0</v>
      </c>
      <c r="BB133" s="6">
        <v>0</v>
      </c>
      <c r="BC133" s="6">
        <v>0</v>
      </c>
      <c r="BD133" s="6">
        <v>0</v>
      </c>
      <c r="BG133" s="6" t="s">
        <v>135</v>
      </c>
      <c r="BH133" s="6">
        <v>0</v>
      </c>
      <c r="BI133" s="6">
        <v>0</v>
      </c>
      <c r="BJ133" s="6">
        <v>0</v>
      </c>
      <c r="BK133" s="6">
        <v>0</v>
      </c>
      <c r="BN133" s="6" t="s">
        <v>135</v>
      </c>
      <c r="BO133" s="6">
        <v>0</v>
      </c>
      <c r="BP133" s="6">
        <v>0</v>
      </c>
      <c r="BQ133" s="6">
        <v>0</v>
      </c>
      <c r="BR133" s="6">
        <v>0</v>
      </c>
      <c r="BU133" s="6" t="s">
        <v>135</v>
      </c>
      <c r="BV133" s="6">
        <v>0</v>
      </c>
      <c r="BW133" s="6">
        <v>0</v>
      </c>
      <c r="BX133" s="6">
        <v>0</v>
      </c>
      <c r="BY133" s="6">
        <v>0</v>
      </c>
      <c r="CB133" s="6" t="s">
        <v>135</v>
      </c>
      <c r="CC133" s="6">
        <v>0</v>
      </c>
      <c r="CD133" s="6">
        <v>0</v>
      </c>
      <c r="CE133" s="6">
        <v>0</v>
      </c>
      <c r="CF133" s="6">
        <v>0</v>
      </c>
      <c r="CI133" s="6" t="s">
        <v>135</v>
      </c>
      <c r="CJ133" s="6">
        <v>0</v>
      </c>
      <c r="CK133" s="6">
        <v>0</v>
      </c>
      <c r="CL133" s="6">
        <v>0</v>
      </c>
      <c r="CM133" s="6">
        <v>0</v>
      </c>
      <c r="CP133" s="6" t="s">
        <v>135</v>
      </c>
      <c r="CQ133" s="6">
        <v>0</v>
      </c>
      <c r="CR133" s="6">
        <v>0</v>
      </c>
      <c r="CS133" s="6">
        <v>0</v>
      </c>
      <c r="CT133" s="6">
        <v>0</v>
      </c>
      <c r="CW133" s="6" t="s">
        <v>135</v>
      </c>
      <c r="CX133" s="6">
        <v>0</v>
      </c>
      <c r="CY133" s="6">
        <v>0</v>
      </c>
      <c r="CZ133" s="6">
        <v>0</v>
      </c>
      <c r="DA133" s="6">
        <v>0</v>
      </c>
      <c r="DD133" s="6" t="s">
        <v>135</v>
      </c>
      <c r="DE133" s="6">
        <v>0</v>
      </c>
      <c r="DF133" s="6">
        <v>0</v>
      </c>
      <c r="DG133" s="6">
        <v>0</v>
      </c>
      <c r="DH133" s="6">
        <v>0</v>
      </c>
      <c r="DK133" s="6" t="s">
        <v>135</v>
      </c>
      <c r="DL133" s="6">
        <v>0</v>
      </c>
      <c r="DM133" s="6">
        <v>0</v>
      </c>
      <c r="DN133" s="6">
        <v>0</v>
      </c>
      <c r="DO133" s="6">
        <v>0</v>
      </c>
      <c r="DR133" s="6" t="s">
        <v>135</v>
      </c>
      <c r="DS133" s="6">
        <v>0</v>
      </c>
      <c r="DT133" s="6">
        <v>0</v>
      </c>
      <c r="DU133" s="6">
        <v>0</v>
      </c>
      <c r="DV133" s="6">
        <v>0</v>
      </c>
      <c r="DY133" s="6" t="s">
        <v>135</v>
      </c>
      <c r="DZ133" s="6">
        <v>0</v>
      </c>
      <c r="EA133" s="6">
        <v>0</v>
      </c>
      <c r="EB133" s="6">
        <v>0</v>
      </c>
      <c r="EC133" s="6">
        <v>0</v>
      </c>
      <c r="EF133" s="6" t="s">
        <v>135</v>
      </c>
      <c r="EG133" s="6">
        <v>0</v>
      </c>
      <c r="EH133" s="6">
        <v>0</v>
      </c>
      <c r="EI133" s="6">
        <v>0</v>
      </c>
      <c r="EJ133" s="6">
        <v>0</v>
      </c>
      <c r="EM133" s="6" t="s">
        <v>135</v>
      </c>
      <c r="EN133" s="6">
        <v>0</v>
      </c>
      <c r="EO133" s="6">
        <v>0</v>
      </c>
      <c r="EP133" s="6">
        <v>0</v>
      </c>
      <c r="EQ133" s="6">
        <v>0</v>
      </c>
      <c r="ET133" s="6" t="s">
        <v>135</v>
      </c>
      <c r="EU133" s="6">
        <v>0</v>
      </c>
      <c r="EV133" s="6">
        <v>0</v>
      </c>
      <c r="EW133" s="6">
        <v>0</v>
      </c>
      <c r="EX133" s="6">
        <v>0</v>
      </c>
      <c r="FA133" s="6" t="s">
        <v>135</v>
      </c>
      <c r="FB133" s="6">
        <v>0</v>
      </c>
      <c r="FC133" s="6">
        <v>0</v>
      </c>
      <c r="FD133" s="6">
        <v>0</v>
      </c>
      <c r="FE133" s="6">
        <v>0</v>
      </c>
      <c r="FH133" s="6" t="s">
        <v>135</v>
      </c>
      <c r="FI133" s="6">
        <v>0</v>
      </c>
      <c r="FJ133" s="6">
        <v>0</v>
      </c>
      <c r="FK133" s="6">
        <v>0</v>
      </c>
      <c r="FL133" s="6">
        <v>0</v>
      </c>
      <c r="FO133" s="6" t="s">
        <v>135</v>
      </c>
      <c r="FP133" s="6">
        <v>0</v>
      </c>
      <c r="FQ133" s="6">
        <v>0</v>
      </c>
      <c r="FR133" s="6">
        <v>0</v>
      </c>
      <c r="FS133" s="6">
        <v>0</v>
      </c>
    </row>
    <row r="134" spans="1:175" x14ac:dyDescent="0.3">
      <c r="A134" s="1">
        <v>6.4499999999999913</v>
      </c>
      <c r="B134" s="1">
        <v>6.4999999999999911</v>
      </c>
      <c r="C134" s="1" t="s">
        <v>136</v>
      </c>
      <c r="D134" s="1">
        <v>0</v>
      </c>
      <c r="E134" s="1">
        <v>0</v>
      </c>
      <c r="F134" s="1">
        <v>0</v>
      </c>
      <c r="G134" s="1">
        <v>0</v>
      </c>
      <c r="H134" s="1"/>
      <c r="I134" s="1"/>
      <c r="J134" s="1" t="s">
        <v>136</v>
      </c>
      <c r="K134" s="1">
        <v>0</v>
      </c>
      <c r="L134" s="1">
        <v>0</v>
      </c>
      <c r="M134" s="1">
        <v>0</v>
      </c>
      <c r="N134" s="1">
        <v>0</v>
      </c>
      <c r="O134" s="1"/>
      <c r="P134" s="1"/>
      <c r="Q134" s="1" t="s">
        <v>136</v>
      </c>
      <c r="R134" s="1">
        <v>0</v>
      </c>
      <c r="S134" s="1">
        <v>0</v>
      </c>
      <c r="T134" s="1">
        <v>0</v>
      </c>
      <c r="U134" s="1">
        <v>0</v>
      </c>
      <c r="V134" s="1"/>
      <c r="W134" s="1"/>
      <c r="X134" s="1" t="s">
        <v>136</v>
      </c>
      <c r="Y134" s="1">
        <v>0</v>
      </c>
      <c r="Z134" s="1">
        <v>0</v>
      </c>
      <c r="AA134" s="1">
        <v>0</v>
      </c>
      <c r="AB134" s="1">
        <v>0</v>
      </c>
      <c r="AC134" s="1"/>
      <c r="AD134" s="1"/>
      <c r="AE134" s="6" t="s">
        <v>136</v>
      </c>
      <c r="AF134" s="6">
        <v>0</v>
      </c>
      <c r="AG134" s="6">
        <v>0</v>
      </c>
      <c r="AH134" s="6">
        <v>0</v>
      </c>
      <c r="AI134" s="6">
        <v>0</v>
      </c>
      <c r="AJ134" s="1"/>
      <c r="AK134" s="1"/>
      <c r="AL134" s="6" t="s">
        <v>136</v>
      </c>
      <c r="AM134" s="6">
        <v>0</v>
      </c>
      <c r="AN134" s="6">
        <v>0</v>
      </c>
      <c r="AO134" s="6">
        <v>0</v>
      </c>
      <c r="AP134" s="6">
        <v>0</v>
      </c>
      <c r="AQ134" s="1"/>
      <c r="AR134" s="1"/>
      <c r="AS134" s="6" t="s">
        <v>136</v>
      </c>
      <c r="AT134" s="6">
        <v>0</v>
      </c>
      <c r="AU134" s="6">
        <v>0</v>
      </c>
      <c r="AV134" s="6">
        <v>0</v>
      </c>
      <c r="AW134" s="6">
        <v>0</v>
      </c>
      <c r="AZ134" s="6" t="s">
        <v>136</v>
      </c>
      <c r="BA134" s="6">
        <v>0</v>
      </c>
      <c r="BB134" s="6">
        <v>0</v>
      </c>
      <c r="BC134" s="6">
        <v>0</v>
      </c>
      <c r="BD134" s="6">
        <v>0</v>
      </c>
      <c r="BG134" s="6" t="s">
        <v>136</v>
      </c>
      <c r="BH134" s="6">
        <v>0</v>
      </c>
      <c r="BI134" s="6">
        <v>0</v>
      </c>
      <c r="BJ134" s="6">
        <v>0</v>
      </c>
      <c r="BK134" s="6">
        <v>0</v>
      </c>
      <c r="BN134" s="6" t="s">
        <v>136</v>
      </c>
      <c r="BO134" s="6">
        <v>0</v>
      </c>
      <c r="BP134" s="6">
        <v>0</v>
      </c>
      <c r="BQ134" s="6">
        <v>0</v>
      </c>
      <c r="BR134" s="6">
        <v>0</v>
      </c>
      <c r="BU134" s="6" t="s">
        <v>136</v>
      </c>
      <c r="BV134" s="6">
        <v>0</v>
      </c>
      <c r="BW134" s="6">
        <v>0</v>
      </c>
      <c r="BX134" s="6">
        <v>0</v>
      </c>
      <c r="BY134" s="6">
        <v>0</v>
      </c>
      <c r="CB134" s="6" t="s">
        <v>136</v>
      </c>
      <c r="CC134" s="6">
        <v>0</v>
      </c>
      <c r="CD134" s="6">
        <v>0</v>
      </c>
      <c r="CE134" s="6">
        <v>0</v>
      </c>
      <c r="CF134" s="6">
        <v>0</v>
      </c>
      <c r="CI134" s="6" t="s">
        <v>136</v>
      </c>
      <c r="CJ134" s="6">
        <v>0</v>
      </c>
      <c r="CK134" s="6">
        <v>0</v>
      </c>
      <c r="CL134" s="6">
        <v>0</v>
      </c>
      <c r="CM134" s="6">
        <v>0</v>
      </c>
      <c r="CP134" s="6" t="s">
        <v>136</v>
      </c>
      <c r="CQ134" s="6">
        <v>0</v>
      </c>
      <c r="CR134" s="6">
        <v>0</v>
      </c>
      <c r="CS134" s="6">
        <v>0</v>
      </c>
      <c r="CT134" s="6">
        <v>0</v>
      </c>
      <c r="CW134" s="6" t="s">
        <v>136</v>
      </c>
      <c r="CX134" s="6">
        <v>0</v>
      </c>
      <c r="CY134" s="6">
        <v>0</v>
      </c>
      <c r="CZ134" s="6">
        <v>0</v>
      </c>
      <c r="DA134" s="6">
        <v>0</v>
      </c>
      <c r="DD134" s="6" t="s">
        <v>136</v>
      </c>
      <c r="DE134" s="6">
        <v>0</v>
      </c>
      <c r="DF134" s="6">
        <v>0</v>
      </c>
      <c r="DG134" s="6">
        <v>0</v>
      </c>
      <c r="DH134" s="6">
        <v>0</v>
      </c>
      <c r="DK134" s="6" t="s">
        <v>136</v>
      </c>
      <c r="DL134" s="6">
        <v>0</v>
      </c>
      <c r="DM134" s="6">
        <v>0</v>
      </c>
      <c r="DN134" s="6">
        <v>0</v>
      </c>
      <c r="DO134" s="6">
        <v>0</v>
      </c>
      <c r="DR134" s="6" t="s">
        <v>136</v>
      </c>
      <c r="DS134" s="6">
        <v>0</v>
      </c>
      <c r="DT134" s="6">
        <v>0</v>
      </c>
      <c r="DU134" s="6">
        <v>0</v>
      </c>
      <c r="DV134" s="6">
        <v>0</v>
      </c>
      <c r="DY134" s="6" t="s">
        <v>136</v>
      </c>
      <c r="DZ134" s="6">
        <v>0</v>
      </c>
      <c r="EA134" s="6">
        <v>0</v>
      </c>
      <c r="EB134" s="6">
        <v>0</v>
      </c>
      <c r="EC134" s="6">
        <v>0</v>
      </c>
      <c r="EF134" s="6" t="s">
        <v>136</v>
      </c>
      <c r="EG134" s="6">
        <v>0</v>
      </c>
      <c r="EH134" s="6">
        <v>0</v>
      </c>
      <c r="EI134" s="6">
        <v>0</v>
      </c>
      <c r="EJ134" s="6">
        <v>0</v>
      </c>
      <c r="EM134" s="6" t="s">
        <v>136</v>
      </c>
      <c r="EN134" s="6">
        <v>0</v>
      </c>
      <c r="EO134" s="6">
        <v>0</v>
      </c>
      <c r="EP134" s="6">
        <v>0</v>
      </c>
      <c r="EQ134" s="6">
        <v>0</v>
      </c>
      <c r="ET134" s="6" t="s">
        <v>136</v>
      </c>
      <c r="EU134" s="6">
        <v>0</v>
      </c>
      <c r="EV134" s="6">
        <v>0</v>
      </c>
      <c r="EW134" s="6">
        <v>0</v>
      </c>
      <c r="EX134" s="6">
        <v>0</v>
      </c>
      <c r="FA134" s="6" t="s">
        <v>136</v>
      </c>
      <c r="FB134" s="6">
        <v>0</v>
      </c>
      <c r="FC134" s="6">
        <v>0</v>
      </c>
      <c r="FD134" s="6">
        <v>0</v>
      </c>
      <c r="FE134" s="6">
        <v>0</v>
      </c>
      <c r="FH134" s="6" t="s">
        <v>136</v>
      </c>
      <c r="FI134" s="6">
        <v>0</v>
      </c>
      <c r="FJ134" s="6">
        <v>0</v>
      </c>
      <c r="FK134" s="6">
        <v>0</v>
      </c>
      <c r="FL134" s="6">
        <v>0</v>
      </c>
      <c r="FO134" s="6" t="s">
        <v>136</v>
      </c>
      <c r="FP134" s="6">
        <v>0</v>
      </c>
      <c r="FQ134" s="6">
        <v>0</v>
      </c>
      <c r="FR134" s="6">
        <v>0</v>
      </c>
      <c r="FS134" s="6">
        <v>0</v>
      </c>
    </row>
    <row r="135" spans="1:175" x14ac:dyDescent="0.3">
      <c r="A135" s="1">
        <v>6.4999999999999911</v>
      </c>
      <c r="B135" s="1">
        <v>6.5499999999999909</v>
      </c>
      <c r="C135" s="1" t="s">
        <v>137</v>
      </c>
      <c r="D135" s="1">
        <v>0</v>
      </c>
      <c r="E135" s="1">
        <v>0</v>
      </c>
      <c r="F135" s="1">
        <v>0</v>
      </c>
      <c r="G135" s="1">
        <v>0</v>
      </c>
      <c r="H135" s="1"/>
      <c r="I135" s="1"/>
      <c r="J135" s="1" t="s">
        <v>137</v>
      </c>
      <c r="K135" s="1">
        <v>0</v>
      </c>
      <c r="L135" s="1">
        <v>0</v>
      </c>
      <c r="M135" s="1">
        <v>0</v>
      </c>
      <c r="N135" s="1">
        <v>0</v>
      </c>
      <c r="O135" s="1"/>
      <c r="P135" s="1"/>
      <c r="Q135" s="1" t="s">
        <v>137</v>
      </c>
      <c r="R135" s="1">
        <v>0.11</v>
      </c>
      <c r="S135" s="1">
        <v>0</v>
      </c>
      <c r="T135" s="1">
        <v>0</v>
      </c>
      <c r="U135" s="1">
        <v>0</v>
      </c>
      <c r="V135" s="1"/>
      <c r="W135" s="1"/>
      <c r="X135" s="1" t="s">
        <v>137</v>
      </c>
      <c r="Y135" s="1">
        <v>0.17</v>
      </c>
      <c r="Z135" s="1">
        <v>0</v>
      </c>
      <c r="AA135" s="1">
        <v>0</v>
      </c>
      <c r="AB135" s="1">
        <v>0</v>
      </c>
      <c r="AC135" s="1"/>
      <c r="AD135" s="1"/>
      <c r="AE135" s="6" t="s">
        <v>137</v>
      </c>
      <c r="AF135" s="6">
        <v>0</v>
      </c>
      <c r="AG135" s="6">
        <v>0</v>
      </c>
      <c r="AH135" s="6">
        <v>0</v>
      </c>
      <c r="AI135" s="6">
        <v>0</v>
      </c>
      <c r="AJ135" s="1"/>
      <c r="AK135" s="1"/>
      <c r="AL135" s="6" t="s">
        <v>137</v>
      </c>
      <c r="AM135" s="6">
        <v>0</v>
      </c>
      <c r="AN135" s="6">
        <v>0</v>
      </c>
      <c r="AO135" s="6">
        <v>0</v>
      </c>
      <c r="AP135" s="6">
        <v>0</v>
      </c>
      <c r="AQ135" s="1"/>
      <c r="AR135" s="1"/>
      <c r="AS135" s="6" t="s">
        <v>137</v>
      </c>
      <c r="AT135" s="6">
        <v>0</v>
      </c>
      <c r="AU135" s="6">
        <v>0</v>
      </c>
      <c r="AV135" s="6">
        <v>0</v>
      </c>
      <c r="AW135" s="6">
        <v>0</v>
      </c>
      <c r="AZ135" s="6" t="s">
        <v>137</v>
      </c>
      <c r="BA135" s="6">
        <v>0</v>
      </c>
      <c r="BB135" s="6">
        <v>0</v>
      </c>
      <c r="BC135" s="6">
        <v>0</v>
      </c>
      <c r="BD135" s="6">
        <v>0</v>
      </c>
      <c r="BG135" s="6" t="s">
        <v>137</v>
      </c>
      <c r="BH135" s="6">
        <v>0</v>
      </c>
      <c r="BI135" s="6">
        <v>0</v>
      </c>
      <c r="BJ135" s="6">
        <v>0</v>
      </c>
      <c r="BK135" s="6">
        <v>0</v>
      </c>
      <c r="BN135" s="6" t="s">
        <v>137</v>
      </c>
      <c r="BO135" s="6">
        <v>0</v>
      </c>
      <c r="BP135" s="6">
        <v>0</v>
      </c>
      <c r="BQ135" s="6">
        <v>0</v>
      </c>
      <c r="BR135" s="6">
        <v>0</v>
      </c>
      <c r="BU135" s="6" t="s">
        <v>137</v>
      </c>
      <c r="BV135" s="6">
        <v>0</v>
      </c>
      <c r="BW135" s="6">
        <v>0</v>
      </c>
      <c r="BX135" s="6">
        <v>0</v>
      </c>
      <c r="BY135" s="6">
        <v>0</v>
      </c>
      <c r="CB135" s="6" t="s">
        <v>137</v>
      </c>
      <c r="CC135" s="6">
        <v>0</v>
      </c>
      <c r="CD135" s="6">
        <v>0</v>
      </c>
      <c r="CE135" s="6">
        <v>0</v>
      </c>
      <c r="CF135" s="6">
        <v>0</v>
      </c>
      <c r="CI135" s="6" t="s">
        <v>137</v>
      </c>
      <c r="CJ135" s="6">
        <v>0</v>
      </c>
      <c r="CK135" s="6">
        <v>0</v>
      </c>
      <c r="CL135" s="6">
        <v>0</v>
      </c>
      <c r="CM135" s="6">
        <v>0</v>
      </c>
      <c r="CP135" s="6" t="s">
        <v>137</v>
      </c>
      <c r="CQ135" s="6">
        <v>0.16</v>
      </c>
      <c r="CR135" s="6">
        <v>1.63</v>
      </c>
      <c r="CS135" s="6">
        <v>0</v>
      </c>
      <c r="CT135" s="6">
        <v>0</v>
      </c>
      <c r="CW135" s="6" t="s">
        <v>137</v>
      </c>
      <c r="CX135" s="6">
        <v>0</v>
      </c>
      <c r="CY135" s="6">
        <v>0</v>
      </c>
      <c r="CZ135" s="6">
        <v>0</v>
      </c>
      <c r="DA135" s="6">
        <v>0</v>
      </c>
      <c r="DD135" s="6" t="s">
        <v>137</v>
      </c>
      <c r="DE135" s="6">
        <v>0</v>
      </c>
      <c r="DF135" s="6">
        <v>0</v>
      </c>
      <c r="DG135" s="6">
        <v>0</v>
      </c>
      <c r="DH135" s="6">
        <v>0</v>
      </c>
      <c r="DK135" s="6" t="s">
        <v>137</v>
      </c>
      <c r="DL135" s="6">
        <v>0</v>
      </c>
      <c r="DM135" s="6">
        <v>0</v>
      </c>
      <c r="DN135" s="6">
        <v>0</v>
      </c>
      <c r="DO135" s="6">
        <v>0</v>
      </c>
      <c r="DR135" s="6" t="s">
        <v>137</v>
      </c>
      <c r="DS135" s="6">
        <v>0</v>
      </c>
      <c r="DT135" s="6">
        <v>0</v>
      </c>
      <c r="DU135" s="6">
        <v>0</v>
      </c>
      <c r="DV135" s="6">
        <v>0</v>
      </c>
      <c r="DY135" s="6" t="s">
        <v>137</v>
      </c>
      <c r="DZ135" s="6">
        <v>0</v>
      </c>
      <c r="EA135" s="6">
        <v>0</v>
      </c>
      <c r="EB135" s="6">
        <v>0</v>
      </c>
      <c r="EC135" s="6">
        <v>0</v>
      </c>
      <c r="EF135" s="6" t="s">
        <v>137</v>
      </c>
      <c r="EG135" s="6">
        <v>0</v>
      </c>
      <c r="EH135" s="6">
        <v>0</v>
      </c>
      <c r="EI135" s="6">
        <v>0</v>
      </c>
      <c r="EJ135" s="6">
        <v>0</v>
      </c>
      <c r="EM135" s="6" t="s">
        <v>137</v>
      </c>
      <c r="EN135" s="6">
        <v>0</v>
      </c>
      <c r="EO135" s="6">
        <v>0</v>
      </c>
      <c r="EP135" s="6">
        <v>0</v>
      </c>
      <c r="EQ135" s="6">
        <v>0</v>
      </c>
      <c r="ET135" s="6" t="s">
        <v>137</v>
      </c>
      <c r="EU135" s="6">
        <v>0</v>
      </c>
      <c r="EV135" s="6">
        <v>0</v>
      </c>
      <c r="EW135" s="6">
        <v>0</v>
      </c>
      <c r="EX135" s="6">
        <v>0</v>
      </c>
      <c r="FA135" s="6" t="s">
        <v>137</v>
      </c>
      <c r="FB135" s="6">
        <v>0</v>
      </c>
      <c r="FC135" s="6">
        <v>0</v>
      </c>
      <c r="FD135" s="6">
        <v>0</v>
      </c>
      <c r="FE135" s="6">
        <v>0</v>
      </c>
      <c r="FH135" s="6" t="s">
        <v>137</v>
      </c>
      <c r="FI135" s="6">
        <v>0.33</v>
      </c>
      <c r="FJ135" s="6">
        <v>0</v>
      </c>
      <c r="FK135" s="6">
        <v>0</v>
      </c>
      <c r="FL135" s="6">
        <v>0</v>
      </c>
      <c r="FO135" s="6" t="s">
        <v>137</v>
      </c>
      <c r="FP135" s="6">
        <v>0</v>
      </c>
      <c r="FQ135" s="6">
        <v>0</v>
      </c>
      <c r="FR135" s="6">
        <v>0</v>
      </c>
      <c r="FS135" s="6">
        <v>0</v>
      </c>
    </row>
    <row r="136" spans="1:175" x14ac:dyDescent="0.3">
      <c r="A136" s="1">
        <v>6.5499999999999909</v>
      </c>
      <c r="B136" s="1">
        <v>6.5999999999999908</v>
      </c>
      <c r="C136" s="1" t="s">
        <v>138</v>
      </c>
      <c r="D136" s="1">
        <v>0</v>
      </c>
      <c r="E136" s="1">
        <v>0</v>
      </c>
      <c r="F136" s="1">
        <v>0</v>
      </c>
      <c r="G136" s="1">
        <v>0</v>
      </c>
      <c r="H136" s="1"/>
      <c r="I136" s="1"/>
      <c r="J136" s="1" t="s">
        <v>138</v>
      </c>
      <c r="K136" s="1">
        <v>0</v>
      </c>
      <c r="L136" s="1">
        <v>0</v>
      </c>
      <c r="M136" s="1">
        <v>0</v>
      </c>
      <c r="N136" s="1">
        <v>0</v>
      </c>
      <c r="O136" s="1"/>
      <c r="P136" s="1"/>
      <c r="Q136" s="1" t="s">
        <v>138</v>
      </c>
      <c r="R136" s="1">
        <v>0</v>
      </c>
      <c r="S136" s="1">
        <v>0</v>
      </c>
      <c r="T136" s="1">
        <v>0</v>
      </c>
      <c r="U136" s="1">
        <v>0</v>
      </c>
      <c r="V136" s="1"/>
      <c r="W136" s="1"/>
      <c r="X136" s="1" t="s">
        <v>138</v>
      </c>
      <c r="Y136" s="1">
        <v>0</v>
      </c>
      <c r="Z136" s="1">
        <v>0</v>
      </c>
      <c r="AA136" s="1">
        <v>0</v>
      </c>
      <c r="AB136" s="1">
        <v>0</v>
      </c>
      <c r="AC136" s="1"/>
      <c r="AD136" s="1"/>
      <c r="AE136" s="6" t="s">
        <v>138</v>
      </c>
      <c r="AF136" s="6">
        <v>0</v>
      </c>
      <c r="AG136" s="6">
        <v>0</v>
      </c>
      <c r="AH136" s="6">
        <v>0</v>
      </c>
      <c r="AI136" s="6">
        <v>0</v>
      </c>
      <c r="AJ136" s="1"/>
      <c r="AK136" s="1"/>
      <c r="AL136" s="6" t="s">
        <v>138</v>
      </c>
      <c r="AM136" s="6">
        <v>0</v>
      </c>
      <c r="AN136" s="6">
        <v>0</v>
      </c>
      <c r="AO136" s="6">
        <v>0</v>
      </c>
      <c r="AP136" s="6">
        <v>0</v>
      </c>
      <c r="AQ136" s="1"/>
      <c r="AR136" s="1"/>
      <c r="AS136" s="6" t="s">
        <v>138</v>
      </c>
      <c r="AT136" s="6">
        <v>0</v>
      </c>
      <c r="AU136" s="6">
        <v>0</v>
      </c>
      <c r="AV136" s="6">
        <v>0</v>
      </c>
      <c r="AW136" s="6">
        <v>0</v>
      </c>
      <c r="AZ136" s="6" t="s">
        <v>138</v>
      </c>
      <c r="BA136" s="6">
        <v>0</v>
      </c>
      <c r="BB136" s="6">
        <v>0</v>
      </c>
      <c r="BC136" s="6">
        <v>0</v>
      </c>
      <c r="BD136" s="6">
        <v>0</v>
      </c>
      <c r="BG136" s="6" t="s">
        <v>138</v>
      </c>
      <c r="BH136" s="6">
        <v>0</v>
      </c>
      <c r="BI136" s="6">
        <v>0</v>
      </c>
      <c r="BJ136" s="6">
        <v>0</v>
      </c>
      <c r="BK136" s="6">
        <v>0</v>
      </c>
      <c r="BN136" s="6" t="s">
        <v>138</v>
      </c>
      <c r="BO136" s="6">
        <v>0</v>
      </c>
      <c r="BP136" s="6">
        <v>0</v>
      </c>
      <c r="BQ136" s="6">
        <v>0</v>
      </c>
      <c r="BR136" s="6">
        <v>0</v>
      </c>
      <c r="BU136" s="6" t="s">
        <v>138</v>
      </c>
      <c r="BV136" s="6">
        <v>0</v>
      </c>
      <c r="BW136" s="6">
        <v>0</v>
      </c>
      <c r="BX136" s="6">
        <v>0</v>
      </c>
      <c r="BY136" s="6">
        <v>0</v>
      </c>
      <c r="CB136" s="6" t="s">
        <v>138</v>
      </c>
      <c r="CC136" s="6">
        <v>0</v>
      </c>
      <c r="CD136" s="6">
        <v>0</v>
      </c>
      <c r="CE136" s="6">
        <v>0</v>
      </c>
      <c r="CF136" s="6">
        <v>0</v>
      </c>
      <c r="CI136" s="6" t="s">
        <v>138</v>
      </c>
      <c r="CJ136" s="6">
        <v>0</v>
      </c>
      <c r="CK136" s="6">
        <v>0</v>
      </c>
      <c r="CL136" s="6">
        <v>0</v>
      </c>
      <c r="CM136" s="6">
        <v>0</v>
      </c>
      <c r="CP136" s="6" t="s">
        <v>138</v>
      </c>
      <c r="CQ136" s="6">
        <v>0</v>
      </c>
      <c r="CR136" s="6">
        <v>0</v>
      </c>
      <c r="CS136" s="6">
        <v>0</v>
      </c>
      <c r="CT136" s="6">
        <v>0</v>
      </c>
      <c r="CW136" s="6" t="s">
        <v>138</v>
      </c>
      <c r="CX136" s="6">
        <v>0</v>
      </c>
      <c r="CY136" s="6">
        <v>0</v>
      </c>
      <c r="CZ136" s="6">
        <v>0</v>
      </c>
      <c r="DA136" s="6">
        <v>0</v>
      </c>
      <c r="DD136" s="6" t="s">
        <v>138</v>
      </c>
      <c r="DE136" s="6">
        <v>0</v>
      </c>
      <c r="DF136" s="6">
        <v>0</v>
      </c>
      <c r="DG136" s="6">
        <v>0</v>
      </c>
      <c r="DH136" s="6">
        <v>0</v>
      </c>
      <c r="DK136" s="6" t="s">
        <v>138</v>
      </c>
      <c r="DL136" s="6">
        <v>0</v>
      </c>
      <c r="DM136" s="6">
        <v>0</v>
      </c>
      <c r="DN136" s="6">
        <v>0</v>
      </c>
      <c r="DO136" s="6">
        <v>0</v>
      </c>
      <c r="DR136" s="6" t="s">
        <v>138</v>
      </c>
      <c r="DS136" s="6">
        <v>0</v>
      </c>
      <c r="DT136" s="6">
        <v>0</v>
      </c>
      <c r="DU136" s="6">
        <v>0</v>
      </c>
      <c r="DV136" s="6">
        <v>0</v>
      </c>
      <c r="DY136" s="6" t="s">
        <v>138</v>
      </c>
      <c r="DZ136" s="6">
        <v>0</v>
      </c>
      <c r="EA136" s="6">
        <v>0</v>
      </c>
      <c r="EB136" s="6">
        <v>0</v>
      </c>
      <c r="EC136" s="6">
        <v>0</v>
      </c>
      <c r="EF136" s="6" t="s">
        <v>138</v>
      </c>
      <c r="EG136" s="6">
        <v>0</v>
      </c>
      <c r="EH136" s="6">
        <v>0</v>
      </c>
      <c r="EI136" s="6">
        <v>0</v>
      </c>
      <c r="EJ136" s="6">
        <v>0</v>
      </c>
      <c r="EM136" s="6" t="s">
        <v>138</v>
      </c>
      <c r="EN136" s="6">
        <v>0</v>
      </c>
      <c r="EO136" s="6">
        <v>0</v>
      </c>
      <c r="EP136" s="6">
        <v>0</v>
      </c>
      <c r="EQ136" s="6">
        <v>0</v>
      </c>
      <c r="ET136" s="6" t="s">
        <v>138</v>
      </c>
      <c r="EU136" s="6">
        <v>0</v>
      </c>
      <c r="EV136" s="6">
        <v>0</v>
      </c>
      <c r="EW136" s="6">
        <v>0</v>
      </c>
      <c r="EX136" s="6">
        <v>0</v>
      </c>
      <c r="FA136" s="6" t="s">
        <v>138</v>
      </c>
      <c r="FB136" s="6">
        <v>0</v>
      </c>
      <c r="FC136" s="6">
        <v>0</v>
      </c>
      <c r="FD136" s="6">
        <v>0</v>
      </c>
      <c r="FE136" s="6">
        <v>0</v>
      </c>
      <c r="FH136" s="6" t="s">
        <v>138</v>
      </c>
      <c r="FI136" s="6">
        <v>0</v>
      </c>
      <c r="FJ136" s="6">
        <v>0</v>
      </c>
      <c r="FK136" s="6">
        <v>0</v>
      </c>
      <c r="FL136" s="6">
        <v>0</v>
      </c>
      <c r="FO136" s="6" t="s">
        <v>138</v>
      </c>
      <c r="FP136" s="6">
        <v>0</v>
      </c>
      <c r="FQ136" s="6">
        <v>0</v>
      </c>
      <c r="FR136" s="6">
        <v>0</v>
      </c>
      <c r="FS136" s="6">
        <v>0</v>
      </c>
    </row>
    <row r="137" spans="1:175" x14ac:dyDescent="0.3">
      <c r="A137" s="1">
        <v>6.5999999999999908</v>
      </c>
      <c r="B137" s="1">
        <v>6.6499999999999906</v>
      </c>
      <c r="C137" s="1" t="s">
        <v>139</v>
      </c>
      <c r="D137" s="1">
        <v>0</v>
      </c>
      <c r="E137" s="1">
        <v>0</v>
      </c>
      <c r="F137" s="1">
        <v>0</v>
      </c>
      <c r="G137" s="1">
        <v>0</v>
      </c>
      <c r="H137" s="1"/>
      <c r="I137" s="1"/>
      <c r="J137" s="1" t="s">
        <v>139</v>
      </c>
      <c r="K137" s="1">
        <v>0</v>
      </c>
      <c r="L137" s="1">
        <v>0</v>
      </c>
      <c r="M137" s="1">
        <v>0</v>
      </c>
      <c r="N137" s="1">
        <v>0</v>
      </c>
      <c r="O137" s="1"/>
      <c r="P137" s="1"/>
      <c r="Q137" s="1" t="s">
        <v>139</v>
      </c>
      <c r="R137" s="1">
        <v>0</v>
      </c>
      <c r="S137" s="1">
        <v>0</v>
      </c>
      <c r="T137" s="1">
        <v>0</v>
      </c>
      <c r="U137" s="1">
        <v>0</v>
      </c>
      <c r="V137" s="1"/>
      <c r="W137" s="1"/>
      <c r="X137" s="1" t="s">
        <v>139</v>
      </c>
      <c r="Y137" s="1">
        <v>0</v>
      </c>
      <c r="Z137" s="1">
        <v>0</v>
      </c>
      <c r="AA137" s="1">
        <v>0</v>
      </c>
      <c r="AB137" s="1">
        <v>0</v>
      </c>
      <c r="AC137" s="1"/>
      <c r="AD137" s="1"/>
      <c r="AE137" s="6" t="s">
        <v>139</v>
      </c>
      <c r="AF137" s="6">
        <v>0</v>
      </c>
      <c r="AG137" s="6">
        <v>0</v>
      </c>
      <c r="AH137" s="6">
        <v>0</v>
      </c>
      <c r="AI137" s="6">
        <v>0</v>
      </c>
      <c r="AJ137" s="1"/>
      <c r="AK137" s="1"/>
      <c r="AL137" s="6" t="s">
        <v>139</v>
      </c>
      <c r="AM137" s="6">
        <v>0</v>
      </c>
      <c r="AN137" s="6">
        <v>0</v>
      </c>
      <c r="AO137" s="6">
        <v>0</v>
      </c>
      <c r="AP137" s="6">
        <v>0</v>
      </c>
      <c r="AQ137" s="1"/>
      <c r="AR137" s="1"/>
      <c r="AS137" s="6" t="s">
        <v>139</v>
      </c>
      <c r="AT137" s="6">
        <v>0</v>
      </c>
      <c r="AU137" s="6">
        <v>0</v>
      </c>
      <c r="AV137" s="6">
        <v>0</v>
      </c>
      <c r="AW137" s="6">
        <v>0</v>
      </c>
      <c r="AZ137" s="6" t="s">
        <v>139</v>
      </c>
      <c r="BA137" s="6">
        <v>0</v>
      </c>
      <c r="BB137" s="6">
        <v>0</v>
      </c>
      <c r="BC137" s="6">
        <v>0</v>
      </c>
      <c r="BD137" s="6">
        <v>0</v>
      </c>
      <c r="BG137" s="6" t="s">
        <v>139</v>
      </c>
      <c r="BH137" s="6">
        <v>0</v>
      </c>
      <c r="BI137" s="6">
        <v>0</v>
      </c>
      <c r="BJ137" s="6">
        <v>0</v>
      </c>
      <c r="BK137" s="6">
        <v>0</v>
      </c>
      <c r="BN137" s="6" t="s">
        <v>139</v>
      </c>
      <c r="BO137" s="6">
        <v>0</v>
      </c>
      <c r="BP137" s="6">
        <v>0</v>
      </c>
      <c r="BQ137" s="6">
        <v>0</v>
      </c>
      <c r="BR137" s="6">
        <v>0</v>
      </c>
      <c r="BU137" s="6" t="s">
        <v>139</v>
      </c>
      <c r="BV137" s="6">
        <v>0</v>
      </c>
      <c r="BW137" s="6">
        <v>0</v>
      </c>
      <c r="BX137" s="6">
        <v>0</v>
      </c>
      <c r="BY137" s="6">
        <v>0</v>
      </c>
      <c r="CB137" s="6" t="s">
        <v>139</v>
      </c>
      <c r="CC137" s="6">
        <v>0.05</v>
      </c>
      <c r="CD137" s="6">
        <v>0</v>
      </c>
      <c r="CE137" s="6">
        <v>0</v>
      </c>
      <c r="CF137" s="6">
        <v>0</v>
      </c>
      <c r="CI137" s="6" t="s">
        <v>139</v>
      </c>
      <c r="CJ137" s="6">
        <v>0</v>
      </c>
      <c r="CK137" s="6">
        <v>0</v>
      </c>
      <c r="CL137" s="6">
        <v>0</v>
      </c>
      <c r="CM137" s="6">
        <v>0</v>
      </c>
      <c r="CP137" s="6" t="s">
        <v>139</v>
      </c>
      <c r="CQ137" s="6">
        <v>0</v>
      </c>
      <c r="CR137" s="6">
        <v>0</v>
      </c>
      <c r="CS137" s="6">
        <v>0</v>
      </c>
      <c r="CT137" s="6">
        <v>0</v>
      </c>
      <c r="CW137" s="6" t="s">
        <v>139</v>
      </c>
      <c r="CX137" s="6">
        <v>0</v>
      </c>
      <c r="CY137" s="6">
        <v>0</v>
      </c>
      <c r="CZ137" s="6">
        <v>0</v>
      </c>
      <c r="DA137" s="6">
        <v>0</v>
      </c>
      <c r="DD137" s="6" t="s">
        <v>139</v>
      </c>
      <c r="DE137" s="6">
        <v>0</v>
      </c>
      <c r="DF137" s="6">
        <v>0</v>
      </c>
      <c r="DG137" s="6">
        <v>0</v>
      </c>
      <c r="DH137" s="6">
        <v>0</v>
      </c>
      <c r="DK137" s="6" t="s">
        <v>139</v>
      </c>
      <c r="DL137" s="6">
        <v>0.08</v>
      </c>
      <c r="DM137" s="6">
        <v>0</v>
      </c>
      <c r="DN137" s="6">
        <v>0</v>
      </c>
      <c r="DO137" s="6">
        <v>0</v>
      </c>
      <c r="DR137" s="6" t="s">
        <v>139</v>
      </c>
      <c r="DS137" s="6">
        <v>0</v>
      </c>
      <c r="DT137" s="6">
        <v>0</v>
      </c>
      <c r="DU137" s="6">
        <v>0</v>
      </c>
      <c r="DV137" s="6">
        <v>0</v>
      </c>
      <c r="DY137" s="6" t="s">
        <v>139</v>
      </c>
      <c r="DZ137" s="6">
        <v>0.35</v>
      </c>
      <c r="EA137" s="6">
        <v>0</v>
      </c>
      <c r="EB137" s="6">
        <v>0.49</v>
      </c>
      <c r="EC137" s="6">
        <v>0</v>
      </c>
      <c r="EF137" s="6" t="s">
        <v>139</v>
      </c>
      <c r="EG137" s="6">
        <v>0</v>
      </c>
      <c r="EH137" s="6">
        <v>0</v>
      </c>
      <c r="EI137" s="6">
        <v>0</v>
      </c>
      <c r="EJ137" s="6">
        <v>0</v>
      </c>
      <c r="EM137" s="6" t="s">
        <v>139</v>
      </c>
      <c r="EN137" s="6">
        <v>0</v>
      </c>
      <c r="EO137" s="6">
        <v>0</v>
      </c>
      <c r="EP137" s="6">
        <v>0</v>
      </c>
      <c r="EQ137" s="6">
        <v>0</v>
      </c>
      <c r="ET137" s="6" t="s">
        <v>139</v>
      </c>
      <c r="EU137" s="6">
        <v>0</v>
      </c>
      <c r="EV137" s="6">
        <v>0</v>
      </c>
      <c r="EW137" s="6">
        <v>0</v>
      </c>
      <c r="EX137" s="6">
        <v>0</v>
      </c>
      <c r="FA137" s="6" t="s">
        <v>139</v>
      </c>
      <c r="FB137" s="6">
        <v>0</v>
      </c>
      <c r="FC137" s="6">
        <v>0</v>
      </c>
      <c r="FD137" s="6">
        <v>0</v>
      </c>
      <c r="FE137" s="6">
        <v>0</v>
      </c>
      <c r="FH137" s="6" t="s">
        <v>139</v>
      </c>
      <c r="FI137" s="6">
        <v>0</v>
      </c>
      <c r="FJ137" s="6">
        <v>0</v>
      </c>
      <c r="FK137" s="6">
        <v>0</v>
      </c>
      <c r="FL137" s="6">
        <v>0</v>
      </c>
      <c r="FO137" s="6" t="s">
        <v>139</v>
      </c>
      <c r="FP137" s="6">
        <v>0</v>
      </c>
      <c r="FQ137" s="6">
        <v>0</v>
      </c>
      <c r="FR137" s="6">
        <v>0</v>
      </c>
      <c r="FS137" s="6">
        <v>0</v>
      </c>
    </row>
    <row r="138" spans="1:175" x14ac:dyDescent="0.3">
      <c r="A138" s="1">
        <v>6.6499999999999906</v>
      </c>
      <c r="B138" s="1">
        <v>6.6999999999999904</v>
      </c>
      <c r="C138" s="1" t="s">
        <v>140</v>
      </c>
      <c r="D138" s="1">
        <v>0</v>
      </c>
      <c r="E138" s="1">
        <v>0</v>
      </c>
      <c r="F138" s="1">
        <v>0</v>
      </c>
      <c r="G138" s="1">
        <v>0</v>
      </c>
      <c r="H138" s="1"/>
      <c r="I138" s="1"/>
      <c r="J138" s="1" t="s">
        <v>140</v>
      </c>
      <c r="K138" s="1">
        <v>0</v>
      </c>
      <c r="L138" s="1">
        <v>0</v>
      </c>
      <c r="M138" s="1">
        <v>0</v>
      </c>
      <c r="N138" s="1">
        <v>0</v>
      </c>
      <c r="O138" s="1"/>
      <c r="P138" s="1"/>
      <c r="Q138" s="1" t="s">
        <v>140</v>
      </c>
      <c r="R138" s="1">
        <v>0</v>
      </c>
      <c r="S138" s="1">
        <v>0</v>
      </c>
      <c r="T138" s="1">
        <v>0</v>
      </c>
      <c r="U138" s="1">
        <v>0</v>
      </c>
      <c r="V138" s="1"/>
      <c r="W138" s="1"/>
      <c r="X138" s="1" t="s">
        <v>140</v>
      </c>
      <c r="Y138" s="1">
        <v>0</v>
      </c>
      <c r="Z138" s="1">
        <v>0</v>
      </c>
      <c r="AA138" s="1">
        <v>0</v>
      </c>
      <c r="AB138" s="1">
        <v>0</v>
      </c>
      <c r="AC138" s="1"/>
      <c r="AD138" s="1"/>
      <c r="AE138" s="6" t="s">
        <v>140</v>
      </c>
      <c r="AF138" s="6">
        <v>0</v>
      </c>
      <c r="AG138" s="6">
        <v>0</v>
      </c>
      <c r="AH138" s="6">
        <v>0</v>
      </c>
      <c r="AI138" s="6">
        <v>0</v>
      </c>
      <c r="AJ138" s="1"/>
      <c r="AK138" s="1"/>
      <c r="AL138" s="6" t="s">
        <v>140</v>
      </c>
      <c r="AM138" s="6">
        <v>0</v>
      </c>
      <c r="AN138" s="6">
        <v>0</v>
      </c>
      <c r="AO138" s="6">
        <v>0</v>
      </c>
      <c r="AP138" s="6">
        <v>0</v>
      </c>
      <c r="AQ138" s="1"/>
      <c r="AR138" s="1"/>
      <c r="AS138" s="6" t="s">
        <v>140</v>
      </c>
      <c r="AT138" s="6">
        <v>0</v>
      </c>
      <c r="AU138" s="6">
        <v>0</v>
      </c>
      <c r="AV138" s="6">
        <v>0</v>
      </c>
      <c r="AW138" s="6">
        <v>0</v>
      </c>
      <c r="AZ138" s="6" t="s">
        <v>140</v>
      </c>
      <c r="BA138" s="6">
        <v>0</v>
      </c>
      <c r="BB138" s="6">
        <v>0</v>
      </c>
      <c r="BC138" s="6">
        <v>0</v>
      </c>
      <c r="BD138" s="6">
        <v>0</v>
      </c>
      <c r="BG138" s="6" t="s">
        <v>140</v>
      </c>
      <c r="BH138" s="6">
        <v>0</v>
      </c>
      <c r="BI138" s="6">
        <v>0</v>
      </c>
      <c r="BJ138" s="6">
        <v>0</v>
      </c>
      <c r="BK138" s="6">
        <v>0</v>
      </c>
      <c r="BN138" s="6" t="s">
        <v>140</v>
      </c>
      <c r="BO138" s="6">
        <v>0</v>
      </c>
      <c r="BP138" s="6">
        <v>0</v>
      </c>
      <c r="BQ138" s="6">
        <v>0</v>
      </c>
      <c r="BR138" s="6">
        <v>0</v>
      </c>
      <c r="BU138" s="6" t="s">
        <v>140</v>
      </c>
      <c r="BV138" s="6">
        <v>0</v>
      </c>
      <c r="BW138" s="6">
        <v>0</v>
      </c>
      <c r="BX138" s="6">
        <v>0</v>
      </c>
      <c r="BY138" s="6">
        <v>0</v>
      </c>
      <c r="CB138" s="6" t="s">
        <v>140</v>
      </c>
      <c r="CC138" s="6">
        <v>0</v>
      </c>
      <c r="CD138" s="6">
        <v>0</v>
      </c>
      <c r="CE138" s="6">
        <v>0</v>
      </c>
      <c r="CF138" s="6">
        <v>0</v>
      </c>
      <c r="CI138" s="6" t="s">
        <v>140</v>
      </c>
      <c r="CJ138" s="6">
        <v>0</v>
      </c>
      <c r="CK138" s="6">
        <v>0</v>
      </c>
      <c r="CL138" s="6">
        <v>0</v>
      </c>
      <c r="CM138" s="6">
        <v>0</v>
      </c>
      <c r="CP138" s="6" t="s">
        <v>140</v>
      </c>
      <c r="CQ138" s="6">
        <v>0</v>
      </c>
      <c r="CR138" s="6">
        <v>0</v>
      </c>
      <c r="CS138" s="6">
        <v>0</v>
      </c>
      <c r="CT138" s="6">
        <v>0</v>
      </c>
      <c r="CW138" s="6" t="s">
        <v>140</v>
      </c>
      <c r="CX138" s="6">
        <v>0</v>
      </c>
      <c r="CY138" s="6">
        <v>0</v>
      </c>
      <c r="CZ138" s="6">
        <v>0</v>
      </c>
      <c r="DA138" s="6">
        <v>0</v>
      </c>
      <c r="DD138" s="6" t="s">
        <v>140</v>
      </c>
      <c r="DE138" s="6">
        <v>0</v>
      </c>
      <c r="DF138" s="6">
        <v>0</v>
      </c>
      <c r="DG138" s="6">
        <v>0</v>
      </c>
      <c r="DH138" s="6">
        <v>0</v>
      </c>
      <c r="DK138" s="6" t="s">
        <v>140</v>
      </c>
      <c r="DL138" s="6">
        <v>0</v>
      </c>
      <c r="DM138" s="6">
        <v>0</v>
      </c>
      <c r="DN138" s="6">
        <v>0</v>
      </c>
      <c r="DO138" s="6">
        <v>0</v>
      </c>
      <c r="DR138" s="6" t="s">
        <v>140</v>
      </c>
      <c r="DS138" s="6">
        <v>0.22</v>
      </c>
      <c r="DT138" s="6">
        <v>0</v>
      </c>
      <c r="DU138" s="6">
        <v>0</v>
      </c>
      <c r="DV138" s="6">
        <v>0</v>
      </c>
      <c r="DY138" s="6" t="s">
        <v>140</v>
      </c>
      <c r="DZ138" s="6">
        <v>0</v>
      </c>
      <c r="EA138" s="6">
        <v>0</v>
      </c>
      <c r="EB138" s="6">
        <v>0</v>
      </c>
      <c r="EC138" s="6">
        <v>0</v>
      </c>
      <c r="EF138" s="6" t="s">
        <v>140</v>
      </c>
      <c r="EG138" s="6">
        <v>0</v>
      </c>
      <c r="EH138" s="6">
        <v>0</v>
      </c>
      <c r="EI138" s="6">
        <v>0</v>
      </c>
      <c r="EJ138" s="6">
        <v>0</v>
      </c>
      <c r="EM138" s="6" t="s">
        <v>140</v>
      </c>
      <c r="EN138" s="6">
        <v>0</v>
      </c>
      <c r="EO138" s="6">
        <v>0</v>
      </c>
      <c r="EP138" s="6">
        <v>0</v>
      </c>
      <c r="EQ138" s="6">
        <v>0</v>
      </c>
      <c r="ET138" s="6" t="s">
        <v>140</v>
      </c>
      <c r="EU138" s="6">
        <v>0</v>
      </c>
      <c r="EV138" s="6">
        <v>0</v>
      </c>
      <c r="EW138" s="6">
        <v>0</v>
      </c>
      <c r="EX138" s="6">
        <v>0</v>
      </c>
      <c r="FA138" s="6" t="s">
        <v>140</v>
      </c>
      <c r="FB138" s="6">
        <v>0</v>
      </c>
      <c r="FC138" s="6">
        <v>0</v>
      </c>
      <c r="FD138" s="6">
        <v>0</v>
      </c>
      <c r="FE138" s="6">
        <v>0</v>
      </c>
      <c r="FH138" s="6" t="s">
        <v>140</v>
      </c>
      <c r="FI138" s="6">
        <v>0</v>
      </c>
      <c r="FJ138" s="6">
        <v>0</v>
      </c>
      <c r="FK138" s="6">
        <v>0</v>
      </c>
      <c r="FL138" s="6">
        <v>0</v>
      </c>
      <c r="FO138" s="6" t="s">
        <v>140</v>
      </c>
      <c r="FP138" s="6">
        <v>0</v>
      </c>
      <c r="FQ138" s="6">
        <v>0</v>
      </c>
      <c r="FR138" s="6">
        <v>0</v>
      </c>
      <c r="FS138" s="6">
        <v>0</v>
      </c>
    </row>
    <row r="139" spans="1:175" x14ac:dyDescent="0.3">
      <c r="A139" s="1">
        <v>6.6999999999999904</v>
      </c>
      <c r="B139" s="1">
        <v>6.7499999999999902</v>
      </c>
      <c r="C139" s="1" t="s">
        <v>141</v>
      </c>
      <c r="D139" s="1">
        <v>0</v>
      </c>
      <c r="E139" s="1">
        <v>0</v>
      </c>
      <c r="F139" s="1">
        <v>0</v>
      </c>
      <c r="G139" s="1">
        <v>0</v>
      </c>
      <c r="H139" s="1"/>
      <c r="I139" s="1"/>
      <c r="J139" s="1" t="s">
        <v>141</v>
      </c>
      <c r="K139" s="1">
        <v>0</v>
      </c>
      <c r="L139" s="1">
        <v>0</v>
      </c>
      <c r="M139" s="1">
        <v>0</v>
      </c>
      <c r="N139" s="1">
        <v>0</v>
      </c>
      <c r="O139" s="1"/>
      <c r="P139" s="1"/>
      <c r="Q139" s="1" t="s">
        <v>141</v>
      </c>
      <c r="R139" s="1">
        <v>0</v>
      </c>
      <c r="S139" s="1">
        <v>0</v>
      </c>
      <c r="T139" s="1">
        <v>0</v>
      </c>
      <c r="U139" s="1">
        <v>0</v>
      </c>
      <c r="V139" s="1"/>
      <c r="W139" s="1"/>
      <c r="X139" s="1" t="s">
        <v>141</v>
      </c>
      <c r="Y139" s="1">
        <v>0</v>
      </c>
      <c r="Z139" s="1">
        <v>0</v>
      </c>
      <c r="AA139" s="1">
        <v>0</v>
      </c>
      <c r="AB139" s="1">
        <v>0</v>
      </c>
      <c r="AC139" s="1"/>
      <c r="AD139" s="1"/>
      <c r="AE139" s="6" t="s">
        <v>141</v>
      </c>
      <c r="AF139" s="6">
        <v>0</v>
      </c>
      <c r="AG139" s="6">
        <v>0</v>
      </c>
      <c r="AH139" s="6">
        <v>0</v>
      </c>
      <c r="AI139" s="6">
        <v>0</v>
      </c>
      <c r="AJ139" s="1"/>
      <c r="AK139" s="1"/>
      <c r="AL139" s="6" t="s">
        <v>141</v>
      </c>
      <c r="AM139" s="6">
        <v>0</v>
      </c>
      <c r="AN139" s="6">
        <v>0</v>
      </c>
      <c r="AO139" s="6">
        <v>0</v>
      </c>
      <c r="AP139" s="6">
        <v>0</v>
      </c>
      <c r="AQ139" s="1"/>
      <c r="AR139" s="1"/>
      <c r="AS139" s="6" t="s">
        <v>141</v>
      </c>
      <c r="AT139" s="6">
        <v>0</v>
      </c>
      <c r="AU139" s="6">
        <v>0</v>
      </c>
      <c r="AV139" s="6">
        <v>0</v>
      </c>
      <c r="AW139" s="6">
        <v>0</v>
      </c>
      <c r="AZ139" s="6" t="s">
        <v>141</v>
      </c>
      <c r="BA139" s="6">
        <v>0</v>
      </c>
      <c r="BB139" s="6">
        <v>0</v>
      </c>
      <c r="BC139" s="6">
        <v>0</v>
      </c>
      <c r="BD139" s="6">
        <v>0</v>
      </c>
      <c r="BG139" s="6" t="s">
        <v>141</v>
      </c>
      <c r="BH139" s="6">
        <v>0</v>
      </c>
      <c r="BI139" s="6">
        <v>0</v>
      </c>
      <c r="BJ139" s="6">
        <v>0</v>
      </c>
      <c r="BK139" s="6">
        <v>0</v>
      </c>
      <c r="BN139" s="6" t="s">
        <v>141</v>
      </c>
      <c r="BO139" s="6">
        <v>0</v>
      </c>
      <c r="BP139" s="6">
        <v>0</v>
      </c>
      <c r="BQ139" s="6">
        <v>0</v>
      </c>
      <c r="BR139" s="6">
        <v>0</v>
      </c>
      <c r="BU139" s="6" t="s">
        <v>141</v>
      </c>
      <c r="BV139" s="6">
        <v>0</v>
      </c>
      <c r="BW139" s="6">
        <v>0</v>
      </c>
      <c r="BX139" s="6">
        <v>0</v>
      </c>
      <c r="BY139" s="6">
        <v>0</v>
      </c>
      <c r="CB139" s="6" t="s">
        <v>141</v>
      </c>
      <c r="CC139" s="6">
        <v>0</v>
      </c>
      <c r="CD139" s="6">
        <v>0</v>
      </c>
      <c r="CE139" s="6">
        <v>0</v>
      </c>
      <c r="CF139" s="6">
        <v>0</v>
      </c>
      <c r="CI139" s="6" t="s">
        <v>141</v>
      </c>
      <c r="CJ139" s="6">
        <v>0</v>
      </c>
      <c r="CK139" s="6">
        <v>0</v>
      </c>
      <c r="CL139" s="6">
        <v>0</v>
      </c>
      <c r="CM139" s="6">
        <v>0</v>
      </c>
      <c r="CP139" s="6" t="s">
        <v>141</v>
      </c>
      <c r="CQ139" s="6">
        <v>0</v>
      </c>
      <c r="CR139" s="6">
        <v>0</v>
      </c>
      <c r="CS139" s="6">
        <v>0</v>
      </c>
      <c r="CT139" s="6">
        <v>0</v>
      </c>
      <c r="CW139" s="6" t="s">
        <v>141</v>
      </c>
      <c r="CX139" s="6">
        <v>0</v>
      </c>
      <c r="CY139" s="6">
        <v>0</v>
      </c>
      <c r="CZ139" s="6">
        <v>0</v>
      </c>
      <c r="DA139" s="6">
        <v>0</v>
      </c>
      <c r="DD139" s="6" t="s">
        <v>141</v>
      </c>
      <c r="DE139" s="6">
        <v>0</v>
      </c>
      <c r="DF139" s="6">
        <v>0</v>
      </c>
      <c r="DG139" s="6">
        <v>0</v>
      </c>
      <c r="DH139" s="6">
        <v>0</v>
      </c>
      <c r="DK139" s="6" t="s">
        <v>141</v>
      </c>
      <c r="DL139" s="6">
        <v>0</v>
      </c>
      <c r="DM139" s="6">
        <v>0</v>
      </c>
      <c r="DN139" s="6">
        <v>0</v>
      </c>
      <c r="DO139" s="6">
        <v>0</v>
      </c>
      <c r="DR139" s="6" t="s">
        <v>141</v>
      </c>
      <c r="DS139" s="6">
        <v>0</v>
      </c>
      <c r="DT139" s="6">
        <v>0</v>
      </c>
      <c r="DU139" s="6">
        <v>0</v>
      </c>
      <c r="DV139" s="6">
        <v>0</v>
      </c>
      <c r="DY139" s="6" t="s">
        <v>141</v>
      </c>
      <c r="DZ139" s="6">
        <v>0</v>
      </c>
      <c r="EA139" s="6">
        <v>0</v>
      </c>
      <c r="EB139" s="6">
        <v>0</v>
      </c>
      <c r="EC139" s="6">
        <v>0</v>
      </c>
      <c r="EF139" s="6" t="s">
        <v>141</v>
      </c>
      <c r="EG139" s="6">
        <v>0</v>
      </c>
      <c r="EH139" s="6">
        <v>0</v>
      </c>
      <c r="EI139" s="6">
        <v>0</v>
      </c>
      <c r="EJ139" s="6">
        <v>0</v>
      </c>
      <c r="EM139" s="6" t="s">
        <v>141</v>
      </c>
      <c r="EN139" s="6">
        <v>0</v>
      </c>
      <c r="EO139" s="6">
        <v>0</v>
      </c>
      <c r="EP139" s="6">
        <v>0</v>
      </c>
      <c r="EQ139" s="6">
        <v>0</v>
      </c>
      <c r="ET139" s="6" t="s">
        <v>141</v>
      </c>
      <c r="EU139" s="6">
        <v>0</v>
      </c>
      <c r="EV139" s="6">
        <v>0</v>
      </c>
      <c r="EW139" s="6">
        <v>0</v>
      </c>
      <c r="EX139" s="6">
        <v>0</v>
      </c>
      <c r="FA139" s="6" t="s">
        <v>141</v>
      </c>
      <c r="FB139" s="6">
        <v>0.98</v>
      </c>
      <c r="FC139" s="6">
        <v>0</v>
      </c>
      <c r="FD139" s="6">
        <v>0</v>
      </c>
      <c r="FE139" s="6">
        <v>0</v>
      </c>
      <c r="FH139" s="6" t="s">
        <v>141</v>
      </c>
      <c r="FI139" s="6">
        <v>0</v>
      </c>
      <c r="FJ139" s="6">
        <v>0</v>
      </c>
      <c r="FK139" s="6">
        <v>0</v>
      </c>
      <c r="FL139" s="6">
        <v>0</v>
      </c>
      <c r="FO139" s="6" t="s">
        <v>141</v>
      </c>
      <c r="FP139" s="6">
        <v>0</v>
      </c>
      <c r="FQ139" s="6">
        <v>0</v>
      </c>
      <c r="FR139" s="6">
        <v>0</v>
      </c>
      <c r="FS139" s="6">
        <v>0</v>
      </c>
    </row>
    <row r="140" spans="1:175" x14ac:dyDescent="0.3">
      <c r="A140" s="1">
        <v>6.7499999999999902</v>
      </c>
      <c r="B140" s="1">
        <v>6.7999999999999901</v>
      </c>
      <c r="C140" s="1" t="s">
        <v>142</v>
      </c>
      <c r="D140" s="1">
        <v>0</v>
      </c>
      <c r="E140" s="1">
        <v>0</v>
      </c>
      <c r="F140" s="1">
        <v>0</v>
      </c>
      <c r="G140" s="1">
        <v>0</v>
      </c>
      <c r="H140" s="1"/>
      <c r="I140" s="1"/>
      <c r="J140" s="1" t="s">
        <v>142</v>
      </c>
      <c r="K140" s="1">
        <v>0</v>
      </c>
      <c r="L140" s="1">
        <v>0</v>
      </c>
      <c r="M140" s="1">
        <v>0</v>
      </c>
      <c r="N140" s="1">
        <v>0</v>
      </c>
      <c r="O140" s="1"/>
      <c r="P140" s="1"/>
      <c r="Q140" s="1" t="s">
        <v>142</v>
      </c>
      <c r="R140" s="1">
        <v>0</v>
      </c>
      <c r="S140" s="1">
        <v>0</v>
      </c>
      <c r="T140" s="1">
        <v>0</v>
      </c>
      <c r="U140" s="1">
        <v>0</v>
      </c>
      <c r="V140" s="1"/>
      <c r="W140" s="1"/>
      <c r="X140" s="1" t="s">
        <v>142</v>
      </c>
      <c r="Y140" s="1">
        <v>0</v>
      </c>
      <c r="Z140" s="1">
        <v>0</v>
      </c>
      <c r="AA140" s="1">
        <v>0</v>
      </c>
      <c r="AB140" s="1">
        <v>0</v>
      </c>
      <c r="AC140" s="1"/>
      <c r="AD140" s="1"/>
      <c r="AE140" s="6" t="s">
        <v>142</v>
      </c>
      <c r="AF140" s="6">
        <v>0</v>
      </c>
      <c r="AG140" s="6">
        <v>0</v>
      </c>
      <c r="AH140" s="6">
        <v>0</v>
      </c>
      <c r="AI140" s="6">
        <v>0</v>
      </c>
      <c r="AJ140" s="1"/>
      <c r="AK140" s="1"/>
      <c r="AL140" s="6" t="s">
        <v>142</v>
      </c>
      <c r="AM140" s="6">
        <v>0</v>
      </c>
      <c r="AN140" s="6">
        <v>0</v>
      </c>
      <c r="AO140" s="6">
        <v>0</v>
      </c>
      <c r="AP140" s="6">
        <v>0</v>
      </c>
      <c r="AQ140" s="1"/>
      <c r="AR140" s="1"/>
      <c r="AS140" s="6" t="s">
        <v>142</v>
      </c>
      <c r="AT140" s="6">
        <v>0</v>
      </c>
      <c r="AU140" s="6">
        <v>0</v>
      </c>
      <c r="AV140" s="6">
        <v>0</v>
      </c>
      <c r="AW140" s="6">
        <v>0</v>
      </c>
      <c r="AZ140" s="6" t="s">
        <v>142</v>
      </c>
      <c r="BA140" s="6">
        <v>0</v>
      </c>
      <c r="BB140" s="6">
        <v>0</v>
      </c>
      <c r="BC140" s="6">
        <v>0</v>
      </c>
      <c r="BD140" s="6">
        <v>0</v>
      </c>
      <c r="BG140" s="6" t="s">
        <v>142</v>
      </c>
      <c r="BH140" s="6">
        <v>0</v>
      </c>
      <c r="BI140" s="6">
        <v>0</v>
      </c>
      <c r="BJ140" s="6">
        <v>0</v>
      </c>
      <c r="BK140" s="6">
        <v>0</v>
      </c>
      <c r="BN140" s="6" t="s">
        <v>142</v>
      </c>
      <c r="BO140" s="6">
        <v>0</v>
      </c>
      <c r="BP140" s="6">
        <v>0</v>
      </c>
      <c r="BQ140" s="6">
        <v>0</v>
      </c>
      <c r="BR140" s="6">
        <v>0</v>
      </c>
      <c r="BU140" s="6" t="s">
        <v>142</v>
      </c>
      <c r="BV140" s="6">
        <v>0</v>
      </c>
      <c r="BW140" s="6">
        <v>0</v>
      </c>
      <c r="BX140" s="6">
        <v>0</v>
      </c>
      <c r="BY140" s="6">
        <v>0</v>
      </c>
      <c r="CB140" s="6" t="s">
        <v>142</v>
      </c>
      <c r="CC140" s="6">
        <v>0</v>
      </c>
      <c r="CD140" s="6">
        <v>0</v>
      </c>
      <c r="CE140" s="6">
        <v>0</v>
      </c>
      <c r="CF140" s="6">
        <v>0</v>
      </c>
      <c r="CI140" s="6" t="s">
        <v>142</v>
      </c>
      <c r="CJ140" s="6">
        <v>0</v>
      </c>
      <c r="CK140" s="6">
        <v>0</v>
      </c>
      <c r="CL140" s="6">
        <v>0</v>
      </c>
      <c r="CM140" s="6">
        <v>0</v>
      </c>
      <c r="CP140" s="6" t="s">
        <v>142</v>
      </c>
      <c r="CQ140" s="6">
        <v>0</v>
      </c>
      <c r="CR140" s="6">
        <v>0</v>
      </c>
      <c r="CS140" s="6">
        <v>0</v>
      </c>
      <c r="CT140" s="6">
        <v>0</v>
      </c>
      <c r="CW140" s="6" t="s">
        <v>142</v>
      </c>
      <c r="CX140" s="6">
        <v>0</v>
      </c>
      <c r="CY140" s="6">
        <v>0</v>
      </c>
      <c r="CZ140" s="6">
        <v>0</v>
      </c>
      <c r="DA140" s="6">
        <v>0</v>
      </c>
      <c r="DD140" s="6" t="s">
        <v>142</v>
      </c>
      <c r="DE140" s="6">
        <v>0</v>
      </c>
      <c r="DF140" s="6">
        <v>0</v>
      </c>
      <c r="DG140" s="6">
        <v>0</v>
      </c>
      <c r="DH140" s="6">
        <v>0</v>
      </c>
      <c r="DK140" s="6" t="s">
        <v>142</v>
      </c>
      <c r="DL140" s="6">
        <v>0</v>
      </c>
      <c r="DM140" s="6">
        <v>0</v>
      </c>
      <c r="DN140" s="6">
        <v>0</v>
      </c>
      <c r="DO140" s="6">
        <v>0</v>
      </c>
      <c r="DR140" s="6" t="s">
        <v>142</v>
      </c>
      <c r="DS140" s="6">
        <v>0</v>
      </c>
      <c r="DT140" s="6">
        <v>0</v>
      </c>
      <c r="DU140" s="6">
        <v>0</v>
      </c>
      <c r="DV140" s="6">
        <v>0</v>
      </c>
      <c r="DY140" s="6" t="s">
        <v>142</v>
      </c>
      <c r="DZ140" s="6">
        <v>0</v>
      </c>
      <c r="EA140" s="6">
        <v>0</v>
      </c>
      <c r="EB140" s="6">
        <v>0</v>
      </c>
      <c r="EC140" s="6">
        <v>0</v>
      </c>
      <c r="EF140" s="6" t="s">
        <v>142</v>
      </c>
      <c r="EG140" s="6">
        <v>0</v>
      </c>
      <c r="EH140" s="6">
        <v>0</v>
      </c>
      <c r="EI140" s="6">
        <v>0</v>
      </c>
      <c r="EJ140" s="6">
        <v>0</v>
      </c>
      <c r="EM140" s="6" t="s">
        <v>142</v>
      </c>
      <c r="EN140" s="6">
        <v>0</v>
      </c>
      <c r="EO140" s="6">
        <v>0</v>
      </c>
      <c r="EP140" s="6">
        <v>0</v>
      </c>
      <c r="EQ140" s="6">
        <v>0</v>
      </c>
      <c r="ET140" s="6" t="s">
        <v>142</v>
      </c>
      <c r="EU140" s="6">
        <v>0</v>
      </c>
      <c r="EV140" s="6">
        <v>0</v>
      </c>
      <c r="EW140" s="6">
        <v>0</v>
      </c>
      <c r="EX140" s="6">
        <v>0</v>
      </c>
      <c r="FA140" s="6" t="s">
        <v>142</v>
      </c>
      <c r="FB140" s="6">
        <v>0</v>
      </c>
      <c r="FC140" s="6">
        <v>0</v>
      </c>
      <c r="FD140" s="6">
        <v>0</v>
      </c>
      <c r="FE140" s="6">
        <v>0</v>
      </c>
      <c r="FH140" s="6" t="s">
        <v>142</v>
      </c>
      <c r="FI140" s="6">
        <v>0</v>
      </c>
      <c r="FJ140" s="6">
        <v>0</v>
      </c>
      <c r="FK140" s="6">
        <v>0</v>
      </c>
      <c r="FL140" s="6">
        <v>0</v>
      </c>
      <c r="FO140" s="6" t="s">
        <v>142</v>
      </c>
      <c r="FP140" s="6">
        <v>0</v>
      </c>
      <c r="FQ140" s="6">
        <v>0</v>
      </c>
      <c r="FR140" s="6">
        <v>0</v>
      </c>
      <c r="FS140" s="6">
        <v>0</v>
      </c>
    </row>
    <row r="141" spans="1:175" x14ac:dyDescent="0.3">
      <c r="A141" s="1">
        <v>6.7999999999999901</v>
      </c>
      <c r="B141" s="1">
        <v>6.8499999999999899</v>
      </c>
      <c r="C141" s="1" t="s">
        <v>143</v>
      </c>
      <c r="D141" s="1">
        <v>0</v>
      </c>
      <c r="E141" s="1">
        <v>0</v>
      </c>
      <c r="F141" s="1">
        <v>0</v>
      </c>
      <c r="G141" s="1">
        <v>0</v>
      </c>
      <c r="H141" s="1"/>
      <c r="I141" s="1"/>
      <c r="J141" s="1" t="s">
        <v>143</v>
      </c>
      <c r="K141" s="1">
        <v>0</v>
      </c>
      <c r="L141" s="1">
        <v>0</v>
      </c>
      <c r="M141" s="1">
        <v>0</v>
      </c>
      <c r="N141" s="1">
        <v>0</v>
      </c>
      <c r="O141" s="1"/>
      <c r="P141" s="1"/>
      <c r="Q141" s="1" t="s">
        <v>143</v>
      </c>
      <c r="R141" s="1">
        <v>0</v>
      </c>
      <c r="S141" s="1">
        <v>0</v>
      </c>
      <c r="T141" s="1">
        <v>0</v>
      </c>
      <c r="U141" s="1">
        <v>0</v>
      </c>
      <c r="V141" s="1"/>
      <c r="W141" s="1"/>
      <c r="X141" s="1" t="s">
        <v>143</v>
      </c>
      <c r="Y141" s="1">
        <v>0</v>
      </c>
      <c r="Z141" s="1">
        <v>0</v>
      </c>
      <c r="AA141" s="1">
        <v>0</v>
      </c>
      <c r="AB141" s="1">
        <v>0</v>
      </c>
      <c r="AC141" s="1"/>
      <c r="AD141" s="1"/>
      <c r="AE141" s="6" t="s">
        <v>143</v>
      </c>
      <c r="AF141" s="6">
        <v>0</v>
      </c>
      <c r="AG141" s="6">
        <v>0</v>
      </c>
      <c r="AH141" s="6">
        <v>0</v>
      </c>
      <c r="AI141" s="6">
        <v>0</v>
      </c>
      <c r="AJ141" s="1"/>
      <c r="AK141" s="1"/>
      <c r="AL141" s="6" t="s">
        <v>143</v>
      </c>
      <c r="AM141" s="6">
        <v>0</v>
      </c>
      <c r="AN141" s="6">
        <v>0</v>
      </c>
      <c r="AO141" s="6">
        <v>0</v>
      </c>
      <c r="AP141" s="6">
        <v>0</v>
      </c>
      <c r="AQ141" s="1"/>
      <c r="AR141" s="1"/>
      <c r="AS141" s="6" t="s">
        <v>143</v>
      </c>
      <c r="AT141" s="6">
        <v>0</v>
      </c>
      <c r="AU141" s="6">
        <v>0</v>
      </c>
      <c r="AV141" s="6">
        <v>0</v>
      </c>
      <c r="AW141" s="6">
        <v>0</v>
      </c>
      <c r="AZ141" s="6" t="s">
        <v>143</v>
      </c>
      <c r="BA141" s="6">
        <v>0</v>
      </c>
      <c r="BB141" s="6">
        <v>0</v>
      </c>
      <c r="BC141" s="6">
        <v>0</v>
      </c>
      <c r="BD141" s="6">
        <v>0</v>
      </c>
      <c r="BG141" s="6" t="s">
        <v>143</v>
      </c>
      <c r="BH141" s="6">
        <v>0</v>
      </c>
      <c r="BI141" s="6">
        <v>0</v>
      </c>
      <c r="BJ141" s="6">
        <v>0</v>
      </c>
      <c r="BK141" s="6">
        <v>0</v>
      </c>
      <c r="BN141" s="6" t="s">
        <v>143</v>
      </c>
      <c r="BO141" s="6">
        <v>0</v>
      </c>
      <c r="BP141" s="6">
        <v>0</v>
      </c>
      <c r="BQ141" s="6">
        <v>0</v>
      </c>
      <c r="BR141" s="6">
        <v>0</v>
      </c>
      <c r="BU141" s="6" t="s">
        <v>143</v>
      </c>
      <c r="BV141" s="6">
        <v>0</v>
      </c>
      <c r="BW141" s="6">
        <v>0</v>
      </c>
      <c r="BX141" s="6">
        <v>0</v>
      </c>
      <c r="BY141" s="6">
        <v>0</v>
      </c>
      <c r="CB141" s="6" t="s">
        <v>143</v>
      </c>
      <c r="CC141" s="6">
        <v>0</v>
      </c>
      <c r="CD141" s="6">
        <v>0</v>
      </c>
      <c r="CE141" s="6">
        <v>0</v>
      </c>
      <c r="CF141" s="6">
        <v>0</v>
      </c>
      <c r="CI141" s="6" t="s">
        <v>143</v>
      </c>
      <c r="CJ141" s="6">
        <v>0</v>
      </c>
      <c r="CK141" s="6">
        <v>0</v>
      </c>
      <c r="CL141" s="6">
        <v>0</v>
      </c>
      <c r="CM141" s="6">
        <v>0</v>
      </c>
      <c r="CP141" s="6" t="s">
        <v>143</v>
      </c>
      <c r="CQ141" s="6">
        <v>0</v>
      </c>
      <c r="CR141" s="6">
        <v>0</v>
      </c>
      <c r="CS141" s="6">
        <v>0</v>
      </c>
      <c r="CT141" s="6">
        <v>0</v>
      </c>
      <c r="CW141" s="6" t="s">
        <v>143</v>
      </c>
      <c r="CX141" s="6">
        <v>0</v>
      </c>
      <c r="CY141" s="6">
        <v>0</v>
      </c>
      <c r="CZ141" s="6">
        <v>0</v>
      </c>
      <c r="DA141" s="6">
        <v>0</v>
      </c>
      <c r="DD141" s="6" t="s">
        <v>143</v>
      </c>
      <c r="DE141" s="6">
        <v>0</v>
      </c>
      <c r="DF141" s="6">
        <v>0</v>
      </c>
      <c r="DG141" s="6">
        <v>0</v>
      </c>
      <c r="DH141" s="6">
        <v>0</v>
      </c>
      <c r="DK141" s="6" t="s">
        <v>143</v>
      </c>
      <c r="DL141" s="6">
        <v>0</v>
      </c>
      <c r="DM141" s="6">
        <v>0</v>
      </c>
      <c r="DN141" s="6">
        <v>0</v>
      </c>
      <c r="DO141" s="6">
        <v>0</v>
      </c>
      <c r="DR141" s="6" t="s">
        <v>143</v>
      </c>
      <c r="DS141" s="6">
        <v>0</v>
      </c>
      <c r="DT141" s="6">
        <v>0</v>
      </c>
      <c r="DU141" s="6">
        <v>0</v>
      </c>
      <c r="DV141" s="6">
        <v>0</v>
      </c>
      <c r="DY141" s="6" t="s">
        <v>143</v>
      </c>
      <c r="DZ141" s="6">
        <v>0</v>
      </c>
      <c r="EA141" s="6">
        <v>0</v>
      </c>
      <c r="EB141" s="6">
        <v>0</v>
      </c>
      <c r="EC141" s="6">
        <v>0</v>
      </c>
      <c r="EF141" s="6" t="s">
        <v>143</v>
      </c>
      <c r="EG141" s="6">
        <v>0</v>
      </c>
      <c r="EH141" s="6">
        <v>0</v>
      </c>
      <c r="EI141" s="6">
        <v>0</v>
      </c>
      <c r="EJ141" s="6">
        <v>0</v>
      </c>
      <c r="EM141" s="6" t="s">
        <v>143</v>
      </c>
      <c r="EN141" s="6">
        <v>0</v>
      </c>
      <c r="EO141" s="6">
        <v>0</v>
      </c>
      <c r="EP141" s="6">
        <v>0</v>
      </c>
      <c r="EQ141" s="6">
        <v>0</v>
      </c>
      <c r="ET141" s="6" t="s">
        <v>143</v>
      </c>
      <c r="EU141" s="6">
        <v>0</v>
      </c>
      <c r="EV141" s="6">
        <v>0</v>
      </c>
      <c r="EW141" s="6">
        <v>0</v>
      </c>
      <c r="EX141" s="6">
        <v>0</v>
      </c>
      <c r="FA141" s="6" t="s">
        <v>143</v>
      </c>
      <c r="FB141" s="6">
        <v>0</v>
      </c>
      <c r="FC141" s="6">
        <v>0</v>
      </c>
      <c r="FD141" s="6">
        <v>0</v>
      </c>
      <c r="FE141" s="6">
        <v>0</v>
      </c>
      <c r="FH141" s="6" t="s">
        <v>143</v>
      </c>
      <c r="FI141" s="6">
        <v>0</v>
      </c>
      <c r="FJ141" s="6">
        <v>0</v>
      </c>
      <c r="FK141" s="6">
        <v>0</v>
      </c>
      <c r="FL141" s="6">
        <v>0</v>
      </c>
      <c r="FO141" s="6" t="s">
        <v>143</v>
      </c>
      <c r="FP141" s="6">
        <v>0</v>
      </c>
      <c r="FQ141" s="6">
        <v>0</v>
      </c>
      <c r="FR141" s="6">
        <v>0</v>
      </c>
      <c r="FS141" s="6">
        <v>0</v>
      </c>
    </row>
    <row r="142" spans="1:175" x14ac:dyDescent="0.3">
      <c r="A142" s="1">
        <v>6.8499999999999899</v>
      </c>
      <c r="B142" s="1">
        <v>6.8999999999999897</v>
      </c>
      <c r="C142" s="1" t="s">
        <v>144</v>
      </c>
      <c r="D142" s="1">
        <v>0</v>
      </c>
      <c r="E142" s="1">
        <v>0</v>
      </c>
      <c r="F142" s="1">
        <v>0</v>
      </c>
      <c r="G142" s="1">
        <v>0</v>
      </c>
      <c r="H142" s="1"/>
      <c r="I142" s="1"/>
      <c r="J142" s="1" t="s">
        <v>144</v>
      </c>
      <c r="K142" s="1">
        <v>0</v>
      </c>
      <c r="L142" s="1">
        <v>0</v>
      </c>
      <c r="M142" s="1">
        <v>0</v>
      </c>
      <c r="N142" s="1">
        <v>0</v>
      </c>
      <c r="O142" s="1"/>
      <c r="P142" s="1"/>
      <c r="Q142" s="1" t="s">
        <v>144</v>
      </c>
      <c r="R142" s="1">
        <v>0</v>
      </c>
      <c r="S142" s="1">
        <v>0</v>
      </c>
      <c r="T142" s="1">
        <v>0</v>
      </c>
      <c r="U142" s="1">
        <v>0</v>
      </c>
      <c r="V142" s="1"/>
      <c r="W142" s="1"/>
      <c r="X142" s="1" t="s">
        <v>144</v>
      </c>
      <c r="Y142" s="1">
        <v>0</v>
      </c>
      <c r="Z142" s="1">
        <v>0</v>
      </c>
      <c r="AA142" s="1">
        <v>0</v>
      </c>
      <c r="AB142" s="1">
        <v>0</v>
      </c>
      <c r="AC142" s="1"/>
      <c r="AD142" s="1"/>
      <c r="AE142" s="6" t="s">
        <v>144</v>
      </c>
      <c r="AF142" s="6">
        <v>0</v>
      </c>
      <c r="AG142" s="6">
        <v>0</v>
      </c>
      <c r="AH142" s="6">
        <v>0</v>
      </c>
      <c r="AI142" s="6">
        <v>0</v>
      </c>
      <c r="AJ142" s="1"/>
      <c r="AK142" s="1"/>
      <c r="AL142" s="6" t="s">
        <v>144</v>
      </c>
      <c r="AM142" s="6">
        <v>0</v>
      </c>
      <c r="AN142" s="6">
        <v>0</v>
      </c>
      <c r="AO142" s="6">
        <v>0</v>
      </c>
      <c r="AP142" s="6">
        <v>0</v>
      </c>
      <c r="AQ142" s="1"/>
      <c r="AR142" s="1"/>
      <c r="AS142" s="6" t="s">
        <v>144</v>
      </c>
      <c r="AT142" s="6">
        <v>0</v>
      </c>
      <c r="AU142" s="6">
        <v>0</v>
      </c>
      <c r="AV142" s="6">
        <v>0</v>
      </c>
      <c r="AW142" s="6">
        <v>0</v>
      </c>
      <c r="AZ142" s="6" t="s">
        <v>144</v>
      </c>
      <c r="BA142" s="6">
        <v>0</v>
      </c>
      <c r="BB142" s="6">
        <v>0</v>
      </c>
      <c r="BC142" s="6">
        <v>0</v>
      </c>
      <c r="BD142" s="6">
        <v>0</v>
      </c>
      <c r="BG142" s="6" t="s">
        <v>144</v>
      </c>
      <c r="BH142" s="6">
        <v>0</v>
      </c>
      <c r="BI142" s="6">
        <v>0</v>
      </c>
      <c r="BJ142" s="6">
        <v>0</v>
      </c>
      <c r="BK142" s="6">
        <v>0</v>
      </c>
      <c r="BN142" s="6" t="s">
        <v>144</v>
      </c>
      <c r="BO142" s="6">
        <v>0</v>
      </c>
      <c r="BP142" s="6">
        <v>0</v>
      </c>
      <c r="BQ142" s="6">
        <v>0</v>
      </c>
      <c r="BR142" s="6">
        <v>0</v>
      </c>
      <c r="BU142" s="6" t="s">
        <v>144</v>
      </c>
      <c r="BV142" s="6">
        <v>0</v>
      </c>
      <c r="BW142" s="6">
        <v>0</v>
      </c>
      <c r="BX142" s="6">
        <v>0</v>
      </c>
      <c r="BY142" s="6">
        <v>0</v>
      </c>
      <c r="CB142" s="6" t="s">
        <v>144</v>
      </c>
      <c r="CC142" s="6">
        <v>0</v>
      </c>
      <c r="CD142" s="6">
        <v>0</v>
      </c>
      <c r="CE142" s="6">
        <v>0</v>
      </c>
      <c r="CF142" s="6">
        <v>0</v>
      </c>
      <c r="CI142" s="6" t="s">
        <v>144</v>
      </c>
      <c r="CJ142" s="6">
        <v>0</v>
      </c>
      <c r="CK142" s="6">
        <v>0</v>
      </c>
      <c r="CL142" s="6">
        <v>0</v>
      </c>
      <c r="CM142" s="6">
        <v>0</v>
      </c>
      <c r="CP142" s="6" t="s">
        <v>144</v>
      </c>
      <c r="CQ142" s="6">
        <v>0</v>
      </c>
      <c r="CR142" s="6">
        <v>0</v>
      </c>
      <c r="CS142" s="6">
        <v>0</v>
      </c>
      <c r="CT142" s="6">
        <v>0</v>
      </c>
      <c r="CW142" s="6" t="s">
        <v>144</v>
      </c>
      <c r="CX142" s="6">
        <v>0</v>
      </c>
      <c r="CY142" s="6">
        <v>0</v>
      </c>
      <c r="CZ142" s="6">
        <v>0</v>
      </c>
      <c r="DA142" s="6">
        <v>0</v>
      </c>
      <c r="DD142" s="6" t="s">
        <v>144</v>
      </c>
      <c r="DE142" s="6">
        <v>0</v>
      </c>
      <c r="DF142" s="6">
        <v>0</v>
      </c>
      <c r="DG142" s="6">
        <v>0</v>
      </c>
      <c r="DH142" s="6">
        <v>0</v>
      </c>
      <c r="DK142" s="6" t="s">
        <v>144</v>
      </c>
      <c r="DL142" s="6">
        <v>0</v>
      </c>
      <c r="DM142" s="6">
        <v>0</v>
      </c>
      <c r="DN142" s="6">
        <v>0</v>
      </c>
      <c r="DO142" s="6">
        <v>0</v>
      </c>
      <c r="DR142" s="6" t="s">
        <v>144</v>
      </c>
      <c r="DS142" s="6">
        <v>0</v>
      </c>
      <c r="DT142" s="6">
        <v>0</v>
      </c>
      <c r="DU142" s="6">
        <v>0</v>
      </c>
      <c r="DV142" s="6">
        <v>0</v>
      </c>
      <c r="DY142" s="6" t="s">
        <v>144</v>
      </c>
      <c r="DZ142" s="6">
        <v>0</v>
      </c>
      <c r="EA142" s="6">
        <v>0</v>
      </c>
      <c r="EB142" s="6">
        <v>0</v>
      </c>
      <c r="EC142" s="6">
        <v>0</v>
      </c>
      <c r="EF142" s="6" t="s">
        <v>144</v>
      </c>
      <c r="EG142" s="6">
        <v>0</v>
      </c>
      <c r="EH142" s="6">
        <v>0</v>
      </c>
      <c r="EI142" s="6">
        <v>0</v>
      </c>
      <c r="EJ142" s="6">
        <v>0</v>
      </c>
      <c r="EM142" s="6" t="s">
        <v>144</v>
      </c>
      <c r="EN142" s="6">
        <v>0</v>
      </c>
      <c r="EO142" s="6">
        <v>0</v>
      </c>
      <c r="EP142" s="6">
        <v>0</v>
      </c>
      <c r="EQ142" s="6">
        <v>0</v>
      </c>
      <c r="ET142" s="6" t="s">
        <v>144</v>
      </c>
      <c r="EU142" s="6">
        <v>0</v>
      </c>
      <c r="EV142" s="6">
        <v>0</v>
      </c>
      <c r="EW142" s="6">
        <v>0</v>
      </c>
      <c r="EX142" s="6">
        <v>0</v>
      </c>
      <c r="FA142" s="6" t="s">
        <v>144</v>
      </c>
      <c r="FB142" s="6">
        <v>0</v>
      </c>
      <c r="FC142" s="6">
        <v>0</v>
      </c>
      <c r="FD142" s="6">
        <v>0</v>
      </c>
      <c r="FE142" s="6">
        <v>0</v>
      </c>
      <c r="FH142" s="6" t="s">
        <v>144</v>
      </c>
      <c r="FI142" s="6">
        <v>0</v>
      </c>
      <c r="FJ142" s="6">
        <v>0</v>
      </c>
      <c r="FK142" s="6">
        <v>0</v>
      </c>
      <c r="FL142" s="6">
        <v>0</v>
      </c>
      <c r="FO142" s="6" t="s">
        <v>144</v>
      </c>
      <c r="FP142" s="6">
        <v>0</v>
      </c>
      <c r="FQ142" s="6">
        <v>0</v>
      </c>
      <c r="FR142" s="6">
        <v>0</v>
      </c>
      <c r="FS142" s="6">
        <v>0</v>
      </c>
    </row>
    <row r="143" spans="1:175" x14ac:dyDescent="0.3">
      <c r="A143" s="1">
        <v>6.8999999999999897</v>
      </c>
      <c r="B143" s="1">
        <v>6.9499999999999895</v>
      </c>
      <c r="C143" s="1" t="s">
        <v>145</v>
      </c>
      <c r="D143" s="1">
        <v>0</v>
      </c>
      <c r="E143" s="1">
        <v>0</v>
      </c>
      <c r="F143" s="1">
        <v>0</v>
      </c>
      <c r="G143" s="1">
        <v>0</v>
      </c>
      <c r="H143" s="1"/>
      <c r="I143" s="1"/>
      <c r="J143" s="1" t="s">
        <v>145</v>
      </c>
      <c r="K143" s="1">
        <v>0</v>
      </c>
      <c r="L143" s="1">
        <v>0</v>
      </c>
      <c r="M143" s="1">
        <v>0</v>
      </c>
      <c r="N143" s="1">
        <v>0</v>
      </c>
      <c r="O143" s="1"/>
      <c r="P143" s="1"/>
      <c r="Q143" s="1" t="s">
        <v>145</v>
      </c>
      <c r="R143" s="1">
        <v>0</v>
      </c>
      <c r="S143" s="1">
        <v>0</v>
      </c>
      <c r="T143" s="1">
        <v>0</v>
      </c>
      <c r="U143" s="1">
        <v>0</v>
      </c>
      <c r="V143" s="1"/>
      <c r="W143" s="1"/>
      <c r="X143" s="1" t="s">
        <v>145</v>
      </c>
      <c r="Y143" s="1">
        <v>0</v>
      </c>
      <c r="Z143" s="1">
        <v>0</v>
      </c>
      <c r="AA143" s="1">
        <v>0</v>
      </c>
      <c r="AB143" s="1">
        <v>0</v>
      </c>
      <c r="AC143" s="1"/>
      <c r="AD143" s="1"/>
      <c r="AE143" s="6" t="s">
        <v>145</v>
      </c>
      <c r="AF143" s="6">
        <v>0</v>
      </c>
      <c r="AG143" s="6">
        <v>0</v>
      </c>
      <c r="AH143" s="6">
        <v>0</v>
      </c>
      <c r="AI143" s="6">
        <v>0</v>
      </c>
      <c r="AJ143" s="1"/>
      <c r="AK143" s="1"/>
      <c r="AL143" s="6" t="s">
        <v>145</v>
      </c>
      <c r="AM143" s="6">
        <v>0</v>
      </c>
      <c r="AN143" s="6">
        <v>0</v>
      </c>
      <c r="AO143" s="6">
        <v>0</v>
      </c>
      <c r="AP143" s="6">
        <v>0</v>
      </c>
      <c r="AQ143" s="1"/>
      <c r="AR143" s="1"/>
      <c r="AS143" s="6" t="s">
        <v>145</v>
      </c>
      <c r="AT143" s="6">
        <v>0</v>
      </c>
      <c r="AU143" s="6">
        <v>0</v>
      </c>
      <c r="AV143" s="6">
        <v>0</v>
      </c>
      <c r="AW143" s="6">
        <v>0</v>
      </c>
      <c r="AZ143" s="6" t="s">
        <v>145</v>
      </c>
      <c r="BA143" s="6">
        <v>0</v>
      </c>
      <c r="BB143" s="6">
        <v>0</v>
      </c>
      <c r="BC143" s="6">
        <v>0</v>
      </c>
      <c r="BD143" s="6">
        <v>0</v>
      </c>
      <c r="BG143" s="6" t="s">
        <v>145</v>
      </c>
      <c r="BH143" s="6">
        <v>0</v>
      </c>
      <c r="BI143" s="6">
        <v>0</v>
      </c>
      <c r="BJ143" s="6">
        <v>0</v>
      </c>
      <c r="BK143" s="6">
        <v>0</v>
      </c>
      <c r="BN143" s="6" t="s">
        <v>145</v>
      </c>
      <c r="BO143" s="6">
        <v>0</v>
      </c>
      <c r="BP143" s="6">
        <v>0</v>
      </c>
      <c r="BQ143" s="6">
        <v>0</v>
      </c>
      <c r="BR143" s="6">
        <v>0</v>
      </c>
      <c r="BU143" s="6" t="s">
        <v>145</v>
      </c>
      <c r="BV143" s="6">
        <v>0</v>
      </c>
      <c r="BW143" s="6">
        <v>0</v>
      </c>
      <c r="BX143" s="6">
        <v>0</v>
      </c>
      <c r="BY143" s="6">
        <v>0</v>
      </c>
      <c r="CB143" s="6" t="s">
        <v>145</v>
      </c>
      <c r="CC143" s="6">
        <v>0</v>
      </c>
      <c r="CD143" s="6">
        <v>0</v>
      </c>
      <c r="CE143" s="6">
        <v>0</v>
      </c>
      <c r="CF143" s="6">
        <v>0</v>
      </c>
      <c r="CI143" s="6" t="s">
        <v>145</v>
      </c>
      <c r="CJ143" s="6">
        <v>0</v>
      </c>
      <c r="CK143" s="6">
        <v>0</v>
      </c>
      <c r="CL143" s="6">
        <v>0</v>
      </c>
      <c r="CM143" s="6">
        <v>0</v>
      </c>
      <c r="CP143" s="6" t="s">
        <v>145</v>
      </c>
      <c r="CQ143" s="6">
        <v>0</v>
      </c>
      <c r="CR143" s="6">
        <v>0</v>
      </c>
      <c r="CS143" s="6">
        <v>0</v>
      </c>
      <c r="CT143" s="6">
        <v>0</v>
      </c>
      <c r="CW143" s="6" t="s">
        <v>145</v>
      </c>
      <c r="CX143" s="6">
        <v>0</v>
      </c>
      <c r="CY143" s="6">
        <v>0</v>
      </c>
      <c r="CZ143" s="6">
        <v>0</v>
      </c>
      <c r="DA143" s="6">
        <v>0</v>
      </c>
      <c r="DD143" s="6" t="s">
        <v>145</v>
      </c>
      <c r="DE143" s="6">
        <v>0</v>
      </c>
      <c r="DF143" s="6">
        <v>0</v>
      </c>
      <c r="DG143" s="6">
        <v>0</v>
      </c>
      <c r="DH143" s="6">
        <v>0</v>
      </c>
      <c r="DK143" s="6" t="s">
        <v>145</v>
      </c>
      <c r="DL143" s="6">
        <v>0</v>
      </c>
      <c r="DM143" s="6">
        <v>0</v>
      </c>
      <c r="DN143" s="6">
        <v>0</v>
      </c>
      <c r="DO143" s="6">
        <v>0</v>
      </c>
      <c r="DR143" s="6" t="s">
        <v>145</v>
      </c>
      <c r="DS143" s="6">
        <v>0</v>
      </c>
      <c r="DT143" s="6">
        <v>0</v>
      </c>
      <c r="DU143" s="6">
        <v>0</v>
      </c>
      <c r="DV143" s="6">
        <v>0</v>
      </c>
      <c r="DY143" s="6" t="s">
        <v>145</v>
      </c>
      <c r="DZ143" s="6">
        <v>0</v>
      </c>
      <c r="EA143" s="6">
        <v>0</v>
      </c>
      <c r="EB143" s="6">
        <v>0</v>
      </c>
      <c r="EC143" s="6">
        <v>0</v>
      </c>
      <c r="EF143" s="6" t="s">
        <v>145</v>
      </c>
      <c r="EG143" s="6">
        <v>0</v>
      </c>
      <c r="EH143" s="6">
        <v>0</v>
      </c>
      <c r="EI143" s="6">
        <v>0</v>
      </c>
      <c r="EJ143" s="6">
        <v>0</v>
      </c>
      <c r="EM143" s="6" t="s">
        <v>145</v>
      </c>
      <c r="EN143" s="6">
        <v>0</v>
      </c>
      <c r="EO143" s="6">
        <v>0</v>
      </c>
      <c r="EP143" s="6">
        <v>0</v>
      </c>
      <c r="EQ143" s="6">
        <v>0</v>
      </c>
      <c r="ET143" s="6" t="s">
        <v>145</v>
      </c>
      <c r="EU143" s="6">
        <v>0</v>
      </c>
      <c r="EV143" s="6">
        <v>0</v>
      </c>
      <c r="EW143" s="6">
        <v>0</v>
      </c>
      <c r="EX143" s="6">
        <v>0</v>
      </c>
      <c r="FA143" s="6" t="s">
        <v>145</v>
      </c>
      <c r="FB143" s="6">
        <v>0</v>
      </c>
      <c r="FC143" s="6">
        <v>0</v>
      </c>
      <c r="FD143" s="6">
        <v>0</v>
      </c>
      <c r="FE143" s="6">
        <v>0</v>
      </c>
      <c r="FH143" s="6" t="s">
        <v>145</v>
      </c>
      <c r="FI143" s="6">
        <v>0</v>
      </c>
      <c r="FJ143" s="6">
        <v>0</v>
      </c>
      <c r="FK143" s="6">
        <v>0</v>
      </c>
      <c r="FL143" s="6">
        <v>0</v>
      </c>
      <c r="FO143" s="6" t="s">
        <v>145</v>
      </c>
      <c r="FP143" s="6">
        <v>0</v>
      </c>
      <c r="FQ143" s="6">
        <v>0</v>
      </c>
      <c r="FR143" s="6">
        <v>0</v>
      </c>
      <c r="FS143" s="6">
        <v>0</v>
      </c>
    </row>
    <row r="144" spans="1:175" x14ac:dyDescent="0.3">
      <c r="A144" s="1">
        <v>6.9499999999999895</v>
      </c>
      <c r="B144" s="1">
        <v>6.9999999999999893</v>
      </c>
      <c r="C144" s="1" t="s">
        <v>146</v>
      </c>
      <c r="D144" s="1">
        <v>0</v>
      </c>
      <c r="E144" s="1">
        <v>0</v>
      </c>
      <c r="F144" s="1">
        <v>0</v>
      </c>
      <c r="G144" s="1">
        <v>0</v>
      </c>
      <c r="H144" s="1"/>
      <c r="I144" s="1"/>
      <c r="J144" s="1" t="s">
        <v>146</v>
      </c>
      <c r="K144" s="1">
        <v>0</v>
      </c>
      <c r="L144" s="1">
        <v>0</v>
      </c>
      <c r="M144" s="1">
        <v>0</v>
      </c>
      <c r="N144" s="1">
        <v>0</v>
      </c>
      <c r="O144" s="1"/>
      <c r="P144" s="1"/>
      <c r="Q144" s="1" t="s">
        <v>146</v>
      </c>
      <c r="R144" s="1">
        <v>0</v>
      </c>
      <c r="S144" s="1">
        <v>0</v>
      </c>
      <c r="T144" s="1">
        <v>0</v>
      </c>
      <c r="U144" s="1">
        <v>0</v>
      </c>
      <c r="V144" s="1"/>
      <c r="W144" s="1"/>
      <c r="X144" s="1" t="s">
        <v>146</v>
      </c>
      <c r="Y144" s="1">
        <v>0</v>
      </c>
      <c r="Z144" s="1">
        <v>0</v>
      </c>
      <c r="AA144" s="1">
        <v>0</v>
      </c>
      <c r="AB144" s="1">
        <v>0</v>
      </c>
      <c r="AC144" s="1"/>
      <c r="AD144" s="1"/>
      <c r="AE144" s="6" t="s">
        <v>146</v>
      </c>
      <c r="AF144" s="6">
        <v>0.06</v>
      </c>
      <c r="AG144" s="6">
        <v>0.68</v>
      </c>
      <c r="AH144" s="6">
        <v>0</v>
      </c>
      <c r="AI144" s="6">
        <v>0</v>
      </c>
      <c r="AJ144" s="1"/>
      <c r="AK144" s="1"/>
      <c r="AL144" s="6" t="s">
        <v>146</v>
      </c>
      <c r="AM144" s="6">
        <v>0</v>
      </c>
      <c r="AN144" s="6">
        <v>0</v>
      </c>
      <c r="AO144" s="6">
        <v>0</v>
      </c>
      <c r="AP144" s="6">
        <v>0</v>
      </c>
      <c r="AQ144" s="1"/>
      <c r="AR144" s="1"/>
      <c r="AS144" s="6" t="s">
        <v>146</v>
      </c>
      <c r="AT144" s="6">
        <v>0</v>
      </c>
      <c r="AU144" s="6">
        <v>0</v>
      </c>
      <c r="AV144" s="6">
        <v>0</v>
      </c>
      <c r="AW144" s="6">
        <v>0</v>
      </c>
      <c r="AZ144" s="6" t="s">
        <v>146</v>
      </c>
      <c r="BA144" s="6">
        <v>0</v>
      </c>
      <c r="BB144" s="6">
        <v>0</v>
      </c>
      <c r="BC144" s="6">
        <v>0</v>
      </c>
      <c r="BD144" s="6">
        <v>0</v>
      </c>
      <c r="BG144" s="6" t="s">
        <v>146</v>
      </c>
      <c r="BH144" s="6">
        <v>0</v>
      </c>
      <c r="BI144" s="6">
        <v>0</v>
      </c>
      <c r="BJ144" s="6">
        <v>0</v>
      </c>
      <c r="BK144" s="6">
        <v>0</v>
      </c>
      <c r="BN144" s="6" t="s">
        <v>146</v>
      </c>
      <c r="BO144" s="6">
        <v>0</v>
      </c>
      <c r="BP144" s="6">
        <v>0</v>
      </c>
      <c r="BQ144" s="6">
        <v>0</v>
      </c>
      <c r="BR144" s="6">
        <v>0</v>
      </c>
      <c r="BU144" s="6" t="s">
        <v>146</v>
      </c>
      <c r="BV144" s="6">
        <v>0</v>
      </c>
      <c r="BW144" s="6">
        <v>0</v>
      </c>
      <c r="BX144" s="6">
        <v>0</v>
      </c>
      <c r="BY144" s="6">
        <v>0</v>
      </c>
      <c r="CB144" s="6" t="s">
        <v>146</v>
      </c>
      <c r="CC144" s="6">
        <v>0</v>
      </c>
      <c r="CD144" s="6">
        <v>0</v>
      </c>
      <c r="CE144" s="6">
        <v>0</v>
      </c>
      <c r="CF144" s="6">
        <v>0</v>
      </c>
      <c r="CI144" s="6" t="s">
        <v>146</v>
      </c>
      <c r="CJ144" s="6">
        <v>0</v>
      </c>
      <c r="CK144" s="6">
        <v>0</v>
      </c>
      <c r="CL144" s="6">
        <v>0</v>
      </c>
      <c r="CM144" s="6">
        <v>0</v>
      </c>
      <c r="CP144" s="6" t="s">
        <v>146</v>
      </c>
      <c r="CQ144" s="6">
        <v>0</v>
      </c>
      <c r="CR144" s="6">
        <v>0</v>
      </c>
      <c r="CS144" s="6">
        <v>0</v>
      </c>
      <c r="CT144" s="6">
        <v>0</v>
      </c>
      <c r="CW144" s="6" t="s">
        <v>146</v>
      </c>
      <c r="CX144" s="6">
        <v>0</v>
      </c>
      <c r="CY144" s="6">
        <v>0</v>
      </c>
      <c r="CZ144" s="6">
        <v>0</v>
      </c>
      <c r="DA144" s="6">
        <v>0</v>
      </c>
      <c r="DD144" s="6" t="s">
        <v>146</v>
      </c>
      <c r="DE144" s="6">
        <v>0</v>
      </c>
      <c r="DF144" s="6">
        <v>0</v>
      </c>
      <c r="DG144" s="6">
        <v>0</v>
      </c>
      <c r="DH144" s="6">
        <v>0</v>
      </c>
      <c r="DK144" s="6" t="s">
        <v>146</v>
      </c>
      <c r="DL144" s="6">
        <v>0</v>
      </c>
      <c r="DM144" s="6">
        <v>0</v>
      </c>
      <c r="DN144" s="6">
        <v>0</v>
      </c>
      <c r="DO144" s="6">
        <v>0</v>
      </c>
      <c r="DR144" s="6" t="s">
        <v>146</v>
      </c>
      <c r="DS144" s="6">
        <v>0</v>
      </c>
      <c r="DT144" s="6">
        <v>0</v>
      </c>
      <c r="DU144" s="6">
        <v>0</v>
      </c>
      <c r="DV144" s="6">
        <v>0</v>
      </c>
      <c r="DY144" s="6" t="s">
        <v>146</v>
      </c>
      <c r="DZ144" s="6">
        <v>0</v>
      </c>
      <c r="EA144" s="6">
        <v>0</v>
      </c>
      <c r="EB144" s="6">
        <v>0</v>
      </c>
      <c r="EC144" s="6">
        <v>0</v>
      </c>
      <c r="EF144" s="6" t="s">
        <v>146</v>
      </c>
      <c r="EG144" s="6">
        <v>0</v>
      </c>
      <c r="EH144" s="6">
        <v>0</v>
      </c>
      <c r="EI144" s="6">
        <v>0</v>
      </c>
      <c r="EJ144" s="6">
        <v>0</v>
      </c>
      <c r="EM144" s="6" t="s">
        <v>146</v>
      </c>
      <c r="EN144" s="6">
        <v>0</v>
      </c>
      <c r="EO144" s="6">
        <v>0</v>
      </c>
      <c r="EP144" s="6">
        <v>0</v>
      </c>
      <c r="EQ144" s="6">
        <v>0</v>
      </c>
      <c r="ET144" s="6" t="s">
        <v>146</v>
      </c>
      <c r="EU144" s="6">
        <v>0</v>
      </c>
      <c r="EV144" s="6">
        <v>0</v>
      </c>
      <c r="EW144" s="6">
        <v>0</v>
      </c>
      <c r="EX144" s="6">
        <v>0</v>
      </c>
      <c r="FA144" s="6" t="s">
        <v>146</v>
      </c>
      <c r="FB144" s="6">
        <v>0</v>
      </c>
      <c r="FC144" s="6">
        <v>0</v>
      </c>
      <c r="FD144" s="6">
        <v>0</v>
      </c>
      <c r="FE144" s="6">
        <v>0</v>
      </c>
      <c r="FH144" s="6" t="s">
        <v>146</v>
      </c>
      <c r="FI144" s="6">
        <v>0</v>
      </c>
      <c r="FJ144" s="6">
        <v>0</v>
      </c>
      <c r="FK144" s="6">
        <v>0</v>
      </c>
      <c r="FL144" s="6">
        <v>0</v>
      </c>
      <c r="FO144" s="6" t="s">
        <v>146</v>
      </c>
      <c r="FP144" s="6">
        <v>0</v>
      </c>
      <c r="FQ144" s="6">
        <v>0</v>
      </c>
      <c r="FR144" s="6">
        <v>0</v>
      </c>
      <c r="FS144" s="6">
        <v>0</v>
      </c>
    </row>
    <row r="145" spans="1:175" x14ac:dyDescent="0.3">
      <c r="A145" s="1">
        <v>6.9999999999999893</v>
      </c>
      <c r="B145" s="1">
        <v>7.0499999999999892</v>
      </c>
      <c r="C145" s="1" t="s">
        <v>147</v>
      </c>
      <c r="D145" s="1">
        <v>0</v>
      </c>
      <c r="E145" s="1">
        <v>0</v>
      </c>
      <c r="F145" s="1">
        <v>0</v>
      </c>
      <c r="G145" s="1">
        <v>0</v>
      </c>
      <c r="H145" s="1"/>
      <c r="I145" s="1"/>
      <c r="J145" s="1" t="s">
        <v>147</v>
      </c>
      <c r="K145" s="1">
        <v>0</v>
      </c>
      <c r="L145" s="1">
        <v>0</v>
      </c>
      <c r="M145" s="1">
        <v>0</v>
      </c>
      <c r="N145" s="1">
        <v>0</v>
      </c>
      <c r="O145" s="1"/>
      <c r="P145" s="1"/>
      <c r="Q145" s="1" t="s">
        <v>147</v>
      </c>
      <c r="R145" s="1">
        <v>0</v>
      </c>
      <c r="S145" s="1">
        <v>0</v>
      </c>
      <c r="T145" s="1">
        <v>0</v>
      </c>
      <c r="U145" s="1">
        <v>0</v>
      </c>
      <c r="V145" s="1"/>
      <c r="W145" s="1"/>
      <c r="X145" s="1" t="s">
        <v>147</v>
      </c>
      <c r="Y145" s="1">
        <v>0</v>
      </c>
      <c r="Z145" s="1">
        <v>0</v>
      </c>
      <c r="AA145" s="1">
        <v>0</v>
      </c>
      <c r="AB145" s="1">
        <v>0</v>
      </c>
      <c r="AC145" s="1"/>
      <c r="AD145" s="1"/>
      <c r="AE145" s="6" t="s">
        <v>147</v>
      </c>
      <c r="AF145" s="6">
        <v>0.17</v>
      </c>
      <c r="AG145" s="6">
        <v>0</v>
      </c>
      <c r="AH145" s="6">
        <v>0.15</v>
      </c>
      <c r="AI145" s="6">
        <v>0</v>
      </c>
      <c r="AJ145" s="1"/>
      <c r="AK145" s="1"/>
      <c r="AL145" s="6" t="s">
        <v>147</v>
      </c>
      <c r="AM145" s="6">
        <v>0</v>
      </c>
      <c r="AN145" s="6">
        <v>0</v>
      </c>
      <c r="AO145" s="6">
        <v>0</v>
      </c>
      <c r="AP145" s="6">
        <v>0</v>
      </c>
      <c r="AQ145" s="1"/>
      <c r="AR145" s="1"/>
      <c r="AS145" s="6" t="s">
        <v>147</v>
      </c>
      <c r="AT145" s="6">
        <v>0.05</v>
      </c>
      <c r="AU145" s="6">
        <v>0</v>
      </c>
      <c r="AV145" s="6">
        <v>0</v>
      </c>
      <c r="AW145" s="6">
        <v>0</v>
      </c>
      <c r="AZ145" s="6" t="s">
        <v>147</v>
      </c>
      <c r="BA145" s="6">
        <v>0</v>
      </c>
      <c r="BB145" s="6">
        <v>0</v>
      </c>
      <c r="BC145" s="6">
        <v>0</v>
      </c>
      <c r="BD145" s="6">
        <v>0</v>
      </c>
      <c r="BG145" s="6" t="s">
        <v>147</v>
      </c>
      <c r="BH145" s="6">
        <v>0</v>
      </c>
      <c r="BI145" s="6">
        <v>0</v>
      </c>
      <c r="BJ145" s="6">
        <v>0</v>
      </c>
      <c r="BK145" s="6">
        <v>0</v>
      </c>
      <c r="BN145" s="6" t="s">
        <v>147</v>
      </c>
      <c r="BO145" s="6">
        <v>0</v>
      </c>
      <c r="BP145" s="6">
        <v>0</v>
      </c>
      <c r="BQ145" s="6">
        <v>0</v>
      </c>
      <c r="BR145" s="6">
        <v>0</v>
      </c>
      <c r="BU145" s="6" t="s">
        <v>147</v>
      </c>
      <c r="BV145" s="6">
        <v>0</v>
      </c>
      <c r="BW145" s="6">
        <v>0</v>
      </c>
      <c r="BX145" s="6">
        <v>0</v>
      </c>
      <c r="BY145" s="6">
        <v>0</v>
      </c>
      <c r="CB145" s="6" t="s">
        <v>147</v>
      </c>
      <c r="CC145" s="6">
        <v>0</v>
      </c>
      <c r="CD145" s="6">
        <v>0</v>
      </c>
      <c r="CE145" s="6">
        <v>0</v>
      </c>
      <c r="CF145" s="6">
        <v>0</v>
      </c>
      <c r="CI145" s="6" t="s">
        <v>147</v>
      </c>
      <c r="CJ145" s="6">
        <v>0</v>
      </c>
      <c r="CK145" s="6">
        <v>0</v>
      </c>
      <c r="CL145" s="6">
        <v>0</v>
      </c>
      <c r="CM145" s="6">
        <v>0</v>
      </c>
      <c r="CP145" s="6" t="s">
        <v>147</v>
      </c>
      <c r="CQ145" s="6">
        <v>0</v>
      </c>
      <c r="CR145" s="6">
        <v>0</v>
      </c>
      <c r="CS145" s="6">
        <v>0</v>
      </c>
      <c r="CT145" s="6">
        <v>0</v>
      </c>
      <c r="CW145" s="6" t="s">
        <v>147</v>
      </c>
      <c r="CX145" s="6">
        <v>0</v>
      </c>
      <c r="CY145" s="6">
        <v>0</v>
      </c>
      <c r="CZ145" s="6">
        <v>0</v>
      </c>
      <c r="DA145" s="6">
        <v>0</v>
      </c>
      <c r="DD145" s="6" t="s">
        <v>147</v>
      </c>
      <c r="DE145" s="6">
        <v>0</v>
      </c>
      <c r="DF145" s="6">
        <v>0</v>
      </c>
      <c r="DG145" s="6">
        <v>0</v>
      </c>
      <c r="DH145" s="6">
        <v>0</v>
      </c>
      <c r="DK145" s="6" t="s">
        <v>147</v>
      </c>
      <c r="DL145" s="6">
        <v>0</v>
      </c>
      <c r="DM145" s="6">
        <v>0</v>
      </c>
      <c r="DN145" s="6">
        <v>0</v>
      </c>
      <c r="DO145" s="6">
        <v>0</v>
      </c>
      <c r="DR145" s="6" t="s">
        <v>147</v>
      </c>
      <c r="DS145" s="6">
        <v>0</v>
      </c>
      <c r="DT145" s="6">
        <v>0</v>
      </c>
      <c r="DU145" s="6">
        <v>0</v>
      </c>
      <c r="DV145" s="6">
        <v>0</v>
      </c>
      <c r="DY145" s="6" t="s">
        <v>147</v>
      </c>
      <c r="DZ145" s="6">
        <v>0</v>
      </c>
      <c r="EA145" s="6">
        <v>0</v>
      </c>
      <c r="EB145" s="6">
        <v>0</v>
      </c>
      <c r="EC145" s="6">
        <v>0</v>
      </c>
      <c r="EF145" s="6" t="s">
        <v>147</v>
      </c>
      <c r="EG145" s="6">
        <v>0</v>
      </c>
      <c r="EH145" s="6">
        <v>0</v>
      </c>
      <c r="EI145" s="6">
        <v>0</v>
      </c>
      <c r="EJ145" s="6">
        <v>0</v>
      </c>
      <c r="EM145" s="6" t="s">
        <v>147</v>
      </c>
      <c r="EN145" s="6">
        <v>0</v>
      </c>
      <c r="EO145" s="6">
        <v>0</v>
      </c>
      <c r="EP145" s="6">
        <v>0</v>
      </c>
      <c r="EQ145" s="6">
        <v>0</v>
      </c>
      <c r="ET145" s="6" t="s">
        <v>147</v>
      </c>
      <c r="EU145" s="6">
        <v>0</v>
      </c>
      <c r="EV145" s="6">
        <v>0</v>
      </c>
      <c r="EW145" s="6">
        <v>0</v>
      </c>
      <c r="EX145" s="6">
        <v>0</v>
      </c>
      <c r="FA145" s="6" t="s">
        <v>147</v>
      </c>
      <c r="FB145" s="6">
        <v>0</v>
      </c>
      <c r="FC145" s="6">
        <v>0</v>
      </c>
      <c r="FD145" s="6">
        <v>0</v>
      </c>
      <c r="FE145" s="6">
        <v>0</v>
      </c>
      <c r="FH145" s="6" t="s">
        <v>147</v>
      </c>
      <c r="FI145" s="6">
        <v>0</v>
      </c>
      <c r="FJ145" s="6">
        <v>0</v>
      </c>
      <c r="FK145" s="6">
        <v>0</v>
      </c>
      <c r="FL145" s="6">
        <v>0</v>
      </c>
      <c r="FO145" s="6" t="s">
        <v>147</v>
      </c>
      <c r="FP145" s="6">
        <v>0</v>
      </c>
      <c r="FQ145" s="6">
        <v>0</v>
      </c>
      <c r="FR145" s="6">
        <v>0</v>
      </c>
      <c r="FS145" s="6">
        <v>0</v>
      </c>
    </row>
    <row r="146" spans="1:175" x14ac:dyDescent="0.3">
      <c r="A146" s="1">
        <v>7.0499999999999892</v>
      </c>
      <c r="B146" s="1">
        <v>7.099999999999989</v>
      </c>
      <c r="C146" s="1" t="s">
        <v>148</v>
      </c>
      <c r="D146" s="1">
        <v>0</v>
      </c>
      <c r="E146" s="1">
        <v>0</v>
      </c>
      <c r="F146" s="1">
        <v>0</v>
      </c>
      <c r="G146" s="1">
        <v>0</v>
      </c>
      <c r="H146" s="1"/>
      <c r="I146" s="1"/>
      <c r="J146" s="1" t="s">
        <v>148</v>
      </c>
      <c r="K146" s="1">
        <v>0</v>
      </c>
      <c r="L146" s="1">
        <v>0</v>
      </c>
      <c r="M146" s="1">
        <v>0</v>
      </c>
      <c r="N146" s="1">
        <v>0</v>
      </c>
      <c r="O146" s="1"/>
      <c r="P146" s="1"/>
      <c r="Q146" s="1" t="s">
        <v>148</v>
      </c>
      <c r="R146" s="1">
        <v>0</v>
      </c>
      <c r="S146" s="1">
        <v>0</v>
      </c>
      <c r="T146" s="1">
        <v>0</v>
      </c>
      <c r="U146" s="1">
        <v>0</v>
      </c>
      <c r="V146" s="1"/>
      <c r="W146" s="1"/>
      <c r="X146" s="1" t="s">
        <v>148</v>
      </c>
      <c r="Y146" s="1">
        <v>0</v>
      </c>
      <c r="Z146" s="1">
        <v>0</v>
      </c>
      <c r="AA146" s="1">
        <v>0</v>
      </c>
      <c r="AB146" s="1">
        <v>0</v>
      </c>
      <c r="AC146" s="1"/>
      <c r="AD146" s="1"/>
      <c r="AE146" s="6" t="s">
        <v>148</v>
      </c>
      <c r="AF146" s="6">
        <v>0</v>
      </c>
      <c r="AG146" s="6">
        <v>0</v>
      </c>
      <c r="AH146" s="6">
        <v>0</v>
      </c>
      <c r="AI146" s="6">
        <v>0</v>
      </c>
      <c r="AJ146" s="1"/>
      <c r="AK146" s="1"/>
      <c r="AL146" s="6" t="s">
        <v>148</v>
      </c>
      <c r="AM146" s="6">
        <v>0.08</v>
      </c>
      <c r="AN146" s="6">
        <v>0</v>
      </c>
      <c r="AO146" s="6">
        <v>0</v>
      </c>
      <c r="AP146" s="6">
        <v>0</v>
      </c>
      <c r="AQ146" s="1"/>
      <c r="AR146" s="1"/>
      <c r="AS146" s="6" t="s">
        <v>148</v>
      </c>
      <c r="AT146" s="6">
        <v>0</v>
      </c>
      <c r="AU146" s="6">
        <v>0</v>
      </c>
      <c r="AV146" s="6">
        <v>0</v>
      </c>
      <c r="AW146" s="6">
        <v>0</v>
      </c>
      <c r="AZ146" s="6" t="s">
        <v>148</v>
      </c>
      <c r="BA146" s="6">
        <v>0</v>
      </c>
      <c r="BB146" s="6">
        <v>0</v>
      </c>
      <c r="BC146" s="6">
        <v>0</v>
      </c>
      <c r="BD146" s="6">
        <v>0</v>
      </c>
      <c r="BG146" s="6" t="s">
        <v>148</v>
      </c>
      <c r="BH146" s="6">
        <v>0</v>
      </c>
      <c r="BI146" s="6">
        <v>0</v>
      </c>
      <c r="BJ146" s="6">
        <v>0</v>
      </c>
      <c r="BK146" s="6">
        <v>0</v>
      </c>
      <c r="BN146" s="6" t="s">
        <v>148</v>
      </c>
      <c r="BO146" s="6">
        <v>0</v>
      </c>
      <c r="BP146" s="6">
        <v>0</v>
      </c>
      <c r="BQ146" s="6">
        <v>0</v>
      </c>
      <c r="BR146" s="6">
        <v>0</v>
      </c>
      <c r="BU146" s="6" t="s">
        <v>148</v>
      </c>
      <c r="BV146" s="6">
        <v>0</v>
      </c>
      <c r="BW146" s="6">
        <v>0</v>
      </c>
      <c r="BX146" s="6">
        <v>0</v>
      </c>
      <c r="BY146" s="6">
        <v>0</v>
      </c>
      <c r="CB146" s="6" t="s">
        <v>148</v>
      </c>
      <c r="CC146" s="6">
        <v>0</v>
      </c>
      <c r="CD146" s="6">
        <v>0</v>
      </c>
      <c r="CE146" s="6">
        <v>0</v>
      </c>
      <c r="CF146" s="6">
        <v>0</v>
      </c>
      <c r="CI146" s="6" t="s">
        <v>148</v>
      </c>
      <c r="CJ146" s="6">
        <v>0</v>
      </c>
      <c r="CK146" s="6">
        <v>0</v>
      </c>
      <c r="CL146" s="6">
        <v>0</v>
      </c>
      <c r="CM146" s="6">
        <v>0</v>
      </c>
      <c r="CP146" s="6" t="s">
        <v>148</v>
      </c>
      <c r="CQ146" s="6">
        <v>0</v>
      </c>
      <c r="CR146" s="6">
        <v>0</v>
      </c>
      <c r="CS146" s="6">
        <v>0</v>
      </c>
      <c r="CT146" s="6">
        <v>0</v>
      </c>
      <c r="CW146" s="6" t="s">
        <v>148</v>
      </c>
      <c r="CX146" s="6">
        <v>0</v>
      </c>
      <c r="CY146" s="6">
        <v>0</v>
      </c>
      <c r="CZ146" s="6">
        <v>0</v>
      </c>
      <c r="DA146" s="6">
        <v>0</v>
      </c>
      <c r="DD146" s="6" t="s">
        <v>148</v>
      </c>
      <c r="DE146" s="6">
        <v>0</v>
      </c>
      <c r="DF146" s="6">
        <v>0</v>
      </c>
      <c r="DG146" s="6">
        <v>0</v>
      </c>
      <c r="DH146" s="6">
        <v>0</v>
      </c>
      <c r="DK146" s="6" t="s">
        <v>148</v>
      </c>
      <c r="DL146" s="6">
        <v>0</v>
      </c>
      <c r="DM146" s="6">
        <v>0</v>
      </c>
      <c r="DN146" s="6">
        <v>0</v>
      </c>
      <c r="DO146" s="6">
        <v>0</v>
      </c>
      <c r="DR146" s="6" t="s">
        <v>148</v>
      </c>
      <c r="DS146" s="6">
        <v>0</v>
      </c>
      <c r="DT146" s="6">
        <v>0</v>
      </c>
      <c r="DU146" s="6">
        <v>0</v>
      </c>
      <c r="DV146" s="6">
        <v>0</v>
      </c>
      <c r="DY146" s="6" t="s">
        <v>148</v>
      </c>
      <c r="DZ146" s="6">
        <v>0</v>
      </c>
      <c r="EA146" s="6">
        <v>0</v>
      </c>
      <c r="EB146" s="6">
        <v>0</v>
      </c>
      <c r="EC146" s="6">
        <v>0</v>
      </c>
      <c r="EF146" s="6" t="s">
        <v>148</v>
      </c>
      <c r="EG146" s="6">
        <v>0</v>
      </c>
      <c r="EH146" s="6">
        <v>0</v>
      </c>
      <c r="EI146" s="6">
        <v>0</v>
      </c>
      <c r="EJ146" s="6">
        <v>0</v>
      </c>
      <c r="EM146" s="6" t="s">
        <v>148</v>
      </c>
      <c r="EN146" s="6">
        <v>0</v>
      </c>
      <c r="EO146" s="6">
        <v>0</v>
      </c>
      <c r="EP146" s="6">
        <v>0</v>
      </c>
      <c r="EQ146" s="6">
        <v>0</v>
      </c>
      <c r="ET146" s="6" t="s">
        <v>148</v>
      </c>
      <c r="EU146" s="6">
        <v>0</v>
      </c>
      <c r="EV146" s="6">
        <v>0</v>
      </c>
      <c r="EW146" s="6">
        <v>0</v>
      </c>
      <c r="EX146" s="6">
        <v>0</v>
      </c>
      <c r="FA146" s="6" t="s">
        <v>148</v>
      </c>
      <c r="FB146" s="6">
        <v>0</v>
      </c>
      <c r="FC146" s="6">
        <v>0</v>
      </c>
      <c r="FD146" s="6">
        <v>0</v>
      </c>
      <c r="FE146" s="6">
        <v>0</v>
      </c>
      <c r="FH146" s="6" t="s">
        <v>148</v>
      </c>
      <c r="FI146" s="6">
        <v>0</v>
      </c>
      <c r="FJ146" s="6">
        <v>0</v>
      </c>
      <c r="FK146" s="6">
        <v>0</v>
      </c>
      <c r="FL146" s="6">
        <v>0</v>
      </c>
      <c r="FO146" s="6" t="s">
        <v>148</v>
      </c>
      <c r="FP146" s="6">
        <v>0</v>
      </c>
      <c r="FQ146" s="6">
        <v>0</v>
      </c>
      <c r="FR146" s="6">
        <v>0</v>
      </c>
      <c r="FS146" s="6">
        <v>0</v>
      </c>
    </row>
    <row r="147" spans="1:175" x14ac:dyDescent="0.3">
      <c r="A147" s="1">
        <v>7.099999999999989</v>
      </c>
      <c r="B147" s="1">
        <v>7.1499999999999888</v>
      </c>
      <c r="C147" s="1" t="s">
        <v>149</v>
      </c>
      <c r="D147" s="1">
        <v>0</v>
      </c>
      <c r="E147" s="1">
        <v>0</v>
      </c>
      <c r="F147" s="1">
        <v>0</v>
      </c>
      <c r="G147" s="1">
        <v>0</v>
      </c>
      <c r="H147" s="1"/>
      <c r="I147" s="1"/>
      <c r="J147" s="1" t="s">
        <v>149</v>
      </c>
      <c r="K147" s="1">
        <v>0</v>
      </c>
      <c r="L147" s="1">
        <v>0</v>
      </c>
      <c r="M147" s="1">
        <v>0</v>
      </c>
      <c r="N147" s="1">
        <v>0</v>
      </c>
      <c r="O147" s="1"/>
      <c r="P147" s="1"/>
      <c r="Q147" s="1" t="s">
        <v>149</v>
      </c>
      <c r="R147" s="1">
        <v>0</v>
      </c>
      <c r="S147" s="1">
        <v>0</v>
      </c>
      <c r="T147" s="1">
        <v>0</v>
      </c>
      <c r="U147" s="1">
        <v>0</v>
      </c>
      <c r="V147" s="1"/>
      <c r="W147" s="1"/>
      <c r="X147" s="1" t="s">
        <v>149</v>
      </c>
      <c r="Y147" s="1">
        <v>0</v>
      </c>
      <c r="Z147" s="1">
        <v>0</v>
      </c>
      <c r="AA147" s="1">
        <v>0</v>
      </c>
      <c r="AB147" s="1">
        <v>0</v>
      </c>
      <c r="AC147" s="1"/>
      <c r="AD147" s="1"/>
      <c r="AE147" s="6" t="s">
        <v>149</v>
      </c>
      <c r="AF147" s="6">
        <v>0</v>
      </c>
      <c r="AG147" s="6">
        <v>0</v>
      </c>
      <c r="AH147" s="6">
        <v>0</v>
      </c>
      <c r="AI147" s="6">
        <v>0</v>
      </c>
      <c r="AJ147" s="1"/>
      <c r="AK147" s="1"/>
      <c r="AL147" s="6" t="s">
        <v>149</v>
      </c>
      <c r="AM147" s="6">
        <v>0</v>
      </c>
      <c r="AN147" s="6">
        <v>0</v>
      </c>
      <c r="AO147" s="6">
        <v>0</v>
      </c>
      <c r="AP147" s="6">
        <v>0</v>
      </c>
      <c r="AQ147" s="1"/>
      <c r="AR147" s="1"/>
      <c r="AS147" s="6" t="s">
        <v>149</v>
      </c>
      <c r="AT147" s="6">
        <v>0</v>
      </c>
      <c r="AU147" s="6">
        <v>0</v>
      </c>
      <c r="AV147" s="6">
        <v>0</v>
      </c>
      <c r="AW147" s="6">
        <v>0</v>
      </c>
      <c r="AZ147" s="6" t="s">
        <v>149</v>
      </c>
      <c r="BA147" s="6">
        <v>0</v>
      </c>
      <c r="BB147" s="6">
        <v>0</v>
      </c>
      <c r="BC147" s="6">
        <v>0</v>
      </c>
      <c r="BD147" s="6">
        <v>0</v>
      </c>
      <c r="BG147" s="6" t="s">
        <v>149</v>
      </c>
      <c r="BH147" s="6">
        <v>0</v>
      </c>
      <c r="BI147" s="6">
        <v>0</v>
      </c>
      <c r="BJ147" s="6">
        <v>0</v>
      </c>
      <c r="BK147" s="6">
        <v>0</v>
      </c>
      <c r="BN147" s="6" t="s">
        <v>149</v>
      </c>
      <c r="BO147" s="6">
        <v>0</v>
      </c>
      <c r="BP147" s="6">
        <v>0</v>
      </c>
      <c r="BQ147" s="6">
        <v>0</v>
      </c>
      <c r="BR147" s="6">
        <v>0</v>
      </c>
      <c r="BU147" s="6" t="s">
        <v>149</v>
      </c>
      <c r="BV147" s="6">
        <v>0</v>
      </c>
      <c r="BW147" s="6">
        <v>0</v>
      </c>
      <c r="BX147" s="6">
        <v>0</v>
      </c>
      <c r="BY147" s="6">
        <v>0</v>
      </c>
      <c r="CB147" s="6" t="s">
        <v>149</v>
      </c>
      <c r="CC147" s="6">
        <v>0</v>
      </c>
      <c r="CD147" s="6">
        <v>0</v>
      </c>
      <c r="CE147" s="6">
        <v>0</v>
      </c>
      <c r="CF147" s="6">
        <v>0</v>
      </c>
      <c r="CI147" s="6" t="s">
        <v>149</v>
      </c>
      <c r="CJ147" s="6">
        <v>0</v>
      </c>
      <c r="CK147" s="6">
        <v>0</v>
      </c>
      <c r="CL147" s="6">
        <v>0</v>
      </c>
      <c r="CM147" s="6">
        <v>0</v>
      </c>
      <c r="CP147" s="6" t="s">
        <v>149</v>
      </c>
      <c r="CQ147" s="6">
        <v>0.92</v>
      </c>
      <c r="CR147" s="6">
        <v>0</v>
      </c>
      <c r="CS147" s="6">
        <v>1.1599999999999999</v>
      </c>
      <c r="CT147" s="6">
        <v>0</v>
      </c>
      <c r="CW147" s="6" t="s">
        <v>149</v>
      </c>
      <c r="CX147" s="6">
        <v>0</v>
      </c>
      <c r="CY147" s="6">
        <v>0</v>
      </c>
      <c r="CZ147" s="6">
        <v>0</v>
      </c>
      <c r="DA147" s="6">
        <v>0</v>
      </c>
      <c r="DD147" s="6" t="s">
        <v>149</v>
      </c>
      <c r="DE147" s="6">
        <v>0</v>
      </c>
      <c r="DF147" s="6">
        <v>0</v>
      </c>
      <c r="DG147" s="6">
        <v>0</v>
      </c>
      <c r="DH147" s="6">
        <v>0</v>
      </c>
      <c r="DK147" s="6" t="s">
        <v>149</v>
      </c>
      <c r="DL147" s="6">
        <v>0.05</v>
      </c>
      <c r="DM147" s="6">
        <v>0</v>
      </c>
      <c r="DN147" s="6">
        <v>0.08</v>
      </c>
      <c r="DO147" s="6">
        <v>0</v>
      </c>
      <c r="DR147" s="6" t="s">
        <v>149</v>
      </c>
      <c r="DS147" s="6">
        <v>0</v>
      </c>
      <c r="DT147" s="6">
        <v>0</v>
      </c>
      <c r="DU147" s="6">
        <v>0</v>
      </c>
      <c r="DV147" s="6">
        <v>0</v>
      </c>
      <c r="DY147" s="6" t="s">
        <v>149</v>
      </c>
      <c r="DZ147" s="6">
        <v>0</v>
      </c>
      <c r="EA147" s="6">
        <v>0</v>
      </c>
      <c r="EB147" s="6">
        <v>0</v>
      </c>
      <c r="EC147" s="6">
        <v>0</v>
      </c>
      <c r="EF147" s="6" t="s">
        <v>149</v>
      </c>
      <c r="EG147" s="6">
        <v>0</v>
      </c>
      <c r="EH147" s="6">
        <v>0</v>
      </c>
      <c r="EI147" s="6">
        <v>0</v>
      </c>
      <c r="EJ147" s="6">
        <v>0</v>
      </c>
      <c r="EM147" s="6" t="s">
        <v>149</v>
      </c>
      <c r="EN147" s="6">
        <v>0</v>
      </c>
      <c r="EO147" s="6">
        <v>0</v>
      </c>
      <c r="EP147" s="6">
        <v>0</v>
      </c>
      <c r="EQ147" s="6">
        <v>0</v>
      </c>
      <c r="ET147" s="6" t="s">
        <v>149</v>
      </c>
      <c r="EU147" s="6">
        <v>0</v>
      </c>
      <c r="EV147" s="6">
        <v>0</v>
      </c>
      <c r="EW147" s="6">
        <v>0</v>
      </c>
      <c r="EX147" s="6">
        <v>0</v>
      </c>
      <c r="FA147" s="6" t="s">
        <v>149</v>
      </c>
      <c r="FB147" s="6">
        <v>0</v>
      </c>
      <c r="FC147" s="6">
        <v>0</v>
      </c>
      <c r="FD147" s="6">
        <v>0</v>
      </c>
      <c r="FE147" s="6">
        <v>0</v>
      </c>
      <c r="FH147" s="6" t="s">
        <v>149</v>
      </c>
      <c r="FI147" s="6">
        <v>0</v>
      </c>
      <c r="FJ147" s="6">
        <v>0</v>
      </c>
      <c r="FK147" s="6">
        <v>0</v>
      </c>
      <c r="FL147" s="6">
        <v>0</v>
      </c>
      <c r="FO147" s="6" t="s">
        <v>149</v>
      </c>
      <c r="FP147" s="6">
        <v>0</v>
      </c>
      <c r="FQ147" s="6">
        <v>0</v>
      </c>
      <c r="FR147" s="6">
        <v>0</v>
      </c>
      <c r="FS147" s="6">
        <v>0</v>
      </c>
    </row>
    <row r="148" spans="1:175" x14ac:dyDescent="0.3">
      <c r="A148" s="1">
        <v>7.1499999999999888</v>
      </c>
      <c r="B148" s="1">
        <v>7.1999999999999886</v>
      </c>
      <c r="C148" s="1" t="s">
        <v>150</v>
      </c>
      <c r="D148" s="1">
        <v>0</v>
      </c>
      <c r="E148" s="1">
        <v>0</v>
      </c>
      <c r="F148" s="1">
        <v>0</v>
      </c>
      <c r="G148" s="1">
        <v>0</v>
      </c>
      <c r="H148" s="1"/>
      <c r="I148" s="1"/>
      <c r="J148" s="1" t="s">
        <v>150</v>
      </c>
      <c r="K148" s="1">
        <v>0</v>
      </c>
      <c r="L148" s="1">
        <v>0</v>
      </c>
      <c r="M148" s="1">
        <v>0</v>
      </c>
      <c r="N148" s="1">
        <v>0</v>
      </c>
      <c r="O148" s="1"/>
      <c r="P148" s="1"/>
      <c r="Q148" s="1" t="s">
        <v>150</v>
      </c>
      <c r="R148" s="1">
        <v>0</v>
      </c>
      <c r="S148" s="1">
        <v>0</v>
      </c>
      <c r="T148" s="1">
        <v>0</v>
      </c>
      <c r="U148" s="1">
        <v>0</v>
      </c>
      <c r="V148" s="1"/>
      <c r="W148" s="1"/>
      <c r="X148" s="1" t="s">
        <v>150</v>
      </c>
      <c r="Y148" s="1">
        <v>0</v>
      </c>
      <c r="Z148" s="1">
        <v>0</v>
      </c>
      <c r="AA148" s="1">
        <v>0</v>
      </c>
      <c r="AB148" s="1">
        <v>0</v>
      </c>
      <c r="AC148" s="1"/>
      <c r="AD148" s="1"/>
      <c r="AE148" s="6" t="s">
        <v>150</v>
      </c>
      <c r="AF148" s="6">
        <v>0</v>
      </c>
      <c r="AG148" s="6">
        <v>0</v>
      </c>
      <c r="AH148" s="6">
        <v>0</v>
      </c>
      <c r="AI148" s="6">
        <v>0</v>
      </c>
      <c r="AJ148" s="1"/>
      <c r="AK148" s="1"/>
      <c r="AL148" s="6" t="s">
        <v>150</v>
      </c>
      <c r="AM148" s="6">
        <v>0</v>
      </c>
      <c r="AN148" s="6">
        <v>0</v>
      </c>
      <c r="AO148" s="6">
        <v>0</v>
      </c>
      <c r="AP148" s="6">
        <v>0</v>
      </c>
      <c r="AQ148" s="1"/>
      <c r="AR148" s="1"/>
      <c r="AS148" s="6" t="s">
        <v>150</v>
      </c>
      <c r="AT148" s="6">
        <v>0</v>
      </c>
      <c r="AU148" s="6">
        <v>0</v>
      </c>
      <c r="AV148" s="6">
        <v>0</v>
      </c>
      <c r="AW148" s="6">
        <v>0</v>
      </c>
      <c r="AZ148" s="6" t="s">
        <v>150</v>
      </c>
      <c r="BA148" s="6">
        <v>0</v>
      </c>
      <c r="BB148" s="6">
        <v>0</v>
      </c>
      <c r="BC148" s="6">
        <v>0</v>
      </c>
      <c r="BD148" s="6">
        <v>0</v>
      </c>
      <c r="BG148" s="6" t="s">
        <v>150</v>
      </c>
      <c r="BH148" s="6">
        <v>0</v>
      </c>
      <c r="BI148" s="6">
        <v>0</v>
      </c>
      <c r="BJ148" s="6">
        <v>0</v>
      </c>
      <c r="BK148" s="6">
        <v>0</v>
      </c>
      <c r="BN148" s="6" t="s">
        <v>150</v>
      </c>
      <c r="BO148" s="6">
        <v>0</v>
      </c>
      <c r="BP148" s="6">
        <v>0</v>
      </c>
      <c r="BQ148" s="6">
        <v>0</v>
      </c>
      <c r="BR148" s="6">
        <v>0</v>
      </c>
      <c r="BU148" s="6" t="s">
        <v>150</v>
      </c>
      <c r="BV148" s="6">
        <v>0.04</v>
      </c>
      <c r="BW148" s="6">
        <v>0</v>
      </c>
      <c r="BX148" s="6">
        <v>0.05</v>
      </c>
      <c r="BY148" s="6">
        <v>0</v>
      </c>
      <c r="CB148" s="6" t="s">
        <v>150</v>
      </c>
      <c r="CC148" s="6">
        <v>0</v>
      </c>
      <c r="CD148" s="6">
        <v>0</v>
      </c>
      <c r="CE148" s="6">
        <v>0</v>
      </c>
      <c r="CF148" s="6">
        <v>0</v>
      </c>
      <c r="CI148" s="6" t="s">
        <v>150</v>
      </c>
      <c r="CJ148" s="6">
        <v>0</v>
      </c>
      <c r="CK148" s="6">
        <v>0</v>
      </c>
      <c r="CL148" s="6">
        <v>0</v>
      </c>
      <c r="CM148" s="6">
        <v>0</v>
      </c>
      <c r="CP148" s="6" t="s">
        <v>150</v>
      </c>
      <c r="CQ148" s="6">
        <v>0.11</v>
      </c>
      <c r="CR148" s="6">
        <v>0</v>
      </c>
      <c r="CS148" s="6">
        <v>0.14000000000000001</v>
      </c>
      <c r="CT148" s="6">
        <v>0</v>
      </c>
      <c r="CW148" s="6" t="s">
        <v>150</v>
      </c>
      <c r="CX148" s="6">
        <v>0</v>
      </c>
      <c r="CY148" s="6">
        <v>0</v>
      </c>
      <c r="CZ148" s="6">
        <v>0</v>
      </c>
      <c r="DA148" s="6">
        <v>0</v>
      </c>
      <c r="DD148" s="6" t="s">
        <v>150</v>
      </c>
      <c r="DE148" s="6">
        <v>0</v>
      </c>
      <c r="DF148" s="6">
        <v>0</v>
      </c>
      <c r="DG148" s="6">
        <v>0</v>
      </c>
      <c r="DH148" s="6">
        <v>0</v>
      </c>
      <c r="DK148" s="6" t="s">
        <v>150</v>
      </c>
      <c r="DL148" s="6">
        <v>0</v>
      </c>
      <c r="DM148" s="6">
        <v>0</v>
      </c>
      <c r="DN148" s="6">
        <v>0</v>
      </c>
      <c r="DO148" s="6">
        <v>0</v>
      </c>
      <c r="DR148" s="6" t="s">
        <v>150</v>
      </c>
      <c r="DS148" s="6">
        <v>0</v>
      </c>
      <c r="DT148" s="6">
        <v>0</v>
      </c>
      <c r="DU148" s="6">
        <v>0</v>
      </c>
      <c r="DV148" s="6">
        <v>0</v>
      </c>
      <c r="DY148" s="6" t="s">
        <v>150</v>
      </c>
      <c r="DZ148" s="6">
        <v>0</v>
      </c>
      <c r="EA148" s="6">
        <v>0</v>
      </c>
      <c r="EB148" s="6">
        <v>0</v>
      </c>
      <c r="EC148" s="6">
        <v>0</v>
      </c>
      <c r="EF148" s="6" t="s">
        <v>150</v>
      </c>
      <c r="EG148" s="6">
        <v>0</v>
      </c>
      <c r="EH148" s="6">
        <v>0</v>
      </c>
      <c r="EI148" s="6">
        <v>0</v>
      </c>
      <c r="EJ148" s="6">
        <v>0</v>
      </c>
      <c r="EM148" s="6" t="s">
        <v>150</v>
      </c>
      <c r="EN148" s="6">
        <v>0</v>
      </c>
      <c r="EO148" s="6">
        <v>0</v>
      </c>
      <c r="EP148" s="6">
        <v>0</v>
      </c>
      <c r="EQ148" s="6">
        <v>0</v>
      </c>
      <c r="ET148" s="6" t="s">
        <v>150</v>
      </c>
      <c r="EU148" s="6">
        <v>0</v>
      </c>
      <c r="EV148" s="6">
        <v>0</v>
      </c>
      <c r="EW148" s="6">
        <v>0</v>
      </c>
      <c r="EX148" s="6">
        <v>0</v>
      </c>
      <c r="FA148" s="6" t="s">
        <v>150</v>
      </c>
      <c r="FB148" s="6">
        <v>0</v>
      </c>
      <c r="FC148" s="6">
        <v>0</v>
      </c>
      <c r="FD148" s="6">
        <v>0</v>
      </c>
      <c r="FE148" s="6">
        <v>0</v>
      </c>
      <c r="FH148" s="6" t="s">
        <v>150</v>
      </c>
      <c r="FI148" s="6">
        <v>0</v>
      </c>
      <c r="FJ148" s="6">
        <v>0</v>
      </c>
      <c r="FK148" s="6">
        <v>0</v>
      </c>
      <c r="FL148" s="6">
        <v>0</v>
      </c>
      <c r="FO148" s="6" t="s">
        <v>150</v>
      </c>
      <c r="FP148" s="6">
        <v>0</v>
      </c>
      <c r="FQ148" s="6">
        <v>0</v>
      </c>
      <c r="FR148" s="6">
        <v>0</v>
      </c>
      <c r="FS148" s="6">
        <v>0</v>
      </c>
    </row>
    <row r="149" spans="1:175" x14ac:dyDescent="0.3">
      <c r="A149" s="1">
        <v>7.1999999999999886</v>
      </c>
      <c r="B149" s="1">
        <v>7.2499999999999885</v>
      </c>
      <c r="C149" s="1" t="s">
        <v>151</v>
      </c>
      <c r="D149" s="1">
        <v>0</v>
      </c>
      <c r="E149" s="1">
        <v>0</v>
      </c>
      <c r="F149" s="1">
        <v>0</v>
      </c>
      <c r="G149" s="1">
        <v>0</v>
      </c>
      <c r="H149" s="1"/>
      <c r="I149" s="1"/>
      <c r="J149" s="1" t="s">
        <v>151</v>
      </c>
      <c r="K149" s="1">
        <v>0</v>
      </c>
      <c r="L149" s="1">
        <v>0</v>
      </c>
      <c r="M149" s="1">
        <v>0</v>
      </c>
      <c r="N149" s="1">
        <v>0</v>
      </c>
      <c r="O149" s="1"/>
      <c r="P149" s="1"/>
      <c r="Q149" s="1" t="s">
        <v>151</v>
      </c>
      <c r="R149" s="1">
        <v>0</v>
      </c>
      <c r="S149" s="1">
        <v>0</v>
      </c>
      <c r="T149" s="1">
        <v>0</v>
      </c>
      <c r="U149" s="1">
        <v>0</v>
      </c>
      <c r="V149" s="1"/>
      <c r="W149" s="1"/>
      <c r="X149" s="1" t="s">
        <v>151</v>
      </c>
      <c r="Y149" s="1">
        <v>0</v>
      </c>
      <c r="Z149" s="1">
        <v>0</v>
      </c>
      <c r="AA149" s="1">
        <v>0</v>
      </c>
      <c r="AB149" s="1">
        <v>0</v>
      </c>
      <c r="AC149" s="1"/>
      <c r="AD149" s="1"/>
      <c r="AE149" s="6" t="s">
        <v>151</v>
      </c>
      <c r="AF149" s="6">
        <v>0</v>
      </c>
      <c r="AG149" s="6">
        <v>0</v>
      </c>
      <c r="AH149" s="6">
        <v>0</v>
      </c>
      <c r="AI149" s="6">
        <v>0</v>
      </c>
      <c r="AJ149" s="1"/>
      <c r="AK149" s="1"/>
      <c r="AL149" s="6" t="s">
        <v>151</v>
      </c>
      <c r="AM149" s="6">
        <v>0</v>
      </c>
      <c r="AN149" s="6">
        <v>0</v>
      </c>
      <c r="AO149" s="6">
        <v>0</v>
      </c>
      <c r="AP149" s="6">
        <v>0</v>
      </c>
      <c r="AQ149" s="1"/>
      <c r="AR149" s="1"/>
      <c r="AS149" s="6" t="s">
        <v>151</v>
      </c>
      <c r="AT149" s="6">
        <v>0</v>
      </c>
      <c r="AU149" s="6">
        <v>0</v>
      </c>
      <c r="AV149" s="6">
        <v>0</v>
      </c>
      <c r="AW149" s="6">
        <v>0</v>
      </c>
      <c r="AZ149" s="6" t="s">
        <v>151</v>
      </c>
      <c r="BA149" s="6">
        <v>0</v>
      </c>
      <c r="BB149" s="6">
        <v>0</v>
      </c>
      <c r="BC149" s="6">
        <v>0</v>
      </c>
      <c r="BD149" s="6">
        <v>0</v>
      </c>
      <c r="BG149" s="6" t="s">
        <v>151</v>
      </c>
      <c r="BH149" s="6">
        <v>0</v>
      </c>
      <c r="BI149" s="6">
        <v>0</v>
      </c>
      <c r="BJ149" s="6">
        <v>0</v>
      </c>
      <c r="BK149" s="6">
        <v>0</v>
      </c>
      <c r="BN149" s="6" t="s">
        <v>151</v>
      </c>
      <c r="BO149" s="6">
        <v>0</v>
      </c>
      <c r="BP149" s="6">
        <v>0</v>
      </c>
      <c r="BQ149" s="6">
        <v>0</v>
      </c>
      <c r="BR149" s="6">
        <v>0</v>
      </c>
      <c r="BU149" s="6" t="s">
        <v>151</v>
      </c>
      <c r="BV149" s="6">
        <v>0</v>
      </c>
      <c r="BW149" s="6">
        <v>0</v>
      </c>
      <c r="BX149" s="6">
        <v>0</v>
      </c>
      <c r="BY149" s="6">
        <v>0</v>
      </c>
      <c r="CB149" s="6" t="s">
        <v>151</v>
      </c>
      <c r="CC149" s="6">
        <v>0</v>
      </c>
      <c r="CD149" s="6">
        <v>0</v>
      </c>
      <c r="CE149" s="6">
        <v>0</v>
      </c>
      <c r="CF149" s="6">
        <v>0</v>
      </c>
      <c r="CI149" s="6" t="s">
        <v>151</v>
      </c>
      <c r="CJ149" s="6">
        <v>0</v>
      </c>
      <c r="CK149" s="6">
        <v>0</v>
      </c>
      <c r="CL149" s="6">
        <v>0</v>
      </c>
      <c r="CM149" s="6">
        <v>0</v>
      </c>
      <c r="CP149" s="6" t="s">
        <v>151</v>
      </c>
      <c r="CQ149" s="6">
        <v>0</v>
      </c>
      <c r="CR149" s="6">
        <v>0</v>
      </c>
      <c r="CS149" s="6">
        <v>0</v>
      </c>
      <c r="CT149" s="6">
        <v>0</v>
      </c>
      <c r="CW149" s="6" t="s">
        <v>151</v>
      </c>
      <c r="CX149" s="6">
        <v>0</v>
      </c>
      <c r="CY149" s="6">
        <v>0</v>
      </c>
      <c r="CZ149" s="6">
        <v>0</v>
      </c>
      <c r="DA149" s="6">
        <v>0</v>
      </c>
      <c r="DD149" s="6" t="s">
        <v>151</v>
      </c>
      <c r="DE149" s="6">
        <v>0</v>
      </c>
      <c r="DF149" s="6">
        <v>0</v>
      </c>
      <c r="DG149" s="6">
        <v>0</v>
      </c>
      <c r="DH149" s="6">
        <v>0</v>
      </c>
      <c r="DK149" s="6" t="s">
        <v>151</v>
      </c>
      <c r="DL149" s="6">
        <v>0</v>
      </c>
      <c r="DM149" s="6">
        <v>0</v>
      </c>
      <c r="DN149" s="6">
        <v>0</v>
      </c>
      <c r="DO149" s="6">
        <v>0</v>
      </c>
      <c r="DR149" s="6" t="s">
        <v>151</v>
      </c>
      <c r="DS149" s="6">
        <v>0</v>
      </c>
      <c r="DT149" s="6">
        <v>0</v>
      </c>
      <c r="DU149" s="6">
        <v>0</v>
      </c>
      <c r="DV149" s="6">
        <v>0</v>
      </c>
      <c r="DY149" s="6" t="s">
        <v>151</v>
      </c>
      <c r="DZ149" s="6">
        <v>0</v>
      </c>
      <c r="EA149" s="6">
        <v>0</v>
      </c>
      <c r="EB149" s="6">
        <v>0</v>
      </c>
      <c r="EC149" s="6">
        <v>0</v>
      </c>
      <c r="EF149" s="6" t="s">
        <v>151</v>
      </c>
      <c r="EG149" s="6">
        <v>0</v>
      </c>
      <c r="EH149" s="6">
        <v>0</v>
      </c>
      <c r="EI149" s="6">
        <v>0</v>
      </c>
      <c r="EJ149" s="6">
        <v>0</v>
      </c>
      <c r="EM149" s="6" t="s">
        <v>151</v>
      </c>
      <c r="EN149" s="6">
        <v>0</v>
      </c>
      <c r="EO149" s="6">
        <v>0</v>
      </c>
      <c r="EP149" s="6">
        <v>0</v>
      </c>
      <c r="EQ149" s="6">
        <v>0</v>
      </c>
      <c r="ET149" s="6" t="s">
        <v>151</v>
      </c>
      <c r="EU149" s="6">
        <v>0</v>
      </c>
      <c r="EV149" s="6">
        <v>0</v>
      </c>
      <c r="EW149" s="6">
        <v>0</v>
      </c>
      <c r="EX149" s="6">
        <v>0</v>
      </c>
      <c r="FA149" s="6" t="s">
        <v>151</v>
      </c>
      <c r="FB149" s="6">
        <v>0</v>
      </c>
      <c r="FC149" s="6">
        <v>0</v>
      </c>
      <c r="FD149" s="6">
        <v>0</v>
      </c>
      <c r="FE149" s="6">
        <v>0</v>
      </c>
      <c r="FH149" s="6" t="s">
        <v>151</v>
      </c>
      <c r="FI149" s="6">
        <v>0</v>
      </c>
      <c r="FJ149" s="6">
        <v>0</v>
      </c>
      <c r="FK149" s="6">
        <v>0</v>
      </c>
      <c r="FL149" s="6">
        <v>0</v>
      </c>
      <c r="FO149" s="6" t="s">
        <v>151</v>
      </c>
      <c r="FP149" s="6">
        <v>0</v>
      </c>
      <c r="FQ149" s="6">
        <v>0</v>
      </c>
      <c r="FR149" s="6">
        <v>0</v>
      </c>
      <c r="FS149" s="6">
        <v>0</v>
      </c>
    </row>
    <row r="150" spans="1:175" x14ac:dyDescent="0.3">
      <c r="A150" s="1">
        <v>7.2499999999999885</v>
      </c>
      <c r="B150" s="1">
        <v>7.2999999999999883</v>
      </c>
      <c r="C150" s="1" t="s">
        <v>152</v>
      </c>
      <c r="D150" s="1">
        <v>0</v>
      </c>
      <c r="E150" s="1">
        <v>0</v>
      </c>
      <c r="F150" s="1">
        <v>0</v>
      </c>
      <c r="G150" s="1">
        <v>0</v>
      </c>
      <c r="H150" s="1"/>
      <c r="I150" s="1"/>
      <c r="J150" s="1" t="s">
        <v>152</v>
      </c>
      <c r="K150" s="1">
        <v>0</v>
      </c>
      <c r="L150" s="1">
        <v>0</v>
      </c>
      <c r="M150" s="1">
        <v>0</v>
      </c>
      <c r="N150" s="1">
        <v>0</v>
      </c>
      <c r="O150" s="1"/>
      <c r="P150" s="1"/>
      <c r="Q150" s="1" t="s">
        <v>152</v>
      </c>
      <c r="R150" s="1">
        <v>0</v>
      </c>
      <c r="S150" s="1">
        <v>0</v>
      </c>
      <c r="T150" s="1">
        <v>0</v>
      </c>
      <c r="U150" s="1">
        <v>0</v>
      </c>
      <c r="V150" s="1"/>
      <c r="W150" s="1"/>
      <c r="X150" s="1" t="s">
        <v>152</v>
      </c>
      <c r="Y150" s="1">
        <v>0</v>
      </c>
      <c r="Z150" s="1">
        <v>0</v>
      </c>
      <c r="AA150" s="1">
        <v>0</v>
      </c>
      <c r="AB150" s="1">
        <v>0</v>
      </c>
      <c r="AC150" s="1"/>
      <c r="AD150" s="1"/>
      <c r="AE150" s="6" t="s">
        <v>152</v>
      </c>
      <c r="AF150" s="6">
        <v>0</v>
      </c>
      <c r="AG150" s="6">
        <v>0</v>
      </c>
      <c r="AH150" s="6">
        <v>0</v>
      </c>
      <c r="AI150" s="6">
        <v>0</v>
      </c>
      <c r="AJ150" s="1"/>
      <c r="AK150" s="1"/>
      <c r="AL150" s="6" t="s">
        <v>152</v>
      </c>
      <c r="AM150" s="6">
        <v>0</v>
      </c>
      <c r="AN150" s="6">
        <v>0</v>
      </c>
      <c r="AO150" s="6">
        <v>0</v>
      </c>
      <c r="AP150" s="6">
        <v>0</v>
      </c>
      <c r="AQ150" s="1"/>
      <c r="AR150" s="1"/>
      <c r="AS150" s="6" t="s">
        <v>152</v>
      </c>
      <c r="AT150" s="6">
        <v>0</v>
      </c>
      <c r="AU150" s="6">
        <v>0</v>
      </c>
      <c r="AV150" s="6">
        <v>0</v>
      </c>
      <c r="AW150" s="6">
        <v>0</v>
      </c>
      <c r="AZ150" s="6" t="s">
        <v>152</v>
      </c>
      <c r="BA150" s="6">
        <v>0</v>
      </c>
      <c r="BB150" s="6">
        <v>0</v>
      </c>
      <c r="BC150" s="6">
        <v>0</v>
      </c>
      <c r="BD150" s="6">
        <v>0</v>
      </c>
      <c r="BG150" s="6" t="s">
        <v>152</v>
      </c>
      <c r="BH150" s="6">
        <v>0</v>
      </c>
      <c r="BI150" s="6">
        <v>0</v>
      </c>
      <c r="BJ150" s="6">
        <v>0</v>
      </c>
      <c r="BK150" s="6">
        <v>0</v>
      </c>
      <c r="BN150" s="6" t="s">
        <v>152</v>
      </c>
      <c r="BO150" s="6">
        <v>0</v>
      </c>
      <c r="BP150" s="6">
        <v>0</v>
      </c>
      <c r="BQ150" s="6">
        <v>0</v>
      </c>
      <c r="BR150" s="6">
        <v>0</v>
      </c>
      <c r="BU150" s="6" t="s">
        <v>152</v>
      </c>
      <c r="BV150" s="6">
        <v>0</v>
      </c>
      <c r="BW150" s="6">
        <v>0</v>
      </c>
      <c r="BX150" s="6">
        <v>0</v>
      </c>
      <c r="BY150" s="6">
        <v>0</v>
      </c>
      <c r="CB150" s="6" t="s">
        <v>152</v>
      </c>
      <c r="CC150" s="6">
        <v>0</v>
      </c>
      <c r="CD150" s="6">
        <v>0</v>
      </c>
      <c r="CE150" s="6">
        <v>0</v>
      </c>
      <c r="CF150" s="6">
        <v>0</v>
      </c>
      <c r="CI150" s="6" t="s">
        <v>152</v>
      </c>
      <c r="CJ150" s="6">
        <v>0</v>
      </c>
      <c r="CK150" s="6">
        <v>0</v>
      </c>
      <c r="CL150" s="6">
        <v>0</v>
      </c>
      <c r="CM150" s="6">
        <v>0</v>
      </c>
      <c r="CP150" s="6" t="s">
        <v>152</v>
      </c>
      <c r="CQ150" s="6">
        <v>0</v>
      </c>
      <c r="CR150" s="6">
        <v>0</v>
      </c>
      <c r="CS150" s="6">
        <v>0</v>
      </c>
      <c r="CT150" s="6">
        <v>0</v>
      </c>
      <c r="CW150" s="6" t="s">
        <v>152</v>
      </c>
      <c r="CX150" s="6">
        <v>0</v>
      </c>
      <c r="CY150" s="6">
        <v>0</v>
      </c>
      <c r="CZ150" s="6">
        <v>0</v>
      </c>
      <c r="DA150" s="6">
        <v>0</v>
      </c>
      <c r="DD150" s="6" t="s">
        <v>152</v>
      </c>
      <c r="DE150" s="6">
        <v>0</v>
      </c>
      <c r="DF150" s="6">
        <v>0</v>
      </c>
      <c r="DG150" s="6">
        <v>0</v>
      </c>
      <c r="DH150" s="6">
        <v>0</v>
      </c>
      <c r="DK150" s="6" t="s">
        <v>152</v>
      </c>
      <c r="DL150" s="6">
        <v>0</v>
      </c>
      <c r="DM150" s="6">
        <v>0</v>
      </c>
      <c r="DN150" s="6">
        <v>0</v>
      </c>
      <c r="DO150" s="6">
        <v>0</v>
      </c>
      <c r="DR150" s="6" t="s">
        <v>152</v>
      </c>
      <c r="DS150" s="6">
        <v>0</v>
      </c>
      <c r="DT150" s="6">
        <v>0</v>
      </c>
      <c r="DU150" s="6">
        <v>0</v>
      </c>
      <c r="DV150" s="6">
        <v>0</v>
      </c>
      <c r="DY150" s="6" t="s">
        <v>152</v>
      </c>
      <c r="DZ150" s="6">
        <v>0</v>
      </c>
      <c r="EA150" s="6">
        <v>0</v>
      </c>
      <c r="EB150" s="6">
        <v>0</v>
      </c>
      <c r="EC150" s="6">
        <v>0</v>
      </c>
      <c r="EF150" s="6" t="s">
        <v>152</v>
      </c>
      <c r="EG150" s="6">
        <v>0</v>
      </c>
      <c r="EH150" s="6">
        <v>0</v>
      </c>
      <c r="EI150" s="6">
        <v>0</v>
      </c>
      <c r="EJ150" s="6">
        <v>0</v>
      </c>
      <c r="EM150" s="6" t="s">
        <v>152</v>
      </c>
      <c r="EN150" s="6">
        <v>0</v>
      </c>
      <c r="EO150" s="6">
        <v>0</v>
      </c>
      <c r="EP150" s="6">
        <v>0</v>
      </c>
      <c r="EQ150" s="6">
        <v>0</v>
      </c>
      <c r="ET150" s="6" t="s">
        <v>152</v>
      </c>
      <c r="EU150" s="6">
        <v>0</v>
      </c>
      <c r="EV150" s="6">
        <v>0</v>
      </c>
      <c r="EW150" s="6">
        <v>0</v>
      </c>
      <c r="EX150" s="6">
        <v>0</v>
      </c>
      <c r="FA150" s="6" t="s">
        <v>152</v>
      </c>
      <c r="FB150" s="6">
        <v>0</v>
      </c>
      <c r="FC150" s="6">
        <v>0</v>
      </c>
      <c r="FD150" s="6">
        <v>0</v>
      </c>
      <c r="FE150" s="6">
        <v>0</v>
      </c>
      <c r="FH150" s="6" t="s">
        <v>152</v>
      </c>
      <c r="FI150" s="6">
        <v>0</v>
      </c>
      <c r="FJ150" s="6">
        <v>0</v>
      </c>
      <c r="FK150" s="6">
        <v>0</v>
      </c>
      <c r="FL150" s="6">
        <v>0</v>
      </c>
      <c r="FO150" s="6" t="s">
        <v>152</v>
      </c>
      <c r="FP150" s="6">
        <v>0</v>
      </c>
      <c r="FQ150" s="6">
        <v>0</v>
      </c>
      <c r="FR150" s="6">
        <v>0</v>
      </c>
      <c r="FS150" s="6">
        <v>0</v>
      </c>
    </row>
    <row r="151" spans="1:175" x14ac:dyDescent="0.3">
      <c r="A151" s="1">
        <v>7.2999999999999883</v>
      </c>
      <c r="B151" s="1">
        <v>7.3499999999999881</v>
      </c>
      <c r="C151" s="1" t="s">
        <v>153</v>
      </c>
      <c r="D151" s="1">
        <v>0</v>
      </c>
      <c r="E151" s="1">
        <v>0</v>
      </c>
      <c r="F151" s="1">
        <v>0</v>
      </c>
      <c r="G151" s="1">
        <v>0</v>
      </c>
      <c r="H151" s="1"/>
      <c r="I151" s="1"/>
      <c r="J151" s="1" t="s">
        <v>153</v>
      </c>
      <c r="K151" s="1">
        <v>0</v>
      </c>
      <c r="L151" s="1">
        <v>0</v>
      </c>
      <c r="M151" s="1">
        <v>0</v>
      </c>
      <c r="N151" s="1">
        <v>0</v>
      </c>
      <c r="O151" s="1"/>
      <c r="P151" s="1"/>
      <c r="Q151" s="1" t="s">
        <v>153</v>
      </c>
      <c r="R151" s="1">
        <v>0</v>
      </c>
      <c r="S151" s="1">
        <v>0</v>
      </c>
      <c r="T151" s="1">
        <v>0</v>
      </c>
      <c r="U151" s="1">
        <v>0</v>
      </c>
      <c r="V151" s="1"/>
      <c r="W151" s="1"/>
      <c r="X151" s="1" t="s">
        <v>153</v>
      </c>
      <c r="Y151" s="1">
        <v>0</v>
      </c>
      <c r="Z151" s="1">
        <v>0</v>
      </c>
      <c r="AA151" s="1">
        <v>0</v>
      </c>
      <c r="AB151" s="1">
        <v>0</v>
      </c>
      <c r="AC151" s="1"/>
      <c r="AD151" s="1"/>
      <c r="AE151" s="6" t="s">
        <v>153</v>
      </c>
      <c r="AF151" s="6">
        <v>0</v>
      </c>
      <c r="AG151" s="6">
        <v>0</v>
      </c>
      <c r="AH151" s="6">
        <v>0</v>
      </c>
      <c r="AI151" s="6">
        <v>0</v>
      </c>
      <c r="AJ151" s="1"/>
      <c r="AK151" s="1"/>
      <c r="AL151" s="6" t="s">
        <v>153</v>
      </c>
      <c r="AM151" s="6">
        <v>0</v>
      </c>
      <c r="AN151" s="6">
        <v>0</v>
      </c>
      <c r="AO151" s="6">
        <v>0</v>
      </c>
      <c r="AP151" s="6">
        <v>0</v>
      </c>
      <c r="AQ151" s="1"/>
      <c r="AR151" s="1"/>
      <c r="AS151" s="6" t="s">
        <v>153</v>
      </c>
      <c r="AT151" s="6">
        <v>0</v>
      </c>
      <c r="AU151" s="6">
        <v>0</v>
      </c>
      <c r="AV151" s="6">
        <v>0</v>
      </c>
      <c r="AW151" s="6">
        <v>0</v>
      </c>
      <c r="AZ151" s="6" t="s">
        <v>153</v>
      </c>
      <c r="BA151" s="6">
        <v>0</v>
      </c>
      <c r="BB151" s="6">
        <v>0</v>
      </c>
      <c r="BC151" s="6">
        <v>0</v>
      </c>
      <c r="BD151" s="6">
        <v>0</v>
      </c>
      <c r="BG151" s="6" t="s">
        <v>153</v>
      </c>
      <c r="BH151" s="6">
        <v>0</v>
      </c>
      <c r="BI151" s="6">
        <v>0</v>
      </c>
      <c r="BJ151" s="6">
        <v>0</v>
      </c>
      <c r="BK151" s="6">
        <v>0</v>
      </c>
      <c r="BN151" s="6" t="s">
        <v>153</v>
      </c>
      <c r="BO151" s="6">
        <v>0</v>
      </c>
      <c r="BP151" s="6">
        <v>0</v>
      </c>
      <c r="BQ151" s="6">
        <v>0</v>
      </c>
      <c r="BR151" s="6">
        <v>0</v>
      </c>
      <c r="BU151" s="6" t="s">
        <v>153</v>
      </c>
      <c r="BV151" s="6">
        <v>0</v>
      </c>
      <c r="BW151" s="6">
        <v>0</v>
      </c>
      <c r="BX151" s="6">
        <v>0</v>
      </c>
      <c r="BY151" s="6">
        <v>0</v>
      </c>
      <c r="CB151" s="6" t="s">
        <v>153</v>
      </c>
      <c r="CC151" s="6">
        <v>0</v>
      </c>
      <c r="CD151" s="6">
        <v>0</v>
      </c>
      <c r="CE151" s="6">
        <v>0</v>
      </c>
      <c r="CF151" s="6">
        <v>0</v>
      </c>
      <c r="CI151" s="6" t="s">
        <v>153</v>
      </c>
      <c r="CJ151" s="6">
        <v>0</v>
      </c>
      <c r="CK151" s="6">
        <v>0</v>
      </c>
      <c r="CL151" s="6">
        <v>0</v>
      </c>
      <c r="CM151" s="6">
        <v>0</v>
      </c>
      <c r="CP151" s="6" t="s">
        <v>153</v>
      </c>
      <c r="CQ151" s="6">
        <v>0</v>
      </c>
      <c r="CR151" s="6">
        <v>0</v>
      </c>
      <c r="CS151" s="6">
        <v>0</v>
      </c>
      <c r="CT151" s="6">
        <v>0</v>
      </c>
      <c r="CW151" s="6" t="s">
        <v>153</v>
      </c>
      <c r="CX151" s="6">
        <v>0</v>
      </c>
      <c r="CY151" s="6">
        <v>0</v>
      </c>
      <c r="CZ151" s="6">
        <v>0</v>
      </c>
      <c r="DA151" s="6">
        <v>0</v>
      </c>
      <c r="DD151" s="6" t="s">
        <v>153</v>
      </c>
      <c r="DE151" s="6">
        <v>0</v>
      </c>
      <c r="DF151" s="6">
        <v>0</v>
      </c>
      <c r="DG151" s="6">
        <v>0</v>
      </c>
      <c r="DH151" s="6">
        <v>0</v>
      </c>
      <c r="DK151" s="6" t="s">
        <v>153</v>
      </c>
      <c r="DL151" s="6">
        <v>0</v>
      </c>
      <c r="DM151" s="6">
        <v>0</v>
      </c>
      <c r="DN151" s="6">
        <v>0</v>
      </c>
      <c r="DO151" s="6">
        <v>0</v>
      </c>
      <c r="DR151" s="6" t="s">
        <v>153</v>
      </c>
      <c r="DS151" s="6">
        <v>0</v>
      </c>
      <c r="DT151" s="6">
        <v>0</v>
      </c>
      <c r="DU151" s="6">
        <v>0</v>
      </c>
      <c r="DV151" s="6">
        <v>0</v>
      </c>
      <c r="DY151" s="6" t="s">
        <v>153</v>
      </c>
      <c r="DZ151" s="6">
        <v>0</v>
      </c>
      <c r="EA151" s="6">
        <v>0</v>
      </c>
      <c r="EB151" s="6">
        <v>0</v>
      </c>
      <c r="EC151" s="6">
        <v>0</v>
      </c>
      <c r="EF151" s="6" t="s">
        <v>153</v>
      </c>
      <c r="EG151" s="6">
        <v>0</v>
      </c>
      <c r="EH151" s="6">
        <v>0</v>
      </c>
      <c r="EI151" s="6">
        <v>0</v>
      </c>
      <c r="EJ151" s="6">
        <v>0</v>
      </c>
      <c r="EM151" s="6" t="s">
        <v>153</v>
      </c>
      <c r="EN151" s="6">
        <v>0</v>
      </c>
      <c r="EO151" s="6">
        <v>0</v>
      </c>
      <c r="EP151" s="6">
        <v>0</v>
      </c>
      <c r="EQ151" s="6">
        <v>0</v>
      </c>
      <c r="ET151" s="6" t="s">
        <v>153</v>
      </c>
      <c r="EU151" s="6">
        <v>0</v>
      </c>
      <c r="EV151" s="6">
        <v>0</v>
      </c>
      <c r="EW151" s="6">
        <v>0</v>
      </c>
      <c r="EX151" s="6">
        <v>0</v>
      </c>
      <c r="FA151" s="6" t="s">
        <v>153</v>
      </c>
      <c r="FB151" s="6">
        <v>0</v>
      </c>
      <c r="FC151" s="6">
        <v>0</v>
      </c>
      <c r="FD151" s="6">
        <v>0</v>
      </c>
      <c r="FE151" s="6">
        <v>0</v>
      </c>
      <c r="FH151" s="6" t="s">
        <v>153</v>
      </c>
      <c r="FI151" s="6">
        <v>0</v>
      </c>
      <c r="FJ151" s="6">
        <v>0</v>
      </c>
      <c r="FK151" s="6">
        <v>0</v>
      </c>
      <c r="FL151" s="6">
        <v>0</v>
      </c>
      <c r="FO151" s="6" t="s">
        <v>153</v>
      </c>
      <c r="FP151" s="6">
        <v>0</v>
      </c>
      <c r="FQ151" s="6">
        <v>0</v>
      </c>
      <c r="FR151" s="6">
        <v>0</v>
      </c>
      <c r="FS151" s="6">
        <v>0</v>
      </c>
    </row>
    <row r="152" spans="1:175" x14ac:dyDescent="0.3">
      <c r="A152" s="1">
        <v>7.3499999999999881</v>
      </c>
      <c r="B152" s="1">
        <v>7.3999999999999879</v>
      </c>
      <c r="C152" s="1" t="s">
        <v>154</v>
      </c>
      <c r="D152" s="1">
        <v>0</v>
      </c>
      <c r="E152" s="1">
        <v>0</v>
      </c>
      <c r="F152" s="1">
        <v>0</v>
      </c>
      <c r="G152" s="1">
        <v>0</v>
      </c>
      <c r="H152" s="1"/>
      <c r="I152" s="1"/>
      <c r="J152" s="1" t="s">
        <v>154</v>
      </c>
      <c r="K152" s="1">
        <v>0</v>
      </c>
      <c r="L152" s="1">
        <v>0</v>
      </c>
      <c r="M152" s="1">
        <v>0</v>
      </c>
      <c r="N152" s="1">
        <v>0</v>
      </c>
      <c r="O152" s="1"/>
      <c r="P152" s="1"/>
      <c r="Q152" s="1" t="s">
        <v>154</v>
      </c>
      <c r="R152" s="1">
        <v>0</v>
      </c>
      <c r="S152" s="1">
        <v>0</v>
      </c>
      <c r="T152" s="1">
        <v>0</v>
      </c>
      <c r="U152" s="1">
        <v>0</v>
      </c>
      <c r="V152" s="1"/>
      <c r="W152" s="1"/>
      <c r="X152" s="1" t="s">
        <v>154</v>
      </c>
      <c r="Y152" s="1">
        <v>0</v>
      </c>
      <c r="Z152" s="1">
        <v>0</v>
      </c>
      <c r="AA152" s="1">
        <v>0</v>
      </c>
      <c r="AB152" s="1">
        <v>0</v>
      </c>
      <c r="AC152" s="1"/>
      <c r="AD152" s="1"/>
      <c r="AE152" s="6" t="s">
        <v>154</v>
      </c>
      <c r="AF152" s="6">
        <v>0</v>
      </c>
      <c r="AG152" s="6">
        <v>0</v>
      </c>
      <c r="AH152" s="6">
        <v>0</v>
      </c>
      <c r="AI152" s="6">
        <v>0</v>
      </c>
      <c r="AJ152" s="1"/>
      <c r="AK152" s="1"/>
      <c r="AL152" s="6" t="s">
        <v>154</v>
      </c>
      <c r="AM152" s="6">
        <v>0</v>
      </c>
      <c r="AN152" s="6">
        <v>0</v>
      </c>
      <c r="AO152" s="6">
        <v>0</v>
      </c>
      <c r="AP152" s="6">
        <v>0</v>
      </c>
      <c r="AQ152" s="1"/>
      <c r="AR152" s="1"/>
      <c r="AS152" s="6" t="s">
        <v>154</v>
      </c>
      <c r="AT152" s="6">
        <v>0</v>
      </c>
      <c r="AU152" s="6">
        <v>0</v>
      </c>
      <c r="AV152" s="6">
        <v>0</v>
      </c>
      <c r="AW152" s="6">
        <v>0</v>
      </c>
      <c r="AZ152" s="6" t="s">
        <v>154</v>
      </c>
      <c r="BA152" s="6">
        <v>0</v>
      </c>
      <c r="BB152" s="6">
        <v>0</v>
      </c>
      <c r="BC152" s="6">
        <v>0</v>
      </c>
      <c r="BD152" s="6">
        <v>0</v>
      </c>
      <c r="BG152" s="6" t="s">
        <v>154</v>
      </c>
      <c r="BH152" s="6">
        <v>0</v>
      </c>
      <c r="BI152" s="6">
        <v>0</v>
      </c>
      <c r="BJ152" s="6">
        <v>0</v>
      </c>
      <c r="BK152" s="6">
        <v>0</v>
      </c>
      <c r="BN152" s="6" t="s">
        <v>154</v>
      </c>
      <c r="BO152" s="6">
        <v>0</v>
      </c>
      <c r="BP152" s="6">
        <v>0</v>
      </c>
      <c r="BQ152" s="6">
        <v>0</v>
      </c>
      <c r="BR152" s="6">
        <v>0</v>
      </c>
      <c r="BU152" s="6" t="s">
        <v>154</v>
      </c>
      <c r="BV152" s="6">
        <v>0</v>
      </c>
      <c r="BW152" s="6">
        <v>0</v>
      </c>
      <c r="BX152" s="6">
        <v>0</v>
      </c>
      <c r="BY152" s="6">
        <v>0</v>
      </c>
      <c r="CB152" s="6" t="s">
        <v>154</v>
      </c>
      <c r="CC152" s="6">
        <v>0</v>
      </c>
      <c r="CD152" s="6">
        <v>0</v>
      </c>
      <c r="CE152" s="6">
        <v>0</v>
      </c>
      <c r="CF152" s="6">
        <v>0</v>
      </c>
      <c r="CI152" s="6" t="s">
        <v>154</v>
      </c>
      <c r="CJ152" s="6">
        <v>0</v>
      </c>
      <c r="CK152" s="6">
        <v>0</v>
      </c>
      <c r="CL152" s="6">
        <v>0</v>
      </c>
      <c r="CM152" s="6">
        <v>0</v>
      </c>
      <c r="CP152" s="6" t="s">
        <v>154</v>
      </c>
      <c r="CQ152" s="6">
        <v>0</v>
      </c>
      <c r="CR152" s="6">
        <v>0</v>
      </c>
      <c r="CS152" s="6">
        <v>0</v>
      </c>
      <c r="CT152" s="6">
        <v>0</v>
      </c>
      <c r="CW152" s="6" t="s">
        <v>154</v>
      </c>
      <c r="CX152" s="6">
        <v>0</v>
      </c>
      <c r="CY152" s="6">
        <v>0</v>
      </c>
      <c r="CZ152" s="6">
        <v>0</v>
      </c>
      <c r="DA152" s="6">
        <v>0</v>
      </c>
      <c r="DD152" s="6" t="s">
        <v>154</v>
      </c>
      <c r="DE152" s="6">
        <v>0</v>
      </c>
      <c r="DF152" s="6">
        <v>0</v>
      </c>
      <c r="DG152" s="6">
        <v>0</v>
      </c>
      <c r="DH152" s="6">
        <v>0</v>
      </c>
      <c r="DK152" s="6" t="s">
        <v>154</v>
      </c>
      <c r="DL152" s="6">
        <v>0</v>
      </c>
      <c r="DM152" s="6">
        <v>0</v>
      </c>
      <c r="DN152" s="6">
        <v>0</v>
      </c>
      <c r="DO152" s="6">
        <v>0</v>
      </c>
      <c r="DR152" s="6" t="s">
        <v>154</v>
      </c>
      <c r="DS152" s="6">
        <v>0</v>
      </c>
      <c r="DT152" s="6">
        <v>0</v>
      </c>
      <c r="DU152" s="6">
        <v>0</v>
      </c>
      <c r="DV152" s="6">
        <v>0</v>
      </c>
      <c r="DY152" s="6" t="s">
        <v>154</v>
      </c>
      <c r="DZ152" s="6">
        <v>0</v>
      </c>
      <c r="EA152" s="6">
        <v>0</v>
      </c>
      <c r="EB152" s="6">
        <v>0</v>
      </c>
      <c r="EC152" s="6">
        <v>0</v>
      </c>
      <c r="EF152" s="6" t="s">
        <v>154</v>
      </c>
      <c r="EG152" s="6">
        <v>0</v>
      </c>
      <c r="EH152" s="6">
        <v>0</v>
      </c>
      <c r="EI152" s="6">
        <v>0</v>
      </c>
      <c r="EJ152" s="6">
        <v>0</v>
      </c>
      <c r="EM152" s="6" t="s">
        <v>154</v>
      </c>
      <c r="EN152" s="6">
        <v>0</v>
      </c>
      <c r="EO152" s="6">
        <v>0</v>
      </c>
      <c r="EP152" s="6">
        <v>0</v>
      </c>
      <c r="EQ152" s="6">
        <v>0</v>
      </c>
      <c r="ET152" s="6" t="s">
        <v>154</v>
      </c>
      <c r="EU152" s="6">
        <v>0</v>
      </c>
      <c r="EV152" s="6">
        <v>0</v>
      </c>
      <c r="EW152" s="6">
        <v>0</v>
      </c>
      <c r="EX152" s="6">
        <v>0</v>
      </c>
      <c r="FA152" s="6" t="s">
        <v>154</v>
      </c>
      <c r="FB152" s="6">
        <v>0</v>
      </c>
      <c r="FC152" s="6">
        <v>0</v>
      </c>
      <c r="FD152" s="6">
        <v>0</v>
      </c>
      <c r="FE152" s="6">
        <v>0</v>
      </c>
      <c r="FH152" s="6" t="s">
        <v>154</v>
      </c>
      <c r="FI152" s="6">
        <v>0</v>
      </c>
      <c r="FJ152" s="6">
        <v>0</v>
      </c>
      <c r="FK152" s="6">
        <v>0</v>
      </c>
      <c r="FL152" s="6">
        <v>0</v>
      </c>
      <c r="FO152" s="6" t="s">
        <v>154</v>
      </c>
      <c r="FP152" s="6">
        <v>0</v>
      </c>
      <c r="FQ152" s="6">
        <v>0</v>
      </c>
      <c r="FR152" s="6">
        <v>0</v>
      </c>
      <c r="FS152" s="6">
        <v>0</v>
      </c>
    </row>
    <row r="153" spans="1:175" x14ac:dyDescent="0.3">
      <c r="A153" s="1">
        <v>7.3999999999999879</v>
      </c>
      <c r="B153" s="1">
        <v>7.4499999999999877</v>
      </c>
      <c r="C153" s="1" t="s">
        <v>155</v>
      </c>
      <c r="D153" s="1">
        <v>0</v>
      </c>
      <c r="E153" s="1">
        <v>0</v>
      </c>
      <c r="F153" s="1">
        <v>0</v>
      </c>
      <c r="G153" s="1">
        <v>0</v>
      </c>
      <c r="H153" s="1"/>
      <c r="I153" s="1"/>
      <c r="J153" s="1" t="s">
        <v>155</v>
      </c>
      <c r="K153" s="1">
        <v>0</v>
      </c>
      <c r="L153" s="1">
        <v>0</v>
      </c>
      <c r="M153" s="1">
        <v>0</v>
      </c>
      <c r="N153" s="1">
        <v>0</v>
      </c>
      <c r="O153" s="1"/>
      <c r="P153" s="1"/>
      <c r="Q153" s="1" t="s">
        <v>155</v>
      </c>
      <c r="R153" s="1">
        <v>0</v>
      </c>
      <c r="S153" s="1">
        <v>0</v>
      </c>
      <c r="T153" s="1">
        <v>0</v>
      </c>
      <c r="U153" s="1">
        <v>0</v>
      </c>
      <c r="V153" s="1"/>
      <c r="W153" s="1"/>
      <c r="X153" s="1" t="s">
        <v>155</v>
      </c>
      <c r="Y153" s="1">
        <v>0</v>
      </c>
      <c r="Z153" s="1">
        <v>0</v>
      </c>
      <c r="AA153" s="1">
        <v>0</v>
      </c>
      <c r="AB153" s="1">
        <v>0</v>
      </c>
      <c r="AC153" s="1"/>
      <c r="AD153" s="1"/>
      <c r="AE153" s="6" t="s">
        <v>155</v>
      </c>
      <c r="AF153" s="6">
        <v>0</v>
      </c>
      <c r="AG153" s="6">
        <v>0</v>
      </c>
      <c r="AH153" s="6">
        <v>0</v>
      </c>
      <c r="AI153" s="6">
        <v>0</v>
      </c>
      <c r="AJ153" s="1"/>
      <c r="AK153" s="1"/>
      <c r="AL153" s="6" t="s">
        <v>155</v>
      </c>
      <c r="AM153" s="6">
        <v>0</v>
      </c>
      <c r="AN153" s="6">
        <v>0</v>
      </c>
      <c r="AO153" s="6">
        <v>0</v>
      </c>
      <c r="AP153" s="6">
        <v>0</v>
      </c>
      <c r="AQ153" s="1"/>
      <c r="AR153" s="1"/>
      <c r="AS153" s="6" t="s">
        <v>155</v>
      </c>
      <c r="AT153" s="6">
        <v>0</v>
      </c>
      <c r="AU153" s="6">
        <v>0</v>
      </c>
      <c r="AV153" s="6">
        <v>0</v>
      </c>
      <c r="AW153" s="6">
        <v>0</v>
      </c>
      <c r="AZ153" s="6" t="s">
        <v>155</v>
      </c>
      <c r="BA153" s="6">
        <v>0</v>
      </c>
      <c r="BB153" s="6">
        <v>0</v>
      </c>
      <c r="BC153" s="6">
        <v>0</v>
      </c>
      <c r="BD153" s="6">
        <v>0</v>
      </c>
      <c r="BG153" s="6" t="s">
        <v>155</v>
      </c>
      <c r="BH153" s="6">
        <v>0</v>
      </c>
      <c r="BI153" s="6">
        <v>0</v>
      </c>
      <c r="BJ153" s="6">
        <v>0</v>
      </c>
      <c r="BK153" s="6">
        <v>0</v>
      </c>
      <c r="BN153" s="6" t="s">
        <v>155</v>
      </c>
      <c r="BO153" s="6">
        <v>0</v>
      </c>
      <c r="BP153" s="6">
        <v>0</v>
      </c>
      <c r="BQ153" s="6">
        <v>0</v>
      </c>
      <c r="BR153" s="6">
        <v>0</v>
      </c>
      <c r="BU153" s="6" t="s">
        <v>155</v>
      </c>
      <c r="BV153" s="6">
        <v>0</v>
      </c>
      <c r="BW153" s="6">
        <v>0</v>
      </c>
      <c r="BX153" s="6">
        <v>0</v>
      </c>
      <c r="BY153" s="6">
        <v>0</v>
      </c>
      <c r="CB153" s="6" t="s">
        <v>155</v>
      </c>
      <c r="CC153" s="6">
        <v>0</v>
      </c>
      <c r="CD153" s="6">
        <v>0</v>
      </c>
      <c r="CE153" s="6">
        <v>0</v>
      </c>
      <c r="CF153" s="6">
        <v>0</v>
      </c>
      <c r="CI153" s="6" t="s">
        <v>155</v>
      </c>
      <c r="CJ153" s="6">
        <v>0</v>
      </c>
      <c r="CK153" s="6">
        <v>0</v>
      </c>
      <c r="CL153" s="6">
        <v>0</v>
      </c>
      <c r="CM153" s="6">
        <v>0</v>
      </c>
      <c r="CP153" s="6" t="s">
        <v>155</v>
      </c>
      <c r="CQ153" s="6">
        <v>0</v>
      </c>
      <c r="CR153" s="6">
        <v>0</v>
      </c>
      <c r="CS153" s="6">
        <v>0</v>
      </c>
      <c r="CT153" s="6">
        <v>0</v>
      </c>
      <c r="CW153" s="6" t="s">
        <v>155</v>
      </c>
      <c r="CX153" s="6">
        <v>0</v>
      </c>
      <c r="CY153" s="6">
        <v>0</v>
      </c>
      <c r="CZ153" s="6">
        <v>0</v>
      </c>
      <c r="DA153" s="6">
        <v>0</v>
      </c>
      <c r="DD153" s="6" t="s">
        <v>155</v>
      </c>
      <c r="DE153" s="6">
        <v>0</v>
      </c>
      <c r="DF153" s="6">
        <v>0</v>
      </c>
      <c r="DG153" s="6">
        <v>0</v>
      </c>
      <c r="DH153" s="6">
        <v>0</v>
      </c>
      <c r="DK153" s="6" t="s">
        <v>155</v>
      </c>
      <c r="DL153" s="6">
        <v>0</v>
      </c>
      <c r="DM153" s="6">
        <v>0</v>
      </c>
      <c r="DN153" s="6">
        <v>0</v>
      </c>
      <c r="DO153" s="6">
        <v>0</v>
      </c>
      <c r="DR153" s="6" t="s">
        <v>155</v>
      </c>
      <c r="DS153" s="6">
        <v>0</v>
      </c>
      <c r="DT153" s="6">
        <v>0</v>
      </c>
      <c r="DU153" s="6">
        <v>0</v>
      </c>
      <c r="DV153" s="6">
        <v>0</v>
      </c>
      <c r="DY153" s="6" t="s">
        <v>155</v>
      </c>
      <c r="DZ153" s="6">
        <v>0</v>
      </c>
      <c r="EA153" s="6">
        <v>0</v>
      </c>
      <c r="EB153" s="6">
        <v>0</v>
      </c>
      <c r="EC153" s="6">
        <v>0</v>
      </c>
      <c r="EF153" s="6" t="s">
        <v>155</v>
      </c>
      <c r="EG153" s="6">
        <v>0</v>
      </c>
      <c r="EH153" s="6">
        <v>0</v>
      </c>
      <c r="EI153" s="6">
        <v>0</v>
      </c>
      <c r="EJ153" s="6">
        <v>0</v>
      </c>
      <c r="EM153" s="6" t="s">
        <v>155</v>
      </c>
      <c r="EN153" s="6">
        <v>0</v>
      </c>
      <c r="EO153" s="6">
        <v>0</v>
      </c>
      <c r="EP153" s="6">
        <v>0</v>
      </c>
      <c r="EQ153" s="6">
        <v>0</v>
      </c>
      <c r="ET153" s="6" t="s">
        <v>155</v>
      </c>
      <c r="EU153" s="6">
        <v>0</v>
      </c>
      <c r="EV153" s="6">
        <v>0</v>
      </c>
      <c r="EW153" s="6">
        <v>0</v>
      </c>
      <c r="EX153" s="6">
        <v>0</v>
      </c>
      <c r="FA153" s="6" t="s">
        <v>155</v>
      </c>
      <c r="FB153" s="6">
        <v>0</v>
      </c>
      <c r="FC153" s="6">
        <v>0</v>
      </c>
      <c r="FD153" s="6">
        <v>0</v>
      </c>
      <c r="FE153" s="6">
        <v>0</v>
      </c>
      <c r="FH153" s="6" t="s">
        <v>155</v>
      </c>
      <c r="FI153" s="6">
        <v>0</v>
      </c>
      <c r="FJ153" s="6">
        <v>0</v>
      </c>
      <c r="FK153" s="6">
        <v>0</v>
      </c>
      <c r="FL153" s="6">
        <v>0</v>
      </c>
      <c r="FO153" s="6" t="s">
        <v>155</v>
      </c>
      <c r="FP153" s="6">
        <v>0</v>
      </c>
      <c r="FQ153" s="6">
        <v>0</v>
      </c>
      <c r="FR153" s="6">
        <v>0</v>
      </c>
      <c r="FS153" s="6">
        <v>0</v>
      </c>
    </row>
    <row r="154" spans="1:175" x14ac:dyDescent="0.3">
      <c r="A154" s="1">
        <v>7.4499999999999877</v>
      </c>
      <c r="B154" s="1">
        <v>7.4999999999999876</v>
      </c>
      <c r="C154" s="1" t="s">
        <v>156</v>
      </c>
      <c r="D154" s="1">
        <v>0</v>
      </c>
      <c r="E154" s="1">
        <v>0</v>
      </c>
      <c r="F154" s="1">
        <v>0</v>
      </c>
      <c r="G154" s="1">
        <v>0</v>
      </c>
      <c r="H154" s="1"/>
      <c r="I154" s="1"/>
      <c r="J154" s="1" t="s">
        <v>156</v>
      </c>
      <c r="K154" s="1">
        <v>0</v>
      </c>
      <c r="L154" s="1">
        <v>0</v>
      </c>
      <c r="M154" s="1">
        <v>0</v>
      </c>
      <c r="N154" s="1">
        <v>0</v>
      </c>
      <c r="O154" s="1"/>
      <c r="P154" s="1"/>
      <c r="Q154" s="1" t="s">
        <v>156</v>
      </c>
      <c r="R154" s="1">
        <v>0</v>
      </c>
      <c r="S154" s="1">
        <v>0</v>
      </c>
      <c r="T154" s="1">
        <v>0</v>
      </c>
      <c r="U154" s="1">
        <v>0</v>
      </c>
      <c r="V154" s="1"/>
      <c r="W154" s="1"/>
      <c r="X154" s="1" t="s">
        <v>156</v>
      </c>
      <c r="Y154" s="1">
        <v>0</v>
      </c>
      <c r="Z154" s="1">
        <v>0</v>
      </c>
      <c r="AA154" s="1">
        <v>0</v>
      </c>
      <c r="AB154" s="1">
        <v>0</v>
      </c>
      <c r="AC154" s="1"/>
      <c r="AD154" s="1"/>
      <c r="AE154" s="6" t="s">
        <v>156</v>
      </c>
      <c r="AF154" s="6">
        <v>0</v>
      </c>
      <c r="AG154" s="6">
        <v>0</v>
      </c>
      <c r="AH154" s="6">
        <v>0</v>
      </c>
      <c r="AI154" s="6">
        <v>0</v>
      </c>
      <c r="AJ154" s="1"/>
      <c r="AK154" s="1"/>
      <c r="AL154" s="6" t="s">
        <v>156</v>
      </c>
      <c r="AM154" s="6">
        <v>0</v>
      </c>
      <c r="AN154" s="6">
        <v>0</v>
      </c>
      <c r="AO154" s="6">
        <v>0</v>
      </c>
      <c r="AP154" s="6">
        <v>0</v>
      </c>
      <c r="AQ154" s="1"/>
      <c r="AR154" s="1"/>
      <c r="AS154" s="6" t="s">
        <v>156</v>
      </c>
      <c r="AT154" s="6">
        <v>0</v>
      </c>
      <c r="AU154" s="6">
        <v>0</v>
      </c>
      <c r="AV154" s="6">
        <v>0</v>
      </c>
      <c r="AW154" s="6">
        <v>0</v>
      </c>
      <c r="AZ154" s="6" t="s">
        <v>156</v>
      </c>
      <c r="BA154" s="6">
        <v>0</v>
      </c>
      <c r="BB154" s="6">
        <v>0</v>
      </c>
      <c r="BC154" s="6">
        <v>0</v>
      </c>
      <c r="BD154" s="6">
        <v>0</v>
      </c>
      <c r="BG154" s="6" t="s">
        <v>156</v>
      </c>
      <c r="BH154" s="6">
        <v>0</v>
      </c>
      <c r="BI154" s="6">
        <v>0</v>
      </c>
      <c r="BJ154" s="6">
        <v>0</v>
      </c>
      <c r="BK154" s="6">
        <v>0</v>
      </c>
      <c r="BN154" s="6" t="s">
        <v>156</v>
      </c>
      <c r="BO154" s="6">
        <v>0</v>
      </c>
      <c r="BP154" s="6">
        <v>0</v>
      </c>
      <c r="BQ154" s="6">
        <v>0</v>
      </c>
      <c r="BR154" s="6">
        <v>0</v>
      </c>
      <c r="BU154" s="6" t="s">
        <v>156</v>
      </c>
      <c r="BV154" s="6">
        <v>0</v>
      </c>
      <c r="BW154" s="6">
        <v>0</v>
      </c>
      <c r="BX154" s="6">
        <v>0</v>
      </c>
      <c r="BY154" s="6">
        <v>0</v>
      </c>
      <c r="CB154" s="6" t="s">
        <v>156</v>
      </c>
      <c r="CC154" s="6">
        <v>0</v>
      </c>
      <c r="CD154" s="6">
        <v>0</v>
      </c>
      <c r="CE154" s="6">
        <v>0</v>
      </c>
      <c r="CF154" s="6">
        <v>0</v>
      </c>
      <c r="CI154" s="6" t="s">
        <v>156</v>
      </c>
      <c r="CJ154" s="6">
        <v>0.06</v>
      </c>
      <c r="CK154" s="6">
        <v>0</v>
      </c>
      <c r="CL154" s="6">
        <v>0.08</v>
      </c>
      <c r="CM154" s="6">
        <v>0</v>
      </c>
      <c r="CP154" s="6" t="s">
        <v>156</v>
      </c>
      <c r="CQ154" s="6">
        <v>0</v>
      </c>
      <c r="CR154" s="6">
        <v>0</v>
      </c>
      <c r="CS154" s="6">
        <v>0</v>
      </c>
      <c r="CT154" s="6">
        <v>0</v>
      </c>
      <c r="CW154" s="6" t="s">
        <v>156</v>
      </c>
      <c r="CX154" s="6">
        <v>0</v>
      </c>
      <c r="CY154" s="6">
        <v>0</v>
      </c>
      <c r="CZ154" s="6">
        <v>0</v>
      </c>
      <c r="DA154" s="6">
        <v>0</v>
      </c>
      <c r="DD154" s="6" t="s">
        <v>156</v>
      </c>
      <c r="DE154" s="6">
        <v>0</v>
      </c>
      <c r="DF154" s="6">
        <v>0</v>
      </c>
      <c r="DG154" s="6">
        <v>0</v>
      </c>
      <c r="DH154" s="6">
        <v>0</v>
      </c>
      <c r="DK154" s="6" t="s">
        <v>156</v>
      </c>
      <c r="DL154" s="6">
        <v>0</v>
      </c>
      <c r="DM154" s="6">
        <v>0</v>
      </c>
      <c r="DN154" s="6">
        <v>0</v>
      </c>
      <c r="DO154" s="6">
        <v>0</v>
      </c>
      <c r="DR154" s="6" t="s">
        <v>156</v>
      </c>
      <c r="DS154" s="6">
        <v>0</v>
      </c>
      <c r="DT154" s="6">
        <v>0</v>
      </c>
      <c r="DU154" s="6">
        <v>0</v>
      </c>
      <c r="DV154" s="6">
        <v>0</v>
      </c>
      <c r="DY154" s="6" t="s">
        <v>156</v>
      </c>
      <c r="DZ154" s="6">
        <v>0</v>
      </c>
      <c r="EA154" s="6">
        <v>0</v>
      </c>
      <c r="EB154" s="6">
        <v>0</v>
      </c>
      <c r="EC154" s="6">
        <v>0</v>
      </c>
      <c r="EF154" s="6" t="s">
        <v>156</v>
      </c>
      <c r="EG154" s="6">
        <v>0</v>
      </c>
      <c r="EH154" s="6">
        <v>0</v>
      </c>
      <c r="EI154" s="6">
        <v>0</v>
      </c>
      <c r="EJ154" s="6">
        <v>0</v>
      </c>
      <c r="EM154" s="6" t="s">
        <v>156</v>
      </c>
      <c r="EN154" s="6">
        <v>0</v>
      </c>
      <c r="EO154" s="6">
        <v>0</v>
      </c>
      <c r="EP154" s="6">
        <v>0</v>
      </c>
      <c r="EQ154" s="6">
        <v>0</v>
      </c>
      <c r="ET154" s="6" t="s">
        <v>156</v>
      </c>
      <c r="EU154" s="6">
        <v>0</v>
      </c>
      <c r="EV154" s="6">
        <v>0</v>
      </c>
      <c r="EW154" s="6">
        <v>0</v>
      </c>
      <c r="EX154" s="6">
        <v>0</v>
      </c>
      <c r="FA154" s="6" t="s">
        <v>156</v>
      </c>
      <c r="FB154" s="6">
        <v>0</v>
      </c>
      <c r="FC154" s="6">
        <v>0</v>
      </c>
      <c r="FD154" s="6">
        <v>0</v>
      </c>
      <c r="FE154" s="6">
        <v>0</v>
      </c>
      <c r="FH154" s="6" t="s">
        <v>156</v>
      </c>
      <c r="FI154" s="6">
        <v>0</v>
      </c>
      <c r="FJ154" s="6">
        <v>0</v>
      </c>
      <c r="FK154" s="6">
        <v>0</v>
      </c>
      <c r="FL154" s="6">
        <v>0</v>
      </c>
      <c r="FO154" s="6" t="s">
        <v>156</v>
      </c>
      <c r="FP154" s="6">
        <v>0</v>
      </c>
      <c r="FQ154" s="6">
        <v>0</v>
      </c>
      <c r="FR154" s="6">
        <v>0</v>
      </c>
      <c r="FS154" s="6">
        <v>0</v>
      </c>
    </row>
    <row r="155" spans="1:175" x14ac:dyDescent="0.3">
      <c r="A155" s="1">
        <v>7.4999999999999876</v>
      </c>
      <c r="B155" s="1">
        <v>7.5499999999999874</v>
      </c>
      <c r="C155" s="1" t="s">
        <v>157</v>
      </c>
      <c r="D155" s="1">
        <v>0</v>
      </c>
      <c r="E155" s="1">
        <v>0</v>
      </c>
      <c r="F155" s="1">
        <v>0</v>
      </c>
      <c r="G155" s="1">
        <v>0</v>
      </c>
      <c r="H155" s="1"/>
      <c r="I155" s="1"/>
      <c r="J155" s="1" t="s">
        <v>157</v>
      </c>
      <c r="K155" s="1">
        <v>0</v>
      </c>
      <c r="L155" s="1">
        <v>0</v>
      </c>
      <c r="M155" s="1">
        <v>0</v>
      </c>
      <c r="N155" s="1">
        <v>0</v>
      </c>
      <c r="O155" s="1"/>
      <c r="P155" s="1"/>
      <c r="Q155" s="1" t="s">
        <v>157</v>
      </c>
      <c r="R155" s="1">
        <v>0</v>
      </c>
      <c r="S155" s="1">
        <v>0</v>
      </c>
      <c r="T155" s="1">
        <v>0</v>
      </c>
      <c r="U155" s="1">
        <v>0</v>
      </c>
      <c r="V155" s="1"/>
      <c r="W155" s="1"/>
      <c r="X155" s="1" t="s">
        <v>157</v>
      </c>
      <c r="Y155" s="1">
        <v>0</v>
      </c>
      <c r="Z155" s="1">
        <v>0</v>
      </c>
      <c r="AA155" s="1">
        <v>0</v>
      </c>
      <c r="AB155" s="1">
        <v>0</v>
      </c>
      <c r="AC155" s="1"/>
      <c r="AD155" s="1"/>
      <c r="AE155" s="6" t="s">
        <v>157</v>
      </c>
      <c r="AF155" s="6">
        <v>0</v>
      </c>
      <c r="AG155" s="6">
        <v>0</v>
      </c>
      <c r="AH155" s="6">
        <v>0</v>
      </c>
      <c r="AI155" s="6">
        <v>0</v>
      </c>
      <c r="AJ155" s="1"/>
      <c r="AK155" s="1"/>
      <c r="AL155" s="6" t="s">
        <v>157</v>
      </c>
      <c r="AM155" s="6">
        <v>0</v>
      </c>
      <c r="AN155" s="6">
        <v>0</v>
      </c>
      <c r="AO155" s="6">
        <v>0</v>
      </c>
      <c r="AP155" s="6">
        <v>0</v>
      </c>
      <c r="AQ155" s="1"/>
      <c r="AR155" s="1"/>
      <c r="AS155" s="6" t="s">
        <v>157</v>
      </c>
      <c r="AT155" s="6">
        <v>0</v>
      </c>
      <c r="AU155" s="6">
        <v>0</v>
      </c>
      <c r="AV155" s="6">
        <v>0</v>
      </c>
      <c r="AW155" s="6">
        <v>0</v>
      </c>
      <c r="AZ155" s="6" t="s">
        <v>157</v>
      </c>
      <c r="BA155" s="6">
        <v>0</v>
      </c>
      <c r="BB155" s="6">
        <v>0</v>
      </c>
      <c r="BC155" s="6">
        <v>0</v>
      </c>
      <c r="BD155" s="6">
        <v>0</v>
      </c>
      <c r="BG155" s="6" t="s">
        <v>157</v>
      </c>
      <c r="BH155" s="6">
        <v>0</v>
      </c>
      <c r="BI155" s="6">
        <v>0</v>
      </c>
      <c r="BJ155" s="6">
        <v>0</v>
      </c>
      <c r="BK155" s="6">
        <v>0</v>
      </c>
      <c r="BN155" s="6" t="s">
        <v>157</v>
      </c>
      <c r="BO155" s="6">
        <v>0</v>
      </c>
      <c r="BP155" s="6">
        <v>0</v>
      </c>
      <c r="BQ155" s="6">
        <v>0</v>
      </c>
      <c r="BR155" s="6">
        <v>0</v>
      </c>
      <c r="BU155" s="6" t="s">
        <v>157</v>
      </c>
      <c r="BV155" s="6">
        <v>0</v>
      </c>
      <c r="BW155" s="6">
        <v>0</v>
      </c>
      <c r="BX155" s="6">
        <v>0</v>
      </c>
      <c r="BY155" s="6">
        <v>0</v>
      </c>
      <c r="CB155" s="6" t="s">
        <v>157</v>
      </c>
      <c r="CC155" s="6">
        <v>0</v>
      </c>
      <c r="CD155" s="6">
        <v>0</v>
      </c>
      <c r="CE155" s="6">
        <v>0</v>
      </c>
      <c r="CF155" s="6">
        <v>0</v>
      </c>
      <c r="CI155" s="6" t="s">
        <v>157</v>
      </c>
      <c r="CJ155" s="6">
        <v>0</v>
      </c>
      <c r="CK155" s="6">
        <v>0</v>
      </c>
      <c r="CL155" s="6">
        <v>0</v>
      </c>
      <c r="CM155" s="6">
        <v>0</v>
      </c>
      <c r="CP155" s="6" t="s">
        <v>157</v>
      </c>
      <c r="CQ155" s="6">
        <v>0</v>
      </c>
      <c r="CR155" s="6">
        <v>0</v>
      </c>
      <c r="CS155" s="6">
        <v>0</v>
      </c>
      <c r="CT155" s="6">
        <v>0</v>
      </c>
      <c r="CW155" s="6" t="s">
        <v>157</v>
      </c>
      <c r="CX155" s="6">
        <v>0</v>
      </c>
      <c r="CY155" s="6">
        <v>0</v>
      </c>
      <c r="CZ155" s="6">
        <v>0</v>
      </c>
      <c r="DA155" s="6">
        <v>0</v>
      </c>
      <c r="DD155" s="6" t="s">
        <v>157</v>
      </c>
      <c r="DE155" s="6">
        <v>0</v>
      </c>
      <c r="DF155" s="6">
        <v>0</v>
      </c>
      <c r="DG155" s="6">
        <v>0</v>
      </c>
      <c r="DH155" s="6">
        <v>0</v>
      </c>
      <c r="DK155" s="6" t="s">
        <v>157</v>
      </c>
      <c r="DL155" s="6">
        <v>0</v>
      </c>
      <c r="DM155" s="6">
        <v>0</v>
      </c>
      <c r="DN155" s="6">
        <v>0</v>
      </c>
      <c r="DO155" s="6">
        <v>0</v>
      </c>
      <c r="DR155" s="6" t="s">
        <v>157</v>
      </c>
      <c r="DS155" s="6">
        <v>0</v>
      </c>
      <c r="DT155" s="6">
        <v>0</v>
      </c>
      <c r="DU155" s="6">
        <v>0</v>
      </c>
      <c r="DV155" s="6">
        <v>0</v>
      </c>
      <c r="DY155" s="6" t="s">
        <v>157</v>
      </c>
      <c r="DZ155" s="6">
        <v>0</v>
      </c>
      <c r="EA155" s="6">
        <v>0</v>
      </c>
      <c r="EB155" s="6">
        <v>0</v>
      </c>
      <c r="EC155" s="6">
        <v>0</v>
      </c>
      <c r="EF155" s="6" t="s">
        <v>157</v>
      </c>
      <c r="EG155" s="6">
        <v>0</v>
      </c>
      <c r="EH155" s="6">
        <v>0</v>
      </c>
      <c r="EI155" s="6">
        <v>0</v>
      </c>
      <c r="EJ155" s="6">
        <v>0</v>
      </c>
      <c r="EM155" s="6" t="s">
        <v>157</v>
      </c>
      <c r="EN155" s="6">
        <v>0</v>
      </c>
      <c r="EO155" s="6">
        <v>0</v>
      </c>
      <c r="EP155" s="6">
        <v>0</v>
      </c>
      <c r="EQ155" s="6">
        <v>0</v>
      </c>
      <c r="ET155" s="6" t="s">
        <v>157</v>
      </c>
      <c r="EU155" s="6">
        <v>0</v>
      </c>
      <c r="EV155" s="6">
        <v>0</v>
      </c>
      <c r="EW155" s="6">
        <v>0</v>
      </c>
      <c r="EX155" s="6">
        <v>0</v>
      </c>
      <c r="FA155" s="6" t="s">
        <v>157</v>
      </c>
      <c r="FB155" s="6">
        <v>0</v>
      </c>
      <c r="FC155" s="6">
        <v>0</v>
      </c>
      <c r="FD155" s="6">
        <v>0</v>
      </c>
      <c r="FE155" s="6">
        <v>0</v>
      </c>
      <c r="FH155" s="6" t="s">
        <v>157</v>
      </c>
      <c r="FI155" s="6">
        <v>0</v>
      </c>
      <c r="FJ155" s="6">
        <v>0</v>
      </c>
      <c r="FK155" s="6">
        <v>0</v>
      </c>
      <c r="FL155" s="6">
        <v>0</v>
      </c>
      <c r="FO155" s="6" t="s">
        <v>157</v>
      </c>
      <c r="FP155" s="6">
        <v>0</v>
      </c>
      <c r="FQ155" s="6">
        <v>0</v>
      </c>
      <c r="FR155" s="6">
        <v>0</v>
      </c>
      <c r="FS155" s="6">
        <v>0</v>
      </c>
    </row>
    <row r="156" spans="1:175" x14ac:dyDescent="0.3">
      <c r="A156" s="1">
        <v>7.5499999999999874</v>
      </c>
      <c r="B156" s="1">
        <v>7.5999999999999872</v>
      </c>
      <c r="C156" s="1" t="s">
        <v>158</v>
      </c>
      <c r="D156" s="1">
        <v>0</v>
      </c>
      <c r="E156" s="1">
        <v>0</v>
      </c>
      <c r="F156" s="1">
        <v>0</v>
      </c>
      <c r="G156" s="1">
        <v>0</v>
      </c>
      <c r="H156" s="1"/>
      <c r="I156" s="1"/>
      <c r="J156" s="1" t="s">
        <v>158</v>
      </c>
      <c r="K156" s="1">
        <v>0</v>
      </c>
      <c r="L156" s="1">
        <v>0</v>
      </c>
      <c r="M156" s="1">
        <v>0</v>
      </c>
      <c r="N156" s="1">
        <v>0</v>
      </c>
      <c r="O156" s="1"/>
      <c r="P156" s="1"/>
      <c r="Q156" s="1" t="s">
        <v>158</v>
      </c>
      <c r="R156" s="1">
        <v>0</v>
      </c>
      <c r="S156" s="1">
        <v>0</v>
      </c>
      <c r="T156" s="1">
        <v>0</v>
      </c>
      <c r="U156" s="1">
        <v>0</v>
      </c>
      <c r="V156" s="1"/>
      <c r="W156" s="1"/>
      <c r="X156" s="1" t="s">
        <v>158</v>
      </c>
      <c r="Y156" s="1">
        <v>0</v>
      </c>
      <c r="Z156" s="1">
        <v>0</v>
      </c>
      <c r="AA156" s="1">
        <v>0</v>
      </c>
      <c r="AB156" s="1">
        <v>0</v>
      </c>
      <c r="AC156" s="1"/>
      <c r="AD156" s="1"/>
      <c r="AE156" s="6" t="s">
        <v>158</v>
      </c>
      <c r="AF156" s="6">
        <v>0</v>
      </c>
      <c r="AG156" s="6">
        <v>0</v>
      </c>
      <c r="AH156" s="6">
        <v>0</v>
      </c>
      <c r="AI156" s="6">
        <v>0</v>
      </c>
      <c r="AJ156" s="1"/>
      <c r="AK156" s="1"/>
      <c r="AL156" s="6" t="s">
        <v>158</v>
      </c>
      <c r="AM156" s="6">
        <v>0</v>
      </c>
      <c r="AN156" s="6">
        <v>0</v>
      </c>
      <c r="AO156" s="6">
        <v>0</v>
      </c>
      <c r="AP156" s="6">
        <v>0</v>
      </c>
      <c r="AQ156" s="1"/>
      <c r="AR156" s="1"/>
      <c r="AS156" s="6" t="s">
        <v>158</v>
      </c>
      <c r="AT156" s="6">
        <v>0</v>
      </c>
      <c r="AU156" s="6">
        <v>0</v>
      </c>
      <c r="AV156" s="6">
        <v>0</v>
      </c>
      <c r="AW156" s="6">
        <v>0</v>
      </c>
      <c r="AZ156" s="6" t="s">
        <v>158</v>
      </c>
      <c r="BA156" s="6">
        <v>0</v>
      </c>
      <c r="BB156" s="6">
        <v>0</v>
      </c>
      <c r="BC156" s="6">
        <v>0</v>
      </c>
      <c r="BD156" s="6">
        <v>0</v>
      </c>
      <c r="BG156" s="6" t="s">
        <v>158</v>
      </c>
      <c r="BH156" s="6">
        <v>0</v>
      </c>
      <c r="BI156" s="6">
        <v>0</v>
      </c>
      <c r="BJ156" s="6">
        <v>0</v>
      </c>
      <c r="BK156" s="6">
        <v>0</v>
      </c>
      <c r="BN156" s="6" t="s">
        <v>158</v>
      </c>
      <c r="BO156" s="6">
        <v>0</v>
      </c>
      <c r="BP156" s="6">
        <v>0</v>
      </c>
      <c r="BQ156" s="6">
        <v>0</v>
      </c>
      <c r="BR156" s="6">
        <v>0</v>
      </c>
      <c r="BU156" s="6" t="s">
        <v>158</v>
      </c>
      <c r="BV156" s="6">
        <v>0</v>
      </c>
      <c r="BW156" s="6">
        <v>0</v>
      </c>
      <c r="BX156" s="6">
        <v>0</v>
      </c>
      <c r="BY156" s="6">
        <v>0</v>
      </c>
      <c r="CB156" s="6" t="s">
        <v>158</v>
      </c>
      <c r="CC156" s="6">
        <v>0</v>
      </c>
      <c r="CD156" s="6">
        <v>0</v>
      </c>
      <c r="CE156" s="6">
        <v>0</v>
      </c>
      <c r="CF156" s="6">
        <v>0</v>
      </c>
      <c r="CI156" s="6" t="s">
        <v>158</v>
      </c>
      <c r="CJ156" s="6">
        <v>0</v>
      </c>
      <c r="CK156" s="6">
        <v>0</v>
      </c>
      <c r="CL156" s="6">
        <v>0</v>
      </c>
      <c r="CM156" s="6">
        <v>0</v>
      </c>
      <c r="CP156" s="6" t="s">
        <v>158</v>
      </c>
      <c r="CQ156" s="6">
        <v>0</v>
      </c>
      <c r="CR156" s="6">
        <v>0</v>
      </c>
      <c r="CS156" s="6">
        <v>0</v>
      </c>
      <c r="CT156" s="6">
        <v>0</v>
      </c>
      <c r="CW156" s="6" t="s">
        <v>158</v>
      </c>
      <c r="CX156" s="6">
        <v>0</v>
      </c>
      <c r="CY156" s="6">
        <v>0</v>
      </c>
      <c r="CZ156" s="6">
        <v>0</v>
      </c>
      <c r="DA156" s="6">
        <v>0</v>
      </c>
      <c r="DD156" s="6" t="s">
        <v>158</v>
      </c>
      <c r="DE156" s="6">
        <v>0</v>
      </c>
      <c r="DF156" s="6">
        <v>0</v>
      </c>
      <c r="DG156" s="6">
        <v>0</v>
      </c>
      <c r="DH156" s="6">
        <v>0</v>
      </c>
      <c r="DK156" s="6" t="s">
        <v>158</v>
      </c>
      <c r="DL156" s="6">
        <v>0</v>
      </c>
      <c r="DM156" s="6">
        <v>0</v>
      </c>
      <c r="DN156" s="6">
        <v>0</v>
      </c>
      <c r="DO156" s="6">
        <v>0</v>
      </c>
      <c r="DR156" s="6" t="s">
        <v>158</v>
      </c>
      <c r="DS156" s="6">
        <v>0</v>
      </c>
      <c r="DT156" s="6">
        <v>0</v>
      </c>
      <c r="DU156" s="6">
        <v>0</v>
      </c>
      <c r="DV156" s="6">
        <v>0</v>
      </c>
      <c r="DY156" s="6" t="s">
        <v>158</v>
      </c>
      <c r="DZ156" s="6">
        <v>0</v>
      </c>
      <c r="EA156" s="6">
        <v>0</v>
      </c>
      <c r="EB156" s="6">
        <v>0</v>
      </c>
      <c r="EC156" s="6">
        <v>0</v>
      </c>
      <c r="EF156" s="6" t="s">
        <v>158</v>
      </c>
      <c r="EG156" s="6">
        <v>0</v>
      </c>
      <c r="EH156" s="6">
        <v>0</v>
      </c>
      <c r="EI156" s="6">
        <v>0</v>
      </c>
      <c r="EJ156" s="6">
        <v>0</v>
      </c>
      <c r="EM156" s="6" t="s">
        <v>158</v>
      </c>
      <c r="EN156" s="6">
        <v>0</v>
      </c>
      <c r="EO156" s="6">
        <v>0</v>
      </c>
      <c r="EP156" s="6">
        <v>0</v>
      </c>
      <c r="EQ156" s="6">
        <v>0</v>
      </c>
      <c r="ET156" s="6" t="s">
        <v>158</v>
      </c>
      <c r="EU156" s="6">
        <v>0</v>
      </c>
      <c r="EV156" s="6">
        <v>0</v>
      </c>
      <c r="EW156" s="6">
        <v>0</v>
      </c>
      <c r="EX156" s="6">
        <v>0</v>
      </c>
      <c r="FA156" s="6" t="s">
        <v>158</v>
      </c>
      <c r="FB156" s="6">
        <v>0</v>
      </c>
      <c r="FC156" s="6">
        <v>0</v>
      </c>
      <c r="FD156" s="6">
        <v>0</v>
      </c>
      <c r="FE156" s="6">
        <v>0</v>
      </c>
      <c r="FH156" s="6" t="s">
        <v>158</v>
      </c>
      <c r="FI156" s="6">
        <v>0</v>
      </c>
      <c r="FJ156" s="6">
        <v>0</v>
      </c>
      <c r="FK156" s="6">
        <v>0</v>
      </c>
      <c r="FL156" s="6">
        <v>0</v>
      </c>
      <c r="FO156" s="6" t="s">
        <v>158</v>
      </c>
      <c r="FP156" s="6">
        <v>0</v>
      </c>
      <c r="FQ156" s="6">
        <v>0</v>
      </c>
      <c r="FR156" s="6">
        <v>0</v>
      </c>
      <c r="FS156" s="6">
        <v>0</v>
      </c>
    </row>
    <row r="157" spans="1:175" x14ac:dyDescent="0.3">
      <c r="A157" s="1">
        <v>7.5999999999999872</v>
      </c>
      <c r="B157" s="1">
        <v>7.649999999999987</v>
      </c>
      <c r="C157" s="1" t="s">
        <v>159</v>
      </c>
      <c r="D157" s="1">
        <v>0</v>
      </c>
      <c r="E157" s="1">
        <v>0</v>
      </c>
      <c r="F157" s="1">
        <v>0</v>
      </c>
      <c r="G157" s="1">
        <v>0</v>
      </c>
      <c r="H157" s="1"/>
      <c r="I157" s="1"/>
      <c r="J157" s="1" t="s">
        <v>159</v>
      </c>
      <c r="K157" s="1">
        <v>0</v>
      </c>
      <c r="L157" s="1">
        <v>0</v>
      </c>
      <c r="M157" s="1">
        <v>0</v>
      </c>
      <c r="N157" s="1">
        <v>0</v>
      </c>
      <c r="O157" s="1"/>
      <c r="P157" s="1"/>
      <c r="Q157" s="1" t="s">
        <v>159</v>
      </c>
      <c r="R157" s="1">
        <v>0</v>
      </c>
      <c r="S157" s="1">
        <v>0</v>
      </c>
      <c r="T157" s="1">
        <v>0</v>
      </c>
      <c r="U157" s="1">
        <v>0</v>
      </c>
      <c r="V157" s="1"/>
      <c r="W157" s="1"/>
      <c r="X157" s="1" t="s">
        <v>159</v>
      </c>
      <c r="Y157" s="1">
        <v>0</v>
      </c>
      <c r="Z157" s="1">
        <v>0</v>
      </c>
      <c r="AA157" s="1">
        <v>0</v>
      </c>
      <c r="AB157" s="1">
        <v>0</v>
      </c>
      <c r="AC157" s="1"/>
      <c r="AD157" s="1"/>
      <c r="AE157" s="6" t="s">
        <v>159</v>
      </c>
      <c r="AF157" s="6">
        <v>0</v>
      </c>
      <c r="AG157" s="6">
        <v>0</v>
      </c>
      <c r="AH157" s="6">
        <v>0</v>
      </c>
      <c r="AI157" s="6">
        <v>0</v>
      </c>
      <c r="AJ157" s="1"/>
      <c r="AK157" s="1"/>
      <c r="AL157" s="6" t="s">
        <v>159</v>
      </c>
      <c r="AM157" s="6">
        <v>0</v>
      </c>
      <c r="AN157" s="6">
        <v>0</v>
      </c>
      <c r="AO157" s="6">
        <v>0</v>
      </c>
      <c r="AP157" s="6">
        <v>0</v>
      </c>
      <c r="AQ157" s="1"/>
      <c r="AR157" s="1"/>
      <c r="AS157" s="6" t="s">
        <v>159</v>
      </c>
      <c r="AT157" s="6">
        <v>0</v>
      </c>
      <c r="AU157" s="6">
        <v>0</v>
      </c>
      <c r="AV157" s="6">
        <v>0</v>
      </c>
      <c r="AW157" s="6">
        <v>0</v>
      </c>
      <c r="AZ157" s="6" t="s">
        <v>159</v>
      </c>
      <c r="BA157" s="6">
        <v>0</v>
      </c>
      <c r="BB157" s="6">
        <v>0</v>
      </c>
      <c r="BC157" s="6">
        <v>0</v>
      </c>
      <c r="BD157" s="6">
        <v>0</v>
      </c>
      <c r="BG157" s="6" t="s">
        <v>159</v>
      </c>
      <c r="BH157" s="6">
        <v>0</v>
      </c>
      <c r="BI157" s="6">
        <v>0</v>
      </c>
      <c r="BJ157" s="6">
        <v>0</v>
      </c>
      <c r="BK157" s="6">
        <v>0</v>
      </c>
      <c r="BN157" s="6" t="s">
        <v>159</v>
      </c>
      <c r="BO157" s="6">
        <v>0</v>
      </c>
      <c r="BP157" s="6">
        <v>0</v>
      </c>
      <c r="BQ157" s="6">
        <v>0</v>
      </c>
      <c r="BR157" s="6">
        <v>0</v>
      </c>
      <c r="BU157" s="6" t="s">
        <v>159</v>
      </c>
      <c r="BV157" s="6">
        <v>0.25</v>
      </c>
      <c r="BW157" s="6">
        <v>0</v>
      </c>
      <c r="BX157" s="6">
        <v>0</v>
      </c>
      <c r="BY157" s="6">
        <v>0</v>
      </c>
      <c r="CB157" s="6" t="s">
        <v>159</v>
      </c>
      <c r="CC157" s="6">
        <v>0</v>
      </c>
      <c r="CD157" s="6">
        <v>0</v>
      </c>
      <c r="CE157" s="6">
        <v>0</v>
      </c>
      <c r="CF157" s="6">
        <v>0</v>
      </c>
      <c r="CI157" s="6" t="s">
        <v>159</v>
      </c>
      <c r="CJ157" s="6">
        <v>0</v>
      </c>
      <c r="CK157" s="6">
        <v>0</v>
      </c>
      <c r="CL157" s="6">
        <v>0</v>
      </c>
      <c r="CM157" s="6">
        <v>0</v>
      </c>
      <c r="CP157" s="6" t="s">
        <v>159</v>
      </c>
      <c r="CQ157" s="6">
        <v>0</v>
      </c>
      <c r="CR157" s="6">
        <v>0</v>
      </c>
      <c r="CS157" s="6">
        <v>0</v>
      </c>
      <c r="CT157" s="6">
        <v>0</v>
      </c>
      <c r="CW157" s="6" t="s">
        <v>159</v>
      </c>
      <c r="CX157" s="6">
        <v>0</v>
      </c>
      <c r="CY157" s="6">
        <v>0</v>
      </c>
      <c r="CZ157" s="6">
        <v>0</v>
      </c>
      <c r="DA157" s="6">
        <v>0</v>
      </c>
      <c r="DD157" s="6" t="s">
        <v>159</v>
      </c>
      <c r="DE157" s="6">
        <v>0</v>
      </c>
      <c r="DF157" s="6">
        <v>0</v>
      </c>
      <c r="DG157" s="6">
        <v>0</v>
      </c>
      <c r="DH157" s="6">
        <v>0</v>
      </c>
      <c r="DK157" s="6" t="s">
        <v>159</v>
      </c>
      <c r="DL157" s="6">
        <v>0</v>
      </c>
      <c r="DM157" s="6">
        <v>0</v>
      </c>
      <c r="DN157" s="6">
        <v>0</v>
      </c>
      <c r="DO157" s="6">
        <v>0</v>
      </c>
      <c r="DR157" s="6" t="s">
        <v>159</v>
      </c>
      <c r="DS157" s="6">
        <v>0</v>
      </c>
      <c r="DT157" s="6">
        <v>0</v>
      </c>
      <c r="DU157" s="6">
        <v>0</v>
      </c>
      <c r="DV157" s="6">
        <v>0</v>
      </c>
      <c r="DY157" s="6" t="s">
        <v>159</v>
      </c>
      <c r="DZ157" s="6">
        <v>0</v>
      </c>
      <c r="EA157" s="6">
        <v>0</v>
      </c>
      <c r="EB157" s="6">
        <v>0</v>
      </c>
      <c r="EC157" s="6">
        <v>0</v>
      </c>
      <c r="EF157" s="6" t="s">
        <v>159</v>
      </c>
      <c r="EG157" s="6">
        <v>0</v>
      </c>
      <c r="EH157" s="6">
        <v>0</v>
      </c>
      <c r="EI157" s="6">
        <v>0</v>
      </c>
      <c r="EJ157" s="6">
        <v>0</v>
      </c>
      <c r="EM157" s="6" t="s">
        <v>159</v>
      </c>
      <c r="EN157" s="6">
        <v>0</v>
      </c>
      <c r="EO157" s="6">
        <v>0</v>
      </c>
      <c r="EP157" s="6">
        <v>0</v>
      </c>
      <c r="EQ157" s="6">
        <v>0</v>
      </c>
      <c r="ET157" s="6" t="s">
        <v>159</v>
      </c>
      <c r="EU157" s="6">
        <v>0</v>
      </c>
      <c r="EV157" s="6">
        <v>0</v>
      </c>
      <c r="EW157" s="6">
        <v>0</v>
      </c>
      <c r="EX157" s="6">
        <v>0</v>
      </c>
      <c r="FA157" s="6" t="s">
        <v>159</v>
      </c>
      <c r="FB157" s="6">
        <v>0</v>
      </c>
      <c r="FC157" s="6">
        <v>0</v>
      </c>
      <c r="FD157" s="6">
        <v>0</v>
      </c>
      <c r="FE157" s="6">
        <v>0</v>
      </c>
      <c r="FH157" s="6" t="s">
        <v>159</v>
      </c>
      <c r="FI157" s="6">
        <v>0</v>
      </c>
      <c r="FJ157" s="6">
        <v>0</v>
      </c>
      <c r="FK157" s="6">
        <v>0</v>
      </c>
      <c r="FL157" s="6">
        <v>0</v>
      </c>
      <c r="FO157" s="6" t="s">
        <v>159</v>
      </c>
      <c r="FP157" s="6">
        <v>0</v>
      </c>
      <c r="FQ157" s="6">
        <v>0</v>
      </c>
      <c r="FR157" s="6">
        <v>0</v>
      </c>
      <c r="FS157" s="6">
        <v>0</v>
      </c>
    </row>
    <row r="158" spans="1:175" x14ac:dyDescent="0.3">
      <c r="A158" s="1">
        <v>7.649999999999987</v>
      </c>
      <c r="B158" s="1">
        <v>7.6999999999999869</v>
      </c>
      <c r="C158" s="1" t="s">
        <v>160</v>
      </c>
      <c r="D158" s="1">
        <v>0</v>
      </c>
      <c r="E158" s="1">
        <v>0</v>
      </c>
      <c r="F158" s="1">
        <v>0</v>
      </c>
      <c r="G158" s="1">
        <v>0</v>
      </c>
      <c r="H158" s="1"/>
      <c r="I158" s="1"/>
      <c r="J158" s="1" t="s">
        <v>160</v>
      </c>
      <c r="K158" s="1">
        <v>0</v>
      </c>
      <c r="L158" s="1">
        <v>0</v>
      </c>
      <c r="M158" s="1">
        <v>0</v>
      </c>
      <c r="N158" s="1">
        <v>0</v>
      </c>
      <c r="O158" s="1"/>
      <c r="P158" s="1"/>
      <c r="Q158" s="1" t="s">
        <v>160</v>
      </c>
      <c r="R158" s="1">
        <v>0</v>
      </c>
      <c r="S158" s="1">
        <v>0</v>
      </c>
      <c r="T158" s="1">
        <v>0</v>
      </c>
      <c r="U158" s="1">
        <v>0</v>
      </c>
      <c r="V158" s="1"/>
      <c r="W158" s="1"/>
      <c r="X158" s="1" t="s">
        <v>160</v>
      </c>
      <c r="Y158" s="1">
        <v>0</v>
      </c>
      <c r="Z158" s="1">
        <v>0</v>
      </c>
      <c r="AA158" s="1">
        <v>0</v>
      </c>
      <c r="AB158" s="1">
        <v>0</v>
      </c>
      <c r="AC158" s="1"/>
      <c r="AD158" s="1"/>
      <c r="AE158" s="6" t="s">
        <v>160</v>
      </c>
      <c r="AF158" s="6">
        <v>0</v>
      </c>
      <c r="AG158" s="6">
        <v>0</v>
      </c>
      <c r="AH158" s="6">
        <v>0</v>
      </c>
      <c r="AI158" s="6">
        <v>0</v>
      </c>
      <c r="AJ158" s="1"/>
      <c r="AK158" s="1"/>
      <c r="AL158" s="6" t="s">
        <v>160</v>
      </c>
      <c r="AM158" s="6">
        <v>0</v>
      </c>
      <c r="AN158" s="6">
        <v>0</v>
      </c>
      <c r="AO158" s="6">
        <v>0</v>
      </c>
      <c r="AP158" s="6">
        <v>0</v>
      </c>
      <c r="AQ158" s="1"/>
      <c r="AR158" s="1"/>
      <c r="AS158" s="6" t="s">
        <v>160</v>
      </c>
      <c r="AT158" s="6">
        <v>0</v>
      </c>
      <c r="AU158" s="6">
        <v>0</v>
      </c>
      <c r="AV158" s="6">
        <v>0</v>
      </c>
      <c r="AW158" s="6">
        <v>0</v>
      </c>
      <c r="AZ158" s="6" t="s">
        <v>160</v>
      </c>
      <c r="BA158" s="6">
        <v>0</v>
      </c>
      <c r="BB158" s="6">
        <v>0</v>
      </c>
      <c r="BC158" s="6">
        <v>0</v>
      </c>
      <c r="BD158" s="6">
        <v>0</v>
      </c>
      <c r="BG158" s="6" t="s">
        <v>160</v>
      </c>
      <c r="BH158" s="6">
        <v>0</v>
      </c>
      <c r="BI158" s="6">
        <v>0</v>
      </c>
      <c r="BJ158" s="6">
        <v>0</v>
      </c>
      <c r="BK158" s="6">
        <v>0</v>
      </c>
      <c r="BN158" s="6" t="s">
        <v>160</v>
      </c>
      <c r="BO158" s="6">
        <v>0</v>
      </c>
      <c r="BP158" s="6">
        <v>0</v>
      </c>
      <c r="BQ158" s="6">
        <v>0</v>
      </c>
      <c r="BR158" s="6">
        <v>0</v>
      </c>
      <c r="BU158" s="6" t="s">
        <v>160</v>
      </c>
      <c r="BV158" s="6">
        <v>0</v>
      </c>
      <c r="BW158" s="6">
        <v>0</v>
      </c>
      <c r="BX158" s="6">
        <v>0</v>
      </c>
      <c r="BY158" s="6">
        <v>0</v>
      </c>
      <c r="CB158" s="6" t="s">
        <v>160</v>
      </c>
      <c r="CC158" s="6">
        <v>0</v>
      </c>
      <c r="CD158" s="6">
        <v>0</v>
      </c>
      <c r="CE158" s="6">
        <v>0</v>
      </c>
      <c r="CF158" s="6">
        <v>0</v>
      </c>
      <c r="CI158" s="6" t="s">
        <v>160</v>
      </c>
      <c r="CJ158" s="6">
        <v>0</v>
      </c>
      <c r="CK158" s="6">
        <v>0</v>
      </c>
      <c r="CL158" s="6">
        <v>0</v>
      </c>
      <c r="CM158" s="6">
        <v>0</v>
      </c>
      <c r="CP158" s="6" t="s">
        <v>160</v>
      </c>
      <c r="CQ158" s="6">
        <v>0</v>
      </c>
      <c r="CR158" s="6">
        <v>0</v>
      </c>
      <c r="CS158" s="6">
        <v>0</v>
      </c>
      <c r="CT158" s="6">
        <v>0</v>
      </c>
      <c r="CW158" s="6" t="s">
        <v>160</v>
      </c>
      <c r="CX158" s="6">
        <v>0</v>
      </c>
      <c r="CY158" s="6">
        <v>0</v>
      </c>
      <c r="CZ158" s="6">
        <v>0</v>
      </c>
      <c r="DA158" s="6">
        <v>0</v>
      </c>
      <c r="DD158" s="6" t="s">
        <v>160</v>
      </c>
      <c r="DE158" s="6">
        <v>0</v>
      </c>
      <c r="DF158" s="6">
        <v>0</v>
      </c>
      <c r="DG158" s="6">
        <v>0</v>
      </c>
      <c r="DH158" s="6">
        <v>0</v>
      </c>
      <c r="DK158" s="6" t="s">
        <v>160</v>
      </c>
      <c r="DL158" s="6">
        <v>0</v>
      </c>
      <c r="DM158" s="6">
        <v>0</v>
      </c>
      <c r="DN158" s="6">
        <v>0</v>
      </c>
      <c r="DO158" s="6">
        <v>0</v>
      </c>
      <c r="DR158" s="6" t="s">
        <v>160</v>
      </c>
      <c r="DS158" s="6">
        <v>0</v>
      </c>
      <c r="DT158" s="6">
        <v>0</v>
      </c>
      <c r="DU158" s="6">
        <v>0</v>
      </c>
      <c r="DV158" s="6">
        <v>0</v>
      </c>
      <c r="DY158" s="6" t="s">
        <v>160</v>
      </c>
      <c r="DZ158" s="6">
        <v>0</v>
      </c>
      <c r="EA158" s="6">
        <v>0</v>
      </c>
      <c r="EB158" s="6">
        <v>0</v>
      </c>
      <c r="EC158" s="6">
        <v>0</v>
      </c>
      <c r="EF158" s="6" t="s">
        <v>160</v>
      </c>
      <c r="EG158" s="6">
        <v>0</v>
      </c>
      <c r="EH158" s="6">
        <v>0</v>
      </c>
      <c r="EI158" s="6">
        <v>0</v>
      </c>
      <c r="EJ158" s="6">
        <v>0</v>
      </c>
      <c r="EM158" s="6" t="s">
        <v>160</v>
      </c>
      <c r="EN158" s="6">
        <v>0</v>
      </c>
      <c r="EO158" s="6">
        <v>0</v>
      </c>
      <c r="EP158" s="6">
        <v>0</v>
      </c>
      <c r="EQ158" s="6">
        <v>0</v>
      </c>
      <c r="ET158" s="6" t="s">
        <v>160</v>
      </c>
      <c r="EU158" s="6">
        <v>0</v>
      </c>
      <c r="EV158" s="6">
        <v>0</v>
      </c>
      <c r="EW158" s="6">
        <v>0</v>
      </c>
      <c r="EX158" s="6">
        <v>0</v>
      </c>
      <c r="FA158" s="6" t="s">
        <v>160</v>
      </c>
      <c r="FB158" s="6">
        <v>0</v>
      </c>
      <c r="FC158" s="6">
        <v>0</v>
      </c>
      <c r="FD158" s="6">
        <v>0</v>
      </c>
      <c r="FE158" s="6">
        <v>0</v>
      </c>
      <c r="FH158" s="6" t="s">
        <v>160</v>
      </c>
      <c r="FI158" s="6">
        <v>0</v>
      </c>
      <c r="FJ158" s="6">
        <v>0</v>
      </c>
      <c r="FK158" s="6">
        <v>0</v>
      </c>
      <c r="FL158" s="6">
        <v>0</v>
      </c>
      <c r="FO158" s="6" t="s">
        <v>160</v>
      </c>
      <c r="FP158" s="6">
        <v>0</v>
      </c>
      <c r="FQ158" s="6">
        <v>0</v>
      </c>
      <c r="FR158" s="6">
        <v>0</v>
      </c>
      <c r="FS158" s="6">
        <v>0</v>
      </c>
    </row>
    <row r="159" spans="1:175" x14ac:dyDescent="0.3">
      <c r="A159" s="1">
        <v>7.6999999999999869</v>
      </c>
      <c r="B159" s="1">
        <v>7.7499999999999867</v>
      </c>
      <c r="C159" s="1" t="s">
        <v>161</v>
      </c>
      <c r="D159" s="1">
        <v>0</v>
      </c>
      <c r="E159" s="1">
        <v>0</v>
      </c>
      <c r="F159" s="1">
        <v>0</v>
      </c>
      <c r="G159" s="1">
        <v>0</v>
      </c>
      <c r="H159" s="1"/>
      <c r="I159" s="1"/>
      <c r="J159" s="1" t="s">
        <v>161</v>
      </c>
      <c r="K159" s="1">
        <v>0</v>
      </c>
      <c r="L159" s="1">
        <v>0</v>
      </c>
      <c r="M159" s="1">
        <v>0</v>
      </c>
      <c r="N159" s="1">
        <v>0</v>
      </c>
      <c r="O159" s="1"/>
      <c r="P159" s="1"/>
      <c r="Q159" s="1" t="s">
        <v>161</v>
      </c>
      <c r="R159" s="1">
        <v>0</v>
      </c>
      <c r="S159" s="1">
        <v>0</v>
      </c>
      <c r="T159" s="1">
        <v>0</v>
      </c>
      <c r="U159" s="1">
        <v>0</v>
      </c>
      <c r="V159" s="1"/>
      <c r="W159" s="1"/>
      <c r="X159" s="1" t="s">
        <v>161</v>
      </c>
      <c r="Y159" s="1">
        <v>0</v>
      </c>
      <c r="Z159" s="1">
        <v>0</v>
      </c>
      <c r="AA159" s="1">
        <v>0</v>
      </c>
      <c r="AB159" s="1">
        <v>0</v>
      </c>
      <c r="AC159" s="1"/>
      <c r="AD159" s="1"/>
      <c r="AE159" s="6" t="s">
        <v>161</v>
      </c>
      <c r="AF159" s="6">
        <v>0</v>
      </c>
      <c r="AG159" s="6">
        <v>0</v>
      </c>
      <c r="AH159" s="6">
        <v>0</v>
      </c>
      <c r="AI159" s="6">
        <v>0</v>
      </c>
      <c r="AJ159" s="1"/>
      <c r="AK159" s="1"/>
      <c r="AL159" s="6" t="s">
        <v>161</v>
      </c>
      <c r="AM159" s="6">
        <v>0</v>
      </c>
      <c r="AN159" s="6">
        <v>0</v>
      </c>
      <c r="AO159" s="6">
        <v>0</v>
      </c>
      <c r="AP159" s="6">
        <v>0</v>
      </c>
      <c r="AQ159" s="1"/>
      <c r="AR159" s="1"/>
      <c r="AS159" s="6" t="s">
        <v>161</v>
      </c>
      <c r="AT159" s="6">
        <v>0</v>
      </c>
      <c r="AU159" s="6">
        <v>0</v>
      </c>
      <c r="AV159" s="6">
        <v>0</v>
      </c>
      <c r="AW159" s="6">
        <v>0</v>
      </c>
      <c r="AZ159" s="6" t="s">
        <v>161</v>
      </c>
      <c r="BA159" s="6">
        <v>0</v>
      </c>
      <c r="BB159" s="6">
        <v>0</v>
      </c>
      <c r="BC159" s="6">
        <v>0</v>
      </c>
      <c r="BD159" s="6">
        <v>0</v>
      </c>
      <c r="BG159" s="6" t="s">
        <v>161</v>
      </c>
      <c r="BH159" s="6">
        <v>0</v>
      </c>
      <c r="BI159" s="6">
        <v>0</v>
      </c>
      <c r="BJ159" s="6">
        <v>0</v>
      </c>
      <c r="BK159" s="6">
        <v>0</v>
      </c>
      <c r="BN159" s="6" t="s">
        <v>161</v>
      </c>
      <c r="BO159" s="6">
        <v>0</v>
      </c>
      <c r="BP159" s="6">
        <v>0</v>
      </c>
      <c r="BQ159" s="6">
        <v>0</v>
      </c>
      <c r="BR159" s="6">
        <v>0</v>
      </c>
      <c r="BU159" s="6" t="s">
        <v>161</v>
      </c>
      <c r="BV159" s="6">
        <v>0</v>
      </c>
      <c r="BW159" s="6">
        <v>0</v>
      </c>
      <c r="BX159" s="6">
        <v>0</v>
      </c>
      <c r="BY159" s="6">
        <v>0</v>
      </c>
      <c r="CB159" s="6" t="s">
        <v>161</v>
      </c>
      <c r="CC159" s="6">
        <v>0</v>
      </c>
      <c r="CD159" s="6">
        <v>0</v>
      </c>
      <c r="CE159" s="6">
        <v>0</v>
      </c>
      <c r="CF159" s="6">
        <v>0</v>
      </c>
      <c r="CI159" s="6" t="s">
        <v>161</v>
      </c>
      <c r="CJ159" s="6">
        <v>0</v>
      </c>
      <c r="CK159" s="6">
        <v>0</v>
      </c>
      <c r="CL159" s="6">
        <v>0</v>
      </c>
      <c r="CM159" s="6">
        <v>0</v>
      </c>
      <c r="CP159" s="6" t="s">
        <v>161</v>
      </c>
      <c r="CQ159" s="6">
        <v>0</v>
      </c>
      <c r="CR159" s="6">
        <v>0</v>
      </c>
      <c r="CS159" s="6">
        <v>0</v>
      </c>
      <c r="CT159" s="6">
        <v>0</v>
      </c>
      <c r="CW159" s="6" t="s">
        <v>161</v>
      </c>
      <c r="CX159" s="6">
        <v>0</v>
      </c>
      <c r="CY159" s="6">
        <v>0</v>
      </c>
      <c r="CZ159" s="6">
        <v>0</v>
      </c>
      <c r="DA159" s="6">
        <v>0</v>
      </c>
      <c r="DD159" s="6" t="s">
        <v>161</v>
      </c>
      <c r="DE159" s="6">
        <v>0</v>
      </c>
      <c r="DF159" s="6">
        <v>0</v>
      </c>
      <c r="DG159" s="6">
        <v>0</v>
      </c>
      <c r="DH159" s="6">
        <v>0</v>
      </c>
      <c r="DK159" s="6" t="s">
        <v>161</v>
      </c>
      <c r="DL159" s="6">
        <v>0</v>
      </c>
      <c r="DM159" s="6">
        <v>0</v>
      </c>
      <c r="DN159" s="6">
        <v>0</v>
      </c>
      <c r="DO159" s="6">
        <v>0</v>
      </c>
      <c r="DR159" s="6" t="s">
        <v>161</v>
      </c>
      <c r="DS159" s="6">
        <v>0</v>
      </c>
      <c r="DT159" s="6">
        <v>0</v>
      </c>
      <c r="DU159" s="6">
        <v>0</v>
      </c>
      <c r="DV159" s="6">
        <v>0</v>
      </c>
      <c r="DY159" s="6" t="s">
        <v>161</v>
      </c>
      <c r="DZ159" s="6">
        <v>0</v>
      </c>
      <c r="EA159" s="6">
        <v>0</v>
      </c>
      <c r="EB159" s="6">
        <v>0</v>
      </c>
      <c r="EC159" s="6">
        <v>0</v>
      </c>
      <c r="EF159" s="6" t="s">
        <v>161</v>
      </c>
      <c r="EG159" s="6">
        <v>0</v>
      </c>
      <c r="EH159" s="6">
        <v>0</v>
      </c>
      <c r="EI159" s="6">
        <v>0</v>
      </c>
      <c r="EJ159" s="6">
        <v>0</v>
      </c>
      <c r="EM159" s="6" t="s">
        <v>161</v>
      </c>
      <c r="EN159" s="6">
        <v>0</v>
      </c>
      <c r="EO159" s="6">
        <v>0</v>
      </c>
      <c r="EP159" s="6">
        <v>0</v>
      </c>
      <c r="EQ159" s="6">
        <v>0</v>
      </c>
      <c r="ET159" s="6" t="s">
        <v>161</v>
      </c>
      <c r="EU159" s="6">
        <v>0</v>
      </c>
      <c r="EV159" s="6">
        <v>0</v>
      </c>
      <c r="EW159" s="6">
        <v>0</v>
      </c>
      <c r="EX159" s="6">
        <v>0</v>
      </c>
      <c r="FA159" s="6" t="s">
        <v>161</v>
      </c>
      <c r="FB159" s="6">
        <v>0</v>
      </c>
      <c r="FC159" s="6">
        <v>0</v>
      </c>
      <c r="FD159" s="6">
        <v>0</v>
      </c>
      <c r="FE159" s="6">
        <v>0</v>
      </c>
      <c r="FH159" s="6" t="s">
        <v>161</v>
      </c>
      <c r="FI159" s="6">
        <v>0</v>
      </c>
      <c r="FJ159" s="6">
        <v>0</v>
      </c>
      <c r="FK159" s="6">
        <v>0</v>
      </c>
      <c r="FL159" s="6">
        <v>0</v>
      </c>
      <c r="FO159" s="6" t="s">
        <v>161</v>
      </c>
      <c r="FP159" s="6">
        <v>0</v>
      </c>
      <c r="FQ159" s="6">
        <v>0</v>
      </c>
      <c r="FR159" s="6">
        <v>0</v>
      </c>
      <c r="FS159" s="6">
        <v>0</v>
      </c>
    </row>
    <row r="160" spans="1:175" x14ac:dyDescent="0.3">
      <c r="A160" s="1">
        <v>7.7499999999999867</v>
      </c>
      <c r="B160" s="1">
        <v>7.7999999999999865</v>
      </c>
      <c r="C160" s="1" t="s">
        <v>162</v>
      </c>
      <c r="D160" s="1">
        <v>0</v>
      </c>
      <c r="E160" s="1">
        <v>0</v>
      </c>
      <c r="F160" s="1">
        <v>0</v>
      </c>
      <c r="G160" s="1">
        <v>0</v>
      </c>
      <c r="H160" s="1"/>
      <c r="I160" s="1"/>
      <c r="J160" s="1" t="s">
        <v>162</v>
      </c>
      <c r="K160" s="1">
        <v>0</v>
      </c>
      <c r="L160" s="1">
        <v>0</v>
      </c>
      <c r="M160" s="1">
        <v>0</v>
      </c>
      <c r="N160" s="1">
        <v>0</v>
      </c>
      <c r="O160" s="1"/>
      <c r="P160" s="1"/>
      <c r="Q160" s="1" t="s">
        <v>162</v>
      </c>
      <c r="R160" s="1">
        <v>0</v>
      </c>
      <c r="S160" s="1">
        <v>0</v>
      </c>
      <c r="T160" s="1">
        <v>0</v>
      </c>
      <c r="U160" s="1">
        <v>0</v>
      </c>
      <c r="V160" s="1"/>
      <c r="W160" s="1"/>
      <c r="X160" s="1" t="s">
        <v>162</v>
      </c>
      <c r="Y160" s="1">
        <v>0</v>
      </c>
      <c r="Z160" s="1">
        <v>0</v>
      </c>
      <c r="AA160" s="1">
        <v>0</v>
      </c>
      <c r="AB160" s="1">
        <v>0</v>
      </c>
      <c r="AC160" s="1"/>
      <c r="AD160" s="1"/>
      <c r="AE160" s="6" t="s">
        <v>162</v>
      </c>
      <c r="AF160" s="6">
        <v>0</v>
      </c>
      <c r="AG160" s="6">
        <v>0</v>
      </c>
      <c r="AH160" s="6">
        <v>0</v>
      </c>
      <c r="AI160" s="6">
        <v>0</v>
      </c>
      <c r="AJ160" s="1"/>
      <c r="AK160" s="1"/>
      <c r="AL160" s="6" t="s">
        <v>162</v>
      </c>
      <c r="AM160" s="6">
        <v>0</v>
      </c>
      <c r="AN160" s="6">
        <v>0</v>
      </c>
      <c r="AO160" s="6">
        <v>0</v>
      </c>
      <c r="AP160" s="6">
        <v>0</v>
      </c>
      <c r="AQ160" s="1"/>
      <c r="AR160" s="1"/>
      <c r="AS160" s="6" t="s">
        <v>162</v>
      </c>
      <c r="AT160" s="6">
        <v>0</v>
      </c>
      <c r="AU160" s="6">
        <v>0</v>
      </c>
      <c r="AV160" s="6">
        <v>0</v>
      </c>
      <c r="AW160" s="6">
        <v>0</v>
      </c>
      <c r="AZ160" s="6" t="s">
        <v>162</v>
      </c>
      <c r="BA160" s="6">
        <v>0</v>
      </c>
      <c r="BB160" s="6">
        <v>0</v>
      </c>
      <c r="BC160" s="6">
        <v>0</v>
      </c>
      <c r="BD160" s="6">
        <v>0</v>
      </c>
      <c r="BG160" s="6" t="s">
        <v>162</v>
      </c>
      <c r="BH160" s="6">
        <v>0</v>
      </c>
      <c r="BI160" s="6">
        <v>0</v>
      </c>
      <c r="BJ160" s="6">
        <v>0</v>
      </c>
      <c r="BK160" s="6">
        <v>0</v>
      </c>
      <c r="BN160" s="6" t="s">
        <v>162</v>
      </c>
      <c r="BO160" s="6">
        <v>0</v>
      </c>
      <c r="BP160" s="6">
        <v>0</v>
      </c>
      <c r="BQ160" s="6">
        <v>0</v>
      </c>
      <c r="BR160" s="6">
        <v>0</v>
      </c>
      <c r="BU160" s="6" t="s">
        <v>162</v>
      </c>
      <c r="BV160" s="6">
        <v>0</v>
      </c>
      <c r="BW160" s="6">
        <v>0</v>
      </c>
      <c r="BX160" s="6">
        <v>0</v>
      </c>
      <c r="BY160" s="6">
        <v>0</v>
      </c>
      <c r="CB160" s="6" t="s">
        <v>162</v>
      </c>
      <c r="CC160" s="6">
        <v>0</v>
      </c>
      <c r="CD160" s="6">
        <v>0</v>
      </c>
      <c r="CE160" s="6">
        <v>0</v>
      </c>
      <c r="CF160" s="6">
        <v>0</v>
      </c>
      <c r="CI160" s="6" t="s">
        <v>162</v>
      </c>
      <c r="CJ160" s="6">
        <v>0</v>
      </c>
      <c r="CK160" s="6">
        <v>0</v>
      </c>
      <c r="CL160" s="6">
        <v>0</v>
      </c>
      <c r="CM160" s="6">
        <v>0</v>
      </c>
      <c r="CP160" s="6" t="s">
        <v>162</v>
      </c>
      <c r="CQ160" s="6">
        <v>0</v>
      </c>
      <c r="CR160" s="6">
        <v>0</v>
      </c>
      <c r="CS160" s="6">
        <v>0</v>
      </c>
      <c r="CT160" s="6">
        <v>0</v>
      </c>
      <c r="CW160" s="6" t="s">
        <v>162</v>
      </c>
      <c r="CX160" s="6">
        <v>0</v>
      </c>
      <c r="CY160" s="6">
        <v>0</v>
      </c>
      <c r="CZ160" s="6">
        <v>0</v>
      </c>
      <c r="DA160" s="6">
        <v>0</v>
      </c>
      <c r="DD160" s="6" t="s">
        <v>162</v>
      </c>
      <c r="DE160" s="6">
        <v>0</v>
      </c>
      <c r="DF160" s="6">
        <v>0</v>
      </c>
      <c r="DG160" s="6">
        <v>0</v>
      </c>
      <c r="DH160" s="6">
        <v>0</v>
      </c>
      <c r="DK160" s="6" t="s">
        <v>162</v>
      </c>
      <c r="DL160" s="6">
        <v>0</v>
      </c>
      <c r="DM160" s="6">
        <v>0</v>
      </c>
      <c r="DN160" s="6">
        <v>0</v>
      </c>
      <c r="DO160" s="6">
        <v>0</v>
      </c>
      <c r="DR160" s="6" t="s">
        <v>162</v>
      </c>
      <c r="DS160" s="6">
        <v>0</v>
      </c>
      <c r="DT160" s="6">
        <v>0</v>
      </c>
      <c r="DU160" s="6">
        <v>0</v>
      </c>
      <c r="DV160" s="6">
        <v>0</v>
      </c>
      <c r="DY160" s="6" t="s">
        <v>162</v>
      </c>
      <c r="DZ160" s="6">
        <v>0</v>
      </c>
      <c r="EA160" s="6">
        <v>0</v>
      </c>
      <c r="EB160" s="6">
        <v>0</v>
      </c>
      <c r="EC160" s="6">
        <v>0</v>
      </c>
      <c r="EF160" s="6" t="s">
        <v>162</v>
      </c>
      <c r="EG160" s="6">
        <v>0</v>
      </c>
      <c r="EH160" s="6">
        <v>0</v>
      </c>
      <c r="EI160" s="6">
        <v>0</v>
      </c>
      <c r="EJ160" s="6">
        <v>0</v>
      </c>
      <c r="EM160" s="6" t="s">
        <v>162</v>
      </c>
      <c r="EN160" s="6">
        <v>0</v>
      </c>
      <c r="EO160" s="6">
        <v>0</v>
      </c>
      <c r="EP160" s="6">
        <v>0</v>
      </c>
      <c r="EQ160" s="6">
        <v>0</v>
      </c>
      <c r="ET160" s="6" t="s">
        <v>162</v>
      </c>
      <c r="EU160" s="6">
        <v>0</v>
      </c>
      <c r="EV160" s="6">
        <v>0</v>
      </c>
      <c r="EW160" s="6">
        <v>0</v>
      </c>
      <c r="EX160" s="6">
        <v>0</v>
      </c>
      <c r="FA160" s="6" t="s">
        <v>162</v>
      </c>
      <c r="FB160" s="6">
        <v>0</v>
      </c>
      <c r="FC160" s="6">
        <v>0</v>
      </c>
      <c r="FD160" s="6">
        <v>0</v>
      </c>
      <c r="FE160" s="6">
        <v>0</v>
      </c>
      <c r="FH160" s="6" t="s">
        <v>162</v>
      </c>
      <c r="FI160" s="6">
        <v>0</v>
      </c>
      <c r="FJ160" s="6">
        <v>0</v>
      </c>
      <c r="FK160" s="6">
        <v>0</v>
      </c>
      <c r="FL160" s="6">
        <v>0</v>
      </c>
      <c r="FO160" s="6" t="s">
        <v>162</v>
      </c>
      <c r="FP160" s="6">
        <v>0</v>
      </c>
      <c r="FQ160" s="6">
        <v>0</v>
      </c>
      <c r="FR160" s="6">
        <v>0</v>
      </c>
      <c r="FS160" s="6">
        <v>0</v>
      </c>
    </row>
    <row r="161" spans="1:175" x14ac:dyDescent="0.3">
      <c r="A161" s="1">
        <v>7.7999999999999865</v>
      </c>
      <c r="B161" s="1">
        <v>7.8499999999999863</v>
      </c>
      <c r="C161" s="1" t="s">
        <v>163</v>
      </c>
      <c r="D161" s="1">
        <v>0</v>
      </c>
      <c r="E161" s="1">
        <v>0</v>
      </c>
      <c r="F161" s="1">
        <v>0</v>
      </c>
      <c r="G161" s="1">
        <v>0</v>
      </c>
      <c r="H161" s="1"/>
      <c r="I161" s="1"/>
      <c r="J161" s="1" t="s">
        <v>163</v>
      </c>
      <c r="K161" s="1">
        <v>0.33</v>
      </c>
      <c r="L161" s="1">
        <v>0</v>
      </c>
      <c r="M161" s="1">
        <v>0</v>
      </c>
      <c r="N161" s="1">
        <v>0</v>
      </c>
      <c r="O161" s="1"/>
      <c r="P161" s="1"/>
      <c r="Q161" s="1" t="s">
        <v>163</v>
      </c>
      <c r="R161" s="1">
        <v>0</v>
      </c>
      <c r="S161" s="1">
        <v>0</v>
      </c>
      <c r="T161" s="1">
        <v>0</v>
      </c>
      <c r="U161" s="1">
        <v>0</v>
      </c>
      <c r="V161" s="1"/>
      <c r="W161" s="1"/>
      <c r="X161" s="1" t="s">
        <v>163</v>
      </c>
      <c r="Y161" s="1">
        <v>0</v>
      </c>
      <c r="Z161" s="1">
        <v>0</v>
      </c>
      <c r="AA161" s="1">
        <v>0</v>
      </c>
      <c r="AB161" s="1">
        <v>0</v>
      </c>
      <c r="AC161" s="1"/>
      <c r="AD161" s="1"/>
      <c r="AE161" s="6" t="s">
        <v>163</v>
      </c>
      <c r="AF161" s="6">
        <v>0</v>
      </c>
      <c r="AG161" s="6">
        <v>0</v>
      </c>
      <c r="AH161" s="6">
        <v>0</v>
      </c>
      <c r="AI161" s="6">
        <v>0</v>
      </c>
      <c r="AJ161" s="1"/>
      <c r="AK161" s="1"/>
      <c r="AL161" s="6" t="s">
        <v>163</v>
      </c>
      <c r="AM161" s="6">
        <v>0</v>
      </c>
      <c r="AN161" s="6">
        <v>0</v>
      </c>
      <c r="AO161" s="6">
        <v>0</v>
      </c>
      <c r="AP161" s="6">
        <v>0</v>
      </c>
      <c r="AQ161" s="1"/>
      <c r="AR161" s="1"/>
      <c r="AS161" s="6" t="s">
        <v>163</v>
      </c>
      <c r="AT161" s="6">
        <v>0</v>
      </c>
      <c r="AU161" s="6">
        <v>0</v>
      </c>
      <c r="AV161" s="6">
        <v>0</v>
      </c>
      <c r="AW161" s="6">
        <v>0</v>
      </c>
      <c r="AZ161" s="6" t="s">
        <v>163</v>
      </c>
      <c r="BA161" s="6">
        <v>0</v>
      </c>
      <c r="BB161" s="6">
        <v>0</v>
      </c>
      <c r="BC161" s="6">
        <v>0</v>
      </c>
      <c r="BD161" s="6">
        <v>0</v>
      </c>
      <c r="BG161" s="6" t="s">
        <v>163</v>
      </c>
      <c r="BH161" s="6">
        <v>0</v>
      </c>
      <c r="BI161" s="6">
        <v>0</v>
      </c>
      <c r="BJ161" s="6">
        <v>0</v>
      </c>
      <c r="BK161" s="6">
        <v>0</v>
      </c>
      <c r="BN161" s="6" t="s">
        <v>163</v>
      </c>
      <c r="BO161" s="6">
        <v>0</v>
      </c>
      <c r="BP161" s="6">
        <v>0</v>
      </c>
      <c r="BQ161" s="6">
        <v>0</v>
      </c>
      <c r="BR161" s="6">
        <v>0</v>
      </c>
      <c r="BU161" s="6" t="s">
        <v>163</v>
      </c>
      <c r="BV161" s="6">
        <v>0</v>
      </c>
      <c r="BW161" s="6">
        <v>0</v>
      </c>
      <c r="BX161" s="6">
        <v>0</v>
      </c>
      <c r="BY161" s="6">
        <v>0</v>
      </c>
      <c r="CB161" s="6" t="s">
        <v>163</v>
      </c>
      <c r="CC161" s="6">
        <v>0</v>
      </c>
      <c r="CD161" s="6">
        <v>0</v>
      </c>
      <c r="CE161" s="6">
        <v>0</v>
      </c>
      <c r="CF161" s="6">
        <v>0</v>
      </c>
      <c r="CI161" s="6" t="s">
        <v>163</v>
      </c>
      <c r="CJ161" s="6">
        <v>0</v>
      </c>
      <c r="CK161" s="6">
        <v>0</v>
      </c>
      <c r="CL161" s="6">
        <v>0</v>
      </c>
      <c r="CM161" s="6">
        <v>0</v>
      </c>
      <c r="CP161" s="6" t="s">
        <v>163</v>
      </c>
      <c r="CQ161" s="6">
        <v>0</v>
      </c>
      <c r="CR161" s="6">
        <v>0</v>
      </c>
      <c r="CS161" s="6">
        <v>0</v>
      </c>
      <c r="CT161" s="6">
        <v>0</v>
      </c>
      <c r="CW161" s="6" t="s">
        <v>163</v>
      </c>
      <c r="CX161" s="6">
        <v>0</v>
      </c>
      <c r="CY161" s="6">
        <v>0</v>
      </c>
      <c r="CZ161" s="6">
        <v>0</v>
      </c>
      <c r="DA161" s="6">
        <v>0</v>
      </c>
      <c r="DD161" s="6" t="s">
        <v>163</v>
      </c>
      <c r="DE161" s="6">
        <v>0</v>
      </c>
      <c r="DF161" s="6">
        <v>0</v>
      </c>
      <c r="DG161" s="6">
        <v>0</v>
      </c>
      <c r="DH161" s="6">
        <v>0</v>
      </c>
      <c r="DK161" s="6" t="s">
        <v>163</v>
      </c>
      <c r="DL161" s="6">
        <v>0</v>
      </c>
      <c r="DM161" s="6">
        <v>0</v>
      </c>
      <c r="DN161" s="6">
        <v>0</v>
      </c>
      <c r="DO161" s="6">
        <v>0</v>
      </c>
      <c r="DR161" s="6" t="s">
        <v>163</v>
      </c>
      <c r="DS161" s="6">
        <v>0</v>
      </c>
      <c r="DT161" s="6">
        <v>0</v>
      </c>
      <c r="DU161" s="6">
        <v>0</v>
      </c>
      <c r="DV161" s="6">
        <v>0</v>
      </c>
      <c r="DY161" s="6" t="s">
        <v>163</v>
      </c>
      <c r="DZ161" s="6">
        <v>0</v>
      </c>
      <c r="EA161" s="6">
        <v>0</v>
      </c>
      <c r="EB161" s="6">
        <v>0</v>
      </c>
      <c r="EC161" s="6">
        <v>0</v>
      </c>
      <c r="EF161" s="6" t="s">
        <v>163</v>
      </c>
      <c r="EG161" s="6">
        <v>0</v>
      </c>
      <c r="EH161" s="6">
        <v>0</v>
      </c>
      <c r="EI161" s="6">
        <v>0</v>
      </c>
      <c r="EJ161" s="6">
        <v>0</v>
      </c>
      <c r="EM161" s="6" t="s">
        <v>163</v>
      </c>
      <c r="EN161" s="6">
        <v>0</v>
      </c>
      <c r="EO161" s="6">
        <v>0</v>
      </c>
      <c r="EP161" s="6">
        <v>0</v>
      </c>
      <c r="EQ161" s="6">
        <v>0</v>
      </c>
      <c r="ET161" s="6" t="s">
        <v>163</v>
      </c>
      <c r="EU161" s="6">
        <v>0</v>
      </c>
      <c r="EV161" s="6">
        <v>0</v>
      </c>
      <c r="EW161" s="6">
        <v>0</v>
      </c>
      <c r="EX161" s="6">
        <v>0</v>
      </c>
      <c r="FA161" s="6" t="s">
        <v>163</v>
      </c>
      <c r="FB161" s="6">
        <v>0</v>
      </c>
      <c r="FC161" s="6">
        <v>0</v>
      </c>
      <c r="FD161" s="6">
        <v>0</v>
      </c>
      <c r="FE161" s="6">
        <v>0</v>
      </c>
      <c r="FH161" s="6" t="s">
        <v>163</v>
      </c>
      <c r="FI161" s="6">
        <v>0</v>
      </c>
      <c r="FJ161" s="6">
        <v>0</v>
      </c>
      <c r="FK161" s="6">
        <v>0</v>
      </c>
      <c r="FL161" s="6">
        <v>0</v>
      </c>
      <c r="FO161" s="6" t="s">
        <v>163</v>
      </c>
      <c r="FP161" s="6">
        <v>0</v>
      </c>
      <c r="FQ161" s="6">
        <v>0</v>
      </c>
      <c r="FR161" s="6">
        <v>0</v>
      </c>
      <c r="FS161" s="6">
        <v>0</v>
      </c>
    </row>
    <row r="162" spans="1:175" x14ac:dyDescent="0.3">
      <c r="A162" s="1">
        <v>7.8499999999999863</v>
      </c>
      <c r="B162" s="1">
        <v>7.8999999999999861</v>
      </c>
      <c r="C162" s="1" t="s">
        <v>164</v>
      </c>
      <c r="D162" s="1">
        <v>0</v>
      </c>
      <c r="E162" s="1">
        <v>0</v>
      </c>
      <c r="F162" s="1">
        <v>0</v>
      </c>
      <c r="G162" s="1">
        <v>0</v>
      </c>
      <c r="H162" s="1"/>
      <c r="I162" s="1"/>
      <c r="J162" s="1" t="s">
        <v>164</v>
      </c>
      <c r="K162" s="1">
        <v>0</v>
      </c>
      <c r="L162" s="1">
        <v>0</v>
      </c>
      <c r="M162" s="1">
        <v>0</v>
      </c>
      <c r="N162" s="1">
        <v>0</v>
      </c>
      <c r="O162" s="1"/>
      <c r="P162" s="1"/>
      <c r="Q162" s="1" t="s">
        <v>164</v>
      </c>
      <c r="R162" s="1">
        <v>0</v>
      </c>
      <c r="S162" s="1">
        <v>0</v>
      </c>
      <c r="T162" s="1">
        <v>0</v>
      </c>
      <c r="U162" s="1">
        <v>0</v>
      </c>
      <c r="V162" s="1"/>
      <c r="W162" s="1"/>
      <c r="X162" s="1" t="s">
        <v>164</v>
      </c>
      <c r="Y162" s="1">
        <v>0</v>
      </c>
      <c r="Z162" s="1">
        <v>0</v>
      </c>
      <c r="AA162" s="1">
        <v>0</v>
      </c>
      <c r="AB162" s="1">
        <v>0</v>
      </c>
      <c r="AC162" s="1"/>
      <c r="AD162" s="1"/>
      <c r="AE162" s="6" t="s">
        <v>164</v>
      </c>
      <c r="AF162" s="6">
        <v>0</v>
      </c>
      <c r="AG162" s="6">
        <v>0</v>
      </c>
      <c r="AH162" s="6">
        <v>0</v>
      </c>
      <c r="AI162" s="6">
        <v>0</v>
      </c>
      <c r="AJ162" s="1"/>
      <c r="AK162" s="1"/>
      <c r="AL162" s="6" t="s">
        <v>164</v>
      </c>
      <c r="AM162" s="6">
        <v>0</v>
      </c>
      <c r="AN162" s="6">
        <v>0</v>
      </c>
      <c r="AO162" s="6">
        <v>0</v>
      </c>
      <c r="AP162" s="6">
        <v>0</v>
      </c>
      <c r="AQ162" s="1"/>
      <c r="AR162" s="1"/>
      <c r="AS162" s="6" t="s">
        <v>164</v>
      </c>
      <c r="AT162" s="6">
        <v>0</v>
      </c>
      <c r="AU162" s="6">
        <v>0</v>
      </c>
      <c r="AV162" s="6">
        <v>0</v>
      </c>
      <c r="AW162" s="6">
        <v>0</v>
      </c>
      <c r="AZ162" s="6" t="s">
        <v>164</v>
      </c>
      <c r="BA162" s="6">
        <v>0</v>
      </c>
      <c r="BB162" s="6">
        <v>0</v>
      </c>
      <c r="BC162" s="6">
        <v>0</v>
      </c>
      <c r="BD162" s="6">
        <v>0</v>
      </c>
      <c r="BG162" s="6" t="s">
        <v>164</v>
      </c>
      <c r="BH162" s="6">
        <v>0</v>
      </c>
      <c r="BI162" s="6">
        <v>0</v>
      </c>
      <c r="BJ162" s="6">
        <v>0</v>
      </c>
      <c r="BK162" s="6">
        <v>0</v>
      </c>
      <c r="BN162" s="6" t="s">
        <v>164</v>
      </c>
      <c r="BO162" s="6">
        <v>0</v>
      </c>
      <c r="BP162" s="6">
        <v>0</v>
      </c>
      <c r="BQ162" s="6">
        <v>0</v>
      </c>
      <c r="BR162" s="6">
        <v>0</v>
      </c>
      <c r="BU162" s="6" t="s">
        <v>164</v>
      </c>
      <c r="BV162" s="6">
        <v>0</v>
      </c>
      <c r="BW162" s="6">
        <v>0</v>
      </c>
      <c r="BX162" s="6">
        <v>0</v>
      </c>
      <c r="BY162" s="6">
        <v>0</v>
      </c>
      <c r="CB162" s="6" t="s">
        <v>164</v>
      </c>
      <c r="CC162" s="6">
        <v>0</v>
      </c>
      <c r="CD162" s="6">
        <v>0</v>
      </c>
      <c r="CE162" s="6">
        <v>0</v>
      </c>
      <c r="CF162" s="6">
        <v>0</v>
      </c>
      <c r="CI162" s="6" t="s">
        <v>164</v>
      </c>
      <c r="CJ162" s="6">
        <v>0</v>
      </c>
      <c r="CK162" s="6">
        <v>0</v>
      </c>
      <c r="CL162" s="6">
        <v>0</v>
      </c>
      <c r="CM162" s="6">
        <v>0</v>
      </c>
      <c r="CP162" s="6" t="s">
        <v>164</v>
      </c>
      <c r="CQ162" s="6">
        <v>0</v>
      </c>
      <c r="CR162" s="6">
        <v>0</v>
      </c>
      <c r="CS162" s="6">
        <v>0</v>
      </c>
      <c r="CT162" s="6">
        <v>0</v>
      </c>
      <c r="CW162" s="6" t="s">
        <v>164</v>
      </c>
      <c r="CX162" s="6">
        <v>0</v>
      </c>
      <c r="CY162" s="6">
        <v>0</v>
      </c>
      <c r="CZ162" s="6">
        <v>0</v>
      </c>
      <c r="DA162" s="6">
        <v>0</v>
      </c>
      <c r="DD162" s="6" t="s">
        <v>164</v>
      </c>
      <c r="DE162" s="6">
        <v>0</v>
      </c>
      <c r="DF162" s="6">
        <v>0</v>
      </c>
      <c r="DG162" s="6">
        <v>0</v>
      </c>
      <c r="DH162" s="6">
        <v>0</v>
      </c>
      <c r="DK162" s="6" t="s">
        <v>164</v>
      </c>
      <c r="DL162" s="6">
        <v>0</v>
      </c>
      <c r="DM162" s="6">
        <v>0</v>
      </c>
      <c r="DN162" s="6">
        <v>0</v>
      </c>
      <c r="DO162" s="6">
        <v>0</v>
      </c>
      <c r="DR162" s="6" t="s">
        <v>164</v>
      </c>
      <c r="DS162" s="6">
        <v>0</v>
      </c>
      <c r="DT162" s="6">
        <v>0</v>
      </c>
      <c r="DU162" s="6">
        <v>0</v>
      </c>
      <c r="DV162" s="6">
        <v>0</v>
      </c>
      <c r="DY162" s="6" t="s">
        <v>164</v>
      </c>
      <c r="DZ162" s="6">
        <v>0</v>
      </c>
      <c r="EA162" s="6">
        <v>0</v>
      </c>
      <c r="EB162" s="6">
        <v>0</v>
      </c>
      <c r="EC162" s="6">
        <v>0</v>
      </c>
      <c r="EF162" s="6" t="s">
        <v>164</v>
      </c>
      <c r="EG162" s="6">
        <v>0</v>
      </c>
      <c r="EH162" s="6">
        <v>0</v>
      </c>
      <c r="EI162" s="6">
        <v>0</v>
      </c>
      <c r="EJ162" s="6">
        <v>0</v>
      </c>
      <c r="EM162" s="6" t="s">
        <v>164</v>
      </c>
      <c r="EN162" s="6">
        <v>0</v>
      </c>
      <c r="EO162" s="6">
        <v>0</v>
      </c>
      <c r="EP162" s="6">
        <v>0</v>
      </c>
      <c r="EQ162" s="6">
        <v>0</v>
      </c>
      <c r="ET162" s="6" t="s">
        <v>164</v>
      </c>
      <c r="EU162" s="6">
        <v>0</v>
      </c>
      <c r="EV162" s="6">
        <v>0</v>
      </c>
      <c r="EW162" s="6">
        <v>0</v>
      </c>
      <c r="EX162" s="6">
        <v>0</v>
      </c>
      <c r="FA162" s="6" t="s">
        <v>164</v>
      </c>
      <c r="FB162" s="6">
        <v>0</v>
      </c>
      <c r="FC162" s="6">
        <v>0</v>
      </c>
      <c r="FD162" s="6">
        <v>0</v>
      </c>
      <c r="FE162" s="6">
        <v>0</v>
      </c>
      <c r="FH162" s="6" t="s">
        <v>164</v>
      </c>
      <c r="FI162" s="6">
        <v>0.25</v>
      </c>
      <c r="FJ162" s="6">
        <v>0</v>
      </c>
      <c r="FK162" s="6">
        <v>0</v>
      </c>
      <c r="FL162" s="6">
        <v>0</v>
      </c>
      <c r="FO162" s="6" t="s">
        <v>164</v>
      </c>
      <c r="FP162" s="6">
        <v>0</v>
      </c>
      <c r="FQ162" s="6">
        <v>0</v>
      </c>
      <c r="FR162" s="6">
        <v>0</v>
      </c>
      <c r="FS162" s="6">
        <v>0</v>
      </c>
    </row>
    <row r="163" spans="1:175" x14ac:dyDescent="0.3">
      <c r="A163" s="1">
        <v>7.8999999999999861</v>
      </c>
      <c r="B163" s="1">
        <v>7.949999999999986</v>
      </c>
      <c r="C163" s="1" t="s">
        <v>165</v>
      </c>
      <c r="D163" s="1">
        <v>0</v>
      </c>
      <c r="E163" s="1">
        <v>0</v>
      </c>
      <c r="F163" s="1">
        <v>0</v>
      </c>
      <c r="G163" s="1">
        <v>0</v>
      </c>
      <c r="H163" s="1"/>
      <c r="I163" s="1"/>
      <c r="J163" s="1" t="s">
        <v>165</v>
      </c>
      <c r="K163" s="1">
        <v>0</v>
      </c>
      <c r="L163" s="1">
        <v>0</v>
      </c>
      <c r="M163" s="1">
        <v>0</v>
      </c>
      <c r="N163" s="1">
        <v>0</v>
      </c>
      <c r="O163" s="1"/>
      <c r="P163" s="1"/>
      <c r="Q163" s="1" t="s">
        <v>165</v>
      </c>
      <c r="R163" s="1">
        <v>0</v>
      </c>
      <c r="S163" s="1">
        <v>0</v>
      </c>
      <c r="T163" s="1">
        <v>0</v>
      </c>
      <c r="U163" s="1">
        <v>0</v>
      </c>
      <c r="V163" s="1"/>
      <c r="W163" s="1"/>
      <c r="X163" s="1" t="s">
        <v>165</v>
      </c>
      <c r="Y163" s="1">
        <v>0</v>
      </c>
      <c r="Z163" s="1">
        <v>0</v>
      </c>
      <c r="AA163" s="1">
        <v>0</v>
      </c>
      <c r="AB163" s="1">
        <v>0</v>
      </c>
      <c r="AC163" s="1"/>
      <c r="AD163" s="1"/>
      <c r="AE163" s="6" t="s">
        <v>165</v>
      </c>
      <c r="AF163" s="6">
        <v>0</v>
      </c>
      <c r="AG163" s="6">
        <v>0</v>
      </c>
      <c r="AH163" s="6">
        <v>0</v>
      </c>
      <c r="AI163" s="6">
        <v>0</v>
      </c>
      <c r="AJ163" s="1"/>
      <c r="AK163" s="1"/>
      <c r="AL163" s="6" t="s">
        <v>165</v>
      </c>
      <c r="AM163" s="6">
        <v>0</v>
      </c>
      <c r="AN163" s="6">
        <v>0</v>
      </c>
      <c r="AO163" s="6">
        <v>0</v>
      </c>
      <c r="AP163" s="6">
        <v>0</v>
      </c>
      <c r="AQ163" s="1"/>
      <c r="AR163" s="1"/>
      <c r="AS163" s="6" t="s">
        <v>165</v>
      </c>
      <c r="AT163" s="6">
        <v>0</v>
      </c>
      <c r="AU163" s="6">
        <v>0</v>
      </c>
      <c r="AV163" s="6">
        <v>0</v>
      </c>
      <c r="AW163" s="6">
        <v>0</v>
      </c>
      <c r="AZ163" s="6" t="s">
        <v>165</v>
      </c>
      <c r="BA163" s="6">
        <v>0</v>
      </c>
      <c r="BB163" s="6">
        <v>0</v>
      </c>
      <c r="BC163" s="6">
        <v>0</v>
      </c>
      <c r="BD163" s="6">
        <v>0</v>
      </c>
      <c r="BG163" s="6" t="s">
        <v>165</v>
      </c>
      <c r="BH163" s="6">
        <v>0</v>
      </c>
      <c r="BI163" s="6">
        <v>0</v>
      </c>
      <c r="BJ163" s="6">
        <v>0</v>
      </c>
      <c r="BK163" s="6">
        <v>0</v>
      </c>
      <c r="BN163" s="6" t="s">
        <v>165</v>
      </c>
      <c r="BO163" s="6">
        <v>0</v>
      </c>
      <c r="BP163" s="6">
        <v>0</v>
      </c>
      <c r="BQ163" s="6">
        <v>0</v>
      </c>
      <c r="BR163" s="6">
        <v>0</v>
      </c>
      <c r="BU163" s="6" t="s">
        <v>165</v>
      </c>
      <c r="BV163" s="6">
        <v>0</v>
      </c>
      <c r="BW163" s="6">
        <v>0</v>
      </c>
      <c r="BX163" s="6">
        <v>0</v>
      </c>
      <c r="BY163" s="6">
        <v>0</v>
      </c>
      <c r="CB163" s="6" t="s">
        <v>165</v>
      </c>
      <c r="CC163" s="6">
        <v>0</v>
      </c>
      <c r="CD163" s="6">
        <v>0</v>
      </c>
      <c r="CE163" s="6">
        <v>0</v>
      </c>
      <c r="CF163" s="6">
        <v>0</v>
      </c>
      <c r="CI163" s="6" t="s">
        <v>165</v>
      </c>
      <c r="CJ163" s="6">
        <v>0</v>
      </c>
      <c r="CK163" s="6">
        <v>0</v>
      </c>
      <c r="CL163" s="6">
        <v>0</v>
      </c>
      <c r="CM163" s="6">
        <v>0</v>
      </c>
      <c r="CP163" s="6" t="s">
        <v>165</v>
      </c>
      <c r="CQ163" s="6">
        <v>0</v>
      </c>
      <c r="CR163" s="6">
        <v>0</v>
      </c>
      <c r="CS163" s="6">
        <v>0</v>
      </c>
      <c r="CT163" s="6">
        <v>0</v>
      </c>
      <c r="CW163" s="6" t="s">
        <v>165</v>
      </c>
      <c r="CX163" s="6">
        <v>0</v>
      </c>
      <c r="CY163" s="6">
        <v>0</v>
      </c>
      <c r="CZ163" s="6">
        <v>0</v>
      </c>
      <c r="DA163" s="6">
        <v>0</v>
      </c>
      <c r="DD163" s="6" t="s">
        <v>165</v>
      </c>
      <c r="DE163" s="6">
        <v>0</v>
      </c>
      <c r="DF163" s="6">
        <v>0</v>
      </c>
      <c r="DG163" s="6">
        <v>0</v>
      </c>
      <c r="DH163" s="6">
        <v>0</v>
      </c>
      <c r="DK163" s="6" t="s">
        <v>165</v>
      </c>
      <c r="DL163" s="6">
        <v>0</v>
      </c>
      <c r="DM163" s="6">
        <v>0</v>
      </c>
      <c r="DN163" s="6">
        <v>0</v>
      </c>
      <c r="DO163" s="6">
        <v>0</v>
      </c>
      <c r="DR163" s="6" t="s">
        <v>165</v>
      </c>
      <c r="DS163" s="6">
        <v>0</v>
      </c>
      <c r="DT163" s="6">
        <v>0</v>
      </c>
      <c r="DU163" s="6">
        <v>0</v>
      </c>
      <c r="DV163" s="6">
        <v>0</v>
      </c>
      <c r="DY163" s="6" t="s">
        <v>165</v>
      </c>
      <c r="DZ163" s="6">
        <v>0</v>
      </c>
      <c r="EA163" s="6">
        <v>0</v>
      </c>
      <c r="EB163" s="6">
        <v>0</v>
      </c>
      <c r="EC163" s="6">
        <v>0</v>
      </c>
      <c r="EF163" s="6" t="s">
        <v>165</v>
      </c>
      <c r="EG163" s="6">
        <v>0</v>
      </c>
      <c r="EH163" s="6">
        <v>0</v>
      </c>
      <c r="EI163" s="6">
        <v>0</v>
      </c>
      <c r="EJ163" s="6">
        <v>0</v>
      </c>
      <c r="EM163" s="6" t="s">
        <v>165</v>
      </c>
      <c r="EN163" s="6">
        <v>0</v>
      </c>
      <c r="EO163" s="6">
        <v>0</v>
      </c>
      <c r="EP163" s="6">
        <v>0</v>
      </c>
      <c r="EQ163" s="6">
        <v>0</v>
      </c>
      <c r="ET163" s="6" t="s">
        <v>165</v>
      </c>
      <c r="EU163" s="6">
        <v>0</v>
      </c>
      <c r="EV163" s="6">
        <v>0</v>
      </c>
      <c r="EW163" s="6">
        <v>0</v>
      </c>
      <c r="EX163" s="6">
        <v>0</v>
      </c>
      <c r="FA163" s="6" t="s">
        <v>165</v>
      </c>
      <c r="FB163" s="6">
        <v>0</v>
      </c>
      <c r="FC163" s="6">
        <v>0</v>
      </c>
      <c r="FD163" s="6">
        <v>0</v>
      </c>
      <c r="FE163" s="6">
        <v>0</v>
      </c>
      <c r="FH163" s="6" t="s">
        <v>165</v>
      </c>
      <c r="FI163" s="6">
        <v>0</v>
      </c>
      <c r="FJ163" s="6">
        <v>0</v>
      </c>
      <c r="FK163" s="6">
        <v>0</v>
      </c>
      <c r="FL163" s="6">
        <v>0</v>
      </c>
      <c r="FO163" s="6" t="s">
        <v>165</v>
      </c>
      <c r="FP163" s="6">
        <v>0</v>
      </c>
      <c r="FQ163" s="6">
        <v>0</v>
      </c>
      <c r="FR163" s="6">
        <v>0</v>
      </c>
      <c r="FS163" s="6">
        <v>0</v>
      </c>
    </row>
    <row r="164" spans="1:175" x14ac:dyDescent="0.3">
      <c r="A164" s="1">
        <v>7.949999999999986</v>
      </c>
      <c r="B164" s="1">
        <v>7.9999999999999858</v>
      </c>
      <c r="C164" s="1" t="s">
        <v>166</v>
      </c>
      <c r="D164" s="1">
        <v>0</v>
      </c>
      <c r="E164" s="1">
        <v>0</v>
      </c>
      <c r="F164" s="1">
        <v>0</v>
      </c>
      <c r="G164" s="1">
        <v>0</v>
      </c>
      <c r="H164" s="1"/>
      <c r="I164" s="1"/>
      <c r="J164" s="1" t="s">
        <v>166</v>
      </c>
      <c r="K164" s="1">
        <v>0</v>
      </c>
      <c r="L164" s="1">
        <v>0</v>
      </c>
      <c r="M164" s="1">
        <v>0</v>
      </c>
      <c r="N164" s="1">
        <v>0</v>
      </c>
      <c r="O164" s="1"/>
      <c r="P164" s="1"/>
      <c r="Q164" s="1" t="s">
        <v>166</v>
      </c>
      <c r="R164" s="1">
        <v>0</v>
      </c>
      <c r="S164" s="1">
        <v>0</v>
      </c>
      <c r="T164" s="1">
        <v>0</v>
      </c>
      <c r="U164" s="1">
        <v>0</v>
      </c>
      <c r="V164" s="1"/>
      <c r="W164" s="1"/>
      <c r="X164" s="1" t="s">
        <v>166</v>
      </c>
      <c r="Y164" s="1">
        <v>0</v>
      </c>
      <c r="Z164" s="1">
        <v>0</v>
      </c>
      <c r="AA164" s="1">
        <v>0</v>
      </c>
      <c r="AB164" s="1">
        <v>0</v>
      </c>
      <c r="AC164" s="1"/>
      <c r="AD164" s="1"/>
      <c r="AE164" s="6" t="s">
        <v>166</v>
      </c>
      <c r="AF164" s="6">
        <v>0</v>
      </c>
      <c r="AG164" s="6">
        <v>0</v>
      </c>
      <c r="AH164" s="6">
        <v>0</v>
      </c>
      <c r="AI164" s="6">
        <v>0</v>
      </c>
      <c r="AJ164" s="1"/>
      <c r="AK164" s="1"/>
      <c r="AL164" s="6" t="s">
        <v>166</v>
      </c>
      <c r="AM164" s="6">
        <v>0</v>
      </c>
      <c r="AN164" s="6">
        <v>0</v>
      </c>
      <c r="AO164" s="6">
        <v>0</v>
      </c>
      <c r="AP164" s="6">
        <v>0</v>
      </c>
      <c r="AQ164" s="1"/>
      <c r="AR164" s="1"/>
      <c r="AS164" s="6" t="s">
        <v>166</v>
      </c>
      <c r="AT164" s="6">
        <v>0.08</v>
      </c>
      <c r="AU164" s="6">
        <v>0</v>
      </c>
      <c r="AV164" s="6">
        <v>0.1</v>
      </c>
      <c r="AW164" s="6">
        <v>0</v>
      </c>
      <c r="AZ164" s="6" t="s">
        <v>166</v>
      </c>
      <c r="BA164" s="6">
        <v>0</v>
      </c>
      <c r="BB164" s="6">
        <v>0</v>
      </c>
      <c r="BC164" s="6">
        <v>0</v>
      </c>
      <c r="BD164" s="6">
        <v>0</v>
      </c>
      <c r="BG164" s="6" t="s">
        <v>166</v>
      </c>
      <c r="BH164" s="6">
        <v>0</v>
      </c>
      <c r="BI164" s="6">
        <v>0</v>
      </c>
      <c r="BJ164" s="6">
        <v>0</v>
      </c>
      <c r="BK164" s="6">
        <v>0</v>
      </c>
      <c r="BN164" s="6" t="s">
        <v>166</v>
      </c>
      <c r="BO164" s="6">
        <v>0</v>
      </c>
      <c r="BP164" s="6">
        <v>0</v>
      </c>
      <c r="BQ164" s="6">
        <v>0</v>
      </c>
      <c r="BR164" s="6">
        <v>0</v>
      </c>
      <c r="BU164" s="6" t="s">
        <v>166</v>
      </c>
      <c r="BV164" s="6">
        <v>0</v>
      </c>
      <c r="BW164" s="6">
        <v>0</v>
      </c>
      <c r="BX164" s="6">
        <v>0</v>
      </c>
      <c r="BY164" s="6">
        <v>0</v>
      </c>
      <c r="CB164" s="6" t="s">
        <v>166</v>
      </c>
      <c r="CC164" s="6">
        <v>0</v>
      </c>
      <c r="CD164" s="6">
        <v>0</v>
      </c>
      <c r="CE164" s="6">
        <v>0</v>
      </c>
      <c r="CF164" s="6">
        <v>0</v>
      </c>
      <c r="CI164" s="6" t="s">
        <v>166</v>
      </c>
      <c r="CJ164" s="6">
        <v>0</v>
      </c>
      <c r="CK164" s="6">
        <v>0</v>
      </c>
      <c r="CL164" s="6">
        <v>0</v>
      </c>
      <c r="CM164" s="6">
        <v>0</v>
      </c>
      <c r="CP164" s="6" t="s">
        <v>166</v>
      </c>
      <c r="CQ164" s="6">
        <v>0</v>
      </c>
      <c r="CR164" s="6">
        <v>0</v>
      </c>
      <c r="CS164" s="6">
        <v>0</v>
      </c>
      <c r="CT164" s="6">
        <v>0</v>
      </c>
      <c r="CW164" s="6" t="s">
        <v>166</v>
      </c>
      <c r="CX164" s="6">
        <v>0</v>
      </c>
      <c r="CY164" s="6">
        <v>0</v>
      </c>
      <c r="CZ164" s="6">
        <v>0</v>
      </c>
      <c r="DA164" s="6">
        <v>0</v>
      </c>
      <c r="DD164" s="6" t="s">
        <v>166</v>
      </c>
      <c r="DE164" s="6">
        <v>0</v>
      </c>
      <c r="DF164" s="6">
        <v>0</v>
      </c>
      <c r="DG164" s="6">
        <v>0</v>
      </c>
      <c r="DH164" s="6">
        <v>0</v>
      </c>
      <c r="DK164" s="6" t="s">
        <v>166</v>
      </c>
      <c r="DL164" s="6">
        <v>0</v>
      </c>
      <c r="DM164" s="6">
        <v>0</v>
      </c>
      <c r="DN164" s="6">
        <v>0</v>
      </c>
      <c r="DO164" s="6">
        <v>0</v>
      </c>
      <c r="DR164" s="6" t="s">
        <v>166</v>
      </c>
      <c r="DS164" s="6">
        <v>0</v>
      </c>
      <c r="DT164" s="6">
        <v>0</v>
      </c>
      <c r="DU164" s="6">
        <v>0</v>
      </c>
      <c r="DV164" s="6">
        <v>0</v>
      </c>
      <c r="DY164" s="6" t="s">
        <v>166</v>
      </c>
      <c r="DZ164" s="6">
        <v>0</v>
      </c>
      <c r="EA164" s="6">
        <v>0</v>
      </c>
      <c r="EB164" s="6">
        <v>0</v>
      </c>
      <c r="EC164" s="6">
        <v>0</v>
      </c>
      <c r="EF164" s="6" t="s">
        <v>166</v>
      </c>
      <c r="EG164" s="6">
        <v>0</v>
      </c>
      <c r="EH164" s="6">
        <v>0</v>
      </c>
      <c r="EI164" s="6">
        <v>0</v>
      </c>
      <c r="EJ164" s="6">
        <v>0</v>
      </c>
      <c r="EM164" s="6" t="s">
        <v>166</v>
      </c>
      <c r="EN164" s="6">
        <v>0</v>
      </c>
      <c r="EO164" s="6">
        <v>0</v>
      </c>
      <c r="EP164" s="6">
        <v>0</v>
      </c>
      <c r="EQ164" s="6">
        <v>0</v>
      </c>
      <c r="ET164" s="6" t="s">
        <v>166</v>
      </c>
      <c r="EU164" s="6">
        <v>0</v>
      </c>
      <c r="EV164" s="6">
        <v>0</v>
      </c>
      <c r="EW164" s="6">
        <v>0</v>
      </c>
      <c r="EX164" s="6">
        <v>0</v>
      </c>
      <c r="FA164" s="6" t="s">
        <v>166</v>
      </c>
      <c r="FB164" s="6">
        <v>0</v>
      </c>
      <c r="FC164" s="6">
        <v>0</v>
      </c>
      <c r="FD164" s="6">
        <v>0</v>
      </c>
      <c r="FE164" s="6">
        <v>0</v>
      </c>
      <c r="FH164" s="6" t="s">
        <v>166</v>
      </c>
      <c r="FI164" s="6">
        <v>0</v>
      </c>
      <c r="FJ164" s="6">
        <v>0</v>
      </c>
      <c r="FK164" s="6">
        <v>0</v>
      </c>
      <c r="FL164" s="6">
        <v>0</v>
      </c>
      <c r="FO164" s="6" t="s">
        <v>166</v>
      </c>
      <c r="FP164" s="6">
        <v>0</v>
      </c>
      <c r="FQ164" s="6">
        <v>0</v>
      </c>
      <c r="FR164" s="6">
        <v>0</v>
      </c>
      <c r="FS164" s="6">
        <v>0</v>
      </c>
    </row>
    <row r="165" spans="1:175" x14ac:dyDescent="0.3">
      <c r="A165" s="1">
        <v>7.9999999999999858</v>
      </c>
      <c r="B165" s="1">
        <v>8.0499999999999865</v>
      </c>
      <c r="C165" s="1" t="s">
        <v>167</v>
      </c>
      <c r="D165" s="1">
        <v>0</v>
      </c>
      <c r="E165" s="1">
        <v>0</v>
      </c>
      <c r="F165" s="1">
        <v>0</v>
      </c>
      <c r="G165" s="1">
        <v>0</v>
      </c>
      <c r="H165" s="1"/>
      <c r="I165" s="1"/>
      <c r="J165" s="1" t="s">
        <v>167</v>
      </c>
      <c r="K165" s="1">
        <v>0</v>
      </c>
      <c r="L165" s="1">
        <v>0</v>
      </c>
      <c r="M165" s="1">
        <v>0</v>
      </c>
      <c r="N165" s="1">
        <v>0</v>
      </c>
      <c r="O165" s="1"/>
      <c r="P165" s="1"/>
      <c r="Q165" s="1" t="s">
        <v>167</v>
      </c>
      <c r="R165" s="1">
        <v>0</v>
      </c>
      <c r="S165" s="1">
        <v>0</v>
      </c>
      <c r="T165" s="1">
        <v>0</v>
      </c>
      <c r="U165" s="1">
        <v>0</v>
      </c>
      <c r="V165" s="1"/>
      <c r="W165" s="1"/>
      <c r="X165" s="1" t="s">
        <v>167</v>
      </c>
      <c r="Y165" s="1">
        <v>0</v>
      </c>
      <c r="Z165" s="1">
        <v>0</v>
      </c>
      <c r="AA165" s="1">
        <v>0</v>
      </c>
      <c r="AB165" s="1">
        <v>0</v>
      </c>
      <c r="AC165" s="1"/>
      <c r="AD165" s="1"/>
      <c r="AE165" s="6" t="s">
        <v>167</v>
      </c>
      <c r="AF165" s="6">
        <v>0</v>
      </c>
      <c r="AG165" s="6">
        <v>0</v>
      </c>
      <c r="AH165" s="6">
        <v>0</v>
      </c>
      <c r="AI165" s="6">
        <v>0</v>
      </c>
      <c r="AJ165" s="1"/>
      <c r="AK165" s="1"/>
      <c r="AL165" s="6" t="s">
        <v>167</v>
      </c>
      <c r="AM165" s="6">
        <v>0</v>
      </c>
      <c r="AN165" s="6">
        <v>0</v>
      </c>
      <c r="AO165" s="6">
        <v>0</v>
      </c>
      <c r="AP165" s="6">
        <v>0</v>
      </c>
      <c r="AQ165" s="1"/>
      <c r="AR165" s="1"/>
      <c r="AS165" s="6" t="s">
        <v>167</v>
      </c>
      <c r="AT165" s="6">
        <v>0</v>
      </c>
      <c r="AU165" s="6">
        <v>0</v>
      </c>
      <c r="AV165" s="6">
        <v>0</v>
      </c>
      <c r="AW165" s="6">
        <v>0</v>
      </c>
      <c r="AZ165" s="6" t="s">
        <v>167</v>
      </c>
      <c r="BA165" s="6">
        <v>0</v>
      </c>
      <c r="BB165" s="6">
        <v>0</v>
      </c>
      <c r="BC165" s="6">
        <v>0</v>
      </c>
      <c r="BD165" s="6">
        <v>0</v>
      </c>
      <c r="BG165" s="6" t="s">
        <v>167</v>
      </c>
      <c r="BH165" s="6">
        <v>0</v>
      </c>
      <c r="BI165" s="6">
        <v>0</v>
      </c>
      <c r="BJ165" s="6">
        <v>0</v>
      </c>
      <c r="BK165" s="6">
        <v>0</v>
      </c>
      <c r="BN165" s="6" t="s">
        <v>167</v>
      </c>
      <c r="BO165" s="6">
        <v>0</v>
      </c>
      <c r="BP165" s="6">
        <v>0</v>
      </c>
      <c r="BQ165" s="6">
        <v>0</v>
      </c>
      <c r="BR165" s="6">
        <v>0</v>
      </c>
      <c r="BU165" s="6" t="s">
        <v>167</v>
      </c>
      <c r="BV165" s="6">
        <v>0.22</v>
      </c>
      <c r="BW165" s="6">
        <v>0</v>
      </c>
      <c r="BX165" s="6">
        <v>0.27</v>
      </c>
      <c r="BY165" s="6">
        <v>0</v>
      </c>
      <c r="CB165" s="6" t="s">
        <v>167</v>
      </c>
      <c r="CC165" s="6">
        <v>0</v>
      </c>
      <c r="CD165" s="6">
        <v>0</v>
      </c>
      <c r="CE165" s="6">
        <v>0</v>
      </c>
      <c r="CF165" s="6">
        <v>0</v>
      </c>
      <c r="CI165" s="6" t="s">
        <v>167</v>
      </c>
      <c r="CJ165" s="6">
        <v>0</v>
      </c>
      <c r="CK165" s="6">
        <v>0</v>
      </c>
      <c r="CL165" s="6">
        <v>0</v>
      </c>
      <c r="CM165" s="6">
        <v>0</v>
      </c>
      <c r="CP165" s="6" t="s">
        <v>167</v>
      </c>
      <c r="CQ165" s="6">
        <v>0</v>
      </c>
      <c r="CR165" s="6">
        <v>0</v>
      </c>
      <c r="CS165" s="6">
        <v>0</v>
      </c>
      <c r="CT165" s="6">
        <v>0</v>
      </c>
      <c r="CW165" s="6" t="s">
        <v>167</v>
      </c>
      <c r="CX165" s="6">
        <v>0</v>
      </c>
      <c r="CY165" s="6">
        <v>0</v>
      </c>
      <c r="CZ165" s="6">
        <v>0</v>
      </c>
      <c r="DA165" s="6">
        <v>0</v>
      </c>
      <c r="DD165" s="6" t="s">
        <v>167</v>
      </c>
      <c r="DE165" s="6">
        <v>0</v>
      </c>
      <c r="DF165" s="6">
        <v>0</v>
      </c>
      <c r="DG165" s="6">
        <v>0</v>
      </c>
      <c r="DH165" s="6">
        <v>0</v>
      </c>
      <c r="DK165" s="6" t="s">
        <v>167</v>
      </c>
      <c r="DL165" s="6">
        <v>0</v>
      </c>
      <c r="DM165" s="6">
        <v>0</v>
      </c>
      <c r="DN165" s="6">
        <v>0</v>
      </c>
      <c r="DO165" s="6">
        <v>0</v>
      </c>
      <c r="DR165" s="6" t="s">
        <v>167</v>
      </c>
      <c r="DS165" s="6">
        <v>0</v>
      </c>
      <c r="DT165" s="6">
        <v>0</v>
      </c>
      <c r="DU165" s="6">
        <v>0</v>
      </c>
      <c r="DV165" s="6">
        <v>0</v>
      </c>
      <c r="DY165" s="6" t="s">
        <v>167</v>
      </c>
      <c r="DZ165" s="6">
        <v>0</v>
      </c>
      <c r="EA165" s="6">
        <v>0</v>
      </c>
      <c r="EB165" s="6">
        <v>0</v>
      </c>
      <c r="EC165" s="6">
        <v>0</v>
      </c>
      <c r="EF165" s="6" t="s">
        <v>167</v>
      </c>
      <c r="EG165" s="6">
        <v>0.28999999999999998</v>
      </c>
      <c r="EH165" s="6">
        <v>0</v>
      </c>
      <c r="EI165" s="6">
        <v>0</v>
      </c>
      <c r="EJ165" s="6">
        <v>0</v>
      </c>
      <c r="EM165" s="6" t="s">
        <v>167</v>
      </c>
      <c r="EN165" s="6">
        <v>0</v>
      </c>
      <c r="EO165" s="6">
        <v>0</v>
      </c>
      <c r="EP165" s="6">
        <v>0</v>
      </c>
      <c r="EQ165" s="6">
        <v>0</v>
      </c>
      <c r="ET165" s="6" t="s">
        <v>167</v>
      </c>
      <c r="EU165" s="6">
        <v>0</v>
      </c>
      <c r="EV165" s="6">
        <v>0</v>
      </c>
      <c r="EW165" s="6">
        <v>0</v>
      </c>
      <c r="EX165" s="6">
        <v>0</v>
      </c>
      <c r="FA165" s="6" t="s">
        <v>167</v>
      </c>
      <c r="FB165" s="6">
        <v>0</v>
      </c>
      <c r="FC165" s="6">
        <v>0</v>
      </c>
      <c r="FD165" s="6">
        <v>0</v>
      </c>
      <c r="FE165" s="6">
        <v>0</v>
      </c>
      <c r="FH165" s="6" t="s">
        <v>167</v>
      </c>
      <c r="FI165" s="6">
        <v>0</v>
      </c>
      <c r="FJ165" s="6">
        <v>0</v>
      </c>
      <c r="FK165" s="6">
        <v>0</v>
      </c>
      <c r="FL165" s="6">
        <v>0</v>
      </c>
      <c r="FO165" s="6" t="s">
        <v>167</v>
      </c>
      <c r="FP165" s="6">
        <v>0</v>
      </c>
      <c r="FQ165" s="6">
        <v>0</v>
      </c>
      <c r="FR165" s="6">
        <v>0</v>
      </c>
      <c r="FS165" s="6">
        <v>0</v>
      </c>
    </row>
    <row r="166" spans="1:175" x14ac:dyDescent="0.3">
      <c r="A166" s="1">
        <v>8.0499999999999865</v>
      </c>
      <c r="B166" s="1">
        <v>8.0999999999999872</v>
      </c>
      <c r="C166" s="1" t="s">
        <v>168</v>
      </c>
      <c r="D166" s="1">
        <v>0</v>
      </c>
      <c r="E166" s="1">
        <v>0</v>
      </c>
      <c r="F166" s="1">
        <v>0</v>
      </c>
      <c r="G166" s="1">
        <v>0</v>
      </c>
      <c r="H166" s="1"/>
      <c r="I166" s="1"/>
      <c r="J166" s="1" t="s">
        <v>168</v>
      </c>
      <c r="K166" s="1">
        <v>0</v>
      </c>
      <c r="L166" s="1">
        <v>0</v>
      </c>
      <c r="M166" s="1">
        <v>0</v>
      </c>
      <c r="N166" s="1">
        <v>0</v>
      </c>
      <c r="O166" s="1"/>
      <c r="P166" s="1"/>
      <c r="Q166" s="1" t="s">
        <v>168</v>
      </c>
      <c r="R166" s="1">
        <v>0</v>
      </c>
      <c r="S166" s="1">
        <v>0</v>
      </c>
      <c r="T166" s="1">
        <v>0</v>
      </c>
      <c r="U166" s="1">
        <v>0</v>
      </c>
      <c r="V166" s="1"/>
      <c r="W166" s="1"/>
      <c r="X166" s="1" t="s">
        <v>168</v>
      </c>
      <c r="Y166" s="1">
        <v>0</v>
      </c>
      <c r="Z166" s="1">
        <v>0</v>
      </c>
      <c r="AA166" s="1">
        <v>0</v>
      </c>
      <c r="AB166" s="1">
        <v>0</v>
      </c>
      <c r="AC166" s="1"/>
      <c r="AD166" s="1"/>
      <c r="AE166" s="6" t="s">
        <v>168</v>
      </c>
      <c r="AF166" s="6">
        <v>0</v>
      </c>
      <c r="AG166" s="6">
        <v>0</v>
      </c>
      <c r="AH166" s="6">
        <v>0</v>
      </c>
      <c r="AI166" s="6">
        <v>0</v>
      </c>
      <c r="AJ166" s="1"/>
      <c r="AK166" s="1"/>
      <c r="AL166" s="6" t="s">
        <v>168</v>
      </c>
      <c r="AM166" s="6">
        <v>0</v>
      </c>
      <c r="AN166" s="6">
        <v>0</v>
      </c>
      <c r="AO166" s="6">
        <v>0</v>
      </c>
      <c r="AP166" s="6">
        <v>0</v>
      </c>
      <c r="AQ166" s="1"/>
      <c r="AR166" s="1"/>
      <c r="AS166" s="6" t="s">
        <v>168</v>
      </c>
      <c r="AT166" s="6">
        <v>0</v>
      </c>
      <c r="AU166" s="6">
        <v>0</v>
      </c>
      <c r="AV166" s="6">
        <v>0</v>
      </c>
      <c r="AW166" s="6">
        <v>0</v>
      </c>
      <c r="AZ166" s="6" t="s">
        <v>168</v>
      </c>
      <c r="BA166" s="6">
        <v>0</v>
      </c>
      <c r="BB166" s="6">
        <v>0</v>
      </c>
      <c r="BC166" s="6">
        <v>0</v>
      </c>
      <c r="BD166" s="6">
        <v>0</v>
      </c>
      <c r="BG166" s="6" t="s">
        <v>168</v>
      </c>
      <c r="BH166" s="6">
        <v>0</v>
      </c>
      <c r="BI166" s="6">
        <v>0</v>
      </c>
      <c r="BJ166" s="6">
        <v>0</v>
      </c>
      <c r="BK166" s="6">
        <v>0</v>
      </c>
      <c r="BN166" s="6" t="s">
        <v>168</v>
      </c>
      <c r="BO166" s="6">
        <v>0</v>
      </c>
      <c r="BP166" s="6">
        <v>0</v>
      </c>
      <c r="BQ166" s="6">
        <v>0</v>
      </c>
      <c r="BR166" s="6">
        <v>0</v>
      </c>
      <c r="BU166" s="6" t="s">
        <v>168</v>
      </c>
      <c r="BV166" s="6">
        <v>0</v>
      </c>
      <c r="BW166" s="6">
        <v>0</v>
      </c>
      <c r="BX166" s="6">
        <v>0</v>
      </c>
      <c r="BY166" s="6">
        <v>0</v>
      </c>
      <c r="CB166" s="6" t="s">
        <v>168</v>
      </c>
      <c r="CC166" s="6">
        <v>0</v>
      </c>
      <c r="CD166" s="6">
        <v>0</v>
      </c>
      <c r="CE166" s="6">
        <v>0</v>
      </c>
      <c r="CF166" s="6">
        <v>0</v>
      </c>
      <c r="CI166" s="6" t="s">
        <v>168</v>
      </c>
      <c r="CJ166" s="6">
        <v>0</v>
      </c>
      <c r="CK166" s="6">
        <v>0</v>
      </c>
      <c r="CL166" s="6">
        <v>0</v>
      </c>
      <c r="CM166" s="6">
        <v>0</v>
      </c>
      <c r="CP166" s="6" t="s">
        <v>168</v>
      </c>
      <c r="CQ166" s="6">
        <v>0</v>
      </c>
      <c r="CR166" s="6">
        <v>0</v>
      </c>
      <c r="CS166" s="6">
        <v>0</v>
      </c>
      <c r="CT166" s="6">
        <v>0</v>
      </c>
      <c r="CW166" s="6" t="s">
        <v>168</v>
      </c>
      <c r="CX166" s="6">
        <v>0</v>
      </c>
      <c r="CY166" s="6">
        <v>0</v>
      </c>
      <c r="CZ166" s="6">
        <v>0</v>
      </c>
      <c r="DA166" s="6">
        <v>0</v>
      </c>
      <c r="DD166" s="6" t="s">
        <v>168</v>
      </c>
      <c r="DE166" s="6">
        <v>0</v>
      </c>
      <c r="DF166" s="6">
        <v>0</v>
      </c>
      <c r="DG166" s="6">
        <v>0</v>
      </c>
      <c r="DH166" s="6">
        <v>0</v>
      </c>
      <c r="DK166" s="6" t="s">
        <v>168</v>
      </c>
      <c r="DL166" s="6">
        <v>0</v>
      </c>
      <c r="DM166" s="6">
        <v>0</v>
      </c>
      <c r="DN166" s="6">
        <v>0</v>
      </c>
      <c r="DO166" s="6">
        <v>0</v>
      </c>
      <c r="DR166" s="6" t="s">
        <v>168</v>
      </c>
      <c r="DS166" s="6">
        <v>0</v>
      </c>
      <c r="DT166" s="6">
        <v>0</v>
      </c>
      <c r="DU166" s="6">
        <v>0</v>
      </c>
      <c r="DV166" s="6">
        <v>0</v>
      </c>
      <c r="DY166" s="6" t="s">
        <v>168</v>
      </c>
      <c r="DZ166" s="6">
        <v>0</v>
      </c>
      <c r="EA166" s="6">
        <v>0</v>
      </c>
      <c r="EB166" s="6">
        <v>0</v>
      </c>
      <c r="EC166" s="6">
        <v>0</v>
      </c>
      <c r="EF166" s="6" t="s">
        <v>168</v>
      </c>
      <c r="EG166" s="6">
        <v>0</v>
      </c>
      <c r="EH166" s="6">
        <v>0</v>
      </c>
      <c r="EI166" s="6">
        <v>0</v>
      </c>
      <c r="EJ166" s="6">
        <v>0</v>
      </c>
      <c r="EM166" s="6" t="s">
        <v>168</v>
      </c>
      <c r="EN166" s="6">
        <v>0</v>
      </c>
      <c r="EO166" s="6">
        <v>0</v>
      </c>
      <c r="EP166" s="6">
        <v>0</v>
      </c>
      <c r="EQ166" s="6">
        <v>0</v>
      </c>
      <c r="ET166" s="6" t="s">
        <v>168</v>
      </c>
      <c r="EU166" s="6">
        <v>0</v>
      </c>
      <c r="EV166" s="6">
        <v>0</v>
      </c>
      <c r="EW166" s="6">
        <v>0</v>
      </c>
      <c r="EX166" s="6">
        <v>0</v>
      </c>
      <c r="FA166" s="6" t="s">
        <v>168</v>
      </c>
      <c r="FB166" s="6">
        <v>0</v>
      </c>
      <c r="FC166" s="6">
        <v>0</v>
      </c>
      <c r="FD166" s="6">
        <v>0</v>
      </c>
      <c r="FE166" s="6">
        <v>0</v>
      </c>
      <c r="FH166" s="6" t="s">
        <v>168</v>
      </c>
      <c r="FI166" s="6">
        <v>0</v>
      </c>
      <c r="FJ166" s="6">
        <v>0</v>
      </c>
      <c r="FK166" s="6">
        <v>0</v>
      </c>
      <c r="FL166" s="6">
        <v>0</v>
      </c>
      <c r="FO166" s="6" t="s">
        <v>168</v>
      </c>
      <c r="FP166" s="6">
        <v>0</v>
      </c>
      <c r="FQ166" s="6">
        <v>0</v>
      </c>
      <c r="FR166" s="6">
        <v>0</v>
      </c>
      <c r="FS166" s="6">
        <v>0</v>
      </c>
    </row>
    <row r="167" spans="1:175" x14ac:dyDescent="0.3">
      <c r="A167" s="1">
        <v>8.0999999999999872</v>
      </c>
      <c r="B167" s="1">
        <v>8.1499999999999879</v>
      </c>
      <c r="C167" s="1" t="s">
        <v>169</v>
      </c>
      <c r="D167" s="1">
        <v>0</v>
      </c>
      <c r="E167" s="1">
        <v>0</v>
      </c>
      <c r="F167" s="1">
        <v>0</v>
      </c>
      <c r="G167" s="1">
        <v>0</v>
      </c>
      <c r="H167" s="1"/>
      <c r="I167" s="1"/>
      <c r="J167" s="1" t="s">
        <v>169</v>
      </c>
      <c r="K167" s="1">
        <v>0</v>
      </c>
      <c r="L167" s="1">
        <v>0</v>
      </c>
      <c r="M167" s="1">
        <v>0</v>
      </c>
      <c r="N167" s="1">
        <v>0</v>
      </c>
      <c r="O167" s="1"/>
      <c r="P167" s="1"/>
      <c r="Q167" s="1" t="s">
        <v>169</v>
      </c>
      <c r="R167" s="1">
        <v>0</v>
      </c>
      <c r="S167" s="1">
        <v>0</v>
      </c>
      <c r="T167" s="1">
        <v>0</v>
      </c>
      <c r="U167" s="1">
        <v>0</v>
      </c>
      <c r="V167" s="1"/>
      <c r="W167" s="1"/>
      <c r="X167" s="1" t="s">
        <v>169</v>
      </c>
      <c r="Y167" s="1">
        <v>0</v>
      </c>
      <c r="Z167" s="1">
        <v>0</v>
      </c>
      <c r="AA167" s="1">
        <v>0</v>
      </c>
      <c r="AB167" s="1">
        <v>0</v>
      </c>
      <c r="AC167" s="1"/>
      <c r="AD167" s="1"/>
      <c r="AE167" s="6" t="s">
        <v>169</v>
      </c>
      <c r="AF167" s="6">
        <v>0</v>
      </c>
      <c r="AG167" s="6">
        <v>0</v>
      </c>
      <c r="AH167" s="6">
        <v>0</v>
      </c>
      <c r="AI167" s="6">
        <v>0</v>
      </c>
      <c r="AJ167" s="1"/>
      <c r="AK167" s="1"/>
      <c r="AL167" s="6" t="s">
        <v>169</v>
      </c>
      <c r="AM167" s="6">
        <v>0</v>
      </c>
      <c r="AN167" s="6">
        <v>0</v>
      </c>
      <c r="AO167" s="6">
        <v>0</v>
      </c>
      <c r="AP167" s="6">
        <v>0</v>
      </c>
      <c r="AQ167" s="1"/>
      <c r="AR167" s="1"/>
      <c r="AS167" s="6" t="s">
        <v>169</v>
      </c>
      <c r="AT167" s="6">
        <v>0</v>
      </c>
      <c r="AU167" s="6">
        <v>0</v>
      </c>
      <c r="AV167" s="6">
        <v>0</v>
      </c>
      <c r="AW167" s="6">
        <v>0</v>
      </c>
      <c r="AZ167" s="6" t="s">
        <v>169</v>
      </c>
      <c r="BA167" s="6">
        <v>0</v>
      </c>
      <c r="BB167" s="6">
        <v>0</v>
      </c>
      <c r="BC167" s="6">
        <v>0</v>
      </c>
      <c r="BD167" s="6">
        <v>0</v>
      </c>
      <c r="BG167" s="6" t="s">
        <v>169</v>
      </c>
      <c r="BH167" s="6">
        <v>0</v>
      </c>
      <c r="BI167" s="6">
        <v>0</v>
      </c>
      <c r="BJ167" s="6">
        <v>0</v>
      </c>
      <c r="BK167" s="6">
        <v>0</v>
      </c>
      <c r="BN167" s="6" t="s">
        <v>169</v>
      </c>
      <c r="BO167" s="6">
        <v>0</v>
      </c>
      <c r="BP167" s="6">
        <v>0</v>
      </c>
      <c r="BQ167" s="6">
        <v>0</v>
      </c>
      <c r="BR167" s="6">
        <v>0</v>
      </c>
      <c r="BU167" s="6" t="s">
        <v>169</v>
      </c>
      <c r="BV167" s="6">
        <v>0</v>
      </c>
      <c r="BW167" s="6">
        <v>0</v>
      </c>
      <c r="BX167" s="6">
        <v>0</v>
      </c>
      <c r="BY167" s="6">
        <v>0</v>
      </c>
      <c r="CB167" s="6" t="s">
        <v>169</v>
      </c>
      <c r="CC167" s="6">
        <v>0</v>
      </c>
      <c r="CD167" s="6">
        <v>0</v>
      </c>
      <c r="CE167" s="6">
        <v>0</v>
      </c>
      <c r="CF167" s="6">
        <v>0</v>
      </c>
      <c r="CI167" s="6" t="s">
        <v>169</v>
      </c>
      <c r="CJ167" s="6">
        <v>0</v>
      </c>
      <c r="CK167" s="6">
        <v>0</v>
      </c>
      <c r="CL167" s="6">
        <v>0</v>
      </c>
      <c r="CM167" s="6">
        <v>0</v>
      </c>
      <c r="CP167" s="6" t="s">
        <v>169</v>
      </c>
      <c r="CQ167" s="6">
        <v>0</v>
      </c>
      <c r="CR167" s="6">
        <v>0</v>
      </c>
      <c r="CS167" s="6">
        <v>0</v>
      </c>
      <c r="CT167" s="6">
        <v>0</v>
      </c>
      <c r="CW167" s="6" t="s">
        <v>169</v>
      </c>
      <c r="CX167" s="6">
        <v>0</v>
      </c>
      <c r="CY167" s="6">
        <v>0</v>
      </c>
      <c r="CZ167" s="6">
        <v>0</v>
      </c>
      <c r="DA167" s="6">
        <v>0</v>
      </c>
      <c r="DD167" s="6" t="s">
        <v>169</v>
      </c>
      <c r="DE167" s="6">
        <v>0</v>
      </c>
      <c r="DF167" s="6">
        <v>0</v>
      </c>
      <c r="DG167" s="6">
        <v>0</v>
      </c>
      <c r="DH167" s="6">
        <v>0</v>
      </c>
      <c r="DK167" s="6" t="s">
        <v>169</v>
      </c>
      <c r="DL167" s="6">
        <v>0</v>
      </c>
      <c r="DM167" s="6">
        <v>0</v>
      </c>
      <c r="DN167" s="6">
        <v>0</v>
      </c>
      <c r="DO167" s="6">
        <v>0</v>
      </c>
      <c r="DR167" s="6" t="s">
        <v>169</v>
      </c>
      <c r="DS167" s="6">
        <v>0</v>
      </c>
      <c r="DT167" s="6">
        <v>0</v>
      </c>
      <c r="DU167" s="6">
        <v>0</v>
      </c>
      <c r="DV167" s="6">
        <v>0</v>
      </c>
      <c r="DY167" s="6" t="s">
        <v>169</v>
      </c>
      <c r="DZ167" s="6">
        <v>0</v>
      </c>
      <c r="EA167" s="6">
        <v>0</v>
      </c>
      <c r="EB167" s="6">
        <v>0</v>
      </c>
      <c r="EC167" s="6">
        <v>0</v>
      </c>
      <c r="EF167" s="6" t="s">
        <v>169</v>
      </c>
      <c r="EG167" s="6">
        <v>0</v>
      </c>
      <c r="EH167" s="6">
        <v>0</v>
      </c>
      <c r="EI167" s="6">
        <v>0</v>
      </c>
      <c r="EJ167" s="6">
        <v>0</v>
      </c>
      <c r="EM167" s="6" t="s">
        <v>169</v>
      </c>
      <c r="EN167" s="6">
        <v>0</v>
      </c>
      <c r="EO167" s="6">
        <v>0</v>
      </c>
      <c r="EP167" s="6">
        <v>0</v>
      </c>
      <c r="EQ167" s="6">
        <v>0</v>
      </c>
      <c r="ET167" s="6" t="s">
        <v>169</v>
      </c>
      <c r="EU167" s="6">
        <v>0</v>
      </c>
      <c r="EV167" s="6">
        <v>0</v>
      </c>
      <c r="EW167" s="6">
        <v>0</v>
      </c>
      <c r="EX167" s="6">
        <v>0</v>
      </c>
      <c r="FA167" s="6" t="s">
        <v>169</v>
      </c>
      <c r="FB167" s="6">
        <v>0</v>
      </c>
      <c r="FC167" s="6">
        <v>0</v>
      </c>
      <c r="FD167" s="6">
        <v>0</v>
      </c>
      <c r="FE167" s="6">
        <v>0</v>
      </c>
      <c r="FH167" s="6" t="s">
        <v>169</v>
      </c>
      <c r="FI167" s="6">
        <v>0</v>
      </c>
      <c r="FJ167" s="6">
        <v>0</v>
      </c>
      <c r="FK167" s="6">
        <v>0</v>
      </c>
      <c r="FL167" s="6">
        <v>0</v>
      </c>
      <c r="FO167" s="6" t="s">
        <v>169</v>
      </c>
      <c r="FP167" s="6">
        <v>0</v>
      </c>
      <c r="FQ167" s="6">
        <v>0</v>
      </c>
      <c r="FR167" s="6">
        <v>0</v>
      </c>
      <c r="FS167" s="6">
        <v>0</v>
      </c>
    </row>
    <row r="168" spans="1:175" x14ac:dyDescent="0.3">
      <c r="A168" s="1">
        <v>8.1499999999999879</v>
      </c>
      <c r="B168" s="1">
        <v>8.1999999999999886</v>
      </c>
      <c r="C168" s="1" t="s">
        <v>170</v>
      </c>
      <c r="D168" s="1">
        <v>0</v>
      </c>
      <c r="E168" s="1">
        <v>0</v>
      </c>
      <c r="F168" s="1">
        <v>0</v>
      </c>
      <c r="G168" s="1">
        <v>0</v>
      </c>
      <c r="H168" s="1"/>
      <c r="I168" s="1"/>
      <c r="J168" s="1" t="s">
        <v>170</v>
      </c>
      <c r="K168" s="1">
        <v>0</v>
      </c>
      <c r="L168" s="1">
        <v>0</v>
      </c>
      <c r="M168" s="1">
        <v>0</v>
      </c>
      <c r="N168" s="1">
        <v>0</v>
      </c>
      <c r="O168" s="1"/>
      <c r="P168" s="1"/>
      <c r="Q168" s="1" t="s">
        <v>170</v>
      </c>
      <c r="R168" s="1">
        <v>0</v>
      </c>
      <c r="S168" s="1">
        <v>0</v>
      </c>
      <c r="T168" s="1">
        <v>0</v>
      </c>
      <c r="U168" s="1">
        <v>0</v>
      </c>
      <c r="V168" s="1"/>
      <c r="W168" s="1"/>
      <c r="X168" s="1" t="s">
        <v>170</v>
      </c>
      <c r="Y168" s="1">
        <v>0</v>
      </c>
      <c r="Z168" s="1">
        <v>0</v>
      </c>
      <c r="AA168" s="1">
        <v>0</v>
      </c>
      <c r="AB168" s="1">
        <v>0</v>
      </c>
      <c r="AC168" s="1"/>
      <c r="AD168" s="1"/>
      <c r="AE168" s="6" t="s">
        <v>170</v>
      </c>
      <c r="AF168" s="6">
        <v>0</v>
      </c>
      <c r="AG168" s="6">
        <v>0</v>
      </c>
      <c r="AH168" s="6">
        <v>0</v>
      </c>
      <c r="AI168" s="6">
        <v>0</v>
      </c>
      <c r="AJ168" s="1"/>
      <c r="AK168" s="1"/>
      <c r="AL168" s="6" t="s">
        <v>170</v>
      </c>
      <c r="AM168" s="6">
        <v>0.37</v>
      </c>
      <c r="AN168" s="6">
        <v>0</v>
      </c>
      <c r="AO168" s="6">
        <v>0.45</v>
      </c>
      <c r="AP168" s="6">
        <v>0</v>
      </c>
      <c r="AQ168" s="1"/>
      <c r="AR168" s="1"/>
      <c r="AS168" s="6" t="s">
        <v>170</v>
      </c>
      <c r="AT168" s="6">
        <v>0</v>
      </c>
      <c r="AU168" s="6">
        <v>0</v>
      </c>
      <c r="AV168" s="6">
        <v>0</v>
      </c>
      <c r="AW168" s="6">
        <v>0</v>
      </c>
      <c r="AZ168" s="6" t="s">
        <v>170</v>
      </c>
      <c r="BA168" s="6">
        <v>0</v>
      </c>
      <c r="BB168" s="6">
        <v>0</v>
      </c>
      <c r="BC168" s="6">
        <v>0</v>
      </c>
      <c r="BD168" s="6">
        <v>0</v>
      </c>
      <c r="BG168" s="6" t="s">
        <v>170</v>
      </c>
      <c r="BH168" s="6">
        <v>0</v>
      </c>
      <c r="BI168" s="6">
        <v>0</v>
      </c>
      <c r="BJ168" s="6">
        <v>0</v>
      </c>
      <c r="BK168" s="6">
        <v>0</v>
      </c>
      <c r="BN168" s="6" t="s">
        <v>170</v>
      </c>
      <c r="BO168" s="6">
        <v>0</v>
      </c>
      <c r="BP168" s="6">
        <v>0</v>
      </c>
      <c r="BQ168" s="6">
        <v>0</v>
      </c>
      <c r="BR168" s="6">
        <v>0</v>
      </c>
      <c r="BU168" s="6" t="s">
        <v>170</v>
      </c>
      <c r="BV168" s="6">
        <v>0</v>
      </c>
      <c r="BW168" s="6">
        <v>0</v>
      </c>
      <c r="BX168" s="6">
        <v>0</v>
      </c>
      <c r="BY168" s="6">
        <v>0</v>
      </c>
      <c r="CB168" s="6" t="s">
        <v>170</v>
      </c>
      <c r="CC168" s="6">
        <v>0</v>
      </c>
      <c r="CD168" s="6">
        <v>0</v>
      </c>
      <c r="CE168" s="6">
        <v>0</v>
      </c>
      <c r="CF168" s="6">
        <v>0</v>
      </c>
      <c r="CI168" s="6" t="s">
        <v>170</v>
      </c>
      <c r="CJ168" s="6">
        <v>0</v>
      </c>
      <c r="CK168" s="6">
        <v>0</v>
      </c>
      <c r="CL168" s="6">
        <v>0</v>
      </c>
      <c r="CM168" s="6">
        <v>0</v>
      </c>
      <c r="CP168" s="6" t="s">
        <v>170</v>
      </c>
      <c r="CQ168" s="6">
        <v>0</v>
      </c>
      <c r="CR168" s="6">
        <v>0</v>
      </c>
      <c r="CS168" s="6">
        <v>0</v>
      </c>
      <c r="CT168" s="6">
        <v>0</v>
      </c>
      <c r="CW168" s="6" t="s">
        <v>170</v>
      </c>
      <c r="CX168" s="6">
        <v>0</v>
      </c>
      <c r="CY168" s="6">
        <v>0</v>
      </c>
      <c r="CZ168" s="6">
        <v>0</v>
      </c>
      <c r="DA168" s="6">
        <v>0</v>
      </c>
      <c r="DD168" s="6" t="s">
        <v>170</v>
      </c>
      <c r="DE168" s="6">
        <v>0</v>
      </c>
      <c r="DF168" s="6">
        <v>0</v>
      </c>
      <c r="DG168" s="6">
        <v>0</v>
      </c>
      <c r="DH168" s="6">
        <v>0</v>
      </c>
      <c r="DK168" s="6" t="s">
        <v>170</v>
      </c>
      <c r="DL168" s="6">
        <v>0</v>
      </c>
      <c r="DM168" s="6">
        <v>0</v>
      </c>
      <c r="DN168" s="6">
        <v>0</v>
      </c>
      <c r="DO168" s="6">
        <v>0</v>
      </c>
      <c r="DR168" s="6" t="s">
        <v>170</v>
      </c>
      <c r="DS168" s="6">
        <v>0</v>
      </c>
      <c r="DT168" s="6">
        <v>0</v>
      </c>
      <c r="DU168" s="6">
        <v>0</v>
      </c>
      <c r="DV168" s="6">
        <v>0</v>
      </c>
      <c r="DY168" s="6" t="s">
        <v>170</v>
      </c>
      <c r="DZ168" s="6">
        <v>0</v>
      </c>
      <c r="EA168" s="6">
        <v>0</v>
      </c>
      <c r="EB168" s="6">
        <v>0</v>
      </c>
      <c r="EC168" s="6">
        <v>0</v>
      </c>
      <c r="EF168" s="6" t="s">
        <v>170</v>
      </c>
      <c r="EG168" s="6">
        <v>0</v>
      </c>
      <c r="EH168" s="6">
        <v>0</v>
      </c>
      <c r="EI168" s="6">
        <v>0</v>
      </c>
      <c r="EJ168" s="6">
        <v>0</v>
      </c>
      <c r="EM168" s="6" t="s">
        <v>170</v>
      </c>
      <c r="EN168" s="6">
        <v>0</v>
      </c>
      <c r="EO168" s="6">
        <v>0</v>
      </c>
      <c r="EP168" s="6">
        <v>0</v>
      </c>
      <c r="EQ168" s="6">
        <v>0</v>
      </c>
      <c r="ET168" s="6" t="s">
        <v>170</v>
      </c>
      <c r="EU168" s="6">
        <v>0</v>
      </c>
      <c r="EV168" s="6">
        <v>0</v>
      </c>
      <c r="EW168" s="6">
        <v>0</v>
      </c>
      <c r="EX168" s="6">
        <v>0</v>
      </c>
      <c r="FA168" s="6" t="s">
        <v>170</v>
      </c>
      <c r="FB168" s="6">
        <v>0</v>
      </c>
      <c r="FC168" s="6">
        <v>0</v>
      </c>
      <c r="FD168" s="6">
        <v>0</v>
      </c>
      <c r="FE168" s="6">
        <v>0</v>
      </c>
      <c r="FH168" s="6" t="s">
        <v>170</v>
      </c>
      <c r="FI168" s="6">
        <v>0</v>
      </c>
      <c r="FJ168" s="6">
        <v>0</v>
      </c>
      <c r="FK168" s="6">
        <v>0</v>
      </c>
      <c r="FL168" s="6">
        <v>0</v>
      </c>
      <c r="FO168" s="6" t="s">
        <v>170</v>
      </c>
      <c r="FP168" s="6">
        <v>0</v>
      </c>
      <c r="FQ168" s="6">
        <v>0</v>
      </c>
      <c r="FR168" s="6">
        <v>0</v>
      </c>
      <c r="FS168" s="6">
        <v>0</v>
      </c>
    </row>
    <row r="169" spans="1:175" x14ac:dyDescent="0.3">
      <c r="A169" s="1">
        <v>8.1999999999999886</v>
      </c>
      <c r="B169" s="1">
        <v>8.2499999999999893</v>
      </c>
      <c r="C169" s="1" t="s">
        <v>171</v>
      </c>
      <c r="D169" s="1">
        <v>0</v>
      </c>
      <c r="E169" s="1">
        <v>0</v>
      </c>
      <c r="F169" s="1">
        <v>0</v>
      </c>
      <c r="G169" s="1">
        <v>0</v>
      </c>
      <c r="H169" s="1"/>
      <c r="I169" s="1"/>
      <c r="J169" s="1" t="s">
        <v>171</v>
      </c>
      <c r="K169" s="1">
        <v>0</v>
      </c>
      <c r="L169" s="1">
        <v>0</v>
      </c>
      <c r="M169" s="1">
        <v>0</v>
      </c>
      <c r="N169" s="1">
        <v>0</v>
      </c>
      <c r="O169" s="1"/>
      <c r="P169" s="1"/>
      <c r="Q169" s="1" t="s">
        <v>171</v>
      </c>
      <c r="R169" s="1">
        <v>0</v>
      </c>
      <c r="S169" s="1">
        <v>0</v>
      </c>
      <c r="T169" s="1">
        <v>0</v>
      </c>
      <c r="U169" s="1">
        <v>0</v>
      </c>
      <c r="V169" s="1"/>
      <c r="W169" s="1"/>
      <c r="X169" s="1" t="s">
        <v>171</v>
      </c>
      <c r="Y169" s="1">
        <v>0</v>
      </c>
      <c r="Z169" s="1">
        <v>0</v>
      </c>
      <c r="AA169" s="1">
        <v>0</v>
      </c>
      <c r="AB169" s="1">
        <v>0</v>
      </c>
      <c r="AC169" s="1"/>
      <c r="AD169" s="1"/>
      <c r="AE169" s="6" t="s">
        <v>171</v>
      </c>
      <c r="AF169" s="6">
        <v>0</v>
      </c>
      <c r="AG169" s="6">
        <v>0</v>
      </c>
      <c r="AH169" s="6">
        <v>0</v>
      </c>
      <c r="AI169" s="6">
        <v>0</v>
      </c>
      <c r="AJ169" s="1"/>
      <c r="AK169" s="1"/>
      <c r="AL169" s="6" t="s">
        <v>171</v>
      </c>
      <c r="AM169" s="6">
        <v>0</v>
      </c>
      <c r="AN169" s="6">
        <v>0</v>
      </c>
      <c r="AO169" s="6">
        <v>0</v>
      </c>
      <c r="AP169" s="6">
        <v>0</v>
      </c>
      <c r="AQ169" s="1"/>
      <c r="AR169" s="1"/>
      <c r="AS169" s="6" t="s">
        <v>171</v>
      </c>
      <c r="AT169" s="6">
        <v>0</v>
      </c>
      <c r="AU169" s="6">
        <v>0</v>
      </c>
      <c r="AV169" s="6">
        <v>0</v>
      </c>
      <c r="AW169" s="6">
        <v>0</v>
      </c>
      <c r="AZ169" s="6" t="s">
        <v>171</v>
      </c>
      <c r="BA169" s="6">
        <v>0</v>
      </c>
      <c r="BB169" s="6">
        <v>0</v>
      </c>
      <c r="BC169" s="6">
        <v>0</v>
      </c>
      <c r="BD169" s="6">
        <v>0</v>
      </c>
      <c r="BG169" s="6" t="s">
        <v>171</v>
      </c>
      <c r="BH169" s="6">
        <v>0</v>
      </c>
      <c r="BI169" s="6">
        <v>0</v>
      </c>
      <c r="BJ169" s="6">
        <v>0</v>
      </c>
      <c r="BK169" s="6">
        <v>0</v>
      </c>
      <c r="BN169" s="6" t="s">
        <v>171</v>
      </c>
      <c r="BO169" s="6">
        <v>0</v>
      </c>
      <c r="BP169" s="6">
        <v>0</v>
      </c>
      <c r="BQ169" s="6">
        <v>0</v>
      </c>
      <c r="BR169" s="6">
        <v>0</v>
      </c>
      <c r="BU169" s="6" t="s">
        <v>171</v>
      </c>
      <c r="BV169" s="6">
        <v>0</v>
      </c>
      <c r="BW169" s="6">
        <v>0</v>
      </c>
      <c r="BX169" s="6">
        <v>0</v>
      </c>
      <c r="BY169" s="6">
        <v>0</v>
      </c>
      <c r="CB169" s="6" t="s">
        <v>171</v>
      </c>
      <c r="CC169" s="6">
        <v>0</v>
      </c>
      <c r="CD169" s="6">
        <v>0</v>
      </c>
      <c r="CE169" s="6">
        <v>0</v>
      </c>
      <c r="CF169" s="6">
        <v>0</v>
      </c>
      <c r="CI169" s="6" t="s">
        <v>171</v>
      </c>
      <c r="CJ169" s="6">
        <v>0</v>
      </c>
      <c r="CK169" s="6">
        <v>0</v>
      </c>
      <c r="CL169" s="6">
        <v>0</v>
      </c>
      <c r="CM169" s="6">
        <v>0</v>
      </c>
      <c r="CP169" s="6" t="s">
        <v>171</v>
      </c>
      <c r="CQ169" s="6">
        <v>0</v>
      </c>
      <c r="CR169" s="6">
        <v>0</v>
      </c>
      <c r="CS169" s="6">
        <v>0</v>
      </c>
      <c r="CT169" s="6">
        <v>0</v>
      </c>
      <c r="CW169" s="6" t="s">
        <v>171</v>
      </c>
      <c r="CX169" s="6">
        <v>0</v>
      </c>
      <c r="CY169" s="6">
        <v>0</v>
      </c>
      <c r="CZ169" s="6">
        <v>0</v>
      </c>
      <c r="DA169" s="6">
        <v>0</v>
      </c>
      <c r="DD169" s="6" t="s">
        <v>171</v>
      </c>
      <c r="DE169" s="6">
        <v>0</v>
      </c>
      <c r="DF169" s="6">
        <v>0</v>
      </c>
      <c r="DG169" s="6">
        <v>0</v>
      </c>
      <c r="DH169" s="6">
        <v>0</v>
      </c>
      <c r="DK169" s="6" t="s">
        <v>171</v>
      </c>
      <c r="DL169" s="6">
        <v>0</v>
      </c>
      <c r="DM169" s="6">
        <v>0</v>
      </c>
      <c r="DN169" s="6">
        <v>0</v>
      </c>
      <c r="DO169" s="6">
        <v>0</v>
      </c>
      <c r="DR169" s="6" t="s">
        <v>171</v>
      </c>
      <c r="DS169" s="6">
        <v>0</v>
      </c>
      <c r="DT169" s="6">
        <v>0</v>
      </c>
      <c r="DU169" s="6">
        <v>0</v>
      </c>
      <c r="DV169" s="6">
        <v>0</v>
      </c>
      <c r="DY169" s="6" t="s">
        <v>171</v>
      </c>
      <c r="DZ169" s="6">
        <v>0</v>
      </c>
      <c r="EA169" s="6">
        <v>0</v>
      </c>
      <c r="EB169" s="6">
        <v>0</v>
      </c>
      <c r="EC169" s="6">
        <v>0</v>
      </c>
      <c r="EF169" s="6" t="s">
        <v>171</v>
      </c>
      <c r="EG169" s="6">
        <v>0</v>
      </c>
      <c r="EH169" s="6">
        <v>0</v>
      </c>
      <c r="EI169" s="6">
        <v>0</v>
      </c>
      <c r="EJ169" s="6">
        <v>0</v>
      </c>
      <c r="EM169" s="6" t="s">
        <v>171</v>
      </c>
      <c r="EN169" s="6">
        <v>0</v>
      </c>
      <c r="EO169" s="6">
        <v>0</v>
      </c>
      <c r="EP169" s="6">
        <v>0</v>
      </c>
      <c r="EQ169" s="6">
        <v>0</v>
      </c>
      <c r="ET169" s="6" t="s">
        <v>171</v>
      </c>
      <c r="EU169" s="6">
        <v>0</v>
      </c>
      <c r="EV169" s="6">
        <v>0</v>
      </c>
      <c r="EW169" s="6">
        <v>0</v>
      </c>
      <c r="EX169" s="6">
        <v>0</v>
      </c>
      <c r="FA169" s="6" t="s">
        <v>171</v>
      </c>
      <c r="FB169" s="6">
        <v>0</v>
      </c>
      <c r="FC169" s="6">
        <v>0</v>
      </c>
      <c r="FD169" s="6">
        <v>0</v>
      </c>
      <c r="FE169" s="6">
        <v>0</v>
      </c>
      <c r="FH169" s="6" t="s">
        <v>171</v>
      </c>
      <c r="FI169" s="6">
        <v>0</v>
      </c>
      <c r="FJ169" s="6">
        <v>0</v>
      </c>
      <c r="FK169" s="6">
        <v>0</v>
      </c>
      <c r="FL169" s="6">
        <v>0</v>
      </c>
      <c r="FO169" s="6" t="s">
        <v>171</v>
      </c>
      <c r="FP169" s="6">
        <v>0</v>
      </c>
      <c r="FQ169" s="6">
        <v>0</v>
      </c>
      <c r="FR169" s="6">
        <v>0</v>
      </c>
      <c r="FS169" s="6">
        <v>0</v>
      </c>
    </row>
    <row r="170" spans="1:175" x14ac:dyDescent="0.3">
      <c r="A170" s="1">
        <v>8.2499999999999893</v>
      </c>
      <c r="B170" s="1">
        <v>8.2999999999999901</v>
      </c>
      <c r="C170" s="1" t="s">
        <v>172</v>
      </c>
      <c r="D170" s="1">
        <v>0</v>
      </c>
      <c r="E170" s="1">
        <v>0</v>
      </c>
      <c r="F170" s="1">
        <v>0</v>
      </c>
      <c r="G170" s="1">
        <v>0</v>
      </c>
      <c r="H170" s="1"/>
      <c r="I170" s="1"/>
      <c r="J170" s="1" t="s">
        <v>172</v>
      </c>
      <c r="K170" s="1">
        <v>0</v>
      </c>
      <c r="L170" s="1">
        <v>0</v>
      </c>
      <c r="M170" s="1">
        <v>0</v>
      </c>
      <c r="N170" s="1">
        <v>0</v>
      </c>
      <c r="O170" s="1"/>
      <c r="P170" s="1"/>
      <c r="Q170" s="1" t="s">
        <v>172</v>
      </c>
      <c r="R170" s="1">
        <v>0</v>
      </c>
      <c r="S170" s="1">
        <v>0</v>
      </c>
      <c r="T170" s="1">
        <v>0</v>
      </c>
      <c r="U170" s="1">
        <v>0</v>
      </c>
      <c r="V170" s="1"/>
      <c r="W170" s="1"/>
      <c r="X170" s="1" t="s">
        <v>172</v>
      </c>
      <c r="Y170" s="1">
        <v>0</v>
      </c>
      <c r="Z170" s="1">
        <v>0</v>
      </c>
      <c r="AA170" s="1">
        <v>0</v>
      </c>
      <c r="AB170" s="1">
        <v>0</v>
      </c>
      <c r="AC170" s="1"/>
      <c r="AD170" s="1"/>
      <c r="AE170" s="6" t="s">
        <v>172</v>
      </c>
      <c r="AF170" s="6">
        <v>0</v>
      </c>
      <c r="AG170" s="6">
        <v>0</v>
      </c>
      <c r="AH170" s="6">
        <v>0</v>
      </c>
      <c r="AI170" s="6">
        <v>0</v>
      </c>
      <c r="AJ170" s="1"/>
      <c r="AK170" s="1"/>
      <c r="AL170" s="6" t="s">
        <v>172</v>
      </c>
      <c r="AM170" s="6">
        <v>0</v>
      </c>
      <c r="AN170" s="6">
        <v>0</v>
      </c>
      <c r="AO170" s="6">
        <v>0</v>
      </c>
      <c r="AP170" s="6">
        <v>0</v>
      </c>
      <c r="AQ170" s="1"/>
      <c r="AR170" s="1"/>
      <c r="AS170" s="6" t="s">
        <v>172</v>
      </c>
      <c r="AT170" s="6">
        <v>0</v>
      </c>
      <c r="AU170" s="6">
        <v>0</v>
      </c>
      <c r="AV170" s="6">
        <v>0</v>
      </c>
      <c r="AW170" s="6">
        <v>0</v>
      </c>
      <c r="AZ170" s="6" t="s">
        <v>172</v>
      </c>
      <c r="BA170" s="6">
        <v>0</v>
      </c>
      <c r="BB170" s="6">
        <v>0</v>
      </c>
      <c r="BC170" s="6">
        <v>0</v>
      </c>
      <c r="BD170" s="6">
        <v>0</v>
      </c>
      <c r="BG170" s="6" t="s">
        <v>172</v>
      </c>
      <c r="BH170" s="6">
        <v>0</v>
      </c>
      <c r="BI170" s="6">
        <v>0</v>
      </c>
      <c r="BJ170" s="6">
        <v>0</v>
      </c>
      <c r="BK170" s="6">
        <v>0</v>
      </c>
      <c r="BN170" s="6" t="s">
        <v>172</v>
      </c>
      <c r="BO170" s="6">
        <v>0</v>
      </c>
      <c r="BP170" s="6">
        <v>0</v>
      </c>
      <c r="BQ170" s="6">
        <v>0</v>
      </c>
      <c r="BR170" s="6">
        <v>0</v>
      </c>
      <c r="BU170" s="6" t="s">
        <v>172</v>
      </c>
      <c r="BV170" s="6">
        <v>0</v>
      </c>
      <c r="BW170" s="6">
        <v>0</v>
      </c>
      <c r="BX170" s="6">
        <v>0</v>
      </c>
      <c r="BY170" s="6">
        <v>0</v>
      </c>
      <c r="CB170" s="6" t="s">
        <v>172</v>
      </c>
      <c r="CC170" s="6">
        <v>0</v>
      </c>
      <c r="CD170" s="6">
        <v>0</v>
      </c>
      <c r="CE170" s="6">
        <v>0</v>
      </c>
      <c r="CF170" s="6">
        <v>0</v>
      </c>
      <c r="CI170" s="6" t="s">
        <v>172</v>
      </c>
      <c r="CJ170" s="6">
        <v>0</v>
      </c>
      <c r="CK170" s="6">
        <v>0</v>
      </c>
      <c r="CL170" s="6">
        <v>0</v>
      </c>
      <c r="CM170" s="6">
        <v>0</v>
      </c>
      <c r="CP170" s="6" t="s">
        <v>172</v>
      </c>
      <c r="CQ170" s="6">
        <v>0</v>
      </c>
      <c r="CR170" s="6">
        <v>0</v>
      </c>
      <c r="CS170" s="6">
        <v>0</v>
      </c>
      <c r="CT170" s="6">
        <v>0</v>
      </c>
      <c r="CW170" s="6" t="s">
        <v>172</v>
      </c>
      <c r="CX170" s="6">
        <v>0</v>
      </c>
      <c r="CY170" s="6">
        <v>0</v>
      </c>
      <c r="CZ170" s="6">
        <v>0</v>
      </c>
      <c r="DA170" s="6">
        <v>0</v>
      </c>
      <c r="DD170" s="6" t="s">
        <v>172</v>
      </c>
      <c r="DE170" s="6">
        <v>0</v>
      </c>
      <c r="DF170" s="6">
        <v>0</v>
      </c>
      <c r="DG170" s="6">
        <v>0</v>
      </c>
      <c r="DH170" s="6">
        <v>0</v>
      </c>
      <c r="DK170" s="6" t="s">
        <v>172</v>
      </c>
      <c r="DL170" s="6">
        <v>0</v>
      </c>
      <c r="DM170" s="6">
        <v>0</v>
      </c>
      <c r="DN170" s="6">
        <v>0</v>
      </c>
      <c r="DO170" s="6">
        <v>0</v>
      </c>
      <c r="DR170" s="6" t="s">
        <v>172</v>
      </c>
      <c r="DS170" s="6">
        <v>0</v>
      </c>
      <c r="DT170" s="6">
        <v>0</v>
      </c>
      <c r="DU170" s="6">
        <v>0</v>
      </c>
      <c r="DV170" s="6">
        <v>0</v>
      </c>
      <c r="DY170" s="6" t="s">
        <v>172</v>
      </c>
      <c r="DZ170" s="6">
        <v>0</v>
      </c>
      <c r="EA170" s="6">
        <v>0</v>
      </c>
      <c r="EB170" s="6">
        <v>0</v>
      </c>
      <c r="EC170" s="6">
        <v>0</v>
      </c>
      <c r="EF170" s="6" t="s">
        <v>172</v>
      </c>
      <c r="EG170" s="6">
        <v>0</v>
      </c>
      <c r="EH170" s="6">
        <v>0</v>
      </c>
      <c r="EI170" s="6">
        <v>0</v>
      </c>
      <c r="EJ170" s="6">
        <v>0</v>
      </c>
      <c r="EM170" s="6" t="s">
        <v>172</v>
      </c>
      <c r="EN170" s="6">
        <v>0</v>
      </c>
      <c r="EO170" s="6">
        <v>0</v>
      </c>
      <c r="EP170" s="6">
        <v>0</v>
      </c>
      <c r="EQ170" s="6">
        <v>0</v>
      </c>
      <c r="ET170" s="6" t="s">
        <v>172</v>
      </c>
      <c r="EU170" s="6">
        <v>0</v>
      </c>
      <c r="EV170" s="6">
        <v>0</v>
      </c>
      <c r="EW170" s="6">
        <v>0</v>
      </c>
      <c r="EX170" s="6">
        <v>0</v>
      </c>
      <c r="FA170" s="6" t="s">
        <v>172</v>
      </c>
      <c r="FB170" s="6">
        <v>0</v>
      </c>
      <c r="FC170" s="6">
        <v>0</v>
      </c>
      <c r="FD170" s="6">
        <v>0</v>
      </c>
      <c r="FE170" s="6">
        <v>0</v>
      </c>
      <c r="FH170" s="6" t="s">
        <v>172</v>
      </c>
      <c r="FI170" s="6">
        <v>0</v>
      </c>
      <c r="FJ170" s="6">
        <v>0</v>
      </c>
      <c r="FK170" s="6">
        <v>0</v>
      </c>
      <c r="FL170" s="6">
        <v>0</v>
      </c>
      <c r="FO170" s="6" t="s">
        <v>172</v>
      </c>
      <c r="FP170" s="6">
        <v>0</v>
      </c>
      <c r="FQ170" s="6">
        <v>0</v>
      </c>
      <c r="FR170" s="6">
        <v>0</v>
      </c>
      <c r="FS170" s="6">
        <v>0</v>
      </c>
    </row>
    <row r="171" spans="1:175" x14ac:dyDescent="0.3">
      <c r="A171" s="1">
        <v>8.2999999999999901</v>
      </c>
      <c r="B171" s="1">
        <v>8.3499999999999908</v>
      </c>
      <c r="C171" s="1" t="s">
        <v>173</v>
      </c>
      <c r="D171" s="1">
        <v>0</v>
      </c>
      <c r="E171" s="1">
        <v>0</v>
      </c>
      <c r="F171" s="1">
        <v>0</v>
      </c>
      <c r="G171" s="1">
        <v>0</v>
      </c>
      <c r="H171" s="1"/>
      <c r="I171" s="1"/>
      <c r="J171" s="1" t="s">
        <v>173</v>
      </c>
      <c r="K171" s="1">
        <v>0</v>
      </c>
      <c r="L171" s="1">
        <v>0</v>
      </c>
      <c r="M171" s="1">
        <v>0</v>
      </c>
      <c r="N171" s="1">
        <v>0</v>
      </c>
      <c r="O171" s="1"/>
      <c r="P171" s="1"/>
      <c r="Q171" s="1" t="s">
        <v>173</v>
      </c>
      <c r="R171" s="1">
        <v>0</v>
      </c>
      <c r="S171" s="1">
        <v>0</v>
      </c>
      <c r="T171" s="1">
        <v>0</v>
      </c>
      <c r="U171" s="1">
        <v>0</v>
      </c>
      <c r="V171" s="1"/>
      <c r="W171" s="1"/>
      <c r="X171" s="1" t="s">
        <v>173</v>
      </c>
      <c r="Y171" s="1">
        <v>0</v>
      </c>
      <c r="Z171" s="1">
        <v>0</v>
      </c>
      <c r="AA171" s="1">
        <v>0</v>
      </c>
      <c r="AB171" s="1">
        <v>0</v>
      </c>
      <c r="AC171" s="1"/>
      <c r="AD171" s="1"/>
      <c r="AE171" s="6" t="s">
        <v>173</v>
      </c>
      <c r="AF171" s="6">
        <v>0</v>
      </c>
      <c r="AG171" s="6">
        <v>0</v>
      </c>
      <c r="AH171" s="6">
        <v>0</v>
      </c>
      <c r="AI171" s="6">
        <v>0</v>
      </c>
      <c r="AJ171" s="1"/>
      <c r="AK171" s="1"/>
      <c r="AL171" s="6" t="s">
        <v>173</v>
      </c>
      <c r="AM171" s="6">
        <v>0</v>
      </c>
      <c r="AN171" s="6">
        <v>0</v>
      </c>
      <c r="AO171" s="6">
        <v>0</v>
      </c>
      <c r="AP171" s="6">
        <v>0</v>
      </c>
      <c r="AQ171" s="1"/>
      <c r="AR171" s="1"/>
      <c r="AS171" s="6" t="s">
        <v>173</v>
      </c>
      <c r="AT171" s="6">
        <v>0</v>
      </c>
      <c r="AU171" s="6">
        <v>0</v>
      </c>
      <c r="AV171" s="6">
        <v>0</v>
      </c>
      <c r="AW171" s="6">
        <v>0</v>
      </c>
      <c r="AZ171" s="6" t="s">
        <v>173</v>
      </c>
      <c r="BA171" s="6">
        <v>0</v>
      </c>
      <c r="BB171" s="6">
        <v>0</v>
      </c>
      <c r="BC171" s="6">
        <v>0</v>
      </c>
      <c r="BD171" s="6">
        <v>0</v>
      </c>
      <c r="BG171" s="6" t="s">
        <v>173</v>
      </c>
      <c r="BH171" s="6">
        <v>0</v>
      </c>
      <c r="BI171" s="6">
        <v>0</v>
      </c>
      <c r="BJ171" s="6">
        <v>0</v>
      </c>
      <c r="BK171" s="6">
        <v>0</v>
      </c>
      <c r="BN171" s="6" t="s">
        <v>173</v>
      </c>
      <c r="BO171" s="6">
        <v>0</v>
      </c>
      <c r="BP171" s="6">
        <v>0</v>
      </c>
      <c r="BQ171" s="6">
        <v>0</v>
      </c>
      <c r="BR171" s="6">
        <v>0</v>
      </c>
      <c r="BU171" s="6" t="s">
        <v>173</v>
      </c>
      <c r="BV171" s="6">
        <v>0</v>
      </c>
      <c r="BW171" s="6">
        <v>0</v>
      </c>
      <c r="BX171" s="6">
        <v>0</v>
      </c>
      <c r="BY171" s="6">
        <v>0</v>
      </c>
      <c r="CB171" s="6" t="s">
        <v>173</v>
      </c>
      <c r="CC171" s="6">
        <v>0</v>
      </c>
      <c r="CD171" s="6">
        <v>0</v>
      </c>
      <c r="CE171" s="6">
        <v>0</v>
      </c>
      <c r="CF171" s="6">
        <v>0</v>
      </c>
      <c r="CI171" s="6" t="s">
        <v>173</v>
      </c>
      <c r="CJ171" s="6">
        <v>0</v>
      </c>
      <c r="CK171" s="6">
        <v>0</v>
      </c>
      <c r="CL171" s="6">
        <v>0</v>
      </c>
      <c r="CM171" s="6">
        <v>0</v>
      </c>
      <c r="CP171" s="6" t="s">
        <v>173</v>
      </c>
      <c r="CQ171" s="6">
        <v>0</v>
      </c>
      <c r="CR171" s="6">
        <v>0</v>
      </c>
      <c r="CS171" s="6">
        <v>0</v>
      </c>
      <c r="CT171" s="6">
        <v>0</v>
      </c>
      <c r="CW171" s="6" t="s">
        <v>173</v>
      </c>
      <c r="CX171" s="6">
        <v>0</v>
      </c>
      <c r="CY171" s="6">
        <v>0</v>
      </c>
      <c r="CZ171" s="6">
        <v>0</v>
      </c>
      <c r="DA171" s="6">
        <v>0</v>
      </c>
      <c r="DD171" s="6" t="s">
        <v>173</v>
      </c>
      <c r="DE171" s="6">
        <v>0</v>
      </c>
      <c r="DF171" s="6">
        <v>0</v>
      </c>
      <c r="DG171" s="6">
        <v>0</v>
      </c>
      <c r="DH171" s="6">
        <v>0</v>
      </c>
      <c r="DK171" s="6" t="s">
        <v>173</v>
      </c>
      <c r="DL171" s="6">
        <v>0</v>
      </c>
      <c r="DM171" s="6">
        <v>0</v>
      </c>
      <c r="DN171" s="6">
        <v>0</v>
      </c>
      <c r="DO171" s="6">
        <v>0</v>
      </c>
      <c r="DR171" s="6" t="s">
        <v>173</v>
      </c>
      <c r="DS171" s="6">
        <v>0</v>
      </c>
      <c r="DT171" s="6">
        <v>0</v>
      </c>
      <c r="DU171" s="6">
        <v>0</v>
      </c>
      <c r="DV171" s="6">
        <v>0</v>
      </c>
      <c r="DY171" s="6" t="s">
        <v>173</v>
      </c>
      <c r="DZ171" s="6">
        <v>0</v>
      </c>
      <c r="EA171" s="6">
        <v>0</v>
      </c>
      <c r="EB171" s="6">
        <v>0</v>
      </c>
      <c r="EC171" s="6">
        <v>0</v>
      </c>
      <c r="EF171" s="6" t="s">
        <v>173</v>
      </c>
      <c r="EG171" s="6">
        <v>0</v>
      </c>
      <c r="EH171" s="6">
        <v>0</v>
      </c>
      <c r="EI171" s="6">
        <v>0</v>
      </c>
      <c r="EJ171" s="6">
        <v>0</v>
      </c>
      <c r="EM171" s="6" t="s">
        <v>173</v>
      </c>
      <c r="EN171" s="6">
        <v>0.25</v>
      </c>
      <c r="EO171" s="6">
        <v>0</v>
      </c>
      <c r="EP171" s="6">
        <v>0</v>
      </c>
      <c r="EQ171" s="6">
        <v>0</v>
      </c>
      <c r="ET171" s="6" t="s">
        <v>173</v>
      </c>
      <c r="EU171" s="6">
        <v>0.28000000000000003</v>
      </c>
      <c r="EV171" s="6">
        <v>0</v>
      </c>
      <c r="EW171" s="6">
        <v>0</v>
      </c>
      <c r="EX171" s="6">
        <v>0</v>
      </c>
      <c r="FA171" s="6" t="s">
        <v>173</v>
      </c>
      <c r="FB171" s="6">
        <v>0</v>
      </c>
      <c r="FC171" s="6">
        <v>0</v>
      </c>
      <c r="FD171" s="6">
        <v>0</v>
      </c>
      <c r="FE171" s="6">
        <v>0</v>
      </c>
      <c r="FH171" s="6" t="s">
        <v>173</v>
      </c>
      <c r="FI171" s="6">
        <v>0</v>
      </c>
      <c r="FJ171" s="6">
        <v>0</v>
      </c>
      <c r="FK171" s="6">
        <v>0</v>
      </c>
      <c r="FL171" s="6">
        <v>0</v>
      </c>
      <c r="FO171" s="6" t="s">
        <v>173</v>
      </c>
      <c r="FP171" s="6">
        <v>0</v>
      </c>
      <c r="FQ171" s="6">
        <v>0</v>
      </c>
      <c r="FR171" s="6">
        <v>0</v>
      </c>
      <c r="FS171" s="6">
        <v>0</v>
      </c>
    </row>
    <row r="172" spans="1:175" x14ac:dyDescent="0.3">
      <c r="A172" s="1">
        <v>8.3499999999999908</v>
      </c>
      <c r="B172" s="1">
        <v>8.3999999999999915</v>
      </c>
      <c r="C172" s="1" t="s">
        <v>174</v>
      </c>
      <c r="D172" s="1">
        <v>0</v>
      </c>
      <c r="E172" s="1">
        <v>0</v>
      </c>
      <c r="F172" s="1">
        <v>0</v>
      </c>
      <c r="G172" s="1">
        <v>0</v>
      </c>
      <c r="H172" s="1"/>
      <c r="I172" s="1"/>
      <c r="J172" s="1" t="s">
        <v>174</v>
      </c>
      <c r="K172" s="1">
        <v>0</v>
      </c>
      <c r="L172" s="1">
        <v>0</v>
      </c>
      <c r="M172" s="1">
        <v>0</v>
      </c>
      <c r="N172" s="1">
        <v>0</v>
      </c>
      <c r="O172" s="1"/>
      <c r="P172" s="1"/>
      <c r="Q172" s="1" t="s">
        <v>174</v>
      </c>
      <c r="R172" s="1">
        <v>0</v>
      </c>
      <c r="S172" s="1">
        <v>0</v>
      </c>
      <c r="T172" s="1">
        <v>0</v>
      </c>
      <c r="U172" s="1">
        <v>0</v>
      </c>
      <c r="V172" s="1"/>
      <c r="W172" s="1"/>
      <c r="X172" s="1" t="s">
        <v>174</v>
      </c>
      <c r="Y172" s="1">
        <v>0</v>
      </c>
      <c r="Z172" s="1">
        <v>0</v>
      </c>
      <c r="AA172" s="1">
        <v>0</v>
      </c>
      <c r="AB172" s="1">
        <v>0</v>
      </c>
      <c r="AC172" s="1"/>
      <c r="AD172" s="1"/>
      <c r="AE172" s="6" t="s">
        <v>174</v>
      </c>
      <c r="AF172" s="6">
        <v>0</v>
      </c>
      <c r="AG172" s="6">
        <v>0</v>
      </c>
      <c r="AH172" s="6">
        <v>0</v>
      </c>
      <c r="AI172" s="6">
        <v>0</v>
      </c>
      <c r="AJ172" s="1"/>
      <c r="AK172" s="1"/>
      <c r="AL172" s="6" t="s">
        <v>174</v>
      </c>
      <c r="AM172" s="6">
        <v>0</v>
      </c>
      <c r="AN172" s="6">
        <v>0</v>
      </c>
      <c r="AO172" s="6">
        <v>0</v>
      </c>
      <c r="AP172" s="6">
        <v>0</v>
      </c>
      <c r="AQ172" s="1"/>
      <c r="AR172" s="1"/>
      <c r="AS172" s="6" t="s">
        <v>174</v>
      </c>
      <c r="AT172" s="6">
        <v>0</v>
      </c>
      <c r="AU172" s="6">
        <v>0</v>
      </c>
      <c r="AV172" s="6">
        <v>0</v>
      </c>
      <c r="AW172" s="6">
        <v>0</v>
      </c>
      <c r="AZ172" s="6" t="s">
        <v>174</v>
      </c>
      <c r="BA172" s="6">
        <v>0</v>
      </c>
      <c r="BB172" s="6">
        <v>0</v>
      </c>
      <c r="BC172" s="6">
        <v>0</v>
      </c>
      <c r="BD172" s="6">
        <v>0</v>
      </c>
      <c r="BG172" s="6" t="s">
        <v>174</v>
      </c>
      <c r="BH172" s="6">
        <v>0</v>
      </c>
      <c r="BI172" s="6">
        <v>0</v>
      </c>
      <c r="BJ172" s="6">
        <v>0</v>
      </c>
      <c r="BK172" s="6">
        <v>0</v>
      </c>
      <c r="BN172" s="6" t="s">
        <v>174</v>
      </c>
      <c r="BO172" s="6">
        <v>0</v>
      </c>
      <c r="BP172" s="6">
        <v>0</v>
      </c>
      <c r="BQ172" s="6">
        <v>0</v>
      </c>
      <c r="BR172" s="6">
        <v>0</v>
      </c>
      <c r="BU172" s="6" t="s">
        <v>174</v>
      </c>
      <c r="BV172" s="6">
        <v>0</v>
      </c>
      <c r="BW172" s="6">
        <v>0</v>
      </c>
      <c r="BX172" s="6">
        <v>0</v>
      </c>
      <c r="BY172" s="6">
        <v>0</v>
      </c>
      <c r="CB172" s="6" t="s">
        <v>174</v>
      </c>
      <c r="CC172" s="6">
        <v>0</v>
      </c>
      <c r="CD172" s="6">
        <v>0</v>
      </c>
      <c r="CE172" s="6">
        <v>0</v>
      </c>
      <c r="CF172" s="6">
        <v>0</v>
      </c>
      <c r="CI172" s="6" t="s">
        <v>174</v>
      </c>
      <c r="CJ172" s="6">
        <v>0</v>
      </c>
      <c r="CK172" s="6">
        <v>0</v>
      </c>
      <c r="CL172" s="6">
        <v>0</v>
      </c>
      <c r="CM172" s="6">
        <v>0</v>
      </c>
      <c r="CP172" s="6" t="s">
        <v>174</v>
      </c>
      <c r="CQ172" s="6">
        <v>0</v>
      </c>
      <c r="CR172" s="6">
        <v>0</v>
      </c>
      <c r="CS172" s="6">
        <v>0</v>
      </c>
      <c r="CT172" s="6">
        <v>0</v>
      </c>
      <c r="CW172" s="6" t="s">
        <v>174</v>
      </c>
      <c r="CX172" s="6">
        <v>0</v>
      </c>
      <c r="CY172" s="6">
        <v>0</v>
      </c>
      <c r="CZ172" s="6">
        <v>0</v>
      </c>
      <c r="DA172" s="6">
        <v>0</v>
      </c>
      <c r="DD172" s="6" t="s">
        <v>174</v>
      </c>
      <c r="DE172" s="6">
        <v>0</v>
      </c>
      <c r="DF172" s="6">
        <v>0</v>
      </c>
      <c r="DG172" s="6">
        <v>0</v>
      </c>
      <c r="DH172" s="6">
        <v>0</v>
      </c>
      <c r="DK172" s="6" t="s">
        <v>174</v>
      </c>
      <c r="DL172" s="6">
        <v>0</v>
      </c>
      <c r="DM172" s="6">
        <v>0</v>
      </c>
      <c r="DN172" s="6">
        <v>0</v>
      </c>
      <c r="DO172" s="6">
        <v>0</v>
      </c>
      <c r="DR172" s="6" t="s">
        <v>174</v>
      </c>
      <c r="DS172" s="6">
        <v>0</v>
      </c>
      <c r="DT172" s="6">
        <v>0</v>
      </c>
      <c r="DU172" s="6">
        <v>0</v>
      </c>
      <c r="DV172" s="6">
        <v>0</v>
      </c>
      <c r="DY172" s="6" t="s">
        <v>174</v>
      </c>
      <c r="DZ172" s="6">
        <v>0</v>
      </c>
      <c r="EA172" s="6">
        <v>0</v>
      </c>
      <c r="EB172" s="6">
        <v>0</v>
      </c>
      <c r="EC172" s="6">
        <v>0</v>
      </c>
      <c r="EF172" s="6" t="s">
        <v>174</v>
      </c>
      <c r="EG172" s="6">
        <v>0</v>
      </c>
      <c r="EH172" s="6">
        <v>0</v>
      </c>
      <c r="EI172" s="6">
        <v>0</v>
      </c>
      <c r="EJ172" s="6">
        <v>0</v>
      </c>
      <c r="EM172" s="6" t="s">
        <v>174</v>
      </c>
      <c r="EN172" s="6">
        <v>0</v>
      </c>
      <c r="EO172" s="6">
        <v>0</v>
      </c>
      <c r="EP172" s="6">
        <v>0</v>
      </c>
      <c r="EQ172" s="6">
        <v>0</v>
      </c>
      <c r="ET172" s="6" t="s">
        <v>174</v>
      </c>
      <c r="EU172" s="6">
        <v>0</v>
      </c>
      <c r="EV172" s="6">
        <v>0</v>
      </c>
      <c r="EW172" s="6">
        <v>0</v>
      </c>
      <c r="EX172" s="6">
        <v>0</v>
      </c>
      <c r="FA172" s="6" t="s">
        <v>174</v>
      </c>
      <c r="FB172" s="6">
        <v>0</v>
      </c>
      <c r="FC172" s="6">
        <v>0</v>
      </c>
      <c r="FD172" s="6">
        <v>0</v>
      </c>
      <c r="FE172" s="6">
        <v>0</v>
      </c>
      <c r="FH172" s="6" t="s">
        <v>174</v>
      </c>
      <c r="FI172" s="6">
        <v>0</v>
      </c>
      <c r="FJ172" s="6">
        <v>0</v>
      </c>
      <c r="FK172" s="6">
        <v>0</v>
      </c>
      <c r="FL172" s="6">
        <v>0</v>
      </c>
      <c r="FO172" s="6" t="s">
        <v>174</v>
      </c>
      <c r="FP172" s="6">
        <v>0</v>
      </c>
      <c r="FQ172" s="6">
        <v>0</v>
      </c>
      <c r="FR172" s="6">
        <v>0</v>
      </c>
      <c r="FS172" s="6">
        <v>0</v>
      </c>
    </row>
    <row r="173" spans="1:175" x14ac:dyDescent="0.3">
      <c r="A173" s="1">
        <v>8.3999999999999915</v>
      </c>
      <c r="B173" s="1">
        <v>8.4499999999999922</v>
      </c>
      <c r="C173" s="1" t="s">
        <v>175</v>
      </c>
      <c r="D173" s="1">
        <v>0</v>
      </c>
      <c r="E173" s="1">
        <v>0</v>
      </c>
      <c r="F173" s="1">
        <v>0</v>
      </c>
      <c r="G173" s="1">
        <v>0</v>
      </c>
      <c r="H173" s="1"/>
      <c r="I173" s="1"/>
      <c r="J173" s="1" t="s">
        <v>175</v>
      </c>
      <c r="K173" s="1">
        <v>0</v>
      </c>
      <c r="L173" s="1">
        <v>0</v>
      </c>
      <c r="M173" s="1">
        <v>0</v>
      </c>
      <c r="N173" s="1">
        <v>0</v>
      </c>
      <c r="O173" s="1"/>
      <c r="P173" s="1"/>
      <c r="Q173" s="1" t="s">
        <v>175</v>
      </c>
      <c r="R173" s="1">
        <v>0</v>
      </c>
      <c r="S173" s="1">
        <v>0</v>
      </c>
      <c r="T173" s="1">
        <v>0</v>
      </c>
      <c r="U173" s="1">
        <v>0</v>
      </c>
      <c r="V173" s="1"/>
      <c r="W173" s="1"/>
      <c r="X173" s="1" t="s">
        <v>175</v>
      </c>
      <c r="Y173" s="1">
        <v>0</v>
      </c>
      <c r="Z173" s="1">
        <v>0</v>
      </c>
      <c r="AA173" s="1">
        <v>0</v>
      </c>
      <c r="AB173" s="1">
        <v>0</v>
      </c>
      <c r="AC173" s="1"/>
      <c r="AD173" s="1"/>
      <c r="AE173" s="6" t="s">
        <v>175</v>
      </c>
      <c r="AF173" s="6">
        <v>0</v>
      </c>
      <c r="AG173" s="6">
        <v>0</v>
      </c>
      <c r="AH173" s="6">
        <v>0</v>
      </c>
      <c r="AI173" s="6">
        <v>0</v>
      </c>
      <c r="AJ173" s="1"/>
      <c r="AK173" s="1"/>
      <c r="AL173" s="6" t="s">
        <v>175</v>
      </c>
      <c r="AM173" s="6">
        <v>0</v>
      </c>
      <c r="AN173" s="6">
        <v>0</v>
      </c>
      <c r="AO173" s="6">
        <v>0</v>
      </c>
      <c r="AP173" s="6">
        <v>0</v>
      </c>
      <c r="AQ173" s="1"/>
      <c r="AR173" s="1"/>
      <c r="AS173" s="6" t="s">
        <v>175</v>
      </c>
      <c r="AT173" s="6">
        <v>0</v>
      </c>
      <c r="AU173" s="6">
        <v>0</v>
      </c>
      <c r="AV173" s="6">
        <v>0</v>
      </c>
      <c r="AW173" s="6">
        <v>0</v>
      </c>
      <c r="AZ173" s="6" t="s">
        <v>175</v>
      </c>
      <c r="BA173" s="6">
        <v>0</v>
      </c>
      <c r="BB173" s="6">
        <v>0</v>
      </c>
      <c r="BC173" s="6">
        <v>0</v>
      </c>
      <c r="BD173" s="6">
        <v>0</v>
      </c>
      <c r="BG173" s="6" t="s">
        <v>175</v>
      </c>
      <c r="BH173" s="6">
        <v>0</v>
      </c>
      <c r="BI173" s="6">
        <v>0</v>
      </c>
      <c r="BJ173" s="6">
        <v>0</v>
      </c>
      <c r="BK173" s="6">
        <v>0</v>
      </c>
      <c r="BN173" s="6" t="s">
        <v>175</v>
      </c>
      <c r="BO173" s="6">
        <v>0</v>
      </c>
      <c r="BP173" s="6">
        <v>0</v>
      </c>
      <c r="BQ173" s="6">
        <v>0</v>
      </c>
      <c r="BR173" s="6">
        <v>0</v>
      </c>
      <c r="BU173" s="6" t="s">
        <v>175</v>
      </c>
      <c r="BV173" s="6">
        <v>0</v>
      </c>
      <c r="BW173" s="6">
        <v>0</v>
      </c>
      <c r="BX173" s="6">
        <v>0</v>
      </c>
      <c r="BY173" s="6">
        <v>0</v>
      </c>
      <c r="CB173" s="6" t="s">
        <v>175</v>
      </c>
      <c r="CC173" s="6">
        <v>0</v>
      </c>
      <c r="CD173" s="6">
        <v>0</v>
      </c>
      <c r="CE173" s="6">
        <v>0</v>
      </c>
      <c r="CF173" s="6">
        <v>0</v>
      </c>
      <c r="CI173" s="6" t="s">
        <v>175</v>
      </c>
      <c r="CJ173" s="6">
        <v>0</v>
      </c>
      <c r="CK173" s="6">
        <v>0</v>
      </c>
      <c r="CL173" s="6">
        <v>0</v>
      </c>
      <c r="CM173" s="6">
        <v>0</v>
      </c>
      <c r="CP173" s="6" t="s">
        <v>175</v>
      </c>
      <c r="CQ173" s="6">
        <v>0</v>
      </c>
      <c r="CR173" s="6">
        <v>0</v>
      </c>
      <c r="CS173" s="6">
        <v>0</v>
      </c>
      <c r="CT173" s="6">
        <v>0</v>
      </c>
      <c r="CW173" s="6" t="s">
        <v>175</v>
      </c>
      <c r="CX173" s="6">
        <v>0</v>
      </c>
      <c r="CY173" s="6">
        <v>0</v>
      </c>
      <c r="CZ173" s="6">
        <v>0</v>
      </c>
      <c r="DA173" s="6">
        <v>0</v>
      </c>
      <c r="DD173" s="6" t="s">
        <v>175</v>
      </c>
      <c r="DE173" s="6">
        <v>0</v>
      </c>
      <c r="DF173" s="6">
        <v>0</v>
      </c>
      <c r="DG173" s="6">
        <v>0</v>
      </c>
      <c r="DH173" s="6">
        <v>0</v>
      </c>
      <c r="DK173" s="6" t="s">
        <v>175</v>
      </c>
      <c r="DL173" s="6">
        <v>0</v>
      </c>
      <c r="DM173" s="6">
        <v>0</v>
      </c>
      <c r="DN173" s="6">
        <v>0</v>
      </c>
      <c r="DO173" s="6">
        <v>0</v>
      </c>
      <c r="DR173" s="6" t="s">
        <v>175</v>
      </c>
      <c r="DS173" s="6">
        <v>0</v>
      </c>
      <c r="DT173" s="6">
        <v>0</v>
      </c>
      <c r="DU173" s="6">
        <v>0</v>
      </c>
      <c r="DV173" s="6">
        <v>0</v>
      </c>
      <c r="DY173" s="6" t="s">
        <v>175</v>
      </c>
      <c r="DZ173" s="6">
        <v>0</v>
      </c>
      <c r="EA173" s="6">
        <v>0</v>
      </c>
      <c r="EB173" s="6">
        <v>0</v>
      </c>
      <c r="EC173" s="6">
        <v>0</v>
      </c>
      <c r="EF173" s="6" t="s">
        <v>175</v>
      </c>
      <c r="EG173" s="6">
        <v>0</v>
      </c>
      <c r="EH173" s="6">
        <v>0</v>
      </c>
      <c r="EI173" s="6">
        <v>0</v>
      </c>
      <c r="EJ173" s="6">
        <v>0</v>
      </c>
      <c r="EM173" s="6" t="s">
        <v>175</v>
      </c>
      <c r="EN173" s="6">
        <v>0</v>
      </c>
      <c r="EO173" s="6">
        <v>0</v>
      </c>
      <c r="EP173" s="6">
        <v>0</v>
      </c>
      <c r="EQ173" s="6">
        <v>0</v>
      </c>
      <c r="ET173" s="6" t="s">
        <v>175</v>
      </c>
      <c r="EU173" s="6">
        <v>0</v>
      </c>
      <c r="EV173" s="6">
        <v>0</v>
      </c>
      <c r="EW173" s="6">
        <v>0</v>
      </c>
      <c r="EX173" s="6">
        <v>0</v>
      </c>
      <c r="FA173" s="6" t="s">
        <v>175</v>
      </c>
      <c r="FB173" s="6">
        <v>0</v>
      </c>
      <c r="FC173" s="6">
        <v>0</v>
      </c>
      <c r="FD173" s="6">
        <v>0</v>
      </c>
      <c r="FE173" s="6">
        <v>0</v>
      </c>
      <c r="FH173" s="6" t="s">
        <v>175</v>
      </c>
      <c r="FI173" s="6">
        <v>0</v>
      </c>
      <c r="FJ173" s="6">
        <v>0</v>
      </c>
      <c r="FK173" s="6">
        <v>0</v>
      </c>
      <c r="FL173" s="6">
        <v>0</v>
      </c>
      <c r="FO173" s="6" t="s">
        <v>175</v>
      </c>
      <c r="FP173" s="6">
        <v>0</v>
      </c>
      <c r="FQ173" s="6">
        <v>0</v>
      </c>
      <c r="FR173" s="6">
        <v>0</v>
      </c>
      <c r="FS173" s="6">
        <v>0</v>
      </c>
    </row>
    <row r="174" spans="1:175" x14ac:dyDescent="0.3">
      <c r="A174" s="1">
        <v>8.4499999999999922</v>
      </c>
      <c r="B174" s="1">
        <v>8.4999999999999929</v>
      </c>
      <c r="C174" s="1" t="s">
        <v>176</v>
      </c>
      <c r="D174" s="1">
        <v>0</v>
      </c>
      <c r="E174" s="1">
        <v>0</v>
      </c>
      <c r="F174" s="1">
        <v>0</v>
      </c>
      <c r="G174" s="1">
        <v>0</v>
      </c>
      <c r="H174" s="1"/>
      <c r="I174" s="1"/>
      <c r="J174" s="1" t="s">
        <v>176</v>
      </c>
      <c r="K174" s="1">
        <v>0</v>
      </c>
      <c r="L174" s="1">
        <v>0</v>
      </c>
      <c r="M174" s="1">
        <v>0</v>
      </c>
      <c r="N174" s="1">
        <v>0</v>
      </c>
      <c r="O174" s="1"/>
      <c r="P174" s="1"/>
      <c r="Q174" s="1" t="s">
        <v>176</v>
      </c>
      <c r="R174" s="1">
        <v>0</v>
      </c>
      <c r="S174" s="1">
        <v>0</v>
      </c>
      <c r="T174" s="1">
        <v>0</v>
      </c>
      <c r="U174" s="1">
        <v>0</v>
      </c>
      <c r="V174" s="1"/>
      <c r="W174" s="1"/>
      <c r="X174" s="1" t="s">
        <v>176</v>
      </c>
      <c r="Y174" s="1">
        <v>0</v>
      </c>
      <c r="Z174" s="1">
        <v>0</v>
      </c>
      <c r="AA174" s="1">
        <v>0</v>
      </c>
      <c r="AB174" s="1">
        <v>0</v>
      </c>
      <c r="AC174" s="1"/>
      <c r="AD174" s="1"/>
      <c r="AE174" s="6" t="s">
        <v>176</v>
      </c>
      <c r="AF174" s="6">
        <v>0</v>
      </c>
      <c r="AG174" s="6">
        <v>0</v>
      </c>
      <c r="AH174" s="6">
        <v>0</v>
      </c>
      <c r="AI174" s="6">
        <v>0</v>
      </c>
      <c r="AJ174" s="1"/>
      <c r="AK174" s="1"/>
      <c r="AL174" s="6" t="s">
        <v>176</v>
      </c>
      <c r="AM174" s="6">
        <v>0</v>
      </c>
      <c r="AN174" s="6">
        <v>0</v>
      </c>
      <c r="AO174" s="6">
        <v>0</v>
      </c>
      <c r="AP174" s="6">
        <v>0</v>
      </c>
      <c r="AQ174" s="1"/>
      <c r="AR174" s="1"/>
      <c r="AS174" s="6" t="s">
        <v>176</v>
      </c>
      <c r="AT174" s="6">
        <v>0</v>
      </c>
      <c r="AU174" s="6">
        <v>0</v>
      </c>
      <c r="AV174" s="6">
        <v>0</v>
      </c>
      <c r="AW174" s="6">
        <v>0</v>
      </c>
      <c r="AZ174" s="6" t="s">
        <v>176</v>
      </c>
      <c r="BA174" s="6">
        <v>0</v>
      </c>
      <c r="BB174" s="6">
        <v>0</v>
      </c>
      <c r="BC174" s="6">
        <v>0</v>
      </c>
      <c r="BD174" s="6">
        <v>0</v>
      </c>
      <c r="BG174" s="6" t="s">
        <v>176</v>
      </c>
      <c r="BH174" s="6">
        <v>0</v>
      </c>
      <c r="BI174" s="6">
        <v>0</v>
      </c>
      <c r="BJ174" s="6">
        <v>0</v>
      </c>
      <c r="BK174" s="6">
        <v>0</v>
      </c>
      <c r="BN174" s="6" t="s">
        <v>176</v>
      </c>
      <c r="BO174" s="6">
        <v>0</v>
      </c>
      <c r="BP174" s="6">
        <v>0</v>
      </c>
      <c r="BQ174" s="6">
        <v>0</v>
      </c>
      <c r="BR174" s="6">
        <v>0</v>
      </c>
      <c r="BU174" s="6" t="s">
        <v>176</v>
      </c>
      <c r="BV174" s="6">
        <v>0</v>
      </c>
      <c r="BW174" s="6">
        <v>0</v>
      </c>
      <c r="BX174" s="6">
        <v>0</v>
      </c>
      <c r="BY174" s="6">
        <v>0</v>
      </c>
      <c r="CB174" s="6" t="s">
        <v>176</v>
      </c>
      <c r="CC174" s="6">
        <v>0</v>
      </c>
      <c r="CD174" s="6">
        <v>0</v>
      </c>
      <c r="CE174" s="6">
        <v>0</v>
      </c>
      <c r="CF174" s="6">
        <v>0</v>
      </c>
      <c r="CI174" s="6" t="s">
        <v>176</v>
      </c>
      <c r="CJ174" s="6">
        <v>0</v>
      </c>
      <c r="CK174" s="6">
        <v>0</v>
      </c>
      <c r="CL174" s="6">
        <v>0</v>
      </c>
      <c r="CM174" s="6">
        <v>0</v>
      </c>
      <c r="CP174" s="6" t="s">
        <v>176</v>
      </c>
      <c r="CQ174" s="6">
        <v>0</v>
      </c>
      <c r="CR174" s="6">
        <v>0</v>
      </c>
      <c r="CS174" s="6">
        <v>0</v>
      </c>
      <c r="CT174" s="6">
        <v>0</v>
      </c>
      <c r="CW174" s="6" t="s">
        <v>176</v>
      </c>
      <c r="CX174" s="6">
        <v>0</v>
      </c>
      <c r="CY174" s="6">
        <v>0</v>
      </c>
      <c r="CZ174" s="6">
        <v>0</v>
      </c>
      <c r="DA174" s="6">
        <v>0</v>
      </c>
      <c r="DD174" s="6" t="s">
        <v>176</v>
      </c>
      <c r="DE174" s="6">
        <v>0</v>
      </c>
      <c r="DF174" s="6">
        <v>0</v>
      </c>
      <c r="DG174" s="6">
        <v>0</v>
      </c>
      <c r="DH174" s="6">
        <v>0</v>
      </c>
      <c r="DK174" s="6" t="s">
        <v>176</v>
      </c>
      <c r="DL174" s="6">
        <v>0</v>
      </c>
      <c r="DM174" s="6">
        <v>0</v>
      </c>
      <c r="DN174" s="6">
        <v>0</v>
      </c>
      <c r="DO174" s="6">
        <v>0</v>
      </c>
      <c r="DR174" s="6" t="s">
        <v>176</v>
      </c>
      <c r="DS174" s="6">
        <v>0</v>
      </c>
      <c r="DT174" s="6">
        <v>0</v>
      </c>
      <c r="DU174" s="6">
        <v>0</v>
      </c>
      <c r="DV174" s="6">
        <v>0</v>
      </c>
      <c r="DY174" s="6" t="s">
        <v>176</v>
      </c>
      <c r="DZ174" s="6">
        <v>0</v>
      </c>
      <c r="EA174" s="6">
        <v>0</v>
      </c>
      <c r="EB174" s="6">
        <v>0</v>
      </c>
      <c r="EC174" s="6">
        <v>0</v>
      </c>
      <c r="EF174" s="6" t="s">
        <v>176</v>
      </c>
      <c r="EG174" s="6">
        <v>0</v>
      </c>
      <c r="EH174" s="6">
        <v>0</v>
      </c>
      <c r="EI174" s="6">
        <v>0</v>
      </c>
      <c r="EJ174" s="6">
        <v>0</v>
      </c>
      <c r="EM174" s="6" t="s">
        <v>176</v>
      </c>
      <c r="EN174" s="6">
        <v>0</v>
      </c>
      <c r="EO174" s="6">
        <v>0</v>
      </c>
      <c r="EP174" s="6">
        <v>0</v>
      </c>
      <c r="EQ174" s="6">
        <v>0</v>
      </c>
      <c r="ET174" s="6" t="s">
        <v>176</v>
      </c>
      <c r="EU174" s="6">
        <v>0</v>
      </c>
      <c r="EV174" s="6">
        <v>0</v>
      </c>
      <c r="EW174" s="6">
        <v>0</v>
      </c>
      <c r="EX174" s="6">
        <v>0</v>
      </c>
      <c r="FA174" s="6" t="s">
        <v>176</v>
      </c>
      <c r="FB174" s="6">
        <v>0</v>
      </c>
      <c r="FC174" s="6">
        <v>0</v>
      </c>
      <c r="FD174" s="6">
        <v>0</v>
      </c>
      <c r="FE174" s="6">
        <v>0</v>
      </c>
      <c r="FH174" s="6" t="s">
        <v>176</v>
      </c>
      <c r="FI174" s="6">
        <v>0</v>
      </c>
      <c r="FJ174" s="6">
        <v>0</v>
      </c>
      <c r="FK174" s="6">
        <v>0</v>
      </c>
      <c r="FL174" s="6">
        <v>0</v>
      </c>
      <c r="FO174" s="6" t="s">
        <v>176</v>
      </c>
      <c r="FP174" s="6">
        <v>0</v>
      </c>
      <c r="FQ174" s="6">
        <v>0</v>
      </c>
      <c r="FR174" s="6">
        <v>0</v>
      </c>
      <c r="FS174" s="6">
        <v>0</v>
      </c>
    </row>
    <row r="175" spans="1:175" x14ac:dyDescent="0.3">
      <c r="A175" s="1">
        <v>8.4999999999999929</v>
      </c>
      <c r="B175" s="1">
        <v>8.5499999999999936</v>
      </c>
      <c r="C175" s="1" t="s">
        <v>177</v>
      </c>
      <c r="D175" s="1">
        <v>0</v>
      </c>
      <c r="E175" s="1">
        <v>0</v>
      </c>
      <c r="F175" s="1">
        <v>0</v>
      </c>
      <c r="G175" s="1">
        <v>0</v>
      </c>
      <c r="H175" s="1"/>
      <c r="I175" s="1"/>
      <c r="J175" s="1" t="s">
        <v>177</v>
      </c>
      <c r="K175" s="1">
        <v>0</v>
      </c>
      <c r="L175" s="1">
        <v>0</v>
      </c>
      <c r="M175" s="1">
        <v>0</v>
      </c>
      <c r="N175" s="1">
        <v>0</v>
      </c>
      <c r="O175" s="1"/>
      <c r="P175" s="1"/>
      <c r="Q175" s="1" t="s">
        <v>177</v>
      </c>
      <c r="R175" s="1">
        <v>0</v>
      </c>
      <c r="S175" s="1">
        <v>0</v>
      </c>
      <c r="T175" s="1">
        <v>0</v>
      </c>
      <c r="U175" s="1">
        <v>0</v>
      </c>
      <c r="V175" s="1"/>
      <c r="W175" s="1"/>
      <c r="X175" s="1" t="s">
        <v>177</v>
      </c>
      <c r="Y175" s="1">
        <v>0</v>
      </c>
      <c r="Z175" s="1">
        <v>0</v>
      </c>
      <c r="AA175" s="1">
        <v>0</v>
      </c>
      <c r="AB175" s="1">
        <v>0</v>
      </c>
      <c r="AC175" s="1"/>
      <c r="AD175" s="1"/>
      <c r="AE175" s="6" t="s">
        <v>177</v>
      </c>
      <c r="AF175" s="6">
        <v>0</v>
      </c>
      <c r="AG175" s="6">
        <v>0</v>
      </c>
      <c r="AH175" s="6">
        <v>0</v>
      </c>
      <c r="AI175" s="6">
        <v>0</v>
      </c>
      <c r="AJ175" s="1"/>
      <c r="AK175" s="1"/>
      <c r="AL175" s="6" t="s">
        <v>177</v>
      </c>
      <c r="AM175" s="6">
        <v>0</v>
      </c>
      <c r="AN175" s="6">
        <v>0</v>
      </c>
      <c r="AO175" s="6">
        <v>0</v>
      </c>
      <c r="AP175" s="6">
        <v>0</v>
      </c>
      <c r="AQ175" s="1"/>
      <c r="AR175" s="1"/>
      <c r="AS175" s="6" t="s">
        <v>177</v>
      </c>
      <c r="AT175" s="6">
        <v>0</v>
      </c>
      <c r="AU175" s="6">
        <v>0</v>
      </c>
      <c r="AV175" s="6">
        <v>0</v>
      </c>
      <c r="AW175" s="6">
        <v>0</v>
      </c>
      <c r="AZ175" s="6" t="s">
        <v>177</v>
      </c>
      <c r="BA175" s="6">
        <v>0</v>
      </c>
      <c r="BB175" s="6">
        <v>0</v>
      </c>
      <c r="BC175" s="6">
        <v>0</v>
      </c>
      <c r="BD175" s="6">
        <v>0</v>
      </c>
      <c r="BG175" s="6" t="s">
        <v>177</v>
      </c>
      <c r="BH175" s="6">
        <v>0</v>
      </c>
      <c r="BI175" s="6">
        <v>0</v>
      </c>
      <c r="BJ175" s="6">
        <v>0</v>
      </c>
      <c r="BK175" s="6">
        <v>0</v>
      </c>
      <c r="BN175" s="6" t="s">
        <v>177</v>
      </c>
      <c r="BO175" s="6">
        <v>0</v>
      </c>
      <c r="BP175" s="6">
        <v>0</v>
      </c>
      <c r="BQ175" s="6">
        <v>0</v>
      </c>
      <c r="BR175" s="6">
        <v>0</v>
      </c>
      <c r="BU175" s="6" t="s">
        <v>177</v>
      </c>
      <c r="BV175" s="6">
        <v>0</v>
      </c>
      <c r="BW175" s="6">
        <v>0</v>
      </c>
      <c r="BX175" s="6">
        <v>0</v>
      </c>
      <c r="BY175" s="6">
        <v>0</v>
      </c>
      <c r="CB175" s="6" t="s">
        <v>177</v>
      </c>
      <c r="CC175" s="6">
        <v>0</v>
      </c>
      <c r="CD175" s="6">
        <v>0</v>
      </c>
      <c r="CE175" s="6">
        <v>0</v>
      </c>
      <c r="CF175" s="6">
        <v>0</v>
      </c>
      <c r="CI175" s="6" t="s">
        <v>177</v>
      </c>
      <c r="CJ175" s="6">
        <v>0</v>
      </c>
      <c r="CK175" s="6">
        <v>0</v>
      </c>
      <c r="CL175" s="6">
        <v>0</v>
      </c>
      <c r="CM175" s="6">
        <v>0</v>
      </c>
      <c r="CP175" s="6" t="s">
        <v>177</v>
      </c>
      <c r="CQ175" s="6">
        <v>0</v>
      </c>
      <c r="CR175" s="6">
        <v>0</v>
      </c>
      <c r="CS175" s="6">
        <v>0</v>
      </c>
      <c r="CT175" s="6">
        <v>0</v>
      </c>
      <c r="CW175" s="6" t="s">
        <v>177</v>
      </c>
      <c r="CX175" s="6">
        <v>0</v>
      </c>
      <c r="CY175" s="6">
        <v>0</v>
      </c>
      <c r="CZ175" s="6">
        <v>0</v>
      </c>
      <c r="DA175" s="6">
        <v>0</v>
      </c>
      <c r="DD175" s="6" t="s">
        <v>177</v>
      </c>
      <c r="DE175" s="6">
        <v>0</v>
      </c>
      <c r="DF175" s="6">
        <v>0</v>
      </c>
      <c r="DG175" s="6">
        <v>0</v>
      </c>
      <c r="DH175" s="6">
        <v>0</v>
      </c>
      <c r="DK175" s="6" t="s">
        <v>177</v>
      </c>
      <c r="DL175" s="6">
        <v>0</v>
      </c>
      <c r="DM175" s="6">
        <v>0</v>
      </c>
      <c r="DN175" s="6">
        <v>0</v>
      </c>
      <c r="DO175" s="6">
        <v>0</v>
      </c>
      <c r="DR175" s="6" t="s">
        <v>177</v>
      </c>
      <c r="DS175" s="6">
        <v>0</v>
      </c>
      <c r="DT175" s="6">
        <v>0</v>
      </c>
      <c r="DU175" s="6">
        <v>0</v>
      </c>
      <c r="DV175" s="6">
        <v>0</v>
      </c>
      <c r="DY175" s="6" t="s">
        <v>177</v>
      </c>
      <c r="DZ175" s="6">
        <v>0</v>
      </c>
      <c r="EA175" s="6">
        <v>0</v>
      </c>
      <c r="EB175" s="6">
        <v>0</v>
      </c>
      <c r="EC175" s="6">
        <v>0</v>
      </c>
      <c r="EF175" s="6" t="s">
        <v>177</v>
      </c>
      <c r="EG175" s="6">
        <v>0</v>
      </c>
      <c r="EH175" s="6">
        <v>0</v>
      </c>
      <c r="EI175" s="6">
        <v>0</v>
      </c>
      <c r="EJ175" s="6">
        <v>0</v>
      </c>
      <c r="EM175" s="6" t="s">
        <v>177</v>
      </c>
      <c r="EN175" s="6">
        <v>0</v>
      </c>
      <c r="EO175" s="6">
        <v>0</v>
      </c>
      <c r="EP175" s="6">
        <v>0</v>
      </c>
      <c r="EQ175" s="6">
        <v>0</v>
      </c>
      <c r="ET175" s="6" t="s">
        <v>177</v>
      </c>
      <c r="EU175" s="6">
        <v>0</v>
      </c>
      <c r="EV175" s="6">
        <v>0</v>
      </c>
      <c r="EW175" s="6">
        <v>0</v>
      </c>
      <c r="EX175" s="6">
        <v>0</v>
      </c>
      <c r="FA175" s="6" t="s">
        <v>177</v>
      </c>
      <c r="FB175" s="6">
        <v>0</v>
      </c>
      <c r="FC175" s="6">
        <v>0</v>
      </c>
      <c r="FD175" s="6">
        <v>0</v>
      </c>
      <c r="FE175" s="6">
        <v>0</v>
      </c>
      <c r="FH175" s="6" t="s">
        <v>177</v>
      </c>
      <c r="FI175" s="6">
        <v>0</v>
      </c>
      <c r="FJ175" s="6">
        <v>0</v>
      </c>
      <c r="FK175" s="6">
        <v>0</v>
      </c>
      <c r="FL175" s="6">
        <v>0</v>
      </c>
      <c r="FO175" s="6" t="s">
        <v>177</v>
      </c>
      <c r="FP175" s="6">
        <v>0</v>
      </c>
      <c r="FQ175" s="6">
        <v>0</v>
      </c>
      <c r="FR175" s="6">
        <v>0</v>
      </c>
      <c r="FS175" s="6">
        <v>0</v>
      </c>
    </row>
    <row r="176" spans="1:175" x14ac:dyDescent="0.3">
      <c r="A176" s="1">
        <v>8.5499999999999936</v>
      </c>
      <c r="B176" s="1">
        <v>8.5999999999999943</v>
      </c>
      <c r="C176" s="1" t="s">
        <v>178</v>
      </c>
      <c r="D176" s="1">
        <v>0</v>
      </c>
      <c r="E176" s="1">
        <v>0</v>
      </c>
      <c r="F176" s="1">
        <v>0</v>
      </c>
      <c r="G176" s="1">
        <v>0</v>
      </c>
      <c r="H176" s="1"/>
      <c r="I176" s="1"/>
      <c r="J176" s="1" t="s">
        <v>178</v>
      </c>
      <c r="K176" s="1">
        <v>0</v>
      </c>
      <c r="L176" s="1">
        <v>0</v>
      </c>
      <c r="M176" s="1">
        <v>0</v>
      </c>
      <c r="N176" s="1">
        <v>0</v>
      </c>
      <c r="O176" s="1"/>
      <c r="P176" s="1"/>
      <c r="Q176" s="1" t="s">
        <v>178</v>
      </c>
      <c r="R176" s="1">
        <v>0</v>
      </c>
      <c r="S176" s="1">
        <v>0</v>
      </c>
      <c r="T176" s="1">
        <v>0</v>
      </c>
      <c r="U176" s="1">
        <v>0</v>
      </c>
      <c r="V176" s="1"/>
      <c r="W176" s="1"/>
      <c r="X176" s="1" t="s">
        <v>178</v>
      </c>
      <c r="Y176" s="1">
        <v>0</v>
      </c>
      <c r="Z176" s="1">
        <v>0</v>
      </c>
      <c r="AA176" s="1">
        <v>0</v>
      </c>
      <c r="AB176" s="1">
        <v>0</v>
      </c>
      <c r="AC176" s="1"/>
      <c r="AD176" s="1"/>
      <c r="AE176" s="6" t="s">
        <v>178</v>
      </c>
      <c r="AF176" s="6">
        <v>0</v>
      </c>
      <c r="AG176" s="6">
        <v>0</v>
      </c>
      <c r="AH176" s="6">
        <v>0</v>
      </c>
      <c r="AI176" s="6">
        <v>0</v>
      </c>
      <c r="AJ176" s="1"/>
      <c r="AK176" s="1"/>
      <c r="AL176" s="6" t="s">
        <v>178</v>
      </c>
      <c r="AM176" s="6">
        <v>0</v>
      </c>
      <c r="AN176" s="6">
        <v>0</v>
      </c>
      <c r="AO176" s="6">
        <v>0</v>
      </c>
      <c r="AP176" s="6">
        <v>0</v>
      </c>
      <c r="AQ176" s="1"/>
      <c r="AR176" s="1"/>
      <c r="AS176" s="6" t="s">
        <v>178</v>
      </c>
      <c r="AT176" s="6">
        <v>0</v>
      </c>
      <c r="AU176" s="6">
        <v>0</v>
      </c>
      <c r="AV176" s="6">
        <v>0</v>
      </c>
      <c r="AW176" s="6">
        <v>0</v>
      </c>
      <c r="AZ176" s="6" t="s">
        <v>178</v>
      </c>
      <c r="BA176" s="6">
        <v>0</v>
      </c>
      <c r="BB176" s="6">
        <v>0</v>
      </c>
      <c r="BC176" s="6">
        <v>0</v>
      </c>
      <c r="BD176" s="6">
        <v>0</v>
      </c>
      <c r="BG176" s="6" t="s">
        <v>178</v>
      </c>
      <c r="BH176" s="6">
        <v>0</v>
      </c>
      <c r="BI176" s="6">
        <v>0</v>
      </c>
      <c r="BJ176" s="6">
        <v>0</v>
      </c>
      <c r="BK176" s="6">
        <v>0</v>
      </c>
      <c r="BN176" s="6" t="s">
        <v>178</v>
      </c>
      <c r="BO176" s="6">
        <v>0</v>
      </c>
      <c r="BP176" s="6">
        <v>0</v>
      </c>
      <c r="BQ176" s="6">
        <v>0</v>
      </c>
      <c r="BR176" s="6">
        <v>0</v>
      </c>
      <c r="BU176" s="6" t="s">
        <v>178</v>
      </c>
      <c r="BV176" s="6">
        <v>0</v>
      </c>
      <c r="BW176" s="6">
        <v>0</v>
      </c>
      <c r="BX176" s="6">
        <v>0</v>
      </c>
      <c r="BY176" s="6">
        <v>0</v>
      </c>
      <c r="CB176" s="6" t="s">
        <v>178</v>
      </c>
      <c r="CC176" s="6">
        <v>0</v>
      </c>
      <c r="CD176" s="6">
        <v>0</v>
      </c>
      <c r="CE176" s="6">
        <v>0</v>
      </c>
      <c r="CF176" s="6">
        <v>0</v>
      </c>
      <c r="CI176" s="6" t="s">
        <v>178</v>
      </c>
      <c r="CJ176" s="6">
        <v>0</v>
      </c>
      <c r="CK176" s="6">
        <v>0</v>
      </c>
      <c r="CL176" s="6">
        <v>0</v>
      </c>
      <c r="CM176" s="6">
        <v>0</v>
      </c>
      <c r="CP176" s="6" t="s">
        <v>178</v>
      </c>
      <c r="CQ176" s="6">
        <v>0</v>
      </c>
      <c r="CR176" s="6">
        <v>0</v>
      </c>
      <c r="CS176" s="6">
        <v>0</v>
      </c>
      <c r="CT176" s="6">
        <v>0</v>
      </c>
      <c r="CW176" s="6" t="s">
        <v>178</v>
      </c>
      <c r="CX176" s="6">
        <v>0</v>
      </c>
      <c r="CY176" s="6">
        <v>0</v>
      </c>
      <c r="CZ176" s="6">
        <v>0</v>
      </c>
      <c r="DA176" s="6">
        <v>0</v>
      </c>
      <c r="DD176" s="6" t="s">
        <v>178</v>
      </c>
      <c r="DE176" s="6">
        <v>0</v>
      </c>
      <c r="DF176" s="6">
        <v>0</v>
      </c>
      <c r="DG176" s="6">
        <v>0</v>
      </c>
      <c r="DH176" s="6">
        <v>0</v>
      </c>
      <c r="DK176" s="6" t="s">
        <v>178</v>
      </c>
      <c r="DL176" s="6">
        <v>0</v>
      </c>
      <c r="DM176" s="6">
        <v>0</v>
      </c>
      <c r="DN176" s="6">
        <v>0</v>
      </c>
      <c r="DO176" s="6">
        <v>0</v>
      </c>
      <c r="DR176" s="6" t="s">
        <v>178</v>
      </c>
      <c r="DS176" s="6">
        <v>0</v>
      </c>
      <c r="DT176" s="6">
        <v>0</v>
      </c>
      <c r="DU176" s="6">
        <v>0</v>
      </c>
      <c r="DV176" s="6">
        <v>0</v>
      </c>
      <c r="DY176" s="6" t="s">
        <v>178</v>
      </c>
      <c r="DZ176" s="6">
        <v>0</v>
      </c>
      <c r="EA176" s="6">
        <v>0</v>
      </c>
      <c r="EB176" s="6">
        <v>0</v>
      </c>
      <c r="EC176" s="6">
        <v>0</v>
      </c>
      <c r="EF176" s="6" t="s">
        <v>178</v>
      </c>
      <c r="EG176" s="6">
        <v>0</v>
      </c>
      <c r="EH176" s="6">
        <v>0</v>
      </c>
      <c r="EI176" s="6">
        <v>0</v>
      </c>
      <c r="EJ176" s="6">
        <v>0</v>
      </c>
      <c r="EM176" s="6" t="s">
        <v>178</v>
      </c>
      <c r="EN176" s="6">
        <v>0</v>
      </c>
      <c r="EO176" s="6">
        <v>0</v>
      </c>
      <c r="EP176" s="6">
        <v>0</v>
      </c>
      <c r="EQ176" s="6">
        <v>0</v>
      </c>
      <c r="ET176" s="6" t="s">
        <v>178</v>
      </c>
      <c r="EU176" s="6">
        <v>0</v>
      </c>
      <c r="EV176" s="6">
        <v>0</v>
      </c>
      <c r="EW176" s="6">
        <v>0</v>
      </c>
      <c r="EX176" s="6">
        <v>0</v>
      </c>
      <c r="FA176" s="6" t="s">
        <v>178</v>
      </c>
      <c r="FB176" s="6">
        <v>0</v>
      </c>
      <c r="FC176" s="6">
        <v>0</v>
      </c>
      <c r="FD176" s="6">
        <v>0</v>
      </c>
      <c r="FE176" s="6">
        <v>0</v>
      </c>
      <c r="FH176" s="6" t="s">
        <v>178</v>
      </c>
      <c r="FI176" s="6">
        <v>0</v>
      </c>
      <c r="FJ176" s="6">
        <v>0</v>
      </c>
      <c r="FK176" s="6">
        <v>0</v>
      </c>
      <c r="FL176" s="6">
        <v>0</v>
      </c>
      <c r="FO176" s="6" t="s">
        <v>178</v>
      </c>
      <c r="FP176" s="6">
        <v>0</v>
      </c>
      <c r="FQ176" s="6">
        <v>0</v>
      </c>
      <c r="FR176" s="6">
        <v>0</v>
      </c>
      <c r="FS176" s="6">
        <v>0</v>
      </c>
    </row>
    <row r="177" spans="1:175" x14ac:dyDescent="0.3">
      <c r="A177" s="1">
        <v>8.5999999999999943</v>
      </c>
      <c r="B177" s="1">
        <v>8.649999999999995</v>
      </c>
      <c r="C177" s="1" t="s">
        <v>179</v>
      </c>
      <c r="D177" s="1">
        <v>0</v>
      </c>
      <c r="E177" s="1">
        <v>0</v>
      </c>
      <c r="F177" s="1">
        <v>0</v>
      </c>
      <c r="G177" s="1">
        <v>0</v>
      </c>
      <c r="H177" s="1"/>
      <c r="I177" s="1"/>
      <c r="J177" s="1" t="s">
        <v>179</v>
      </c>
      <c r="K177" s="1">
        <v>0</v>
      </c>
      <c r="L177" s="1">
        <v>0</v>
      </c>
      <c r="M177" s="1">
        <v>0</v>
      </c>
      <c r="N177" s="1">
        <v>0</v>
      </c>
      <c r="O177" s="1"/>
      <c r="P177" s="1"/>
      <c r="Q177" s="1" t="s">
        <v>179</v>
      </c>
      <c r="R177" s="1">
        <v>0</v>
      </c>
      <c r="S177" s="1">
        <v>0</v>
      </c>
      <c r="T177" s="1">
        <v>0</v>
      </c>
      <c r="U177" s="1">
        <v>0</v>
      </c>
      <c r="V177" s="1"/>
      <c r="W177" s="1"/>
      <c r="X177" s="1" t="s">
        <v>179</v>
      </c>
      <c r="Y177" s="1">
        <v>0</v>
      </c>
      <c r="Z177" s="1">
        <v>0</v>
      </c>
      <c r="AA177" s="1">
        <v>0</v>
      </c>
      <c r="AB177" s="1">
        <v>0</v>
      </c>
      <c r="AC177" s="1"/>
      <c r="AD177" s="1"/>
      <c r="AE177" s="6" t="s">
        <v>179</v>
      </c>
      <c r="AF177" s="6">
        <v>0</v>
      </c>
      <c r="AG177" s="6">
        <v>0</v>
      </c>
      <c r="AH177" s="6">
        <v>0</v>
      </c>
      <c r="AI177" s="6">
        <v>0</v>
      </c>
      <c r="AJ177" s="1"/>
      <c r="AK177" s="1"/>
      <c r="AL177" s="6" t="s">
        <v>179</v>
      </c>
      <c r="AM177" s="6">
        <v>0</v>
      </c>
      <c r="AN177" s="6">
        <v>0</v>
      </c>
      <c r="AO177" s="6">
        <v>0</v>
      </c>
      <c r="AP177" s="6">
        <v>0</v>
      </c>
      <c r="AQ177" s="1"/>
      <c r="AR177" s="1"/>
      <c r="AS177" s="6" t="s">
        <v>179</v>
      </c>
      <c r="AT177" s="6">
        <v>0</v>
      </c>
      <c r="AU177" s="6">
        <v>0</v>
      </c>
      <c r="AV177" s="6">
        <v>0</v>
      </c>
      <c r="AW177" s="6">
        <v>0</v>
      </c>
      <c r="AZ177" s="6" t="s">
        <v>179</v>
      </c>
      <c r="BA177" s="6">
        <v>0</v>
      </c>
      <c r="BB177" s="6">
        <v>0</v>
      </c>
      <c r="BC177" s="6">
        <v>0</v>
      </c>
      <c r="BD177" s="6">
        <v>0</v>
      </c>
      <c r="BG177" s="6" t="s">
        <v>179</v>
      </c>
      <c r="BH177" s="6">
        <v>0</v>
      </c>
      <c r="BI177" s="6">
        <v>0</v>
      </c>
      <c r="BJ177" s="6">
        <v>0</v>
      </c>
      <c r="BK177" s="6">
        <v>0</v>
      </c>
      <c r="BN177" s="6" t="s">
        <v>179</v>
      </c>
      <c r="BO177" s="6">
        <v>0</v>
      </c>
      <c r="BP177" s="6">
        <v>0</v>
      </c>
      <c r="BQ177" s="6">
        <v>0</v>
      </c>
      <c r="BR177" s="6">
        <v>0</v>
      </c>
      <c r="BU177" s="6" t="s">
        <v>179</v>
      </c>
      <c r="BV177" s="6">
        <v>0</v>
      </c>
      <c r="BW177" s="6">
        <v>0</v>
      </c>
      <c r="BX177" s="6">
        <v>0</v>
      </c>
      <c r="BY177" s="6">
        <v>0</v>
      </c>
      <c r="CB177" s="6" t="s">
        <v>179</v>
      </c>
      <c r="CC177" s="6">
        <v>0</v>
      </c>
      <c r="CD177" s="6">
        <v>0</v>
      </c>
      <c r="CE177" s="6">
        <v>0</v>
      </c>
      <c r="CF177" s="6">
        <v>0</v>
      </c>
      <c r="CI177" s="6" t="s">
        <v>179</v>
      </c>
      <c r="CJ177" s="6">
        <v>0</v>
      </c>
      <c r="CK177" s="6">
        <v>0</v>
      </c>
      <c r="CL177" s="6">
        <v>0</v>
      </c>
      <c r="CM177" s="6">
        <v>0</v>
      </c>
      <c r="CP177" s="6" t="s">
        <v>179</v>
      </c>
      <c r="CQ177" s="6">
        <v>0</v>
      </c>
      <c r="CR177" s="6">
        <v>0</v>
      </c>
      <c r="CS177" s="6">
        <v>0</v>
      </c>
      <c r="CT177" s="6">
        <v>0</v>
      </c>
      <c r="CW177" s="6" t="s">
        <v>179</v>
      </c>
      <c r="CX177" s="6">
        <v>0</v>
      </c>
      <c r="CY177" s="6">
        <v>0</v>
      </c>
      <c r="CZ177" s="6">
        <v>0</v>
      </c>
      <c r="DA177" s="6">
        <v>0</v>
      </c>
      <c r="DD177" s="6" t="s">
        <v>179</v>
      </c>
      <c r="DE177" s="6">
        <v>0</v>
      </c>
      <c r="DF177" s="6">
        <v>0</v>
      </c>
      <c r="DG177" s="6">
        <v>0</v>
      </c>
      <c r="DH177" s="6">
        <v>0</v>
      </c>
      <c r="DK177" s="6" t="s">
        <v>179</v>
      </c>
      <c r="DL177" s="6">
        <v>0</v>
      </c>
      <c r="DM177" s="6">
        <v>0</v>
      </c>
      <c r="DN177" s="6">
        <v>0</v>
      </c>
      <c r="DO177" s="6">
        <v>0</v>
      </c>
      <c r="DR177" s="6" t="s">
        <v>179</v>
      </c>
      <c r="DS177" s="6">
        <v>0</v>
      </c>
      <c r="DT177" s="6">
        <v>0</v>
      </c>
      <c r="DU177" s="6">
        <v>0</v>
      </c>
      <c r="DV177" s="6">
        <v>0</v>
      </c>
      <c r="DY177" s="6" t="s">
        <v>179</v>
      </c>
      <c r="DZ177" s="6">
        <v>0</v>
      </c>
      <c r="EA177" s="6">
        <v>0</v>
      </c>
      <c r="EB177" s="6">
        <v>0</v>
      </c>
      <c r="EC177" s="6">
        <v>0</v>
      </c>
      <c r="EF177" s="6" t="s">
        <v>179</v>
      </c>
      <c r="EG177" s="6">
        <v>0</v>
      </c>
      <c r="EH177" s="6">
        <v>0</v>
      </c>
      <c r="EI177" s="6">
        <v>0</v>
      </c>
      <c r="EJ177" s="6">
        <v>0</v>
      </c>
      <c r="EM177" s="6" t="s">
        <v>179</v>
      </c>
      <c r="EN177" s="6">
        <v>0</v>
      </c>
      <c r="EO177" s="6">
        <v>0</v>
      </c>
      <c r="EP177" s="6">
        <v>0</v>
      </c>
      <c r="EQ177" s="6">
        <v>0</v>
      </c>
      <c r="ET177" s="6" t="s">
        <v>179</v>
      </c>
      <c r="EU177" s="6">
        <v>0</v>
      </c>
      <c r="EV177" s="6">
        <v>0</v>
      </c>
      <c r="EW177" s="6">
        <v>0</v>
      </c>
      <c r="EX177" s="6">
        <v>0</v>
      </c>
      <c r="FA177" s="6" t="s">
        <v>179</v>
      </c>
      <c r="FB177" s="6">
        <v>0</v>
      </c>
      <c r="FC177" s="6">
        <v>0</v>
      </c>
      <c r="FD177" s="6">
        <v>0</v>
      </c>
      <c r="FE177" s="6">
        <v>0</v>
      </c>
      <c r="FH177" s="6" t="s">
        <v>179</v>
      </c>
      <c r="FI177" s="6">
        <v>0</v>
      </c>
      <c r="FJ177" s="6">
        <v>0</v>
      </c>
      <c r="FK177" s="6">
        <v>0</v>
      </c>
      <c r="FL177" s="6">
        <v>0</v>
      </c>
      <c r="FO177" s="6" t="s">
        <v>179</v>
      </c>
      <c r="FP177" s="6">
        <v>0</v>
      </c>
      <c r="FQ177" s="6">
        <v>0</v>
      </c>
      <c r="FR177" s="6">
        <v>0</v>
      </c>
      <c r="FS177" s="6">
        <v>0</v>
      </c>
    </row>
    <row r="178" spans="1:175" x14ac:dyDescent="0.3">
      <c r="A178" s="1">
        <v>8.649999999999995</v>
      </c>
      <c r="B178" s="1">
        <v>8.6999999999999957</v>
      </c>
      <c r="C178" s="1" t="s">
        <v>180</v>
      </c>
      <c r="D178" s="1">
        <v>0</v>
      </c>
      <c r="E178" s="1">
        <v>0</v>
      </c>
      <c r="F178" s="1">
        <v>0</v>
      </c>
      <c r="G178" s="1">
        <v>0</v>
      </c>
      <c r="H178" s="1"/>
      <c r="I178" s="1"/>
      <c r="J178" s="1" t="s">
        <v>180</v>
      </c>
      <c r="K178" s="1">
        <v>0</v>
      </c>
      <c r="L178" s="1">
        <v>0</v>
      </c>
      <c r="M178" s="1">
        <v>0</v>
      </c>
      <c r="N178" s="1">
        <v>0</v>
      </c>
      <c r="O178" s="1"/>
      <c r="P178" s="1"/>
      <c r="Q178" s="1" t="s">
        <v>180</v>
      </c>
      <c r="R178" s="1">
        <v>0</v>
      </c>
      <c r="S178" s="1">
        <v>0</v>
      </c>
      <c r="T178" s="1">
        <v>0</v>
      </c>
      <c r="U178" s="1">
        <v>0</v>
      </c>
      <c r="V178" s="1"/>
      <c r="W178" s="1"/>
      <c r="X178" s="1" t="s">
        <v>180</v>
      </c>
      <c r="Y178" s="1">
        <v>0</v>
      </c>
      <c r="Z178" s="1">
        <v>0</v>
      </c>
      <c r="AA178" s="1">
        <v>0</v>
      </c>
      <c r="AB178" s="1">
        <v>0</v>
      </c>
      <c r="AC178" s="1"/>
      <c r="AD178" s="1"/>
      <c r="AE178" s="6" t="s">
        <v>180</v>
      </c>
      <c r="AF178" s="6">
        <v>0</v>
      </c>
      <c r="AG178" s="6">
        <v>0</v>
      </c>
      <c r="AH178" s="6">
        <v>0</v>
      </c>
      <c r="AI178" s="6">
        <v>0</v>
      </c>
      <c r="AJ178" s="1"/>
      <c r="AK178" s="1"/>
      <c r="AL178" s="6" t="s">
        <v>180</v>
      </c>
      <c r="AM178" s="6">
        <v>0</v>
      </c>
      <c r="AN178" s="6">
        <v>0</v>
      </c>
      <c r="AO178" s="6">
        <v>0</v>
      </c>
      <c r="AP178" s="6">
        <v>0</v>
      </c>
      <c r="AQ178" s="1"/>
      <c r="AR178" s="1"/>
      <c r="AS178" s="6" t="s">
        <v>180</v>
      </c>
      <c r="AT178" s="6">
        <v>0</v>
      </c>
      <c r="AU178" s="6">
        <v>0</v>
      </c>
      <c r="AV178" s="6">
        <v>0</v>
      </c>
      <c r="AW178" s="6">
        <v>0</v>
      </c>
      <c r="AZ178" s="6" t="s">
        <v>180</v>
      </c>
      <c r="BA178" s="6">
        <v>0</v>
      </c>
      <c r="BB178" s="6">
        <v>0</v>
      </c>
      <c r="BC178" s="6">
        <v>0</v>
      </c>
      <c r="BD178" s="6">
        <v>0</v>
      </c>
      <c r="BG178" s="6" t="s">
        <v>180</v>
      </c>
      <c r="BH178" s="6">
        <v>0</v>
      </c>
      <c r="BI178" s="6">
        <v>0</v>
      </c>
      <c r="BJ178" s="6">
        <v>0</v>
      </c>
      <c r="BK178" s="6">
        <v>0</v>
      </c>
      <c r="BN178" s="6" t="s">
        <v>180</v>
      </c>
      <c r="BO178" s="6">
        <v>0</v>
      </c>
      <c r="BP178" s="6">
        <v>0</v>
      </c>
      <c r="BQ178" s="6">
        <v>0</v>
      </c>
      <c r="BR178" s="6">
        <v>0</v>
      </c>
      <c r="BU178" s="6" t="s">
        <v>180</v>
      </c>
      <c r="BV178" s="6">
        <v>0</v>
      </c>
      <c r="BW178" s="6">
        <v>0</v>
      </c>
      <c r="BX178" s="6">
        <v>0</v>
      </c>
      <c r="BY178" s="6">
        <v>0</v>
      </c>
      <c r="CB178" s="6" t="s">
        <v>180</v>
      </c>
      <c r="CC178" s="6">
        <v>0</v>
      </c>
      <c r="CD178" s="6">
        <v>0</v>
      </c>
      <c r="CE178" s="6">
        <v>0</v>
      </c>
      <c r="CF178" s="6">
        <v>0</v>
      </c>
      <c r="CI178" s="6" t="s">
        <v>180</v>
      </c>
      <c r="CJ178" s="6">
        <v>0</v>
      </c>
      <c r="CK178" s="6">
        <v>0</v>
      </c>
      <c r="CL178" s="6">
        <v>0</v>
      </c>
      <c r="CM178" s="6">
        <v>0</v>
      </c>
      <c r="CP178" s="6" t="s">
        <v>180</v>
      </c>
      <c r="CQ178" s="6">
        <v>0</v>
      </c>
      <c r="CR178" s="6">
        <v>0</v>
      </c>
      <c r="CS178" s="6">
        <v>0</v>
      </c>
      <c r="CT178" s="6">
        <v>0</v>
      </c>
      <c r="CW178" s="6" t="s">
        <v>180</v>
      </c>
      <c r="CX178" s="6">
        <v>0</v>
      </c>
      <c r="CY178" s="6">
        <v>0</v>
      </c>
      <c r="CZ178" s="6">
        <v>0</v>
      </c>
      <c r="DA178" s="6">
        <v>0</v>
      </c>
      <c r="DD178" s="6" t="s">
        <v>180</v>
      </c>
      <c r="DE178" s="6">
        <v>0</v>
      </c>
      <c r="DF178" s="6">
        <v>0</v>
      </c>
      <c r="DG178" s="6">
        <v>0</v>
      </c>
      <c r="DH178" s="6">
        <v>0</v>
      </c>
      <c r="DK178" s="6" t="s">
        <v>180</v>
      </c>
      <c r="DL178" s="6">
        <v>0</v>
      </c>
      <c r="DM178" s="6">
        <v>0</v>
      </c>
      <c r="DN178" s="6">
        <v>0</v>
      </c>
      <c r="DO178" s="6">
        <v>0</v>
      </c>
      <c r="DR178" s="6" t="s">
        <v>180</v>
      </c>
      <c r="DS178" s="6">
        <v>0</v>
      </c>
      <c r="DT178" s="6">
        <v>0</v>
      </c>
      <c r="DU178" s="6">
        <v>0</v>
      </c>
      <c r="DV178" s="6">
        <v>0</v>
      </c>
      <c r="DY178" s="6" t="s">
        <v>180</v>
      </c>
      <c r="DZ178" s="6">
        <v>0</v>
      </c>
      <c r="EA178" s="6">
        <v>0</v>
      </c>
      <c r="EB178" s="6">
        <v>0</v>
      </c>
      <c r="EC178" s="6">
        <v>0</v>
      </c>
      <c r="EF178" s="6" t="s">
        <v>180</v>
      </c>
      <c r="EG178" s="6">
        <v>0</v>
      </c>
      <c r="EH178" s="6">
        <v>0</v>
      </c>
      <c r="EI178" s="6">
        <v>0</v>
      </c>
      <c r="EJ178" s="6">
        <v>0</v>
      </c>
      <c r="EM178" s="6" t="s">
        <v>180</v>
      </c>
      <c r="EN178" s="6">
        <v>0</v>
      </c>
      <c r="EO178" s="6">
        <v>0</v>
      </c>
      <c r="EP178" s="6">
        <v>0</v>
      </c>
      <c r="EQ178" s="6">
        <v>0</v>
      </c>
      <c r="ET178" s="6" t="s">
        <v>180</v>
      </c>
      <c r="EU178" s="6">
        <v>0</v>
      </c>
      <c r="EV178" s="6">
        <v>0</v>
      </c>
      <c r="EW178" s="6">
        <v>0</v>
      </c>
      <c r="EX178" s="6">
        <v>0</v>
      </c>
      <c r="FA178" s="6" t="s">
        <v>180</v>
      </c>
      <c r="FB178" s="6">
        <v>0</v>
      </c>
      <c r="FC178" s="6">
        <v>0</v>
      </c>
      <c r="FD178" s="6">
        <v>0</v>
      </c>
      <c r="FE178" s="6">
        <v>0</v>
      </c>
      <c r="FH178" s="6" t="s">
        <v>180</v>
      </c>
      <c r="FI178" s="6">
        <v>0</v>
      </c>
      <c r="FJ178" s="6">
        <v>0</v>
      </c>
      <c r="FK178" s="6">
        <v>0</v>
      </c>
      <c r="FL178" s="6">
        <v>0</v>
      </c>
      <c r="FO178" s="6" t="s">
        <v>180</v>
      </c>
      <c r="FP178" s="6">
        <v>0</v>
      </c>
      <c r="FQ178" s="6">
        <v>0</v>
      </c>
      <c r="FR178" s="6">
        <v>0</v>
      </c>
      <c r="FS178" s="6">
        <v>0</v>
      </c>
    </row>
    <row r="179" spans="1:175" x14ac:dyDescent="0.3">
      <c r="A179" s="1">
        <v>8.6999999999999957</v>
      </c>
      <c r="B179" s="1">
        <v>8.7499999999999964</v>
      </c>
      <c r="C179" s="1" t="s">
        <v>181</v>
      </c>
      <c r="D179" s="1">
        <v>0</v>
      </c>
      <c r="E179" s="1">
        <v>0</v>
      </c>
      <c r="F179" s="1">
        <v>0</v>
      </c>
      <c r="G179" s="1">
        <v>0</v>
      </c>
      <c r="H179" s="1"/>
      <c r="I179" s="1"/>
      <c r="J179" s="1" t="s">
        <v>181</v>
      </c>
      <c r="K179" s="1">
        <v>0</v>
      </c>
      <c r="L179" s="1">
        <v>0</v>
      </c>
      <c r="M179" s="1">
        <v>0</v>
      </c>
      <c r="N179" s="1">
        <v>0</v>
      </c>
      <c r="O179" s="1"/>
      <c r="P179" s="1"/>
      <c r="Q179" s="1" t="s">
        <v>181</v>
      </c>
      <c r="R179" s="1">
        <v>0</v>
      </c>
      <c r="S179" s="1">
        <v>0</v>
      </c>
      <c r="T179" s="1">
        <v>0</v>
      </c>
      <c r="U179" s="1">
        <v>0</v>
      </c>
      <c r="V179" s="1"/>
      <c r="W179" s="1"/>
      <c r="X179" s="1" t="s">
        <v>181</v>
      </c>
      <c r="Y179" s="1">
        <v>0</v>
      </c>
      <c r="Z179" s="1">
        <v>0</v>
      </c>
      <c r="AA179" s="1">
        <v>0</v>
      </c>
      <c r="AB179" s="1">
        <v>0</v>
      </c>
      <c r="AC179" s="1"/>
      <c r="AD179" s="1"/>
      <c r="AE179" s="6" t="s">
        <v>181</v>
      </c>
      <c r="AF179" s="6">
        <v>0</v>
      </c>
      <c r="AG179" s="6">
        <v>0</v>
      </c>
      <c r="AH179" s="6">
        <v>0</v>
      </c>
      <c r="AI179" s="6">
        <v>0</v>
      </c>
      <c r="AJ179" s="1"/>
      <c r="AK179" s="1"/>
      <c r="AL179" s="6" t="s">
        <v>181</v>
      </c>
      <c r="AM179" s="6">
        <v>0</v>
      </c>
      <c r="AN179" s="6">
        <v>0</v>
      </c>
      <c r="AO179" s="6">
        <v>0</v>
      </c>
      <c r="AP179" s="6">
        <v>0</v>
      </c>
      <c r="AQ179" s="1"/>
      <c r="AR179" s="1"/>
      <c r="AS179" s="6" t="s">
        <v>181</v>
      </c>
      <c r="AT179" s="6">
        <v>0</v>
      </c>
      <c r="AU179" s="6">
        <v>0</v>
      </c>
      <c r="AV179" s="6">
        <v>0</v>
      </c>
      <c r="AW179" s="6">
        <v>0</v>
      </c>
      <c r="AZ179" s="6" t="s">
        <v>181</v>
      </c>
      <c r="BA179" s="6">
        <v>0</v>
      </c>
      <c r="BB179" s="6">
        <v>0</v>
      </c>
      <c r="BC179" s="6">
        <v>0</v>
      </c>
      <c r="BD179" s="6">
        <v>0</v>
      </c>
      <c r="BG179" s="6" t="s">
        <v>181</v>
      </c>
      <c r="BH179" s="6">
        <v>0</v>
      </c>
      <c r="BI179" s="6">
        <v>0</v>
      </c>
      <c r="BJ179" s="6">
        <v>0</v>
      </c>
      <c r="BK179" s="6">
        <v>0</v>
      </c>
      <c r="BN179" s="6" t="s">
        <v>181</v>
      </c>
      <c r="BO179" s="6">
        <v>0</v>
      </c>
      <c r="BP179" s="6">
        <v>0</v>
      </c>
      <c r="BQ179" s="6">
        <v>0</v>
      </c>
      <c r="BR179" s="6">
        <v>0</v>
      </c>
      <c r="BU179" s="6" t="s">
        <v>181</v>
      </c>
      <c r="BV179" s="6">
        <v>0</v>
      </c>
      <c r="BW179" s="6">
        <v>0</v>
      </c>
      <c r="BX179" s="6">
        <v>0</v>
      </c>
      <c r="BY179" s="6">
        <v>0</v>
      </c>
      <c r="CB179" s="6" t="s">
        <v>181</v>
      </c>
      <c r="CC179" s="6">
        <v>0</v>
      </c>
      <c r="CD179" s="6">
        <v>0</v>
      </c>
      <c r="CE179" s="6">
        <v>0</v>
      </c>
      <c r="CF179" s="6">
        <v>0</v>
      </c>
      <c r="CI179" s="6" t="s">
        <v>181</v>
      </c>
      <c r="CJ179" s="6">
        <v>0</v>
      </c>
      <c r="CK179" s="6">
        <v>0</v>
      </c>
      <c r="CL179" s="6">
        <v>0</v>
      </c>
      <c r="CM179" s="6">
        <v>0</v>
      </c>
      <c r="CP179" s="6" t="s">
        <v>181</v>
      </c>
      <c r="CQ179" s="6">
        <v>0</v>
      </c>
      <c r="CR179" s="6">
        <v>0</v>
      </c>
      <c r="CS179" s="6">
        <v>0</v>
      </c>
      <c r="CT179" s="6">
        <v>0</v>
      </c>
      <c r="CW179" s="6" t="s">
        <v>181</v>
      </c>
      <c r="CX179" s="6">
        <v>0</v>
      </c>
      <c r="CY179" s="6">
        <v>0</v>
      </c>
      <c r="CZ179" s="6">
        <v>0</v>
      </c>
      <c r="DA179" s="6">
        <v>0</v>
      </c>
      <c r="DD179" s="6" t="s">
        <v>181</v>
      </c>
      <c r="DE179" s="6">
        <v>0</v>
      </c>
      <c r="DF179" s="6">
        <v>0</v>
      </c>
      <c r="DG179" s="6">
        <v>0</v>
      </c>
      <c r="DH179" s="6">
        <v>0</v>
      </c>
      <c r="DK179" s="6" t="s">
        <v>181</v>
      </c>
      <c r="DL179" s="6">
        <v>0</v>
      </c>
      <c r="DM179" s="6">
        <v>0</v>
      </c>
      <c r="DN179" s="6">
        <v>0</v>
      </c>
      <c r="DO179" s="6">
        <v>0</v>
      </c>
      <c r="DR179" s="6" t="s">
        <v>181</v>
      </c>
      <c r="DS179" s="6">
        <v>0</v>
      </c>
      <c r="DT179" s="6">
        <v>0</v>
      </c>
      <c r="DU179" s="6">
        <v>0</v>
      </c>
      <c r="DV179" s="6">
        <v>0</v>
      </c>
      <c r="DY179" s="6" t="s">
        <v>181</v>
      </c>
      <c r="DZ179" s="6">
        <v>0</v>
      </c>
      <c r="EA179" s="6">
        <v>0</v>
      </c>
      <c r="EB179" s="6">
        <v>0</v>
      </c>
      <c r="EC179" s="6">
        <v>0</v>
      </c>
      <c r="EF179" s="6" t="s">
        <v>181</v>
      </c>
      <c r="EG179" s="6">
        <v>0</v>
      </c>
      <c r="EH179" s="6">
        <v>0</v>
      </c>
      <c r="EI179" s="6">
        <v>0</v>
      </c>
      <c r="EJ179" s="6">
        <v>0</v>
      </c>
      <c r="EM179" s="6" t="s">
        <v>181</v>
      </c>
      <c r="EN179" s="6">
        <v>0</v>
      </c>
      <c r="EO179" s="6">
        <v>0</v>
      </c>
      <c r="EP179" s="6">
        <v>0</v>
      </c>
      <c r="EQ179" s="6">
        <v>0</v>
      </c>
      <c r="ET179" s="6" t="s">
        <v>181</v>
      </c>
      <c r="EU179" s="6">
        <v>0</v>
      </c>
      <c r="EV179" s="6">
        <v>0</v>
      </c>
      <c r="EW179" s="6">
        <v>0</v>
      </c>
      <c r="EX179" s="6">
        <v>0</v>
      </c>
      <c r="FA179" s="6" t="s">
        <v>181</v>
      </c>
      <c r="FB179" s="6">
        <v>0</v>
      </c>
      <c r="FC179" s="6">
        <v>0</v>
      </c>
      <c r="FD179" s="6">
        <v>0</v>
      </c>
      <c r="FE179" s="6">
        <v>0</v>
      </c>
      <c r="FH179" s="6" t="s">
        <v>181</v>
      </c>
      <c r="FI179" s="6">
        <v>0</v>
      </c>
      <c r="FJ179" s="6">
        <v>0</v>
      </c>
      <c r="FK179" s="6">
        <v>0</v>
      </c>
      <c r="FL179" s="6">
        <v>0</v>
      </c>
      <c r="FO179" s="6" t="s">
        <v>181</v>
      </c>
      <c r="FP179" s="6">
        <v>0</v>
      </c>
      <c r="FQ179" s="6">
        <v>0</v>
      </c>
      <c r="FR179" s="6">
        <v>0</v>
      </c>
      <c r="FS179" s="6">
        <v>0</v>
      </c>
    </row>
    <row r="180" spans="1:175" x14ac:dyDescent="0.3">
      <c r="A180" s="1">
        <v>8.7499999999999964</v>
      </c>
      <c r="B180" s="1">
        <v>8.7999999999999972</v>
      </c>
      <c r="C180" s="1" t="s">
        <v>182</v>
      </c>
      <c r="D180" s="1">
        <v>0</v>
      </c>
      <c r="E180" s="1">
        <v>0</v>
      </c>
      <c r="F180" s="1">
        <v>0</v>
      </c>
      <c r="G180" s="1">
        <v>0</v>
      </c>
      <c r="H180" s="1"/>
      <c r="I180" s="1"/>
      <c r="J180" s="1" t="s">
        <v>182</v>
      </c>
      <c r="K180" s="1">
        <v>0</v>
      </c>
      <c r="L180" s="1">
        <v>0</v>
      </c>
      <c r="M180" s="1">
        <v>0</v>
      </c>
      <c r="N180" s="1">
        <v>0</v>
      </c>
      <c r="O180" s="1"/>
      <c r="P180" s="1"/>
      <c r="Q180" s="1" t="s">
        <v>182</v>
      </c>
      <c r="R180" s="1">
        <v>0</v>
      </c>
      <c r="S180" s="1">
        <v>0</v>
      </c>
      <c r="T180" s="1">
        <v>0</v>
      </c>
      <c r="U180" s="1">
        <v>0</v>
      </c>
      <c r="V180" s="1"/>
      <c r="W180" s="1"/>
      <c r="X180" s="1" t="s">
        <v>182</v>
      </c>
      <c r="Y180" s="1">
        <v>0</v>
      </c>
      <c r="Z180" s="1">
        <v>0</v>
      </c>
      <c r="AA180" s="1">
        <v>0</v>
      </c>
      <c r="AB180" s="1">
        <v>0</v>
      </c>
      <c r="AC180" s="1"/>
      <c r="AD180" s="1"/>
      <c r="AE180" s="6" t="s">
        <v>182</v>
      </c>
      <c r="AF180" s="6">
        <v>0</v>
      </c>
      <c r="AG180" s="6">
        <v>0</v>
      </c>
      <c r="AH180" s="6">
        <v>0</v>
      </c>
      <c r="AI180" s="6">
        <v>0</v>
      </c>
      <c r="AJ180" s="1"/>
      <c r="AK180" s="1"/>
      <c r="AL180" s="6" t="s">
        <v>182</v>
      </c>
      <c r="AM180" s="6">
        <v>0</v>
      </c>
      <c r="AN180" s="6">
        <v>0</v>
      </c>
      <c r="AO180" s="6">
        <v>0</v>
      </c>
      <c r="AP180" s="6">
        <v>0</v>
      </c>
      <c r="AQ180" s="1"/>
      <c r="AR180" s="1"/>
      <c r="AS180" s="6" t="s">
        <v>182</v>
      </c>
      <c r="AT180" s="6">
        <v>0</v>
      </c>
      <c r="AU180" s="6">
        <v>0</v>
      </c>
      <c r="AV180" s="6">
        <v>0</v>
      </c>
      <c r="AW180" s="6">
        <v>0</v>
      </c>
      <c r="AZ180" s="6" t="s">
        <v>182</v>
      </c>
      <c r="BA180" s="6">
        <v>0</v>
      </c>
      <c r="BB180" s="6">
        <v>0</v>
      </c>
      <c r="BC180" s="6">
        <v>0</v>
      </c>
      <c r="BD180" s="6">
        <v>0</v>
      </c>
      <c r="BG180" s="6" t="s">
        <v>182</v>
      </c>
      <c r="BH180" s="6">
        <v>0</v>
      </c>
      <c r="BI180" s="6">
        <v>0</v>
      </c>
      <c r="BJ180" s="6">
        <v>0</v>
      </c>
      <c r="BK180" s="6">
        <v>0</v>
      </c>
      <c r="BN180" s="6" t="s">
        <v>182</v>
      </c>
      <c r="BO180" s="6">
        <v>0</v>
      </c>
      <c r="BP180" s="6">
        <v>0</v>
      </c>
      <c r="BQ180" s="6">
        <v>0</v>
      </c>
      <c r="BR180" s="6">
        <v>0</v>
      </c>
      <c r="BU180" s="6" t="s">
        <v>182</v>
      </c>
      <c r="BV180" s="6">
        <v>0</v>
      </c>
      <c r="BW180" s="6">
        <v>0</v>
      </c>
      <c r="BX180" s="6">
        <v>0</v>
      </c>
      <c r="BY180" s="6">
        <v>0</v>
      </c>
      <c r="CB180" s="6" t="s">
        <v>182</v>
      </c>
      <c r="CC180" s="6">
        <v>0</v>
      </c>
      <c r="CD180" s="6">
        <v>0</v>
      </c>
      <c r="CE180" s="6">
        <v>0</v>
      </c>
      <c r="CF180" s="6">
        <v>0</v>
      </c>
      <c r="CI180" s="6" t="s">
        <v>182</v>
      </c>
      <c r="CJ180" s="6">
        <v>0</v>
      </c>
      <c r="CK180" s="6">
        <v>0</v>
      </c>
      <c r="CL180" s="6">
        <v>0</v>
      </c>
      <c r="CM180" s="6">
        <v>0</v>
      </c>
      <c r="CP180" s="6" t="s">
        <v>182</v>
      </c>
      <c r="CQ180" s="6">
        <v>0</v>
      </c>
      <c r="CR180" s="6">
        <v>0</v>
      </c>
      <c r="CS180" s="6">
        <v>0</v>
      </c>
      <c r="CT180" s="6">
        <v>0</v>
      </c>
      <c r="CW180" s="6" t="s">
        <v>182</v>
      </c>
      <c r="CX180" s="6">
        <v>0</v>
      </c>
      <c r="CY180" s="6">
        <v>0</v>
      </c>
      <c r="CZ180" s="6">
        <v>0</v>
      </c>
      <c r="DA180" s="6">
        <v>0</v>
      </c>
      <c r="DD180" s="6" t="s">
        <v>182</v>
      </c>
      <c r="DE180" s="6">
        <v>0</v>
      </c>
      <c r="DF180" s="6">
        <v>0</v>
      </c>
      <c r="DG180" s="6">
        <v>0</v>
      </c>
      <c r="DH180" s="6">
        <v>0</v>
      </c>
      <c r="DK180" s="6" t="s">
        <v>182</v>
      </c>
      <c r="DL180" s="6">
        <v>0</v>
      </c>
      <c r="DM180" s="6">
        <v>0</v>
      </c>
      <c r="DN180" s="6">
        <v>0</v>
      </c>
      <c r="DO180" s="6">
        <v>0</v>
      </c>
      <c r="DR180" s="6" t="s">
        <v>182</v>
      </c>
      <c r="DS180" s="6">
        <v>0</v>
      </c>
      <c r="DT180" s="6">
        <v>0</v>
      </c>
      <c r="DU180" s="6">
        <v>0</v>
      </c>
      <c r="DV180" s="6">
        <v>0</v>
      </c>
      <c r="DY180" s="6" t="s">
        <v>182</v>
      </c>
      <c r="DZ180" s="6">
        <v>0</v>
      </c>
      <c r="EA180" s="6">
        <v>0</v>
      </c>
      <c r="EB180" s="6">
        <v>0</v>
      </c>
      <c r="EC180" s="6">
        <v>0</v>
      </c>
      <c r="EF180" s="6" t="s">
        <v>182</v>
      </c>
      <c r="EG180" s="6">
        <v>0</v>
      </c>
      <c r="EH180" s="6">
        <v>0</v>
      </c>
      <c r="EI180" s="6">
        <v>0</v>
      </c>
      <c r="EJ180" s="6">
        <v>0</v>
      </c>
      <c r="EM180" s="6" t="s">
        <v>182</v>
      </c>
      <c r="EN180" s="6">
        <v>0</v>
      </c>
      <c r="EO180" s="6">
        <v>0</v>
      </c>
      <c r="EP180" s="6">
        <v>0</v>
      </c>
      <c r="EQ180" s="6">
        <v>0</v>
      </c>
      <c r="ET180" s="6" t="s">
        <v>182</v>
      </c>
      <c r="EU180" s="6">
        <v>0</v>
      </c>
      <c r="EV180" s="6">
        <v>0</v>
      </c>
      <c r="EW180" s="6">
        <v>0</v>
      </c>
      <c r="EX180" s="6">
        <v>0</v>
      </c>
      <c r="FA180" s="6" t="s">
        <v>182</v>
      </c>
      <c r="FB180" s="6">
        <v>0</v>
      </c>
      <c r="FC180" s="6">
        <v>0</v>
      </c>
      <c r="FD180" s="6">
        <v>0</v>
      </c>
      <c r="FE180" s="6">
        <v>0</v>
      </c>
      <c r="FH180" s="6" t="s">
        <v>182</v>
      </c>
      <c r="FI180" s="6">
        <v>0</v>
      </c>
      <c r="FJ180" s="6">
        <v>0</v>
      </c>
      <c r="FK180" s="6">
        <v>0</v>
      </c>
      <c r="FL180" s="6">
        <v>0</v>
      </c>
      <c r="FO180" s="6" t="s">
        <v>182</v>
      </c>
      <c r="FP180" s="6">
        <v>0</v>
      </c>
      <c r="FQ180" s="6">
        <v>0</v>
      </c>
      <c r="FR180" s="6">
        <v>0</v>
      </c>
      <c r="FS180" s="6">
        <v>0</v>
      </c>
    </row>
    <row r="181" spans="1:175" x14ac:dyDescent="0.3">
      <c r="A181" s="1">
        <v>8.7999999999999972</v>
      </c>
      <c r="B181" s="1">
        <v>8.8499999999999979</v>
      </c>
      <c r="C181" s="1" t="s">
        <v>183</v>
      </c>
      <c r="D181" s="1">
        <v>0</v>
      </c>
      <c r="E181" s="1">
        <v>0</v>
      </c>
      <c r="F181" s="1">
        <v>0</v>
      </c>
      <c r="G181" s="1">
        <v>0</v>
      </c>
      <c r="H181" s="1"/>
      <c r="I181" s="1"/>
      <c r="J181" s="1" t="s">
        <v>183</v>
      </c>
      <c r="K181" s="1">
        <v>0</v>
      </c>
      <c r="L181" s="1">
        <v>0</v>
      </c>
      <c r="M181" s="1">
        <v>0</v>
      </c>
      <c r="N181" s="1">
        <v>0</v>
      </c>
      <c r="O181" s="1"/>
      <c r="P181" s="1"/>
      <c r="Q181" s="1" t="s">
        <v>183</v>
      </c>
      <c r="R181" s="1">
        <v>0</v>
      </c>
      <c r="S181" s="1">
        <v>0</v>
      </c>
      <c r="T181" s="1">
        <v>0</v>
      </c>
      <c r="U181" s="1">
        <v>0</v>
      </c>
      <c r="V181" s="1"/>
      <c r="W181" s="1"/>
      <c r="X181" s="1" t="s">
        <v>183</v>
      </c>
      <c r="Y181" s="1">
        <v>0</v>
      </c>
      <c r="Z181" s="1">
        <v>0</v>
      </c>
      <c r="AA181" s="1">
        <v>0</v>
      </c>
      <c r="AB181" s="1">
        <v>0</v>
      </c>
      <c r="AC181" s="1"/>
      <c r="AD181" s="1"/>
      <c r="AE181" s="6" t="s">
        <v>183</v>
      </c>
      <c r="AF181" s="6">
        <v>0</v>
      </c>
      <c r="AG181" s="6">
        <v>0</v>
      </c>
      <c r="AH181" s="6">
        <v>0</v>
      </c>
      <c r="AI181" s="6">
        <v>0</v>
      </c>
      <c r="AJ181" s="1"/>
      <c r="AK181" s="1"/>
      <c r="AL181" s="6" t="s">
        <v>183</v>
      </c>
      <c r="AM181" s="6">
        <v>0</v>
      </c>
      <c r="AN181" s="6">
        <v>0</v>
      </c>
      <c r="AO181" s="6">
        <v>0</v>
      </c>
      <c r="AP181" s="6">
        <v>0</v>
      </c>
      <c r="AQ181" s="1"/>
      <c r="AR181" s="1"/>
      <c r="AS181" s="6" t="s">
        <v>183</v>
      </c>
      <c r="AT181" s="6">
        <v>0</v>
      </c>
      <c r="AU181" s="6">
        <v>0</v>
      </c>
      <c r="AV181" s="6">
        <v>0</v>
      </c>
      <c r="AW181" s="6">
        <v>0</v>
      </c>
      <c r="AZ181" s="6" t="s">
        <v>183</v>
      </c>
      <c r="BA181" s="6">
        <v>0</v>
      </c>
      <c r="BB181" s="6">
        <v>0</v>
      </c>
      <c r="BC181" s="6">
        <v>0</v>
      </c>
      <c r="BD181" s="6">
        <v>0</v>
      </c>
      <c r="BG181" s="6" t="s">
        <v>183</v>
      </c>
      <c r="BH181" s="6">
        <v>0</v>
      </c>
      <c r="BI181" s="6">
        <v>0</v>
      </c>
      <c r="BJ181" s="6">
        <v>0</v>
      </c>
      <c r="BK181" s="6">
        <v>0</v>
      </c>
      <c r="BN181" s="6" t="s">
        <v>183</v>
      </c>
      <c r="BO181" s="6">
        <v>0</v>
      </c>
      <c r="BP181" s="6">
        <v>0</v>
      </c>
      <c r="BQ181" s="6">
        <v>0</v>
      </c>
      <c r="BR181" s="6">
        <v>0</v>
      </c>
      <c r="BU181" s="6" t="s">
        <v>183</v>
      </c>
      <c r="BV181" s="6">
        <v>0</v>
      </c>
      <c r="BW181" s="6">
        <v>0</v>
      </c>
      <c r="BX181" s="6">
        <v>0</v>
      </c>
      <c r="BY181" s="6">
        <v>0</v>
      </c>
      <c r="CB181" s="6" t="s">
        <v>183</v>
      </c>
      <c r="CC181" s="6">
        <v>0</v>
      </c>
      <c r="CD181" s="6">
        <v>0</v>
      </c>
      <c r="CE181" s="6">
        <v>0</v>
      </c>
      <c r="CF181" s="6">
        <v>0</v>
      </c>
      <c r="CI181" s="6" t="s">
        <v>183</v>
      </c>
      <c r="CJ181" s="6">
        <v>0</v>
      </c>
      <c r="CK181" s="6">
        <v>0</v>
      </c>
      <c r="CL181" s="6">
        <v>0</v>
      </c>
      <c r="CM181" s="6">
        <v>0</v>
      </c>
      <c r="CP181" s="6" t="s">
        <v>183</v>
      </c>
      <c r="CQ181" s="6">
        <v>0</v>
      </c>
      <c r="CR181" s="6">
        <v>0</v>
      </c>
      <c r="CS181" s="6">
        <v>0</v>
      </c>
      <c r="CT181" s="6">
        <v>0</v>
      </c>
      <c r="CW181" s="6" t="s">
        <v>183</v>
      </c>
      <c r="CX181" s="6">
        <v>0</v>
      </c>
      <c r="CY181" s="6">
        <v>0</v>
      </c>
      <c r="CZ181" s="6">
        <v>0</v>
      </c>
      <c r="DA181" s="6">
        <v>0</v>
      </c>
      <c r="DD181" s="6" t="s">
        <v>183</v>
      </c>
      <c r="DE181" s="6">
        <v>0</v>
      </c>
      <c r="DF181" s="6">
        <v>0</v>
      </c>
      <c r="DG181" s="6">
        <v>0</v>
      </c>
      <c r="DH181" s="6">
        <v>0</v>
      </c>
      <c r="DK181" s="6" t="s">
        <v>183</v>
      </c>
      <c r="DL181" s="6">
        <v>0</v>
      </c>
      <c r="DM181" s="6">
        <v>0</v>
      </c>
      <c r="DN181" s="6">
        <v>0</v>
      </c>
      <c r="DO181" s="6">
        <v>0</v>
      </c>
      <c r="DR181" s="6" t="s">
        <v>183</v>
      </c>
      <c r="DS181" s="6">
        <v>0</v>
      </c>
      <c r="DT181" s="6">
        <v>0</v>
      </c>
      <c r="DU181" s="6">
        <v>0</v>
      </c>
      <c r="DV181" s="6">
        <v>0</v>
      </c>
      <c r="DY181" s="6" t="s">
        <v>183</v>
      </c>
      <c r="DZ181" s="6">
        <v>0</v>
      </c>
      <c r="EA181" s="6">
        <v>0</v>
      </c>
      <c r="EB181" s="6">
        <v>0</v>
      </c>
      <c r="EC181" s="6">
        <v>0</v>
      </c>
      <c r="EF181" s="6" t="s">
        <v>183</v>
      </c>
      <c r="EG181" s="6">
        <v>0</v>
      </c>
      <c r="EH181" s="6">
        <v>0</v>
      </c>
      <c r="EI181" s="6">
        <v>0</v>
      </c>
      <c r="EJ181" s="6">
        <v>0</v>
      </c>
      <c r="EM181" s="6" t="s">
        <v>183</v>
      </c>
      <c r="EN181" s="6">
        <v>0</v>
      </c>
      <c r="EO181" s="6">
        <v>0</v>
      </c>
      <c r="EP181" s="6">
        <v>0</v>
      </c>
      <c r="EQ181" s="6">
        <v>0</v>
      </c>
      <c r="ET181" s="6" t="s">
        <v>183</v>
      </c>
      <c r="EU181" s="6">
        <v>0</v>
      </c>
      <c r="EV181" s="6">
        <v>0</v>
      </c>
      <c r="EW181" s="6">
        <v>0</v>
      </c>
      <c r="EX181" s="6">
        <v>0</v>
      </c>
      <c r="FA181" s="6" t="s">
        <v>183</v>
      </c>
      <c r="FB181" s="6">
        <v>0</v>
      </c>
      <c r="FC181" s="6">
        <v>0</v>
      </c>
      <c r="FD181" s="6">
        <v>0</v>
      </c>
      <c r="FE181" s="6">
        <v>0</v>
      </c>
      <c r="FH181" s="6" t="s">
        <v>183</v>
      </c>
      <c r="FI181" s="6">
        <v>0</v>
      </c>
      <c r="FJ181" s="6">
        <v>0</v>
      </c>
      <c r="FK181" s="6">
        <v>0</v>
      </c>
      <c r="FL181" s="6">
        <v>0</v>
      </c>
      <c r="FO181" s="6" t="s">
        <v>183</v>
      </c>
      <c r="FP181" s="6">
        <v>0</v>
      </c>
      <c r="FQ181" s="6">
        <v>0</v>
      </c>
      <c r="FR181" s="6">
        <v>0</v>
      </c>
      <c r="FS181" s="6">
        <v>0</v>
      </c>
    </row>
    <row r="182" spans="1:175" x14ac:dyDescent="0.3">
      <c r="A182" s="1">
        <v>8.8499999999999979</v>
      </c>
      <c r="B182" s="1">
        <v>8.8999999999999986</v>
      </c>
      <c r="C182" s="1" t="s">
        <v>184</v>
      </c>
      <c r="D182" s="1">
        <v>0</v>
      </c>
      <c r="E182" s="1">
        <v>0</v>
      </c>
      <c r="F182" s="1">
        <v>0</v>
      </c>
      <c r="G182" s="1">
        <v>0</v>
      </c>
      <c r="H182" s="1"/>
      <c r="I182" s="1"/>
      <c r="J182" s="1" t="s">
        <v>184</v>
      </c>
      <c r="K182" s="1">
        <v>0</v>
      </c>
      <c r="L182" s="1">
        <v>0</v>
      </c>
      <c r="M182" s="1">
        <v>0</v>
      </c>
      <c r="N182" s="1">
        <v>0</v>
      </c>
      <c r="O182" s="1"/>
      <c r="P182" s="1"/>
      <c r="Q182" s="1" t="s">
        <v>184</v>
      </c>
      <c r="R182" s="1">
        <v>0</v>
      </c>
      <c r="S182" s="1">
        <v>0</v>
      </c>
      <c r="T182" s="1">
        <v>0</v>
      </c>
      <c r="U182" s="1">
        <v>0</v>
      </c>
      <c r="V182" s="1"/>
      <c r="W182" s="1"/>
      <c r="X182" s="1" t="s">
        <v>184</v>
      </c>
      <c r="Y182" s="1">
        <v>0</v>
      </c>
      <c r="Z182" s="1">
        <v>0</v>
      </c>
      <c r="AA182" s="1">
        <v>0</v>
      </c>
      <c r="AB182" s="1">
        <v>0</v>
      </c>
      <c r="AC182" s="1"/>
      <c r="AD182" s="1"/>
      <c r="AE182" s="6" t="s">
        <v>184</v>
      </c>
      <c r="AF182" s="6">
        <v>0</v>
      </c>
      <c r="AG182" s="6">
        <v>0</v>
      </c>
      <c r="AH182" s="6">
        <v>0</v>
      </c>
      <c r="AI182" s="6">
        <v>0</v>
      </c>
      <c r="AJ182" s="1"/>
      <c r="AK182" s="1"/>
      <c r="AL182" s="6" t="s">
        <v>184</v>
      </c>
      <c r="AM182" s="6">
        <v>0</v>
      </c>
      <c r="AN182" s="6">
        <v>0</v>
      </c>
      <c r="AO182" s="6">
        <v>0</v>
      </c>
      <c r="AP182" s="6">
        <v>0</v>
      </c>
      <c r="AQ182" s="1"/>
      <c r="AR182" s="1"/>
      <c r="AS182" s="6" t="s">
        <v>184</v>
      </c>
      <c r="AT182" s="6">
        <v>0</v>
      </c>
      <c r="AU182" s="6">
        <v>0</v>
      </c>
      <c r="AV182" s="6">
        <v>0</v>
      </c>
      <c r="AW182" s="6">
        <v>0</v>
      </c>
      <c r="AZ182" s="6" t="s">
        <v>184</v>
      </c>
      <c r="BA182" s="6">
        <v>0</v>
      </c>
      <c r="BB182" s="6">
        <v>0</v>
      </c>
      <c r="BC182" s="6">
        <v>0</v>
      </c>
      <c r="BD182" s="6">
        <v>0</v>
      </c>
      <c r="BG182" s="6" t="s">
        <v>184</v>
      </c>
      <c r="BH182" s="6">
        <v>0</v>
      </c>
      <c r="BI182" s="6">
        <v>0</v>
      </c>
      <c r="BJ182" s="6">
        <v>0</v>
      </c>
      <c r="BK182" s="6">
        <v>0</v>
      </c>
      <c r="BN182" s="6" t="s">
        <v>184</v>
      </c>
      <c r="BO182" s="6">
        <v>0</v>
      </c>
      <c r="BP182" s="6">
        <v>0</v>
      </c>
      <c r="BQ182" s="6">
        <v>0</v>
      </c>
      <c r="BR182" s="6">
        <v>0</v>
      </c>
      <c r="BU182" s="6" t="s">
        <v>184</v>
      </c>
      <c r="BV182" s="6">
        <v>0</v>
      </c>
      <c r="BW182" s="6">
        <v>0</v>
      </c>
      <c r="BX182" s="6">
        <v>0</v>
      </c>
      <c r="BY182" s="6">
        <v>0</v>
      </c>
      <c r="CB182" s="6" t="s">
        <v>184</v>
      </c>
      <c r="CC182" s="6">
        <v>0</v>
      </c>
      <c r="CD182" s="6">
        <v>0</v>
      </c>
      <c r="CE182" s="6">
        <v>0</v>
      </c>
      <c r="CF182" s="6">
        <v>0</v>
      </c>
      <c r="CI182" s="6" t="s">
        <v>184</v>
      </c>
      <c r="CJ182" s="6">
        <v>0</v>
      </c>
      <c r="CK182" s="6">
        <v>0</v>
      </c>
      <c r="CL182" s="6">
        <v>0</v>
      </c>
      <c r="CM182" s="6">
        <v>0</v>
      </c>
      <c r="CP182" s="6" t="s">
        <v>184</v>
      </c>
      <c r="CQ182" s="6">
        <v>0</v>
      </c>
      <c r="CR182" s="6">
        <v>0</v>
      </c>
      <c r="CS182" s="6">
        <v>0</v>
      </c>
      <c r="CT182" s="6">
        <v>0</v>
      </c>
      <c r="CW182" s="6" t="s">
        <v>184</v>
      </c>
      <c r="CX182" s="6">
        <v>0</v>
      </c>
      <c r="CY182" s="6">
        <v>0</v>
      </c>
      <c r="CZ182" s="6">
        <v>0</v>
      </c>
      <c r="DA182" s="6">
        <v>0</v>
      </c>
      <c r="DD182" s="6" t="s">
        <v>184</v>
      </c>
      <c r="DE182" s="6">
        <v>0</v>
      </c>
      <c r="DF182" s="6">
        <v>0</v>
      </c>
      <c r="DG182" s="6">
        <v>0</v>
      </c>
      <c r="DH182" s="6">
        <v>0</v>
      </c>
      <c r="DK182" s="6" t="s">
        <v>184</v>
      </c>
      <c r="DL182" s="6">
        <v>0</v>
      </c>
      <c r="DM182" s="6">
        <v>0</v>
      </c>
      <c r="DN182" s="6">
        <v>0</v>
      </c>
      <c r="DO182" s="6">
        <v>0</v>
      </c>
      <c r="DR182" s="6" t="s">
        <v>184</v>
      </c>
      <c r="DS182" s="6">
        <v>0</v>
      </c>
      <c r="DT182" s="6">
        <v>0</v>
      </c>
      <c r="DU182" s="6">
        <v>0</v>
      </c>
      <c r="DV182" s="6">
        <v>0</v>
      </c>
      <c r="DY182" s="6" t="s">
        <v>184</v>
      </c>
      <c r="DZ182" s="6">
        <v>0</v>
      </c>
      <c r="EA182" s="6">
        <v>0</v>
      </c>
      <c r="EB182" s="6">
        <v>0</v>
      </c>
      <c r="EC182" s="6">
        <v>0</v>
      </c>
      <c r="EF182" s="6" t="s">
        <v>184</v>
      </c>
      <c r="EG182" s="6">
        <v>0</v>
      </c>
      <c r="EH182" s="6">
        <v>0</v>
      </c>
      <c r="EI182" s="6">
        <v>0</v>
      </c>
      <c r="EJ182" s="6">
        <v>0</v>
      </c>
      <c r="EM182" s="6" t="s">
        <v>184</v>
      </c>
      <c r="EN182" s="6">
        <v>0</v>
      </c>
      <c r="EO182" s="6">
        <v>0</v>
      </c>
      <c r="EP182" s="6">
        <v>0</v>
      </c>
      <c r="EQ182" s="6">
        <v>0</v>
      </c>
      <c r="ET182" s="6" t="s">
        <v>184</v>
      </c>
      <c r="EU182" s="6">
        <v>0</v>
      </c>
      <c r="EV182" s="6">
        <v>0</v>
      </c>
      <c r="EW182" s="6">
        <v>0</v>
      </c>
      <c r="EX182" s="6">
        <v>0</v>
      </c>
      <c r="FA182" s="6" t="s">
        <v>184</v>
      </c>
      <c r="FB182" s="6">
        <v>0</v>
      </c>
      <c r="FC182" s="6">
        <v>0</v>
      </c>
      <c r="FD182" s="6">
        <v>0</v>
      </c>
      <c r="FE182" s="6">
        <v>0</v>
      </c>
      <c r="FH182" s="6" t="s">
        <v>184</v>
      </c>
      <c r="FI182" s="6">
        <v>0</v>
      </c>
      <c r="FJ182" s="6">
        <v>0</v>
      </c>
      <c r="FK182" s="6">
        <v>0</v>
      </c>
      <c r="FL182" s="6">
        <v>0</v>
      </c>
      <c r="FO182" s="6" t="s">
        <v>184</v>
      </c>
      <c r="FP182" s="6">
        <v>0</v>
      </c>
      <c r="FQ182" s="6">
        <v>0</v>
      </c>
      <c r="FR182" s="6">
        <v>0</v>
      </c>
      <c r="FS182" s="6">
        <v>0</v>
      </c>
    </row>
    <row r="183" spans="1:175" x14ac:dyDescent="0.3">
      <c r="A183" s="1">
        <v>8.8999999999999986</v>
      </c>
      <c r="B183" s="1">
        <v>8.9499999999999993</v>
      </c>
      <c r="C183" s="1" t="s">
        <v>185</v>
      </c>
      <c r="D183" s="1">
        <v>0</v>
      </c>
      <c r="E183" s="1">
        <v>0</v>
      </c>
      <c r="F183" s="1">
        <v>0</v>
      </c>
      <c r="G183" s="1">
        <v>0</v>
      </c>
      <c r="H183" s="1"/>
      <c r="I183" s="1"/>
      <c r="J183" s="1" t="s">
        <v>185</v>
      </c>
      <c r="K183" s="1">
        <v>0</v>
      </c>
      <c r="L183" s="1">
        <v>0</v>
      </c>
      <c r="M183" s="1">
        <v>0</v>
      </c>
      <c r="N183" s="1">
        <v>0</v>
      </c>
      <c r="O183" s="1"/>
      <c r="P183" s="1"/>
      <c r="Q183" s="1" t="s">
        <v>185</v>
      </c>
      <c r="R183" s="1">
        <v>0</v>
      </c>
      <c r="S183" s="1">
        <v>0</v>
      </c>
      <c r="T183" s="1">
        <v>0</v>
      </c>
      <c r="U183" s="1">
        <v>0</v>
      </c>
      <c r="V183" s="1"/>
      <c r="W183" s="1"/>
      <c r="X183" s="1" t="s">
        <v>185</v>
      </c>
      <c r="Y183" s="1">
        <v>0</v>
      </c>
      <c r="Z183" s="1">
        <v>0</v>
      </c>
      <c r="AA183" s="1">
        <v>0</v>
      </c>
      <c r="AB183" s="1">
        <v>0</v>
      </c>
      <c r="AC183" s="1"/>
      <c r="AD183" s="1"/>
      <c r="AE183" s="6" t="s">
        <v>185</v>
      </c>
      <c r="AF183" s="6">
        <v>0</v>
      </c>
      <c r="AG183" s="6">
        <v>0</v>
      </c>
      <c r="AH183" s="6">
        <v>0</v>
      </c>
      <c r="AI183" s="6">
        <v>0</v>
      </c>
      <c r="AJ183" s="1"/>
      <c r="AK183" s="1"/>
      <c r="AL183" s="6" t="s">
        <v>185</v>
      </c>
      <c r="AM183" s="6">
        <v>0</v>
      </c>
      <c r="AN183" s="6">
        <v>0</v>
      </c>
      <c r="AO183" s="6">
        <v>0</v>
      </c>
      <c r="AP183" s="6">
        <v>0</v>
      </c>
      <c r="AQ183" s="1"/>
      <c r="AR183" s="1"/>
      <c r="AS183" s="6" t="s">
        <v>185</v>
      </c>
      <c r="AT183" s="6">
        <v>0</v>
      </c>
      <c r="AU183" s="6">
        <v>0</v>
      </c>
      <c r="AV183" s="6">
        <v>0</v>
      </c>
      <c r="AW183" s="6">
        <v>0</v>
      </c>
      <c r="AZ183" s="6" t="s">
        <v>185</v>
      </c>
      <c r="BA183" s="6">
        <v>0</v>
      </c>
      <c r="BB183" s="6">
        <v>0</v>
      </c>
      <c r="BC183" s="6">
        <v>0</v>
      </c>
      <c r="BD183" s="6">
        <v>0</v>
      </c>
      <c r="BG183" s="6" t="s">
        <v>185</v>
      </c>
      <c r="BH183" s="6">
        <v>0</v>
      </c>
      <c r="BI183" s="6">
        <v>0</v>
      </c>
      <c r="BJ183" s="6">
        <v>0</v>
      </c>
      <c r="BK183" s="6">
        <v>0</v>
      </c>
      <c r="BN183" s="6" t="s">
        <v>185</v>
      </c>
      <c r="BO183" s="6">
        <v>0</v>
      </c>
      <c r="BP183" s="6">
        <v>0</v>
      </c>
      <c r="BQ183" s="6">
        <v>0</v>
      </c>
      <c r="BR183" s="6">
        <v>0</v>
      </c>
      <c r="BU183" s="6" t="s">
        <v>185</v>
      </c>
      <c r="BV183" s="6">
        <v>0</v>
      </c>
      <c r="BW183" s="6">
        <v>0</v>
      </c>
      <c r="BX183" s="6">
        <v>0</v>
      </c>
      <c r="BY183" s="6">
        <v>0</v>
      </c>
      <c r="CB183" s="6" t="s">
        <v>185</v>
      </c>
      <c r="CC183" s="6">
        <v>0</v>
      </c>
      <c r="CD183" s="6">
        <v>0</v>
      </c>
      <c r="CE183" s="6">
        <v>0</v>
      </c>
      <c r="CF183" s="6">
        <v>0</v>
      </c>
      <c r="CI183" s="6" t="s">
        <v>185</v>
      </c>
      <c r="CJ183" s="6">
        <v>0</v>
      </c>
      <c r="CK183" s="6">
        <v>0</v>
      </c>
      <c r="CL183" s="6">
        <v>0</v>
      </c>
      <c r="CM183" s="6">
        <v>0</v>
      </c>
      <c r="CP183" s="6" t="s">
        <v>185</v>
      </c>
      <c r="CQ183" s="6">
        <v>0</v>
      </c>
      <c r="CR183" s="6">
        <v>0</v>
      </c>
      <c r="CS183" s="6">
        <v>0</v>
      </c>
      <c r="CT183" s="6">
        <v>0</v>
      </c>
      <c r="CW183" s="6" t="s">
        <v>185</v>
      </c>
      <c r="CX183" s="6">
        <v>0</v>
      </c>
      <c r="CY183" s="6">
        <v>0</v>
      </c>
      <c r="CZ183" s="6">
        <v>0</v>
      </c>
      <c r="DA183" s="6">
        <v>0</v>
      </c>
      <c r="DD183" s="6" t="s">
        <v>185</v>
      </c>
      <c r="DE183" s="6">
        <v>0</v>
      </c>
      <c r="DF183" s="6">
        <v>0</v>
      </c>
      <c r="DG183" s="6">
        <v>0</v>
      </c>
      <c r="DH183" s="6">
        <v>0</v>
      </c>
      <c r="DK183" s="6" t="s">
        <v>185</v>
      </c>
      <c r="DL183" s="6">
        <v>0</v>
      </c>
      <c r="DM183" s="6">
        <v>0</v>
      </c>
      <c r="DN183" s="6">
        <v>0</v>
      </c>
      <c r="DO183" s="6">
        <v>0</v>
      </c>
      <c r="DR183" s="6" t="s">
        <v>185</v>
      </c>
      <c r="DS183" s="6">
        <v>0</v>
      </c>
      <c r="DT183" s="6">
        <v>0</v>
      </c>
      <c r="DU183" s="6">
        <v>0</v>
      </c>
      <c r="DV183" s="6">
        <v>0</v>
      </c>
      <c r="DY183" s="6" t="s">
        <v>185</v>
      </c>
      <c r="DZ183" s="6">
        <v>0</v>
      </c>
      <c r="EA183" s="6">
        <v>0</v>
      </c>
      <c r="EB183" s="6">
        <v>0</v>
      </c>
      <c r="EC183" s="6">
        <v>0</v>
      </c>
      <c r="EF183" s="6" t="s">
        <v>185</v>
      </c>
      <c r="EG183" s="6">
        <v>0</v>
      </c>
      <c r="EH183" s="6">
        <v>0</v>
      </c>
      <c r="EI183" s="6">
        <v>0</v>
      </c>
      <c r="EJ183" s="6">
        <v>0</v>
      </c>
      <c r="EM183" s="6" t="s">
        <v>185</v>
      </c>
      <c r="EN183" s="6">
        <v>0</v>
      </c>
      <c r="EO183" s="6">
        <v>0</v>
      </c>
      <c r="EP183" s="6">
        <v>0</v>
      </c>
      <c r="EQ183" s="6">
        <v>0</v>
      </c>
      <c r="ET183" s="6" t="s">
        <v>185</v>
      </c>
      <c r="EU183" s="6">
        <v>0</v>
      </c>
      <c r="EV183" s="6">
        <v>0</v>
      </c>
      <c r="EW183" s="6">
        <v>0</v>
      </c>
      <c r="EX183" s="6">
        <v>0</v>
      </c>
      <c r="FA183" s="6" t="s">
        <v>185</v>
      </c>
      <c r="FB183" s="6">
        <v>0</v>
      </c>
      <c r="FC183" s="6">
        <v>0</v>
      </c>
      <c r="FD183" s="6">
        <v>0</v>
      </c>
      <c r="FE183" s="6">
        <v>0</v>
      </c>
      <c r="FH183" s="6" t="s">
        <v>185</v>
      </c>
      <c r="FI183" s="6">
        <v>0</v>
      </c>
      <c r="FJ183" s="6">
        <v>0</v>
      </c>
      <c r="FK183" s="6">
        <v>0</v>
      </c>
      <c r="FL183" s="6">
        <v>0</v>
      </c>
      <c r="FO183" s="6" t="s">
        <v>185</v>
      </c>
      <c r="FP183" s="6">
        <v>0</v>
      </c>
      <c r="FQ183" s="6">
        <v>0</v>
      </c>
      <c r="FR183" s="6">
        <v>0</v>
      </c>
      <c r="FS183" s="6">
        <v>0</v>
      </c>
    </row>
    <row r="184" spans="1:175" x14ac:dyDescent="0.3">
      <c r="A184" s="1">
        <v>8.9499999999999993</v>
      </c>
      <c r="B184" s="1">
        <v>9</v>
      </c>
      <c r="C184" s="1" t="s">
        <v>186</v>
      </c>
      <c r="D184" s="1">
        <v>0</v>
      </c>
      <c r="E184" s="1">
        <v>0</v>
      </c>
      <c r="F184" s="1">
        <v>0</v>
      </c>
      <c r="G184" s="1">
        <v>0</v>
      </c>
      <c r="H184" s="1"/>
      <c r="I184" s="1"/>
      <c r="J184" s="1" t="s">
        <v>186</v>
      </c>
      <c r="K184" s="1">
        <v>0</v>
      </c>
      <c r="L184" s="1">
        <v>0</v>
      </c>
      <c r="M184" s="1">
        <v>0</v>
      </c>
      <c r="N184" s="1">
        <v>0</v>
      </c>
      <c r="O184" s="1"/>
      <c r="P184" s="1"/>
      <c r="Q184" s="1" t="s">
        <v>186</v>
      </c>
      <c r="R184" s="1">
        <v>0</v>
      </c>
      <c r="S184" s="1">
        <v>0</v>
      </c>
      <c r="T184" s="1">
        <v>0</v>
      </c>
      <c r="U184" s="1">
        <v>0</v>
      </c>
      <c r="V184" s="1"/>
      <c r="W184" s="1"/>
      <c r="X184" s="1" t="s">
        <v>186</v>
      </c>
      <c r="Y184" s="1">
        <v>0</v>
      </c>
      <c r="Z184" s="1">
        <v>0</v>
      </c>
      <c r="AA184" s="1">
        <v>0</v>
      </c>
      <c r="AB184" s="1">
        <v>0</v>
      </c>
      <c r="AC184" s="1"/>
      <c r="AD184" s="1"/>
      <c r="AE184" s="6" t="s">
        <v>186</v>
      </c>
      <c r="AF184" s="6">
        <v>0</v>
      </c>
      <c r="AG184" s="6">
        <v>0</v>
      </c>
      <c r="AH184" s="6">
        <v>0</v>
      </c>
      <c r="AI184" s="6">
        <v>0</v>
      </c>
      <c r="AJ184" s="1"/>
      <c r="AK184" s="1"/>
      <c r="AL184" s="6" t="s">
        <v>186</v>
      </c>
      <c r="AM184" s="6">
        <v>0</v>
      </c>
      <c r="AN184" s="6">
        <v>0</v>
      </c>
      <c r="AO184" s="6">
        <v>0</v>
      </c>
      <c r="AP184" s="6">
        <v>0</v>
      </c>
      <c r="AQ184" s="1"/>
      <c r="AR184" s="1"/>
      <c r="AS184" s="6" t="s">
        <v>186</v>
      </c>
      <c r="AT184" s="6">
        <v>0</v>
      </c>
      <c r="AU184" s="6">
        <v>0</v>
      </c>
      <c r="AV184" s="6">
        <v>0</v>
      </c>
      <c r="AW184" s="6">
        <v>0</v>
      </c>
      <c r="AZ184" s="6" t="s">
        <v>186</v>
      </c>
      <c r="BA184" s="6">
        <v>0</v>
      </c>
      <c r="BB184" s="6">
        <v>0</v>
      </c>
      <c r="BC184" s="6">
        <v>0</v>
      </c>
      <c r="BD184" s="6">
        <v>0</v>
      </c>
      <c r="BG184" s="6" t="s">
        <v>186</v>
      </c>
      <c r="BH184" s="6">
        <v>0.05</v>
      </c>
      <c r="BI184" s="6">
        <v>0</v>
      </c>
      <c r="BJ184" s="6">
        <v>0</v>
      </c>
      <c r="BK184" s="6">
        <v>0</v>
      </c>
      <c r="BN184" s="6" t="s">
        <v>186</v>
      </c>
      <c r="BO184" s="6">
        <v>0</v>
      </c>
      <c r="BP184" s="6">
        <v>0</v>
      </c>
      <c r="BQ184" s="6">
        <v>0</v>
      </c>
      <c r="BR184" s="6">
        <v>0</v>
      </c>
      <c r="BU184" s="6" t="s">
        <v>186</v>
      </c>
      <c r="BV184" s="6">
        <v>0</v>
      </c>
      <c r="BW184" s="6">
        <v>0</v>
      </c>
      <c r="BX184" s="6">
        <v>0</v>
      </c>
      <c r="BY184" s="6">
        <v>0</v>
      </c>
      <c r="CB184" s="6" t="s">
        <v>186</v>
      </c>
      <c r="CC184" s="6">
        <v>0</v>
      </c>
      <c r="CD184" s="6">
        <v>0</v>
      </c>
      <c r="CE184" s="6">
        <v>0</v>
      </c>
      <c r="CF184" s="6">
        <v>0</v>
      </c>
      <c r="CI184" s="6" t="s">
        <v>186</v>
      </c>
      <c r="CJ184" s="6">
        <v>0</v>
      </c>
      <c r="CK184" s="6">
        <v>0</v>
      </c>
      <c r="CL184" s="6">
        <v>0</v>
      </c>
      <c r="CM184" s="6">
        <v>0</v>
      </c>
      <c r="CP184" s="6" t="s">
        <v>186</v>
      </c>
      <c r="CQ184" s="6">
        <v>0</v>
      </c>
      <c r="CR184" s="6">
        <v>0</v>
      </c>
      <c r="CS184" s="6">
        <v>0</v>
      </c>
      <c r="CT184" s="6">
        <v>0</v>
      </c>
      <c r="CW184" s="6" t="s">
        <v>186</v>
      </c>
      <c r="CX184" s="6">
        <v>0.36</v>
      </c>
      <c r="CY184" s="6">
        <v>0</v>
      </c>
      <c r="CZ184" s="6">
        <v>0</v>
      </c>
      <c r="DA184" s="6">
        <v>0</v>
      </c>
      <c r="DD184" s="6" t="s">
        <v>186</v>
      </c>
      <c r="DE184" s="6">
        <v>0</v>
      </c>
      <c r="DF184" s="6">
        <v>0</v>
      </c>
      <c r="DG184" s="6">
        <v>0</v>
      </c>
      <c r="DH184" s="6">
        <v>0</v>
      </c>
      <c r="DK184" s="6" t="s">
        <v>186</v>
      </c>
      <c r="DL184" s="6">
        <v>0</v>
      </c>
      <c r="DM184" s="6">
        <v>0</v>
      </c>
      <c r="DN184" s="6">
        <v>0</v>
      </c>
      <c r="DO184" s="6">
        <v>0</v>
      </c>
      <c r="DR184" s="6" t="s">
        <v>186</v>
      </c>
      <c r="DS184" s="6">
        <v>0</v>
      </c>
      <c r="DT184" s="6">
        <v>0</v>
      </c>
      <c r="DU184" s="6">
        <v>0</v>
      </c>
      <c r="DV184" s="6">
        <v>0</v>
      </c>
      <c r="DY184" s="6" t="s">
        <v>186</v>
      </c>
      <c r="DZ184" s="6">
        <v>0</v>
      </c>
      <c r="EA184" s="6">
        <v>0</v>
      </c>
      <c r="EB184" s="6">
        <v>0</v>
      </c>
      <c r="EC184" s="6">
        <v>0</v>
      </c>
      <c r="EF184" s="6" t="s">
        <v>186</v>
      </c>
      <c r="EG184" s="6">
        <v>0</v>
      </c>
      <c r="EH184" s="6">
        <v>0</v>
      </c>
      <c r="EI184" s="6">
        <v>0</v>
      </c>
      <c r="EJ184" s="6">
        <v>0</v>
      </c>
      <c r="EM184" s="6" t="s">
        <v>186</v>
      </c>
      <c r="EN184" s="6">
        <v>0</v>
      </c>
      <c r="EO184" s="6">
        <v>0</v>
      </c>
      <c r="EP184" s="6">
        <v>0</v>
      </c>
      <c r="EQ184" s="6">
        <v>0</v>
      </c>
      <c r="ET184" s="6" t="s">
        <v>186</v>
      </c>
      <c r="EU184" s="6">
        <v>0</v>
      </c>
      <c r="EV184" s="6">
        <v>0</v>
      </c>
      <c r="EW184" s="6">
        <v>0</v>
      </c>
      <c r="EX184" s="6">
        <v>0</v>
      </c>
      <c r="FA184" s="6" t="s">
        <v>186</v>
      </c>
      <c r="FB184" s="6">
        <v>0.28000000000000003</v>
      </c>
      <c r="FC184" s="6">
        <v>0</v>
      </c>
      <c r="FD184" s="6">
        <v>0.41</v>
      </c>
      <c r="FE184" s="6">
        <v>0</v>
      </c>
      <c r="FH184" s="6" t="s">
        <v>186</v>
      </c>
      <c r="FI184" s="6">
        <v>0</v>
      </c>
      <c r="FJ184" s="6">
        <v>0</v>
      </c>
      <c r="FK184" s="6">
        <v>0</v>
      </c>
      <c r="FL184" s="6">
        <v>0</v>
      </c>
      <c r="FO184" s="6" t="s">
        <v>186</v>
      </c>
      <c r="FP184" s="6">
        <v>0</v>
      </c>
      <c r="FQ184" s="6">
        <v>0</v>
      </c>
      <c r="FR184" s="6">
        <v>0</v>
      </c>
      <c r="FS184" s="6">
        <v>0</v>
      </c>
    </row>
    <row r="185" spans="1:175" x14ac:dyDescent="0.3">
      <c r="A185" s="1">
        <v>9</v>
      </c>
      <c r="B185" s="1">
        <v>9.0500000000000007</v>
      </c>
      <c r="C185" s="1" t="s">
        <v>187</v>
      </c>
      <c r="D185" s="1">
        <v>0</v>
      </c>
      <c r="E185" s="1">
        <v>0</v>
      </c>
      <c r="F185" s="1">
        <v>0</v>
      </c>
      <c r="G185" s="1">
        <v>0</v>
      </c>
      <c r="H185" s="1"/>
      <c r="I185" s="1"/>
      <c r="J185" s="1" t="s">
        <v>187</v>
      </c>
      <c r="K185" s="1">
        <v>0</v>
      </c>
      <c r="L185" s="1">
        <v>0</v>
      </c>
      <c r="M185" s="1">
        <v>0</v>
      </c>
      <c r="N185" s="1">
        <v>0</v>
      </c>
      <c r="O185" s="1"/>
      <c r="P185" s="1"/>
      <c r="Q185" s="1" t="s">
        <v>187</v>
      </c>
      <c r="R185" s="1">
        <v>0.4</v>
      </c>
      <c r="S185" s="1">
        <v>0</v>
      </c>
      <c r="T185" s="1">
        <v>0</v>
      </c>
      <c r="U185" s="1">
        <v>0</v>
      </c>
      <c r="V185" s="1"/>
      <c r="W185" s="1"/>
      <c r="X185" s="1" t="s">
        <v>187</v>
      </c>
      <c r="Y185" s="1">
        <v>0.25</v>
      </c>
      <c r="Z185" s="1">
        <v>0</v>
      </c>
      <c r="AA185" s="1">
        <v>0</v>
      </c>
      <c r="AB185" s="1">
        <v>0</v>
      </c>
      <c r="AC185" s="1"/>
      <c r="AD185" s="1"/>
      <c r="AE185" s="6" t="s">
        <v>187</v>
      </c>
      <c r="AF185" s="6">
        <v>0</v>
      </c>
      <c r="AG185" s="6">
        <v>0</v>
      </c>
      <c r="AH185" s="6">
        <v>0</v>
      </c>
      <c r="AI185" s="6">
        <v>0</v>
      </c>
      <c r="AJ185" s="1"/>
      <c r="AK185" s="1"/>
      <c r="AL185" s="6" t="s">
        <v>187</v>
      </c>
      <c r="AM185" s="6">
        <v>0</v>
      </c>
      <c r="AN185" s="6">
        <v>0</v>
      </c>
      <c r="AO185" s="6">
        <v>0</v>
      </c>
      <c r="AP185" s="6">
        <v>0</v>
      </c>
      <c r="AQ185" s="1"/>
      <c r="AR185" s="1"/>
      <c r="AS185" s="6" t="s">
        <v>187</v>
      </c>
      <c r="AT185" s="6">
        <v>0</v>
      </c>
      <c r="AU185" s="6">
        <v>0</v>
      </c>
      <c r="AV185" s="6">
        <v>0</v>
      </c>
      <c r="AW185" s="6">
        <v>0</v>
      </c>
      <c r="AZ185" s="6" t="s">
        <v>187</v>
      </c>
      <c r="BA185" s="6">
        <v>0</v>
      </c>
      <c r="BB185" s="6">
        <v>0</v>
      </c>
      <c r="BC185" s="6">
        <v>0</v>
      </c>
      <c r="BD185" s="6">
        <v>0</v>
      </c>
      <c r="BG185" s="6" t="s">
        <v>187</v>
      </c>
      <c r="BH185" s="6">
        <v>0</v>
      </c>
      <c r="BI185" s="6">
        <v>0</v>
      </c>
      <c r="BJ185" s="6">
        <v>0</v>
      </c>
      <c r="BK185" s="6">
        <v>0</v>
      </c>
      <c r="BN185" s="6" t="s">
        <v>187</v>
      </c>
      <c r="BO185" s="6">
        <v>0</v>
      </c>
      <c r="BP185" s="6">
        <v>0</v>
      </c>
      <c r="BQ185" s="6">
        <v>0</v>
      </c>
      <c r="BR185" s="6">
        <v>0</v>
      </c>
      <c r="BU185" s="6" t="s">
        <v>187</v>
      </c>
      <c r="BV185" s="6">
        <v>0</v>
      </c>
      <c r="BW185" s="6">
        <v>0</v>
      </c>
      <c r="BX185" s="6">
        <v>0</v>
      </c>
      <c r="BY185" s="6">
        <v>0</v>
      </c>
      <c r="CB185" s="6" t="s">
        <v>187</v>
      </c>
      <c r="CC185" s="6">
        <v>0</v>
      </c>
      <c r="CD185" s="6">
        <v>0</v>
      </c>
      <c r="CE185" s="6">
        <v>0</v>
      </c>
      <c r="CF185" s="6">
        <v>0</v>
      </c>
      <c r="CI185" s="6" t="s">
        <v>187</v>
      </c>
      <c r="CJ185" s="6">
        <v>0</v>
      </c>
      <c r="CK185" s="6">
        <v>0</v>
      </c>
      <c r="CL185" s="6">
        <v>0</v>
      </c>
      <c r="CM185" s="6">
        <v>0</v>
      </c>
      <c r="CP185" s="6" t="s">
        <v>187</v>
      </c>
      <c r="CQ185" s="6">
        <v>0</v>
      </c>
      <c r="CR185" s="6">
        <v>0</v>
      </c>
      <c r="CS185" s="6">
        <v>0</v>
      </c>
      <c r="CT185" s="6">
        <v>0</v>
      </c>
      <c r="CW185" s="6" t="s">
        <v>187</v>
      </c>
      <c r="CX185" s="6">
        <v>0</v>
      </c>
      <c r="CY185" s="6">
        <v>0</v>
      </c>
      <c r="CZ185" s="6">
        <v>0</v>
      </c>
      <c r="DA185" s="6">
        <v>0</v>
      </c>
      <c r="DD185" s="6" t="s">
        <v>187</v>
      </c>
      <c r="DE185" s="6">
        <v>0</v>
      </c>
      <c r="DF185" s="6">
        <v>0</v>
      </c>
      <c r="DG185" s="6">
        <v>0</v>
      </c>
      <c r="DH185" s="6">
        <v>0</v>
      </c>
      <c r="DK185" s="6" t="s">
        <v>187</v>
      </c>
      <c r="DL185" s="6">
        <v>0</v>
      </c>
      <c r="DM185" s="6">
        <v>0</v>
      </c>
      <c r="DN185" s="6">
        <v>0</v>
      </c>
      <c r="DO185" s="6">
        <v>0</v>
      </c>
      <c r="DR185" s="6" t="s">
        <v>187</v>
      </c>
      <c r="DS185" s="6">
        <v>0</v>
      </c>
      <c r="DT185" s="6">
        <v>0</v>
      </c>
      <c r="DU185" s="6">
        <v>0</v>
      </c>
      <c r="DV185" s="6">
        <v>0</v>
      </c>
      <c r="DY185" s="6" t="s">
        <v>187</v>
      </c>
      <c r="DZ185" s="6">
        <v>0</v>
      </c>
      <c r="EA185" s="6">
        <v>0</v>
      </c>
      <c r="EB185" s="6">
        <v>0</v>
      </c>
      <c r="EC185" s="6">
        <v>0</v>
      </c>
      <c r="EF185" s="6" t="s">
        <v>187</v>
      </c>
      <c r="EG185" s="6">
        <v>0</v>
      </c>
      <c r="EH185" s="6">
        <v>0</v>
      </c>
      <c r="EI185" s="6">
        <v>0</v>
      </c>
      <c r="EJ185" s="6">
        <v>0</v>
      </c>
      <c r="EM185" s="6" t="s">
        <v>187</v>
      </c>
      <c r="EN185" s="6">
        <v>0</v>
      </c>
      <c r="EO185" s="6">
        <v>0</v>
      </c>
      <c r="EP185" s="6">
        <v>0</v>
      </c>
      <c r="EQ185" s="6">
        <v>0</v>
      </c>
      <c r="ET185" s="6" t="s">
        <v>187</v>
      </c>
      <c r="EU185" s="6">
        <v>0</v>
      </c>
      <c r="EV185" s="6">
        <v>0</v>
      </c>
      <c r="EW185" s="6">
        <v>0</v>
      </c>
      <c r="EX185" s="6">
        <v>0</v>
      </c>
      <c r="FA185" s="6" t="s">
        <v>187</v>
      </c>
      <c r="FB185" s="6">
        <v>0</v>
      </c>
      <c r="FC185" s="6">
        <v>0</v>
      </c>
      <c r="FD185" s="6">
        <v>0</v>
      </c>
      <c r="FE185" s="6">
        <v>0</v>
      </c>
      <c r="FH185" s="6" t="s">
        <v>187</v>
      </c>
      <c r="FI185" s="6">
        <v>0</v>
      </c>
      <c r="FJ185" s="6">
        <v>0</v>
      </c>
      <c r="FK185" s="6">
        <v>0</v>
      </c>
      <c r="FL185" s="6">
        <v>0</v>
      </c>
      <c r="FO185" s="6" t="s">
        <v>187</v>
      </c>
      <c r="FP185" s="6">
        <v>0</v>
      </c>
      <c r="FQ185" s="6">
        <v>0</v>
      </c>
      <c r="FR185" s="6">
        <v>0</v>
      </c>
      <c r="FS185" s="6">
        <v>0</v>
      </c>
    </row>
    <row r="186" spans="1:175" x14ac:dyDescent="0.3">
      <c r="A186" s="1">
        <v>9.0500000000000007</v>
      </c>
      <c r="B186" s="1">
        <v>9.1000000000000014</v>
      </c>
      <c r="C186" s="1" t="s">
        <v>188</v>
      </c>
      <c r="D186" s="1">
        <v>0</v>
      </c>
      <c r="E186" s="1">
        <v>0</v>
      </c>
      <c r="F186" s="1">
        <v>0</v>
      </c>
      <c r="G186" s="1">
        <v>0</v>
      </c>
      <c r="H186" s="1"/>
      <c r="I186" s="1"/>
      <c r="J186" s="1" t="s">
        <v>188</v>
      </c>
      <c r="K186" s="1">
        <v>0</v>
      </c>
      <c r="L186" s="1">
        <v>0</v>
      </c>
      <c r="M186" s="1">
        <v>0</v>
      </c>
      <c r="N186" s="1">
        <v>0</v>
      </c>
      <c r="O186" s="1"/>
      <c r="P186" s="1"/>
      <c r="Q186" s="1" t="s">
        <v>188</v>
      </c>
      <c r="R186" s="1">
        <v>0</v>
      </c>
      <c r="S186" s="1">
        <v>0</v>
      </c>
      <c r="T186" s="1">
        <v>0</v>
      </c>
      <c r="U186" s="1">
        <v>0</v>
      </c>
      <c r="V186" s="1"/>
      <c r="W186" s="1"/>
      <c r="X186" s="1" t="s">
        <v>188</v>
      </c>
      <c r="Y186" s="1">
        <v>0</v>
      </c>
      <c r="Z186" s="1">
        <v>0</v>
      </c>
      <c r="AA186" s="1">
        <v>0</v>
      </c>
      <c r="AB186" s="1">
        <v>0</v>
      </c>
      <c r="AC186" s="1"/>
      <c r="AD186" s="1"/>
      <c r="AE186" s="6" t="s">
        <v>188</v>
      </c>
      <c r="AF186" s="6">
        <v>0</v>
      </c>
      <c r="AG186" s="6">
        <v>0</v>
      </c>
      <c r="AH186" s="6">
        <v>0</v>
      </c>
      <c r="AI186" s="6">
        <v>0</v>
      </c>
      <c r="AJ186" s="1"/>
      <c r="AK186" s="1"/>
      <c r="AL186" s="6" t="s">
        <v>188</v>
      </c>
      <c r="AM186" s="6">
        <v>0</v>
      </c>
      <c r="AN186" s="6">
        <v>0</v>
      </c>
      <c r="AO186" s="6">
        <v>0</v>
      </c>
      <c r="AP186" s="6">
        <v>0</v>
      </c>
      <c r="AQ186" s="1"/>
      <c r="AR186" s="1"/>
      <c r="AS186" s="6" t="s">
        <v>188</v>
      </c>
      <c r="AT186" s="6">
        <v>0</v>
      </c>
      <c r="AU186" s="6">
        <v>0</v>
      </c>
      <c r="AV186" s="6">
        <v>0</v>
      </c>
      <c r="AW186" s="6">
        <v>0</v>
      </c>
      <c r="AZ186" s="6" t="s">
        <v>188</v>
      </c>
      <c r="BA186" s="6">
        <v>0</v>
      </c>
      <c r="BB186" s="6">
        <v>0</v>
      </c>
      <c r="BC186" s="6">
        <v>0</v>
      </c>
      <c r="BD186" s="6">
        <v>0</v>
      </c>
      <c r="BG186" s="6" t="s">
        <v>188</v>
      </c>
      <c r="BH186" s="6">
        <v>0</v>
      </c>
      <c r="BI186" s="6">
        <v>0</v>
      </c>
      <c r="BJ186" s="6">
        <v>0</v>
      </c>
      <c r="BK186" s="6">
        <v>0</v>
      </c>
      <c r="BN186" s="6" t="s">
        <v>188</v>
      </c>
      <c r="BO186" s="6">
        <v>0</v>
      </c>
      <c r="BP186" s="6">
        <v>0</v>
      </c>
      <c r="BQ186" s="6">
        <v>0</v>
      </c>
      <c r="BR186" s="6">
        <v>0</v>
      </c>
      <c r="BU186" s="6" t="s">
        <v>188</v>
      </c>
      <c r="BV186" s="6">
        <v>0</v>
      </c>
      <c r="BW186" s="6">
        <v>0</v>
      </c>
      <c r="BX186" s="6">
        <v>0</v>
      </c>
      <c r="BY186" s="6">
        <v>0</v>
      </c>
      <c r="CB186" s="6" t="s">
        <v>188</v>
      </c>
      <c r="CC186" s="6">
        <v>0</v>
      </c>
      <c r="CD186" s="6">
        <v>0</v>
      </c>
      <c r="CE186" s="6">
        <v>0</v>
      </c>
      <c r="CF186" s="6">
        <v>0</v>
      </c>
      <c r="CI186" s="6" t="s">
        <v>188</v>
      </c>
      <c r="CJ186" s="6">
        <v>0</v>
      </c>
      <c r="CK186" s="6">
        <v>0</v>
      </c>
      <c r="CL186" s="6">
        <v>0</v>
      </c>
      <c r="CM186" s="6">
        <v>0</v>
      </c>
      <c r="CP186" s="6" t="s">
        <v>188</v>
      </c>
      <c r="CQ186" s="6">
        <v>0</v>
      </c>
      <c r="CR186" s="6">
        <v>0</v>
      </c>
      <c r="CS186" s="6">
        <v>0</v>
      </c>
      <c r="CT186" s="6">
        <v>0</v>
      </c>
      <c r="CW186" s="6" t="s">
        <v>188</v>
      </c>
      <c r="CX186" s="6">
        <v>0</v>
      </c>
      <c r="CY186" s="6">
        <v>0</v>
      </c>
      <c r="CZ186" s="6">
        <v>0</v>
      </c>
      <c r="DA186" s="6">
        <v>0</v>
      </c>
      <c r="DD186" s="6" t="s">
        <v>188</v>
      </c>
      <c r="DE186" s="6">
        <v>0</v>
      </c>
      <c r="DF186" s="6">
        <v>0</v>
      </c>
      <c r="DG186" s="6">
        <v>0</v>
      </c>
      <c r="DH186" s="6">
        <v>0</v>
      </c>
      <c r="DK186" s="6" t="s">
        <v>188</v>
      </c>
      <c r="DL186" s="6">
        <v>0</v>
      </c>
      <c r="DM186" s="6">
        <v>0</v>
      </c>
      <c r="DN186" s="6">
        <v>0</v>
      </c>
      <c r="DO186" s="6">
        <v>0</v>
      </c>
      <c r="DR186" s="6" t="s">
        <v>188</v>
      </c>
      <c r="DS186" s="6">
        <v>0</v>
      </c>
      <c r="DT186" s="6">
        <v>0</v>
      </c>
      <c r="DU186" s="6">
        <v>0</v>
      </c>
      <c r="DV186" s="6">
        <v>0</v>
      </c>
      <c r="DY186" s="6" t="s">
        <v>188</v>
      </c>
      <c r="DZ186" s="6">
        <v>0</v>
      </c>
      <c r="EA186" s="6">
        <v>0</v>
      </c>
      <c r="EB186" s="6">
        <v>0</v>
      </c>
      <c r="EC186" s="6">
        <v>0</v>
      </c>
      <c r="EF186" s="6" t="s">
        <v>188</v>
      </c>
      <c r="EG186" s="6">
        <v>0</v>
      </c>
      <c r="EH186" s="6">
        <v>0</v>
      </c>
      <c r="EI186" s="6">
        <v>0</v>
      </c>
      <c r="EJ186" s="6">
        <v>0</v>
      </c>
      <c r="EM186" s="6" t="s">
        <v>188</v>
      </c>
      <c r="EN186" s="6">
        <v>0</v>
      </c>
      <c r="EO186" s="6">
        <v>0</v>
      </c>
      <c r="EP186" s="6">
        <v>0</v>
      </c>
      <c r="EQ186" s="6">
        <v>0</v>
      </c>
      <c r="ET186" s="6" t="s">
        <v>188</v>
      </c>
      <c r="EU186" s="6">
        <v>0</v>
      </c>
      <c r="EV186" s="6">
        <v>0</v>
      </c>
      <c r="EW186" s="6">
        <v>0</v>
      </c>
      <c r="EX186" s="6">
        <v>0</v>
      </c>
      <c r="FA186" s="6" t="s">
        <v>188</v>
      </c>
      <c r="FB186" s="6">
        <v>0</v>
      </c>
      <c r="FC186" s="6">
        <v>0</v>
      </c>
      <c r="FD186" s="6">
        <v>0</v>
      </c>
      <c r="FE186" s="6">
        <v>0</v>
      </c>
      <c r="FH186" s="6" t="s">
        <v>188</v>
      </c>
      <c r="FI186" s="6">
        <v>0</v>
      </c>
      <c r="FJ186" s="6">
        <v>0</v>
      </c>
      <c r="FK186" s="6">
        <v>0</v>
      </c>
      <c r="FL186" s="6">
        <v>0</v>
      </c>
      <c r="FO186" s="6" t="s">
        <v>188</v>
      </c>
      <c r="FP186" s="6">
        <v>0</v>
      </c>
      <c r="FQ186" s="6">
        <v>0</v>
      </c>
      <c r="FR186" s="6">
        <v>0</v>
      </c>
      <c r="FS186" s="6">
        <v>0</v>
      </c>
    </row>
    <row r="187" spans="1:175" x14ac:dyDescent="0.3">
      <c r="A187" s="1">
        <v>9.1000000000000014</v>
      </c>
      <c r="B187" s="1">
        <v>9.1500000000000021</v>
      </c>
      <c r="C187" s="1" t="s">
        <v>189</v>
      </c>
      <c r="D187" s="1">
        <v>0</v>
      </c>
      <c r="E187" s="1">
        <v>0</v>
      </c>
      <c r="F187" s="1">
        <v>0</v>
      </c>
      <c r="G187" s="1">
        <v>0</v>
      </c>
      <c r="H187" s="1"/>
      <c r="I187" s="1"/>
      <c r="J187" s="1" t="s">
        <v>189</v>
      </c>
      <c r="K187" s="1">
        <v>0</v>
      </c>
      <c r="L187" s="1">
        <v>0</v>
      </c>
      <c r="M187" s="1">
        <v>0</v>
      </c>
      <c r="N187" s="1">
        <v>0</v>
      </c>
      <c r="O187" s="1"/>
      <c r="P187" s="1"/>
      <c r="Q187" s="1" t="s">
        <v>189</v>
      </c>
      <c r="R187" s="1">
        <v>0</v>
      </c>
      <c r="S187" s="1">
        <v>0</v>
      </c>
      <c r="T187" s="1">
        <v>0</v>
      </c>
      <c r="U187" s="1">
        <v>0</v>
      </c>
      <c r="V187" s="1"/>
      <c r="W187" s="1"/>
      <c r="X187" s="1" t="s">
        <v>189</v>
      </c>
      <c r="Y187" s="1">
        <v>0</v>
      </c>
      <c r="Z187" s="1">
        <v>0</v>
      </c>
      <c r="AA187" s="1">
        <v>0</v>
      </c>
      <c r="AB187" s="1">
        <v>0</v>
      </c>
      <c r="AC187" s="1"/>
      <c r="AD187" s="1"/>
      <c r="AE187" s="6" t="s">
        <v>189</v>
      </c>
      <c r="AF187" s="6">
        <v>0</v>
      </c>
      <c r="AG187" s="6">
        <v>0</v>
      </c>
      <c r="AH187" s="6">
        <v>0</v>
      </c>
      <c r="AI187" s="6">
        <v>0</v>
      </c>
      <c r="AJ187" s="1"/>
      <c r="AK187" s="1"/>
      <c r="AL187" s="6" t="s">
        <v>189</v>
      </c>
      <c r="AM187" s="6">
        <v>0</v>
      </c>
      <c r="AN187" s="6">
        <v>0</v>
      </c>
      <c r="AO187" s="6">
        <v>0</v>
      </c>
      <c r="AP187" s="6">
        <v>0</v>
      </c>
      <c r="AQ187" s="1"/>
      <c r="AR187" s="1"/>
      <c r="AS187" s="6" t="s">
        <v>189</v>
      </c>
      <c r="AT187" s="6">
        <v>0</v>
      </c>
      <c r="AU187" s="6">
        <v>0</v>
      </c>
      <c r="AV187" s="6">
        <v>0</v>
      </c>
      <c r="AW187" s="6">
        <v>0</v>
      </c>
      <c r="AZ187" s="6" t="s">
        <v>189</v>
      </c>
      <c r="BA187" s="6">
        <v>0</v>
      </c>
      <c r="BB187" s="6">
        <v>0</v>
      </c>
      <c r="BC187" s="6">
        <v>0</v>
      </c>
      <c r="BD187" s="6">
        <v>0</v>
      </c>
      <c r="BG187" s="6" t="s">
        <v>189</v>
      </c>
      <c r="BH187" s="6">
        <v>0</v>
      </c>
      <c r="BI187" s="6">
        <v>0</v>
      </c>
      <c r="BJ187" s="6">
        <v>0</v>
      </c>
      <c r="BK187" s="6">
        <v>0</v>
      </c>
      <c r="BN187" s="6" t="s">
        <v>189</v>
      </c>
      <c r="BO187" s="6">
        <v>0</v>
      </c>
      <c r="BP187" s="6">
        <v>0</v>
      </c>
      <c r="BQ187" s="6">
        <v>0</v>
      </c>
      <c r="BR187" s="6">
        <v>0</v>
      </c>
      <c r="BU187" s="6" t="s">
        <v>189</v>
      </c>
      <c r="BV187" s="6">
        <v>0</v>
      </c>
      <c r="BW187" s="6">
        <v>0</v>
      </c>
      <c r="BX187" s="6">
        <v>0</v>
      </c>
      <c r="BY187" s="6">
        <v>0</v>
      </c>
      <c r="CB187" s="6" t="s">
        <v>189</v>
      </c>
      <c r="CC187" s="6">
        <v>0</v>
      </c>
      <c r="CD187" s="6">
        <v>0</v>
      </c>
      <c r="CE187" s="6">
        <v>0</v>
      </c>
      <c r="CF187" s="6">
        <v>0</v>
      </c>
      <c r="CI187" s="6" t="s">
        <v>189</v>
      </c>
      <c r="CJ187" s="6">
        <v>0</v>
      </c>
      <c r="CK187" s="6">
        <v>0</v>
      </c>
      <c r="CL187" s="6">
        <v>0</v>
      </c>
      <c r="CM187" s="6">
        <v>0</v>
      </c>
      <c r="CP187" s="6" t="s">
        <v>189</v>
      </c>
      <c r="CQ187" s="6">
        <v>0</v>
      </c>
      <c r="CR187" s="6">
        <v>0</v>
      </c>
      <c r="CS187" s="6">
        <v>0</v>
      </c>
      <c r="CT187" s="6">
        <v>0</v>
      </c>
      <c r="CW187" s="6" t="s">
        <v>189</v>
      </c>
      <c r="CX187" s="6">
        <v>0.28999999999999998</v>
      </c>
      <c r="CY187" s="6">
        <v>0</v>
      </c>
      <c r="CZ187" s="6">
        <v>0</v>
      </c>
      <c r="DA187" s="6">
        <v>0</v>
      </c>
      <c r="DD187" s="6" t="s">
        <v>189</v>
      </c>
      <c r="DE187" s="6">
        <v>0</v>
      </c>
      <c r="DF187" s="6">
        <v>0</v>
      </c>
      <c r="DG187" s="6">
        <v>0</v>
      </c>
      <c r="DH187" s="6">
        <v>0</v>
      </c>
      <c r="DK187" s="6" t="s">
        <v>189</v>
      </c>
      <c r="DL187" s="6">
        <v>0</v>
      </c>
      <c r="DM187" s="6">
        <v>0</v>
      </c>
      <c r="DN187" s="6">
        <v>0</v>
      </c>
      <c r="DO187" s="6">
        <v>0</v>
      </c>
      <c r="DR187" s="6" t="s">
        <v>189</v>
      </c>
      <c r="DS187" s="6">
        <v>0</v>
      </c>
      <c r="DT187" s="6">
        <v>0</v>
      </c>
      <c r="DU187" s="6">
        <v>0</v>
      </c>
      <c r="DV187" s="6">
        <v>0</v>
      </c>
      <c r="DY187" s="6" t="s">
        <v>189</v>
      </c>
      <c r="DZ187" s="6">
        <v>0</v>
      </c>
      <c r="EA187" s="6">
        <v>0</v>
      </c>
      <c r="EB187" s="6">
        <v>0</v>
      </c>
      <c r="EC187" s="6">
        <v>0</v>
      </c>
      <c r="EF187" s="6" t="s">
        <v>189</v>
      </c>
      <c r="EG187" s="6">
        <v>0</v>
      </c>
      <c r="EH187" s="6">
        <v>0</v>
      </c>
      <c r="EI187" s="6">
        <v>0</v>
      </c>
      <c r="EJ187" s="6">
        <v>0</v>
      </c>
      <c r="EM187" s="6" t="s">
        <v>189</v>
      </c>
      <c r="EN187" s="6">
        <v>0</v>
      </c>
      <c r="EO187" s="6">
        <v>0</v>
      </c>
      <c r="EP187" s="6">
        <v>0</v>
      </c>
      <c r="EQ187" s="6">
        <v>0</v>
      </c>
      <c r="ET187" s="6" t="s">
        <v>189</v>
      </c>
      <c r="EU187" s="6">
        <v>0</v>
      </c>
      <c r="EV187" s="6">
        <v>0</v>
      </c>
      <c r="EW187" s="6">
        <v>0</v>
      </c>
      <c r="EX187" s="6">
        <v>0</v>
      </c>
      <c r="FA187" s="6" t="s">
        <v>189</v>
      </c>
      <c r="FB187" s="6">
        <v>0</v>
      </c>
      <c r="FC187" s="6">
        <v>0</v>
      </c>
      <c r="FD187" s="6">
        <v>0</v>
      </c>
      <c r="FE187" s="6">
        <v>0</v>
      </c>
      <c r="FH187" s="6" t="s">
        <v>189</v>
      </c>
      <c r="FI187" s="6">
        <v>0</v>
      </c>
      <c r="FJ187" s="6">
        <v>0</v>
      </c>
      <c r="FK187" s="6">
        <v>0</v>
      </c>
      <c r="FL187" s="6">
        <v>0</v>
      </c>
      <c r="FO187" s="6" t="s">
        <v>189</v>
      </c>
      <c r="FP187" s="6">
        <v>0</v>
      </c>
      <c r="FQ187" s="6">
        <v>0</v>
      </c>
      <c r="FR187" s="6">
        <v>0</v>
      </c>
      <c r="FS187" s="6">
        <v>0</v>
      </c>
    </row>
    <row r="188" spans="1:175" x14ac:dyDescent="0.3">
      <c r="A188" s="1">
        <v>9.1500000000000021</v>
      </c>
      <c r="B188" s="1">
        <v>9.2000000000000028</v>
      </c>
      <c r="C188" s="1" t="s">
        <v>190</v>
      </c>
      <c r="D188" s="1">
        <v>0.3</v>
      </c>
      <c r="E188" s="1">
        <v>0</v>
      </c>
      <c r="F188" s="1">
        <v>0</v>
      </c>
      <c r="G188" s="1">
        <v>0</v>
      </c>
      <c r="H188" s="1"/>
      <c r="I188" s="1"/>
      <c r="J188" s="1" t="s">
        <v>190</v>
      </c>
      <c r="K188" s="1">
        <v>0</v>
      </c>
      <c r="L188" s="1">
        <v>0</v>
      </c>
      <c r="M188" s="1">
        <v>0</v>
      </c>
      <c r="N188" s="1">
        <v>0</v>
      </c>
      <c r="O188" s="1"/>
      <c r="P188" s="1"/>
      <c r="Q188" s="1" t="s">
        <v>190</v>
      </c>
      <c r="R188" s="1">
        <v>0</v>
      </c>
      <c r="S188" s="1">
        <v>0</v>
      </c>
      <c r="T188" s="1">
        <v>0</v>
      </c>
      <c r="U188" s="1">
        <v>0</v>
      </c>
      <c r="V188" s="1"/>
      <c r="W188" s="1"/>
      <c r="X188" s="1" t="s">
        <v>190</v>
      </c>
      <c r="Y188" s="1">
        <v>0</v>
      </c>
      <c r="Z188" s="1">
        <v>0</v>
      </c>
      <c r="AA188" s="1">
        <v>0</v>
      </c>
      <c r="AB188" s="1">
        <v>0</v>
      </c>
      <c r="AC188" s="1"/>
      <c r="AD188" s="1"/>
      <c r="AE188" s="6" t="s">
        <v>190</v>
      </c>
      <c r="AF188" s="6">
        <v>0</v>
      </c>
      <c r="AG188" s="6">
        <v>0</v>
      </c>
      <c r="AH188" s="6">
        <v>0</v>
      </c>
      <c r="AI188" s="6">
        <v>0</v>
      </c>
      <c r="AJ188" s="1"/>
      <c r="AK188" s="1"/>
      <c r="AL188" s="6" t="s">
        <v>190</v>
      </c>
      <c r="AM188" s="6">
        <v>0</v>
      </c>
      <c r="AN188" s="6">
        <v>0</v>
      </c>
      <c r="AO188" s="6">
        <v>0</v>
      </c>
      <c r="AP188" s="6">
        <v>0</v>
      </c>
      <c r="AQ188" s="1"/>
      <c r="AR188" s="1"/>
      <c r="AS188" s="6" t="s">
        <v>190</v>
      </c>
      <c r="AT188" s="6">
        <v>0</v>
      </c>
      <c r="AU188" s="6">
        <v>0</v>
      </c>
      <c r="AV188" s="6">
        <v>0</v>
      </c>
      <c r="AW188" s="6">
        <v>0</v>
      </c>
      <c r="AZ188" s="6" t="s">
        <v>190</v>
      </c>
      <c r="BA188" s="6">
        <v>0</v>
      </c>
      <c r="BB188" s="6">
        <v>0</v>
      </c>
      <c r="BC188" s="6">
        <v>0</v>
      </c>
      <c r="BD188" s="6">
        <v>0</v>
      </c>
      <c r="BG188" s="6" t="s">
        <v>190</v>
      </c>
      <c r="BH188" s="6">
        <v>0</v>
      </c>
      <c r="BI188" s="6">
        <v>0</v>
      </c>
      <c r="BJ188" s="6">
        <v>0</v>
      </c>
      <c r="BK188" s="6">
        <v>0</v>
      </c>
      <c r="BN188" s="6" t="s">
        <v>190</v>
      </c>
      <c r="BO188" s="6">
        <v>0</v>
      </c>
      <c r="BP188" s="6">
        <v>0</v>
      </c>
      <c r="BQ188" s="6">
        <v>0</v>
      </c>
      <c r="BR188" s="6">
        <v>0</v>
      </c>
      <c r="BU188" s="6" t="s">
        <v>190</v>
      </c>
      <c r="BV188" s="6">
        <v>0</v>
      </c>
      <c r="BW188" s="6">
        <v>0</v>
      </c>
      <c r="BX188" s="6">
        <v>0</v>
      </c>
      <c r="BY188" s="6">
        <v>0</v>
      </c>
      <c r="CB188" s="6" t="s">
        <v>190</v>
      </c>
      <c r="CC188" s="6">
        <v>0</v>
      </c>
      <c r="CD188" s="6">
        <v>0</v>
      </c>
      <c r="CE188" s="6">
        <v>0</v>
      </c>
      <c r="CF188" s="6">
        <v>0</v>
      </c>
      <c r="CI188" s="6" t="s">
        <v>190</v>
      </c>
      <c r="CJ188" s="6">
        <v>0</v>
      </c>
      <c r="CK188" s="6">
        <v>0</v>
      </c>
      <c r="CL188" s="6">
        <v>0</v>
      </c>
      <c r="CM188" s="6">
        <v>0</v>
      </c>
      <c r="CP188" s="6" t="s">
        <v>190</v>
      </c>
      <c r="CQ188" s="6">
        <v>0</v>
      </c>
      <c r="CR188" s="6">
        <v>0</v>
      </c>
      <c r="CS188" s="6">
        <v>0</v>
      </c>
      <c r="CT188" s="6">
        <v>0</v>
      </c>
      <c r="CW188" s="6" t="s">
        <v>190</v>
      </c>
      <c r="CX188" s="6">
        <v>0</v>
      </c>
      <c r="CY188" s="6">
        <v>0</v>
      </c>
      <c r="CZ188" s="6">
        <v>0</v>
      </c>
      <c r="DA188" s="6">
        <v>0</v>
      </c>
      <c r="DD188" s="6" t="s">
        <v>190</v>
      </c>
      <c r="DE188" s="6">
        <v>0</v>
      </c>
      <c r="DF188" s="6">
        <v>0</v>
      </c>
      <c r="DG188" s="6">
        <v>0</v>
      </c>
      <c r="DH188" s="6">
        <v>0</v>
      </c>
      <c r="DK188" s="6" t="s">
        <v>190</v>
      </c>
      <c r="DL188" s="6">
        <v>0</v>
      </c>
      <c r="DM188" s="6">
        <v>0</v>
      </c>
      <c r="DN188" s="6">
        <v>0</v>
      </c>
      <c r="DO188" s="6">
        <v>0</v>
      </c>
      <c r="DR188" s="6" t="s">
        <v>190</v>
      </c>
      <c r="DS188" s="6">
        <v>0</v>
      </c>
      <c r="DT188" s="6">
        <v>0</v>
      </c>
      <c r="DU188" s="6">
        <v>0</v>
      </c>
      <c r="DV188" s="6">
        <v>0</v>
      </c>
      <c r="DY188" s="6" t="s">
        <v>190</v>
      </c>
      <c r="DZ188" s="6">
        <v>0</v>
      </c>
      <c r="EA188" s="6">
        <v>0</v>
      </c>
      <c r="EB188" s="6">
        <v>0</v>
      </c>
      <c r="EC188" s="6">
        <v>0</v>
      </c>
      <c r="EF188" s="6" t="s">
        <v>190</v>
      </c>
      <c r="EG188" s="6">
        <v>0</v>
      </c>
      <c r="EH188" s="6">
        <v>0</v>
      </c>
      <c r="EI188" s="6">
        <v>0</v>
      </c>
      <c r="EJ188" s="6">
        <v>0</v>
      </c>
      <c r="EM188" s="6" t="s">
        <v>190</v>
      </c>
      <c r="EN188" s="6">
        <v>0</v>
      </c>
      <c r="EO188" s="6">
        <v>0</v>
      </c>
      <c r="EP188" s="6">
        <v>0</v>
      </c>
      <c r="EQ188" s="6">
        <v>0</v>
      </c>
      <c r="ET188" s="6" t="s">
        <v>190</v>
      </c>
      <c r="EU188" s="6">
        <v>0</v>
      </c>
      <c r="EV188" s="6">
        <v>0</v>
      </c>
      <c r="EW188" s="6">
        <v>0</v>
      </c>
      <c r="EX188" s="6">
        <v>0</v>
      </c>
      <c r="FA188" s="6" t="s">
        <v>190</v>
      </c>
      <c r="FB188" s="6">
        <v>0</v>
      </c>
      <c r="FC188" s="6">
        <v>0</v>
      </c>
      <c r="FD188" s="6">
        <v>0</v>
      </c>
      <c r="FE188" s="6">
        <v>0</v>
      </c>
      <c r="FH188" s="6" t="s">
        <v>190</v>
      </c>
      <c r="FI188" s="6">
        <v>0</v>
      </c>
      <c r="FJ188" s="6">
        <v>0</v>
      </c>
      <c r="FK188" s="6">
        <v>0</v>
      </c>
      <c r="FL188" s="6">
        <v>0</v>
      </c>
      <c r="FO188" s="6" t="s">
        <v>190</v>
      </c>
      <c r="FP188" s="6">
        <v>0</v>
      </c>
      <c r="FQ188" s="6">
        <v>0</v>
      </c>
      <c r="FR188" s="6">
        <v>0</v>
      </c>
      <c r="FS188" s="6">
        <v>0</v>
      </c>
    </row>
    <row r="189" spans="1:175" x14ac:dyDescent="0.3">
      <c r="A189" s="1">
        <v>9.2000000000000028</v>
      </c>
      <c r="B189" s="1">
        <v>9.2500000000000036</v>
      </c>
      <c r="C189" s="1" t="s">
        <v>191</v>
      </c>
      <c r="D189" s="1">
        <v>0</v>
      </c>
      <c r="E189" s="1">
        <v>0</v>
      </c>
      <c r="F189" s="1">
        <v>0</v>
      </c>
      <c r="G189" s="1">
        <v>0</v>
      </c>
      <c r="H189" s="1"/>
      <c r="I189" s="1"/>
      <c r="J189" s="1" t="s">
        <v>191</v>
      </c>
      <c r="K189" s="1">
        <v>0</v>
      </c>
      <c r="L189" s="1">
        <v>0</v>
      </c>
      <c r="M189" s="1">
        <v>0</v>
      </c>
      <c r="N189" s="1">
        <v>0</v>
      </c>
      <c r="O189" s="1"/>
      <c r="P189" s="1"/>
      <c r="Q189" s="1" t="s">
        <v>191</v>
      </c>
      <c r="R189" s="1">
        <v>0</v>
      </c>
      <c r="S189" s="1">
        <v>0</v>
      </c>
      <c r="T189" s="1">
        <v>0</v>
      </c>
      <c r="U189" s="1">
        <v>0</v>
      </c>
      <c r="V189" s="1"/>
      <c r="W189" s="1"/>
      <c r="X189" s="1" t="s">
        <v>191</v>
      </c>
      <c r="Y189" s="1">
        <v>0</v>
      </c>
      <c r="Z189" s="1">
        <v>0</v>
      </c>
      <c r="AA189" s="1">
        <v>0</v>
      </c>
      <c r="AB189" s="1">
        <v>0</v>
      </c>
      <c r="AC189" s="1"/>
      <c r="AD189" s="1"/>
      <c r="AE189" s="6" t="s">
        <v>191</v>
      </c>
      <c r="AF189" s="6">
        <v>0</v>
      </c>
      <c r="AG189" s="6">
        <v>0</v>
      </c>
      <c r="AH189" s="6">
        <v>0</v>
      </c>
      <c r="AI189" s="6">
        <v>0</v>
      </c>
      <c r="AJ189" s="1"/>
      <c r="AK189" s="1"/>
      <c r="AL189" s="6" t="s">
        <v>191</v>
      </c>
      <c r="AM189" s="6">
        <v>0</v>
      </c>
      <c r="AN189" s="6">
        <v>0</v>
      </c>
      <c r="AO189" s="6">
        <v>0</v>
      </c>
      <c r="AP189" s="6">
        <v>0</v>
      </c>
      <c r="AQ189" s="1"/>
      <c r="AR189" s="1"/>
      <c r="AS189" s="6" t="s">
        <v>191</v>
      </c>
      <c r="AT189" s="6">
        <v>0</v>
      </c>
      <c r="AU189" s="6">
        <v>0</v>
      </c>
      <c r="AV189" s="6">
        <v>0</v>
      </c>
      <c r="AW189" s="6">
        <v>0</v>
      </c>
      <c r="AZ189" s="6" t="s">
        <v>191</v>
      </c>
      <c r="BA189" s="6">
        <v>0</v>
      </c>
      <c r="BB189" s="6">
        <v>0</v>
      </c>
      <c r="BC189" s="6">
        <v>0</v>
      </c>
      <c r="BD189" s="6">
        <v>0</v>
      </c>
      <c r="BG189" s="6" t="s">
        <v>191</v>
      </c>
      <c r="BH189" s="6">
        <v>0</v>
      </c>
      <c r="BI189" s="6">
        <v>0</v>
      </c>
      <c r="BJ189" s="6">
        <v>0</v>
      </c>
      <c r="BK189" s="6">
        <v>0</v>
      </c>
      <c r="BN189" s="6" t="s">
        <v>191</v>
      </c>
      <c r="BO189" s="6">
        <v>0</v>
      </c>
      <c r="BP189" s="6">
        <v>0</v>
      </c>
      <c r="BQ189" s="6">
        <v>0</v>
      </c>
      <c r="BR189" s="6">
        <v>0</v>
      </c>
      <c r="BU189" s="6" t="s">
        <v>191</v>
      </c>
      <c r="BV189" s="6">
        <v>0</v>
      </c>
      <c r="BW189" s="6">
        <v>0</v>
      </c>
      <c r="BX189" s="6">
        <v>0</v>
      </c>
      <c r="BY189" s="6">
        <v>0</v>
      </c>
      <c r="CB189" s="6" t="s">
        <v>191</v>
      </c>
      <c r="CC189" s="6">
        <v>0</v>
      </c>
      <c r="CD189" s="6">
        <v>0</v>
      </c>
      <c r="CE189" s="6">
        <v>0</v>
      </c>
      <c r="CF189" s="6">
        <v>0</v>
      </c>
      <c r="CI189" s="6" t="s">
        <v>191</v>
      </c>
      <c r="CJ189" s="6">
        <v>0</v>
      </c>
      <c r="CK189" s="6">
        <v>0</v>
      </c>
      <c r="CL189" s="6">
        <v>0</v>
      </c>
      <c r="CM189" s="6">
        <v>0</v>
      </c>
      <c r="CP189" s="6" t="s">
        <v>191</v>
      </c>
      <c r="CQ189" s="6">
        <v>0</v>
      </c>
      <c r="CR189" s="6">
        <v>0</v>
      </c>
      <c r="CS189" s="6">
        <v>0</v>
      </c>
      <c r="CT189" s="6">
        <v>0</v>
      </c>
      <c r="CW189" s="6" t="s">
        <v>191</v>
      </c>
      <c r="CX189" s="6">
        <v>0</v>
      </c>
      <c r="CY189" s="6">
        <v>0</v>
      </c>
      <c r="CZ189" s="6">
        <v>0</v>
      </c>
      <c r="DA189" s="6">
        <v>0</v>
      </c>
      <c r="DD189" s="6" t="s">
        <v>191</v>
      </c>
      <c r="DE189" s="6">
        <v>0</v>
      </c>
      <c r="DF189" s="6">
        <v>0</v>
      </c>
      <c r="DG189" s="6">
        <v>0</v>
      </c>
      <c r="DH189" s="6">
        <v>0</v>
      </c>
      <c r="DK189" s="6" t="s">
        <v>191</v>
      </c>
      <c r="DL189" s="6">
        <v>0</v>
      </c>
      <c r="DM189" s="6">
        <v>0</v>
      </c>
      <c r="DN189" s="6">
        <v>0</v>
      </c>
      <c r="DO189" s="6">
        <v>0</v>
      </c>
      <c r="DR189" s="6" t="s">
        <v>191</v>
      </c>
      <c r="DS189" s="6">
        <v>0</v>
      </c>
      <c r="DT189" s="6">
        <v>0</v>
      </c>
      <c r="DU189" s="6">
        <v>0</v>
      </c>
      <c r="DV189" s="6">
        <v>0</v>
      </c>
      <c r="DY189" s="6" t="s">
        <v>191</v>
      </c>
      <c r="DZ189" s="6">
        <v>0</v>
      </c>
      <c r="EA189" s="6">
        <v>0</v>
      </c>
      <c r="EB189" s="6">
        <v>0</v>
      </c>
      <c r="EC189" s="6">
        <v>0</v>
      </c>
      <c r="EF189" s="6" t="s">
        <v>191</v>
      </c>
      <c r="EG189" s="6">
        <v>0</v>
      </c>
      <c r="EH189" s="6">
        <v>0</v>
      </c>
      <c r="EI189" s="6">
        <v>0</v>
      </c>
      <c r="EJ189" s="6">
        <v>0</v>
      </c>
      <c r="EM189" s="6" t="s">
        <v>191</v>
      </c>
      <c r="EN189" s="6">
        <v>0.46</v>
      </c>
      <c r="EO189" s="6">
        <v>1.63</v>
      </c>
      <c r="EP189" s="6">
        <v>0</v>
      </c>
      <c r="EQ189" s="6">
        <v>0</v>
      </c>
      <c r="ET189" s="6" t="s">
        <v>191</v>
      </c>
      <c r="EU189" s="6">
        <v>0</v>
      </c>
      <c r="EV189" s="6">
        <v>0</v>
      </c>
      <c r="EW189" s="6">
        <v>0</v>
      </c>
      <c r="EX189" s="6">
        <v>0</v>
      </c>
      <c r="FA189" s="6" t="s">
        <v>191</v>
      </c>
      <c r="FB189" s="6">
        <v>0</v>
      </c>
      <c r="FC189" s="6">
        <v>0</v>
      </c>
      <c r="FD189" s="6">
        <v>0</v>
      </c>
      <c r="FE189" s="6">
        <v>0</v>
      </c>
      <c r="FH189" s="6" t="s">
        <v>191</v>
      </c>
      <c r="FI189" s="6">
        <v>0</v>
      </c>
      <c r="FJ189" s="6">
        <v>0</v>
      </c>
      <c r="FK189" s="6">
        <v>0</v>
      </c>
      <c r="FL189" s="6">
        <v>0</v>
      </c>
      <c r="FO189" s="6" t="s">
        <v>191</v>
      </c>
      <c r="FP189" s="6">
        <v>0</v>
      </c>
      <c r="FQ189" s="6">
        <v>0</v>
      </c>
      <c r="FR189" s="6">
        <v>0</v>
      </c>
      <c r="FS189" s="6">
        <v>0</v>
      </c>
    </row>
    <row r="190" spans="1:175" x14ac:dyDescent="0.3">
      <c r="A190" s="1">
        <v>9.2500000000000036</v>
      </c>
      <c r="B190" s="1">
        <v>9.3000000000000043</v>
      </c>
      <c r="C190" s="1" t="s">
        <v>192</v>
      </c>
      <c r="D190" s="1">
        <v>0</v>
      </c>
      <c r="E190" s="1">
        <v>0</v>
      </c>
      <c r="F190" s="1">
        <v>0</v>
      </c>
      <c r="G190" s="1">
        <v>0</v>
      </c>
      <c r="H190" s="1"/>
      <c r="I190" s="1"/>
      <c r="J190" s="1" t="s">
        <v>192</v>
      </c>
      <c r="K190" s="1">
        <v>0</v>
      </c>
      <c r="L190" s="1">
        <v>0</v>
      </c>
      <c r="M190" s="1">
        <v>0</v>
      </c>
      <c r="N190" s="1">
        <v>0</v>
      </c>
      <c r="O190" s="1"/>
      <c r="P190" s="1"/>
      <c r="Q190" s="1" t="s">
        <v>192</v>
      </c>
      <c r="R190" s="1">
        <v>0</v>
      </c>
      <c r="S190" s="1">
        <v>0</v>
      </c>
      <c r="T190" s="1">
        <v>0</v>
      </c>
      <c r="U190" s="1">
        <v>0</v>
      </c>
      <c r="V190" s="1"/>
      <c r="W190" s="1"/>
      <c r="X190" s="1" t="s">
        <v>192</v>
      </c>
      <c r="Y190" s="1">
        <v>0</v>
      </c>
      <c r="Z190" s="1">
        <v>0</v>
      </c>
      <c r="AA190" s="1">
        <v>0</v>
      </c>
      <c r="AB190" s="1">
        <v>0</v>
      </c>
      <c r="AC190" s="1"/>
      <c r="AD190" s="1"/>
      <c r="AE190" s="6" t="s">
        <v>192</v>
      </c>
      <c r="AF190" s="6">
        <v>0</v>
      </c>
      <c r="AG190" s="6">
        <v>0</v>
      </c>
      <c r="AH190" s="6">
        <v>0</v>
      </c>
      <c r="AI190" s="6">
        <v>0</v>
      </c>
      <c r="AJ190" s="1"/>
      <c r="AK190" s="1"/>
      <c r="AL190" s="6" t="s">
        <v>192</v>
      </c>
      <c r="AM190" s="6">
        <v>0</v>
      </c>
      <c r="AN190" s="6">
        <v>0</v>
      </c>
      <c r="AO190" s="6">
        <v>0</v>
      </c>
      <c r="AP190" s="6">
        <v>0</v>
      </c>
      <c r="AQ190" s="1"/>
      <c r="AR190" s="1"/>
      <c r="AS190" s="6" t="s">
        <v>192</v>
      </c>
      <c r="AT190" s="6">
        <v>0</v>
      </c>
      <c r="AU190" s="6">
        <v>0</v>
      </c>
      <c r="AV190" s="6">
        <v>0</v>
      </c>
      <c r="AW190" s="6">
        <v>0</v>
      </c>
      <c r="AZ190" s="6" t="s">
        <v>192</v>
      </c>
      <c r="BA190" s="6">
        <v>0</v>
      </c>
      <c r="BB190" s="6">
        <v>0</v>
      </c>
      <c r="BC190" s="6">
        <v>0</v>
      </c>
      <c r="BD190" s="6">
        <v>0</v>
      </c>
      <c r="BG190" s="6" t="s">
        <v>192</v>
      </c>
      <c r="BH190" s="6">
        <v>0</v>
      </c>
      <c r="BI190" s="6">
        <v>0</v>
      </c>
      <c r="BJ190" s="6">
        <v>0</v>
      </c>
      <c r="BK190" s="6">
        <v>0</v>
      </c>
      <c r="BN190" s="6" t="s">
        <v>192</v>
      </c>
      <c r="BO190" s="6">
        <v>0</v>
      </c>
      <c r="BP190" s="6">
        <v>0</v>
      </c>
      <c r="BQ190" s="6">
        <v>0</v>
      </c>
      <c r="BR190" s="6">
        <v>0</v>
      </c>
      <c r="BU190" s="6" t="s">
        <v>192</v>
      </c>
      <c r="BV190" s="6">
        <v>0</v>
      </c>
      <c r="BW190" s="6">
        <v>0</v>
      </c>
      <c r="BX190" s="6">
        <v>0</v>
      </c>
      <c r="BY190" s="6">
        <v>0</v>
      </c>
      <c r="CB190" s="6" t="s">
        <v>192</v>
      </c>
      <c r="CC190" s="6">
        <v>0</v>
      </c>
      <c r="CD190" s="6">
        <v>0</v>
      </c>
      <c r="CE190" s="6">
        <v>0</v>
      </c>
      <c r="CF190" s="6">
        <v>0</v>
      </c>
      <c r="CI190" s="6" t="s">
        <v>192</v>
      </c>
      <c r="CJ190" s="6">
        <v>0</v>
      </c>
      <c r="CK190" s="6">
        <v>0</v>
      </c>
      <c r="CL190" s="6">
        <v>0</v>
      </c>
      <c r="CM190" s="6">
        <v>0</v>
      </c>
      <c r="CP190" s="6" t="s">
        <v>192</v>
      </c>
      <c r="CQ190" s="6">
        <v>0</v>
      </c>
      <c r="CR190" s="6">
        <v>0</v>
      </c>
      <c r="CS190" s="6">
        <v>0</v>
      </c>
      <c r="CT190" s="6">
        <v>0</v>
      </c>
      <c r="CW190" s="6" t="s">
        <v>192</v>
      </c>
      <c r="CX190" s="6">
        <v>0</v>
      </c>
      <c r="CY190" s="6">
        <v>0</v>
      </c>
      <c r="CZ190" s="6">
        <v>0</v>
      </c>
      <c r="DA190" s="6">
        <v>0</v>
      </c>
      <c r="DD190" s="6" t="s">
        <v>192</v>
      </c>
      <c r="DE190" s="6">
        <v>0</v>
      </c>
      <c r="DF190" s="6">
        <v>0</v>
      </c>
      <c r="DG190" s="6">
        <v>0</v>
      </c>
      <c r="DH190" s="6">
        <v>0</v>
      </c>
      <c r="DK190" s="6" t="s">
        <v>192</v>
      </c>
      <c r="DL190" s="6">
        <v>0</v>
      </c>
      <c r="DM190" s="6">
        <v>0</v>
      </c>
      <c r="DN190" s="6">
        <v>0</v>
      </c>
      <c r="DO190" s="6">
        <v>0</v>
      </c>
      <c r="DR190" s="6" t="s">
        <v>192</v>
      </c>
      <c r="DS190" s="6">
        <v>0</v>
      </c>
      <c r="DT190" s="6">
        <v>0</v>
      </c>
      <c r="DU190" s="6">
        <v>0</v>
      </c>
      <c r="DV190" s="6">
        <v>0</v>
      </c>
      <c r="DY190" s="6" t="s">
        <v>192</v>
      </c>
      <c r="DZ190" s="6">
        <v>0</v>
      </c>
      <c r="EA190" s="6">
        <v>0</v>
      </c>
      <c r="EB190" s="6">
        <v>0</v>
      </c>
      <c r="EC190" s="6">
        <v>0</v>
      </c>
      <c r="EF190" s="6" t="s">
        <v>192</v>
      </c>
      <c r="EG190" s="6">
        <v>0</v>
      </c>
      <c r="EH190" s="6">
        <v>0</v>
      </c>
      <c r="EI190" s="6">
        <v>0</v>
      </c>
      <c r="EJ190" s="6">
        <v>0</v>
      </c>
      <c r="EM190" s="6" t="s">
        <v>192</v>
      </c>
      <c r="EN190" s="6">
        <v>0</v>
      </c>
      <c r="EO190" s="6">
        <v>0</v>
      </c>
      <c r="EP190" s="6">
        <v>0</v>
      </c>
      <c r="EQ190" s="6">
        <v>0</v>
      </c>
      <c r="ET190" s="6" t="s">
        <v>192</v>
      </c>
      <c r="EU190" s="6">
        <v>0</v>
      </c>
      <c r="EV190" s="6">
        <v>0</v>
      </c>
      <c r="EW190" s="6">
        <v>0</v>
      </c>
      <c r="EX190" s="6">
        <v>0</v>
      </c>
      <c r="FA190" s="6" t="s">
        <v>192</v>
      </c>
      <c r="FB190" s="6">
        <v>0</v>
      </c>
      <c r="FC190" s="6">
        <v>0</v>
      </c>
      <c r="FD190" s="6">
        <v>0</v>
      </c>
      <c r="FE190" s="6">
        <v>0</v>
      </c>
      <c r="FH190" s="6" t="s">
        <v>192</v>
      </c>
      <c r="FI190" s="6">
        <v>0</v>
      </c>
      <c r="FJ190" s="6">
        <v>0</v>
      </c>
      <c r="FK190" s="6">
        <v>0</v>
      </c>
      <c r="FL190" s="6">
        <v>0</v>
      </c>
      <c r="FO190" s="6" t="s">
        <v>192</v>
      </c>
      <c r="FP190" s="6">
        <v>0</v>
      </c>
      <c r="FQ190" s="6">
        <v>0</v>
      </c>
      <c r="FR190" s="6">
        <v>0</v>
      </c>
      <c r="FS190" s="6">
        <v>0</v>
      </c>
    </row>
    <row r="191" spans="1:175" x14ac:dyDescent="0.3">
      <c r="A191" s="1">
        <v>9.3000000000000043</v>
      </c>
      <c r="B191" s="1">
        <v>9.350000000000005</v>
      </c>
      <c r="C191" s="1" t="s">
        <v>193</v>
      </c>
      <c r="D191" s="1">
        <v>0</v>
      </c>
      <c r="E191" s="1">
        <v>0</v>
      </c>
      <c r="F191" s="1">
        <v>0</v>
      </c>
      <c r="G191" s="1">
        <v>0</v>
      </c>
      <c r="H191" s="1"/>
      <c r="I191" s="1"/>
      <c r="J191" s="1" t="s">
        <v>193</v>
      </c>
      <c r="K191" s="1">
        <v>0</v>
      </c>
      <c r="L191" s="1">
        <v>0</v>
      </c>
      <c r="M191" s="1">
        <v>0</v>
      </c>
      <c r="N191" s="1">
        <v>0</v>
      </c>
      <c r="O191" s="1"/>
      <c r="P191" s="1"/>
      <c r="Q191" s="1" t="s">
        <v>193</v>
      </c>
      <c r="R191" s="1">
        <v>0</v>
      </c>
      <c r="S191" s="1">
        <v>0</v>
      </c>
      <c r="T191" s="1">
        <v>0</v>
      </c>
      <c r="U191" s="1">
        <v>0</v>
      </c>
      <c r="V191" s="1"/>
      <c r="W191" s="1"/>
      <c r="X191" s="1" t="s">
        <v>193</v>
      </c>
      <c r="Y191" s="1">
        <v>0</v>
      </c>
      <c r="Z191" s="1">
        <v>0</v>
      </c>
      <c r="AA191" s="1">
        <v>0</v>
      </c>
      <c r="AB191" s="1">
        <v>0</v>
      </c>
      <c r="AC191" s="1"/>
      <c r="AD191" s="1"/>
      <c r="AE191" s="6" t="s">
        <v>193</v>
      </c>
      <c r="AF191" s="6">
        <v>0</v>
      </c>
      <c r="AG191" s="6">
        <v>0</v>
      </c>
      <c r="AH191" s="6">
        <v>0</v>
      </c>
      <c r="AI191" s="6">
        <v>0</v>
      </c>
      <c r="AJ191" s="1"/>
      <c r="AK191" s="1"/>
      <c r="AL191" s="6" t="s">
        <v>193</v>
      </c>
      <c r="AM191" s="6">
        <v>0</v>
      </c>
      <c r="AN191" s="6">
        <v>0</v>
      </c>
      <c r="AO191" s="6">
        <v>0</v>
      </c>
      <c r="AP191" s="6">
        <v>0</v>
      </c>
      <c r="AQ191" s="1"/>
      <c r="AR191" s="1"/>
      <c r="AS191" s="6" t="s">
        <v>193</v>
      </c>
      <c r="AT191" s="6">
        <v>0</v>
      </c>
      <c r="AU191" s="6">
        <v>0</v>
      </c>
      <c r="AV191" s="6">
        <v>0</v>
      </c>
      <c r="AW191" s="6">
        <v>0</v>
      </c>
      <c r="AZ191" s="6" t="s">
        <v>193</v>
      </c>
      <c r="BA191" s="6">
        <v>0</v>
      </c>
      <c r="BB191" s="6">
        <v>0</v>
      </c>
      <c r="BC191" s="6">
        <v>0</v>
      </c>
      <c r="BD191" s="6">
        <v>0</v>
      </c>
      <c r="BG191" s="6" t="s">
        <v>193</v>
      </c>
      <c r="BH191" s="6">
        <v>0</v>
      </c>
      <c r="BI191" s="6">
        <v>0</v>
      </c>
      <c r="BJ191" s="6">
        <v>0</v>
      </c>
      <c r="BK191" s="6">
        <v>0</v>
      </c>
      <c r="BN191" s="6" t="s">
        <v>193</v>
      </c>
      <c r="BO191" s="6">
        <v>0</v>
      </c>
      <c r="BP191" s="6">
        <v>0</v>
      </c>
      <c r="BQ191" s="6">
        <v>0</v>
      </c>
      <c r="BR191" s="6">
        <v>0</v>
      </c>
      <c r="BU191" s="6" t="s">
        <v>193</v>
      </c>
      <c r="BV191" s="6">
        <v>0</v>
      </c>
      <c r="BW191" s="6">
        <v>0</v>
      </c>
      <c r="BX191" s="6">
        <v>0</v>
      </c>
      <c r="BY191" s="6">
        <v>0</v>
      </c>
      <c r="CB191" s="6" t="s">
        <v>193</v>
      </c>
      <c r="CC191" s="6">
        <v>0</v>
      </c>
      <c r="CD191" s="6">
        <v>0</v>
      </c>
      <c r="CE191" s="6">
        <v>0</v>
      </c>
      <c r="CF191" s="6">
        <v>0</v>
      </c>
      <c r="CI191" s="6" t="s">
        <v>193</v>
      </c>
      <c r="CJ191" s="6">
        <v>0</v>
      </c>
      <c r="CK191" s="6">
        <v>0</v>
      </c>
      <c r="CL191" s="6">
        <v>0</v>
      </c>
      <c r="CM191" s="6">
        <v>0</v>
      </c>
      <c r="CP191" s="6" t="s">
        <v>193</v>
      </c>
      <c r="CQ191" s="6">
        <v>0</v>
      </c>
      <c r="CR191" s="6">
        <v>0</v>
      </c>
      <c r="CS191" s="6">
        <v>0</v>
      </c>
      <c r="CT191" s="6">
        <v>0</v>
      </c>
      <c r="CW191" s="6" t="s">
        <v>193</v>
      </c>
      <c r="CX191" s="6">
        <v>0</v>
      </c>
      <c r="CY191" s="6">
        <v>0</v>
      </c>
      <c r="CZ191" s="6">
        <v>0</v>
      </c>
      <c r="DA191" s="6">
        <v>0</v>
      </c>
      <c r="DD191" s="6" t="s">
        <v>193</v>
      </c>
      <c r="DE191" s="6">
        <v>0</v>
      </c>
      <c r="DF191" s="6">
        <v>0</v>
      </c>
      <c r="DG191" s="6">
        <v>0</v>
      </c>
      <c r="DH191" s="6">
        <v>0</v>
      </c>
      <c r="DK191" s="6" t="s">
        <v>193</v>
      </c>
      <c r="DL191" s="6">
        <v>0</v>
      </c>
      <c r="DM191" s="6">
        <v>0</v>
      </c>
      <c r="DN191" s="6">
        <v>0</v>
      </c>
      <c r="DO191" s="6">
        <v>0</v>
      </c>
      <c r="DR191" s="6" t="s">
        <v>193</v>
      </c>
      <c r="DS191" s="6">
        <v>0</v>
      </c>
      <c r="DT191" s="6">
        <v>0</v>
      </c>
      <c r="DU191" s="6">
        <v>0</v>
      </c>
      <c r="DV191" s="6">
        <v>0</v>
      </c>
      <c r="DY191" s="6" t="s">
        <v>193</v>
      </c>
      <c r="DZ191" s="6">
        <v>0</v>
      </c>
      <c r="EA191" s="6">
        <v>0</v>
      </c>
      <c r="EB191" s="6">
        <v>0</v>
      </c>
      <c r="EC191" s="6">
        <v>0</v>
      </c>
      <c r="EF191" s="6" t="s">
        <v>193</v>
      </c>
      <c r="EG191" s="6">
        <v>0</v>
      </c>
      <c r="EH191" s="6">
        <v>0</v>
      </c>
      <c r="EI191" s="6">
        <v>0</v>
      </c>
      <c r="EJ191" s="6">
        <v>0</v>
      </c>
      <c r="EM191" s="6" t="s">
        <v>193</v>
      </c>
      <c r="EN191" s="6">
        <v>0</v>
      </c>
      <c r="EO191" s="6">
        <v>0</v>
      </c>
      <c r="EP191" s="6">
        <v>0</v>
      </c>
      <c r="EQ191" s="6">
        <v>0</v>
      </c>
      <c r="ET191" s="6" t="s">
        <v>193</v>
      </c>
      <c r="EU191" s="6">
        <v>0.48</v>
      </c>
      <c r="EV191" s="6">
        <v>0</v>
      </c>
      <c r="EW191" s="6">
        <v>0</v>
      </c>
      <c r="EX191" s="6">
        <v>0</v>
      </c>
      <c r="FA191" s="6" t="s">
        <v>193</v>
      </c>
      <c r="FB191" s="6">
        <v>0</v>
      </c>
      <c r="FC191" s="6">
        <v>0</v>
      </c>
      <c r="FD191" s="6">
        <v>0</v>
      </c>
      <c r="FE191" s="6">
        <v>0</v>
      </c>
      <c r="FH191" s="6" t="s">
        <v>193</v>
      </c>
      <c r="FI191" s="6">
        <v>0</v>
      </c>
      <c r="FJ191" s="6">
        <v>0</v>
      </c>
      <c r="FK191" s="6">
        <v>0</v>
      </c>
      <c r="FL191" s="6">
        <v>0</v>
      </c>
      <c r="FO191" s="6" t="s">
        <v>193</v>
      </c>
      <c r="FP191" s="6">
        <v>0</v>
      </c>
      <c r="FQ191" s="6">
        <v>0</v>
      </c>
      <c r="FR191" s="6">
        <v>0</v>
      </c>
      <c r="FS191" s="6">
        <v>0</v>
      </c>
    </row>
    <row r="192" spans="1:175" x14ac:dyDescent="0.3">
      <c r="A192" s="1">
        <v>9.350000000000005</v>
      </c>
      <c r="B192" s="1">
        <v>9.4000000000000057</v>
      </c>
      <c r="C192" s="1" t="s">
        <v>194</v>
      </c>
      <c r="D192" s="1">
        <v>0</v>
      </c>
      <c r="E192" s="1">
        <v>0</v>
      </c>
      <c r="F192" s="1">
        <v>0</v>
      </c>
      <c r="G192" s="1">
        <v>0</v>
      </c>
      <c r="H192" s="1"/>
      <c r="I192" s="1"/>
      <c r="J192" s="1" t="s">
        <v>194</v>
      </c>
      <c r="K192" s="1">
        <v>0</v>
      </c>
      <c r="L192" s="1">
        <v>0</v>
      </c>
      <c r="M192" s="1">
        <v>0</v>
      </c>
      <c r="N192" s="1">
        <v>0</v>
      </c>
      <c r="O192" s="1"/>
      <c r="P192" s="1"/>
      <c r="Q192" s="1" t="s">
        <v>194</v>
      </c>
      <c r="R192" s="1">
        <v>0</v>
      </c>
      <c r="S192" s="1">
        <v>0</v>
      </c>
      <c r="T192" s="1">
        <v>0</v>
      </c>
      <c r="U192" s="1">
        <v>0</v>
      </c>
      <c r="V192" s="1"/>
      <c r="W192" s="1"/>
      <c r="X192" s="1" t="s">
        <v>194</v>
      </c>
      <c r="Y192" s="1">
        <v>0</v>
      </c>
      <c r="Z192" s="1">
        <v>0</v>
      </c>
      <c r="AA192" s="1">
        <v>0</v>
      </c>
      <c r="AB192" s="1">
        <v>0</v>
      </c>
      <c r="AC192" s="1"/>
      <c r="AD192" s="1"/>
      <c r="AE192" s="6" t="s">
        <v>194</v>
      </c>
      <c r="AF192" s="6">
        <v>0</v>
      </c>
      <c r="AG192" s="6">
        <v>0</v>
      </c>
      <c r="AH192" s="6">
        <v>0</v>
      </c>
      <c r="AI192" s="6">
        <v>0</v>
      </c>
      <c r="AJ192" s="1"/>
      <c r="AK192" s="1"/>
      <c r="AL192" s="6" t="s">
        <v>194</v>
      </c>
      <c r="AM192" s="6">
        <v>0</v>
      </c>
      <c r="AN192" s="6">
        <v>0</v>
      </c>
      <c r="AO192" s="6">
        <v>0</v>
      </c>
      <c r="AP192" s="6">
        <v>0</v>
      </c>
      <c r="AQ192" s="1"/>
      <c r="AR192" s="1"/>
      <c r="AS192" s="6" t="s">
        <v>194</v>
      </c>
      <c r="AT192" s="6">
        <v>0</v>
      </c>
      <c r="AU192" s="6">
        <v>0</v>
      </c>
      <c r="AV192" s="6">
        <v>0</v>
      </c>
      <c r="AW192" s="6">
        <v>0</v>
      </c>
      <c r="AZ192" s="6" t="s">
        <v>194</v>
      </c>
      <c r="BA192" s="6">
        <v>0</v>
      </c>
      <c r="BB192" s="6">
        <v>0</v>
      </c>
      <c r="BC192" s="6">
        <v>0</v>
      </c>
      <c r="BD192" s="6">
        <v>0</v>
      </c>
      <c r="BG192" s="6" t="s">
        <v>194</v>
      </c>
      <c r="BH192" s="6">
        <v>0</v>
      </c>
      <c r="BI192" s="6">
        <v>0</v>
      </c>
      <c r="BJ192" s="6">
        <v>0</v>
      </c>
      <c r="BK192" s="6">
        <v>0</v>
      </c>
      <c r="BN192" s="6" t="s">
        <v>194</v>
      </c>
      <c r="BO192" s="6">
        <v>0</v>
      </c>
      <c r="BP192" s="6">
        <v>0</v>
      </c>
      <c r="BQ192" s="6">
        <v>0</v>
      </c>
      <c r="BR192" s="6">
        <v>0</v>
      </c>
      <c r="BU192" s="6" t="s">
        <v>194</v>
      </c>
      <c r="BV192" s="6">
        <v>0</v>
      </c>
      <c r="BW192" s="6">
        <v>0</v>
      </c>
      <c r="BX192" s="6">
        <v>0</v>
      </c>
      <c r="BY192" s="6">
        <v>0</v>
      </c>
      <c r="CB192" s="6" t="s">
        <v>194</v>
      </c>
      <c r="CC192" s="6">
        <v>0</v>
      </c>
      <c r="CD192" s="6">
        <v>0</v>
      </c>
      <c r="CE192" s="6">
        <v>0</v>
      </c>
      <c r="CF192" s="6">
        <v>0</v>
      </c>
      <c r="CI192" s="6" t="s">
        <v>194</v>
      </c>
      <c r="CJ192" s="6">
        <v>0</v>
      </c>
      <c r="CK192" s="6">
        <v>0</v>
      </c>
      <c r="CL192" s="6">
        <v>0</v>
      </c>
      <c r="CM192" s="6">
        <v>0</v>
      </c>
      <c r="CP192" s="6" t="s">
        <v>194</v>
      </c>
      <c r="CQ192" s="6">
        <v>0</v>
      </c>
      <c r="CR192" s="6">
        <v>0</v>
      </c>
      <c r="CS192" s="6">
        <v>0</v>
      </c>
      <c r="CT192" s="6">
        <v>0</v>
      </c>
      <c r="CW192" s="6" t="s">
        <v>194</v>
      </c>
      <c r="CX192" s="6">
        <v>0</v>
      </c>
      <c r="CY192" s="6">
        <v>0</v>
      </c>
      <c r="CZ192" s="6">
        <v>0</v>
      </c>
      <c r="DA192" s="6">
        <v>0</v>
      </c>
      <c r="DD192" s="6" t="s">
        <v>194</v>
      </c>
      <c r="DE192" s="6">
        <v>0</v>
      </c>
      <c r="DF192" s="6">
        <v>0</v>
      </c>
      <c r="DG192" s="6">
        <v>0</v>
      </c>
      <c r="DH192" s="6">
        <v>0</v>
      </c>
      <c r="DK192" s="6" t="s">
        <v>194</v>
      </c>
      <c r="DL192" s="6">
        <v>0</v>
      </c>
      <c r="DM192" s="6">
        <v>0</v>
      </c>
      <c r="DN192" s="6">
        <v>0</v>
      </c>
      <c r="DO192" s="6">
        <v>0</v>
      </c>
      <c r="DR192" s="6" t="s">
        <v>194</v>
      </c>
      <c r="DS192" s="6">
        <v>0</v>
      </c>
      <c r="DT192" s="6">
        <v>0</v>
      </c>
      <c r="DU192" s="6">
        <v>0</v>
      </c>
      <c r="DV192" s="6">
        <v>0</v>
      </c>
      <c r="DY192" s="6" t="s">
        <v>194</v>
      </c>
      <c r="DZ192" s="6">
        <v>0</v>
      </c>
      <c r="EA192" s="6">
        <v>0</v>
      </c>
      <c r="EB192" s="6">
        <v>0</v>
      </c>
      <c r="EC192" s="6">
        <v>0</v>
      </c>
      <c r="EF192" s="6" t="s">
        <v>194</v>
      </c>
      <c r="EG192" s="6">
        <v>0</v>
      </c>
      <c r="EH192" s="6">
        <v>0</v>
      </c>
      <c r="EI192" s="6">
        <v>0</v>
      </c>
      <c r="EJ192" s="6">
        <v>0</v>
      </c>
      <c r="EM192" s="6" t="s">
        <v>194</v>
      </c>
      <c r="EN192" s="6">
        <v>0</v>
      </c>
      <c r="EO192" s="6">
        <v>0</v>
      </c>
      <c r="EP192" s="6">
        <v>0</v>
      </c>
      <c r="EQ192" s="6">
        <v>0</v>
      </c>
      <c r="ET192" s="6" t="s">
        <v>194</v>
      </c>
      <c r="EU192" s="6">
        <v>0</v>
      </c>
      <c r="EV192" s="6">
        <v>0</v>
      </c>
      <c r="EW192" s="6">
        <v>0</v>
      </c>
      <c r="EX192" s="6">
        <v>0</v>
      </c>
      <c r="FA192" s="6" t="s">
        <v>194</v>
      </c>
      <c r="FB192" s="6">
        <v>0</v>
      </c>
      <c r="FC192" s="6">
        <v>0</v>
      </c>
      <c r="FD192" s="6">
        <v>0</v>
      </c>
      <c r="FE192" s="6">
        <v>0</v>
      </c>
      <c r="FH192" s="6" t="s">
        <v>194</v>
      </c>
      <c r="FI192" s="6">
        <v>0</v>
      </c>
      <c r="FJ192" s="6">
        <v>0</v>
      </c>
      <c r="FK192" s="6">
        <v>0</v>
      </c>
      <c r="FL192" s="6">
        <v>0</v>
      </c>
      <c r="FO192" s="6" t="s">
        <v>194</v>
      </c>
      <c r="FP192" s="6">
        <v>0</v>
      </c>
      <c r="FQ192" s="6">
        <v>0</v>
      </c>
      <c r="FR192" s="6">
        <v>0</v>
      </c>
      <c r="FS192" s="6">
        <v>0</v>
      </c>
    </row>
    <row r="193" spans="1:175" x14ac:dyDescent="0.3">
      <c r="A193" s="1">
        <v>9.4000000000000057</v>
      </c>
      <c r="B193" s="1">
        <v>9.4500000000000064</v>
      </c>
      <c r="C193" s="1" t="s">
        <v>195</v>
      </c>
      <c r="D193" s="1">
        <v>0</v>
      </c>
      <c r="E193" s="1">
        <v>0</v>
      </c>
      <c r="F193" s="1">
        <v>0</v>
      </c>
      <c r="G193" s="1">
        <v>0</v>
      </c>
      <c r="H193" s="1"/>
      <c r="I193" s="1"/>
      <c r="J193" s="1" t="s">
        <v>195</v>
      </c>
      <c r="K193" s="1">
        <v>0</v>
      </c>
      <c r="L193" s="1">
        <v>0</v>
      </c>
      <c r="M193" s="1">
        <v>0</v>
      </c>
      <c r="N193" s="1">
        <v>0</v>
      </c>
      <c r="O193" s="1"/>
      <c r="P193" s="1"/>
      <c r="Q193" s="1" t="s">
        <v>195</v>
      </c>
      <c r="R193" s="1">
        <v>0</v>
      </c>
      <c r="S193" s="1">
        <v>0</v>
      </c>
      <c r="T193" s="1">
        <v>0</v>
      </c>
      <c r="U193" s="1">
        <v>0</v>
      </c>
      <c r="V193" s="1"/>
      <c r="W193" s="1"/>
      <c r="X193" s="1" t="s">
        <v>195</v>
      </c>
      <c r="Y193" s="1">
        <v>0</v>
      </c>
      <c r="Z193" s="1">
        <v>0</v>
      </c>
      <c r="AA193" s="1">
        <v>0</v>
      </c>
      <c r="AB193" s="1">
        <v>0</v>
      </c>
      <c r="AC193" s="1"/>
      <c r="AD193" s="1"/>
      <c r="AE193" s="6" t="s">
        <v>195</v>
      </c>
      <c r="AF193" s="6">
        <v>0</v>
      </c>
      <c r="AG193" s="6">
        <v>0</v>
      </c>
      <c r="AH193" s="6">
        <v>0</v>
      </c>
      <c r="AI193" s="6">
        <v>0</v>
      </c>
      <c r="AJ193" s="1"/>
      <c r="AK193" s="1"/>
      <c r="AL193" s="6" t="s">
        <v>195</v>
      </c>
      <c r="AM193" s="6">
        <v>0</v>
      </c>
      <c r="AN193" s="6">
        <v>0</v>
      </c>
      <c r="AO193" s="6">
        <v>0</v>
      </c>
      <c r="AP193" s="6">
        <v>0</v>
      </c>
      <c r="AQ193" s="1"/>
      <c r="AR193" s="1"/>
      <c r="AS193" s="6" t="s">
        <v>195</v>
      </c>
      <c r="AT193" s="6">
        <v>0</v>
      </c>
      <c r="AU193" s="6">
        <v>0</v>
      </c>
      <c r="AV193" s="6">
        <v>0</v>
      </c>
      <c r="AW193" s="6">
        <v>0</v>
      </c>
      <c r="AZ193" s="6" t="s">
        <v>195</v>
      </c>
      <c r="BA193" s="6">
        <v>0</v>
      </c>
      <c r="BB193" s="6">
        <v>0</v>
      </c>
      <c r="BC193" s="6">
        <v>0</v>
      </c>
      <c r="BD193" s="6">
        <v>0</v>
      </c>
      <c r="BG193" s="6" t="s">
        <v>195</v>
      </c>
      <c r="BH193" s="6">
        <v>0</v>
      </c>
      <c r="BI193" s="6">
        <v>0</v>
      </c>
      <c r="BJ193" s="6">
        <v>0</v>
      </c>
      <c r="BK193" s="6">
        <v>0</v>
      </c>
      <c r="BN193" s="6" t="s">
        <v>195</v>
      </c>
      <c r="BO193" s="6">
        <v>0</v>
      </c>
      <c r="BP193" s="6">
        <v>0</v>
      </c>
      <c r="BQ193" s="6">
        <v>0</v>
      </c>
      <c r="BR193" s="6">
        <v>0</v>
      </c>
      <c r="BU193" s="6" t="s">
        <v>195</v>
      </c>
      <c r="BV193" s="6">
        <v>0</v>
      </c>
      <c r="BW193" s="6">
        <v>0</v>
      </c>
      <c r="BX193" s="6">
        <v>0</v>
      </c>
      <c r="BY193" s="6">
        <v>0</v>
      </c>
      <c r="CB193" s="6" t="s">
        <v>195</v>
      </c>
      <c r="CC193" s="6">
        <v>0</v>
      </c>
      <c r="CD193" s="6">
        <v>0</v>
      </c>
      <c r="CE193" s="6">
        <v>0</v>
      </c>
      <c r="CF193" s="6">
        <v>0</v>
      </c>
      <c r="CI193" s="6" t="s">
        <v>195</v>
      </c>
      <c r="CJ193" s="6">
        <v>0</v>
      </c>
      <c r="CK193" s="6">
        <v>0</v>
      </c>
      <c r="CL193" s="6">
        <v>0</v>
      </c>
      <c r="CM193" s="6">
        <v>0</v>
      </c>
      <c r="CP193" s="6" t="s">
        <v>195</v>
      </c>
      <c r="CQ193" s="6">
        <v>0</v>
      </c>
      <c r="CR193" s="6">
        <v>0</v>
      </c>
      <c r="CS193" s="6">
        <v>0</v>
      </c>
      <c r="CT193" s="6">
        <v>0</v>
      </c>
      <c r="CW193" s="6" t="s">
        <v>195</v>
      </c>
      <c r="CX193" s="6">
        <v>0</v>
      </c>
      <c r="CY193" s="6">
        <v>0</v>
      </c>
      <c r="CZ193" s="6">
        <v>0</v>
      </c>
      <c r="DA193" s="6">
        <v>0</v>
      </c>
      <c r="DD193" s="6" t="s">
        <v>195</v>
      </c>
      <c r="DE193" s="6">
        <v>0</v>
      </c>
      <c r="DF193" s="6">
        <v>0</v>
      </c>
      <c r="DG193" s="6">
        <v>0</v>
      </c>
      <c r="DH193" s="6">
        <v>0</v>
      </c>
      <c r="DK193" s="6" t="s">
        <v>195</v>
      </c>
      <c r="DL193" s="6">
        <v>0</v>
      </c>
      <c r="DM193" s="6">
        <v>0</v>
      </c>
      <c r="DN193" s="6">
        <v>0</v>
      </c>
      <c r="DO193" s="6">
        <v>0</v>
      </c>
      <c r="DR193" s="6" t="s">
        <v>195</v>
      </c>
      <c r="DS193" s="6">
        <v>0</v>
      </c>
      <c r="DT193" s="6">
        <v>0</v>
      </c>
      <c r="DU193" s="6">
        <v>0</v>
      </c>
      <c r="DV193" s="6">
        <v>0</v>
      </c>
      <c r="DY193" s="6" t="s">
        <v>195</v>
      </c>
      <c r="DZ193" s="6">
        <v>0</v>
      </c>
      <c r="EA193" s="6">
        <v>0</v>
      </c>
      <c r="EB193" s="6">
        <v>0</v>
      </c>
      <c r="EC193" s="6">
        <v>0</v>
      </c>
      <c r="EF193" s="6" t="s">
        <v>195</v>
      </c>
      <c r="EG193" s="6">
        <v>0</v>
      </c>
      <c r="EH193" s="6">
        <v>0</v>
      </c>
      <c r="EI193" s="6">
        <v>0</v>
      </c>
      <c r="EJ193" s="6">
        <v>0</v>
      </c>
      <c r="EM193" s="6" t="s">
        <v>195</v>
      </c>
      <c r="EN193" s="6">
        <v>0</v>
      </c>
      <c r="EO193" s="6">
        <v>0</v>
      </c>
      <c r="EP193" s="6">
        <v>0</v>
      </c>
      <c r="EQ193" s="6">
        <v>0</v>
      </c>
      <c r="ET193" s="6" t="s">
        <v>195</v>
      </c>
      <c r="EU193" s="6">
        <v>0</v>
      </c>
      <c r="EV193" s="6">
        <v>0</v>
      </c>
      <c r="EW193" s="6">
        <v>0</v>
      </c>
      <c r="EX193" s="6">
        <v>0</v>
      </c>
      <c r="FA193" s="6" t="s">
        <v>195</v>
      </c>
      <c r="FB193" s="6">
        <v>0</v>
      </c>
      <c r="FC193" s="6">
        <v>0</v>
      </c>
      <c r="FD193" s="6">
        <v>0</v>
      </c>
      <c r="FE193" s="6">
        <v>0</v>
      </c>
      <c r="FH193" s="6" t="s">
        <v>195</v>
      </c>
      <c r="FI193" s="6">
        <v>0</v>
      </c>
      <c r="FJ193" s="6">
        <v>0</v>
      </c>
      <c r="FK193" s="6">
        <v>0</v>
      </c>
      <c r="FL193" s="6">
        <v>0</v>
      </c>
      <c r="FO193" s="6" t="s">
        <v>195</v>
      </c>
      <c r="FP193" s="6">
        <v>0</v>
      </c>
      <c r="FQ193" s="6">
        <v>0</v>
      </c>
      <c r="FR193" s="6">
        <v>0</v>
      </c>
      <c r="FS193" s="6">
        <v>0</v>
      </c>
    </row>
    <row r="194" spans="1:175" x14ac:dyDescent="0.3">
      <c r="A194" s="1">
        <v>9.4500000000000064</v>
      </c>
      <c r="B194" s="1">
        <v>9.5000000000000071</v>
      </c>
      <c r="C194" s="1" t="s">
        <v>196</v>
      </c>
      <c r="D194" s="1">
        <v>0</v>
      </c>
      <c r="E194" s="1">
        <v>0</v>
      </c>
      <c r="F194" s="1">
        <v>0</v>
      </c>
      <c r="G194" s="1">
        <v>0</v>
      </c>
      <c r="H194" s="1"/>
      <c r="I194" s="1"/>
      <c r="J194" s="1" t="s">
        <v>196</v>
      </c>
      <c r="K194" s="1">
        <v>0</v>
      </c>
      <c r="L194" s="1">
        <v>0</v>
      </c>
      <c r="M194" s="1">
        <v>0</v>
      </c>
      <c r="N194" s="1">
        <v>0</v>
      </c>
      <c r="O194" s="1"/>
      <c r="P194" s="1"/>
      <c r="Q194" s="1" t="s">
        <v>196</v>
      </c>
      <c r="R194" s="1">
        <v>0</v>
      </c>
      <c r="S194" s="1">
        <v>0</v>
      </c>
      <c r="T194" s="1">
        <v>0</v>
      </c>
      <c r="U194" s="1">
        <v>0</v>
      </c>
      <c r="V194" s="1"/>
      <c r="W194" s="1"/>
      <c r="X194" s="1" t="s">
        <v>196</v>
      </c>
      <c r="Y194" s="1">
        <v>0</v>
      </c>
      <c r="Z194" s="1">
        <v>0</v>
      </c>
      <c r="AA194" s="1">
        <v>0</v>
      </c>
      <c r="AB194" s="1">
        <v>0</v>
      </c>
      <c r="AC194" s="1"/>
      <c r="AD194" s="1"/>
      <c r="AE194" s="6" t="s">
        <v>196</v>
      </c>
      <c r="AF194" s="6">
        <v>0</v>
      </c>
      <c r="AG194" s="6">
        <v>0</v>
      </c>
      <c r="AH194" s="6">
        <v>0</v>
      </c>
      <c r="AI194" s="6">
        <v>0</v>
      </c>
      <c r="AJ194" s="1"/>
      <c r="AK194" s="1"/>
      <c r="AL194" s="6" t="s">
        <v>196</v>
      </c>
      <c r="AM194" s="6">
        <v>0</v>
      </c>
      <c r="AN194" s="6">
        <v>0</v>
      </c>
      <c r="AO194" s="6">
        <v>0</v>
      </c>
      <c r="AP194" s="6">
        <v>0</v>
      </c>
      <c r="AQ194" s="1"/>
      <c r="AR194" s="1"/>
      <c r="AS194" s="6" t="s">
        <v>196</v>
      </c>
      <c r="AT194" s="6">
        <v>0</v>
      </c>
      <c r="AU194" s="6">
        <v>0</v>
      </c>
      <c r="AV194" s="6">
        <v>0</v>
      </c>
      <c r="AW194" s="6">
        <v>0</v>
      </c>
      <c r="AZ194" s="6" t="s">
        <v>196</v>
      </c>
      <c r="BA194" s="6">
        <v>0</v>
      </c>
      <c r="BB194" s="6">
        <v>0</v>
      </c>
      <c r="BC194" s="6">
        <v>0</v>
      </c>
      <c r="BD194" s="6">
        <v>0</v>
      </c>
      <c r="BG194" s="6" t="s">
        <v>196</v>
      </c>
      <c r="BH194" s="6">
        <v>0</v>
      </c>
      <c r="BI194" s="6">
        <v>0</v>
      </c>
      <c r="BJ194" s="6">
        <v>0</v>
      </c>
      <c r="BK194" s="6">
        <v>0</v>
      </c>
      <c r="BN194" s="6" t="s">
        <v>196</v>
      </c>
      <c r="BO194" s="6">
        <v>0</v>
      </c>
      <c r="BP194" s="6">
        <v>0</v>
      </c>
      <c r="BQ194" s="6">
        <v>0</v>
      </c>
      <c r="BR194" s="6">
        <v>0</v>
      </c>
      <c r="BU194" s="6" t="s">
        <v>196</v>
      </c>
      <c r="BV194" s="6">
        <v>0</v>
      </c>
      <c r="BW194" s="6">
        <v>0</v>
      </c>
      <c r="BX194" s="6">
        <v>0</v>
      </c>
      <c r="BY194" s="6">
        <v>0</v>
      </c>
      <c r="CB194" s="6" t="s">
        <v>196</v>
      </c>
      <c r="CC194" s="6">
        <v>0</v>
      </c>
      <c r="CD194" s="6">
        <v>0</v>
      </c>
      <c r="CE194" s="6">
        <v>0</v>
      </c>
      <c r="CF194" s="6">
        <v>0</v>
      </c>
      <c r="CI194" s="6" t="s">
        <v>196</v>
      </c>
      <c r="CJ194" s="6">
        <v>0</v>
      </c>
      <c r="CK194" s="6">
        <v>0</v>
      </c>
      <c r="CL194" s="6">
        <v>0</v>
      </c>
      <c r="CM194" s="6">
        <v>0</v>
      </c>
      <c r="CP194" s="6" t="s">
        <v>196</v>
      </c>
      <c r="CQ194" s="6">
        <v>0</v>
      </c>
      <c r="CR194" s="6">
        <v>0</v>
      </c>
      <c r="CS194" s="6">
        <v>0</v>
      </c>
      <c r="CT194" s="6">
        <v>0</v>
      </c>
      <c r="CW194" s="6" t="s">
        <v>196</v>
      </c>
      <c r="CX194" s="6">
        <v>0</v>
      </c>
      <c r="CY194" s="6">
        <v>0</v>
      </c>
      <c r="CZ194" s="6">
        <v>0</v>
      </c>
      <c r="DA194" s="6">
        <v>0</v>
      </c>
      <c r="DD194" s="6" t="s">
        <v>196</v>
      </c>
      <c r="DE194" s="6">
        <v>0</v>
      </c>
      <c r="DF194" s="6">
        <v>0</v>
      </c>
      <c r="DG194" s="6">
        <v>0</v>
      </c>
      <c r="DH194" s="6">
        <v>0</v>
      </c>
      <c r="DK194" s="6" t="s">
        <v>196</v>
      </c>
      <c r="DL194" s="6">
        <v>0</v>
      </c>
      <c r="DM194" s="6">
        <v>0</v>
      </c>
      <c r="DN194" s="6">
        <v>0</v>
      </c>
      <c r="DO194" s="6">
        <v>0</v>
      </c>
      <c r="DR194" s="6" t="s">
        <v>196</v>
      </c>
      <c r="DS194" s="6">
        <v>0</v>
      </c>
      <c r="DT194" s="6">
        <v>0</v>
      </c>
      <c r="DU194" s="6">
        <v>0</v>
      </c>
      <c r="DV194" s="6">
        <v>0</v>
      </c>
      <c r="DY194" s="6" t="s">
        <v>196</v>
      </c>
      <c r="DZ194" s="6">
        <v>0</v>
      </c>
      <c r="EA194" s="6">
        <v>0</v>
      </c>
      <c r="EB194" s="6">
        <v>0</v>
      </c>
      <c r="EC194" s="6">
        <v>0</v>
      </c>
      <c r="EF194" s="6" t="s">
        <v>196</v>
      </c>
      <c r="EG194" s="6">
        <v>0</v>
      </c>
      <c r="EH194" s="6">
        <v>0</v>
      </c>
      <c r="EI194" s="6">
        <v>0</v>
      </c>
      <c r="EJ194" s="6">
        <v>0</v>
      </c>
      <c r="EM194" s="6" t="s">
        <v>196</v>
      </c>
      <c r="EN194" s="6">
        <v>0</v>
      </c>
      <c r="EO194" s="6">
        <v>0</v>
      </c>
      <c r="EP194" s="6">
        <v>0</v>
      </c>
      <c r="EQ194" s="6">
        <v>0</v>
      </c>
      <c r="ET194" s="6" t="s">
        <v>196</v>
      </c>
      <c r="EU194" s="6">
        <v>0</v>
      </c>
      <c r="EV194" s="6">
        <v>0</v>
      </c>
      <c r="EW194" s="6">
        <v>0</v>
      </c>
      <c r="EX194" s="6">
        <v>0</v>
      </c>
      <c r="FA194" s="6" t="s">
        <v>196</v>
      </c>
      <c r="FB194" s="6">
        <v>0</v>
      </c>
      <c r="FC194" s="6">
        <v>0</v>
      </c>
      <c r="FD194" s="6">
        <v>0</v>
      </c>
      <c r="FE194" s="6">
        <v>0</v>
      </c>
      <c r="FH194" s="6" t="s">
        <v>196</v>
      </c>
      <c r="FI194" s="6">
        <v>0</v>
      </c>
      <c r="FJ194" s="6">
        <v>0</v>
      </c>
      <c r="FK194" s="6">
        <v>0</v>
      </c>
      <c r="FL194" s="6">
        <v>0</v>
      </c>
      <c r="FO194" s="6" t="s">
        <v>196</v>
      </c>
      <c r="FP194" s="6">
        <v>0</v>
      </c>
      <c r="FQ194" s="6">
        <v>0</v>
      </c>
      <c r="FR194" s="6">
        <v>0</v>
      </c>
      <c r="FS194" s="6">
        <v>0</v>
      </c>
    </row>
    <row r="195" spans="1:175" x14ac:dyDescent="0.3">
      <c r="A195" s="1">
        <v>9.5000000000000071</v>
      </c>
      <c r="B195" s="1">
        <v>9.5500000000000078</v>
      </c>
      <c r="C195" s="1" t="s">
        <v>197</v>
      </c>
      <c r="D195" s="1">
        <v>0</v>
      </c>
      <c r="E195" s="1">
        <v>0</v>
      </c>
      <c r="F195" s="1">
        <v>0</v>
      </c>
      <c r="G195" s="1">
        <v>0</v>
      </c>
      <c r="H195" s="1"/>
      <c r="I195" s="1"/>
      <c r="J195" s="1" t="s">
        <v>197</v>
      </c>
      <c r="K195" s="1">
        <v>0</v>
      </c>
      <c r="L195" s="1">
        <v>0</v>
      </c>
      <c r="M195" s="1">
        <v>0</v>
      </c>
      <c r="N195" s="1">
        <v>0</v>
      </c>
      <c r="O195" s="1"/>
      <c r="P195" s="1"/>
      <c r="Q195" s="1" t="s">
        <v>197</v>
      </c>
      <c r="R195" s="1">
        <v>0</v>
      </c>
      <c r="S195" s="1">
        <v>0</v>
      </c>
      <c r="T195" s="1">
        <v>0</v>
      </c>
      <c r="U195" s="1">
        <v>0</v>
      </c>
      <c r="V195" s="1"/>
      <c r="W195" s="1"/>
      <c r="X195" s="1" t="s">
        <v>197</v>
      </c>
      <c r="Y195" s="1">
        <v>0</v>
      </c>
      <c r="Z195" s="1">
        <v>0</v>
      </c>
      <c r="AA195" s="1">
        <v>0</v>
      </c>
      <c r="AB195" s="1">
        <v>0</v>
      </c>
      <c r="AC195" s="1"/>
      <c r="AD195" s="1"/>
      <c r="AE195" s="6" t="s">
        <v>197</v>
      </c>
      <c r="AF195" s="6">
        <v>0</v>
      </c>
      <c r="AG195" s="6">
        <v>0</v>
      </c>
      <c r="AH195" s="6">
        <v>0</v>
      </c>
      <c r="AI195" s="6">
        <v>0</v>
      </c>
      <c r="AJ195" s="1"/>
      <c r="AK195" s="1"/>
      <c r="AL195" s="6" t="s">
        <v>197</v>
      </c>
      <c r="AM195" s="6">
        <v>0</v>
      </c>
      <c r="AN195" s="6">
        <v>0</v>
      </c>
      <c r="AO195" s="6">
        <v>0</v>
      </c>
      <c r="AP195" s="6">
        <v>0</v>
      </c>
      <c r="AQ195" s="1"/>
      <c r="AR195" s="1"/>
      <c r="AS195" s="6" t="s">
        <v>197</v>
      </c>
      <c r="AT195" s="6">
        <v>0</v>
      </c>
      <c r="AU195" s="6">
        <v>0</v>
      </c>
      <c r="AV195" s="6">
        <v>0</v>
      </c>
      <c r="AW195" s="6">
        <v>0</v>
      </c>
      <c r="AZ195" s="6" t="s">
        <v>197</v>
      </c>
      <c r="BA195" s="6">
        <v>0</v>
      </c>
      <c r="BB195" s="6">
        <v>0</v>
      </c>
      <c r="BC195" s="6">
        <v>0</v>
      </c>
      <c r="BD195" s="6">
        <v>0</v>
      </c>
      <c r="BG195" s="6" t="s">
        <v>197</v>
      </c>
      <c r="BH195" s="6">
        <v>0</v>
      </c>
      <c r="BI195" s="6">
        <v>0</v>
      </c>
      <c r="BJ195" s="6">
        <v>0</v>
      </c>
      <c r="BK195" s="6">
        <v>0</v>
      </c>
      <c r="BN195" s="6" t="s">
        <v>197</v>
      </c>
      <c r="BO195" s="6">
        <v>0</v>
      </c>
      <c r="BP195" s="6">
        <v>0</v>
      </c>
      <c r="BQ195" s="6">
        <v>0</v>
      </c>
      <c r="BR195" s="6">
        <v>0</v>
      </c>
      <c r="BU195" s="6" t="s">
        <v>197</v>
      </c>
      <c r="BV195" s="6">
        <v>0</v>
      </c>
      <c r="BW195" s="6">
        <v>0</v>
      </c>
      <c r="BX195" s="6">
        <v>0</v>
      </c>
      <c r="BY195" s="6">
        <v>0</v>
      </c>
      <c r="CB195" s="6" t="s">
        <v>197</v>
      </c>
      <c r="CC195" s="6">
        <v>0</v>
      </c>
      <c r="CD195" s="6">
        <v>0</v>
      </c>
      <c r="CE195" s="6">
        <v>0</v>
      </c>
      <c r="CF195" s="6">
        <v>0</v>
      </c>
      <c r="CI195" s="6" t="s">
        <v>197</v>
      </c>
      <c r="CJ195" s="6">
        <v>0</v>
      </c>
      <c r="CK195" s="6">
        <v>0</v>
      </c>
      <c r="CL195" s="6">
        <v>0</v>
      </c>
      <c r="CM195" s="6">
        <v>0</v>
      </c>
      <c r="CP195" s="6" t="s">
        <v>197</v>
      </c>
      <c r="CQ195" s="6">
        <v>0</v>
      </c>
      <c r="CR195" s="6">
        <v>0</v>
      </c>
      <c r="CS195" s="6">
        <v>0</v>
      </c>
      <c r="CT195" s="6">
        <v>0</v>
      </c>
      <c r="CW195" s="6" t="s">
        <v>197</v>
      </c>
      <c r="CX195" s="6">
        <v>0</v>
      </c>
      <c r="CY195" s="6">
        <v>0</v>
      </c>
      <c r="CZ195" s="6">
        <v>0</v>
      </c>
      <c r="DA195" s="6">
        <v>0</v>
      </c>
      <c r="DD195" s="6" t="s">
        <v>197</v>
      </c>
      <c r="DE195" s="6">
        <v>0</v>
      </c>
      <c r="DF195" s="6">
        <v>0</v>
      </c>
      <c r="DG195" s="6">
        <v>0</v>
      </c>
      <c r="DH195" s="6">
        <v>0</v>
      </c>
      <c r="DK195" s="6" t="s">
        <v>197</v>
      </c>
      <c r="DL195" s="6">
        <v>0</v>
      </c>
      <c r="DM195" s="6">
        <v>0</v>
      </c>
      <c r="DN195" s="6">
        <v>0</v>
      </c>
      <c r="DO195" s="6">
        <v>0</v>
      </c>
      <c r="DR195" s="6" t="s">
        <v>197</v>
      </c>
      <c r="DS195" s="6">
        <v>0</v>
      </c>
      <c r="DT195" s="6">
        <v>0</v>
      </c>
      <c r="DU195" s="6">
        <v>0</v>
      </c>
      <c r="DV195" s="6">
        <v>0</v>
      </c>
      <c r="DY195" s="6" t="s">
        <v>197</v>
      </c>
      <c r="DZ195" s="6">
        <v>0</v>
      </c>
      <c r="EA195" s="6">
        <v>0</v>
      </c>
      <c r="EB195" s="6">
        <v>0</v>
      </c>
      <c r="EC195" s="6">
        <v>0</v>
      </c>
      <c r="EF195" s="6" t="s">
        <v>197</v>
      </c>
      <c r="EG195" s="6">
        <v>0</v>
      </c>
      <c r="EH195" s="6">
        <v>0</v>
      </c>
      <c r="EI195" s="6">
        <v>0</v>
      </c>
      <c r="EJ195" s="6">
        <v>0</v>
      </c>
      <c r="EM195" s="6" t="s">
        <v>197</v>
      </c>
      <c r="EN195" s="6">
        <v>0</v>
      </c>
      <c r="EO195" s="6">
        <v>0</v>
      </c>
      <c r="EP195" s="6">
        <v>0</v>
      </c>
      <c r="EQ195" s="6">
        <v>0</v>
      </c>
      <c r="ET195" s="6" t="s">
        <v>197</v>
      </c>
      <c r="EU195" s="6">
        <v>0</v>
      </c>
      <c r="EV195" s="6">
        <v>0</v>
      </c>
      <c r="EW195" s="6">
        <v>0</v>
      </c>
      <c r="EX195" s="6">
        <v>0</v>
      </c>
      <c r="FA195" s="6" t="s">
        <v>197</v>
      </c>
      <c r="FB195" s="6">
        <v>0</v>
      </c>
      <c r="FC195" s="6">
        <v>0</v>
      </c>
      <c r="FD195" s="6">
        <v>0</v>
      </c>
      <c r="FE195" s="6">
        <v>0</v>
      </c>
      <c r="FH195" s="6" t="s">
        <v>197</v>
      </c>
      <c r="FI195" s="6">
        <v>0</v>
      </c>
      <c r="FJ195" s="6">
        <v>0</v>
      </c>
      <c r="FK195" s="6">
        <v>0</v>
      </c>
      <c r="FL195" s="6">
        <v>0</v>
      </c>
      <c r="FO195" s="6" t="s">
        <v>197</v>
      </c>
      <c r="FP195" s="6">
        <v>0.25</v>
      </c>
      <c r="FQ195" s="6">
        <v>0</v>
      </c>
      <c r="FR195" s="6">
        <v>0</v>
      </c>
      <c r="FS195" s="6">
        <v>0</v>
      </c>
    </row>
    <row r="196" spans="1:175" x14ac:dyDescent="0.3">
      <c r="A196" s="1">
        <v>9.5500000000000078</v>
      </c>
      <c r="B196" s="1">
        <v>9.6000000000000085</v>
      </c>
      <c r="C196" s="1" t="s">
        <v>198</v>
      </c>
      <c r="D196" s="1">
        <v>0</v>
      </c>
      <c r="E196" s="1">
        <v>0</v>
      </c>
      <c r="F196" s="1">
        <v>0</v>
      </c>
      <c r="G196" s="1">
        <v>0</v>
      </c>
      <c r="H196" s="1"/>
      <c r="I196" s="1"/>
      <c r="J196" s="1" t="s">
        <v>198</v>
      </c>
      <c r="K196" s="1">
        <v>0</v>
      </c>
      <c r="L196" s="1">
        <v>0</v>
      </c>
      <c r="M196" s="1">
        <v>0</v>
      </c>
      <c r="N196" s="1">
        <v>0</v>
      </c>
      <c r="O196" s="1"/>
      <c r="P196" s="1"/>
      <c r="Q196" s="1" t="s">
        <v>198</v>
      </c>
      <c r="R196" s="1">
        <v>0</v>
      </c>
      <c r="S196" s="1">
        <v>0</v>
      </c>
      <c r="T196" s="1">
        <v>0</v>
      </c>
      <c r="U196" s="1">
        <v>0</v>
      </c>
      <c r="V196" s="1"/>
      <c r="W196" s="1"/>
      <c r="X196" s="1" t="s">
        <v>198</v>
      </c>
      <c r="Y196" s="1">
        <v>0</v>
      </c>
      <c r="Z196" s="1">
        <v>0</v>
      </c>
      <c r="AA196" s="1">
        <v>0</v>
      </c>
      <c r="AB196" s="1">
        <v>0</v>
      </c>
      <c r="AC196" s="1"/>
      <c r="AD196" s="1"/>
      <c r="AE196" s="6" t="s">
        <v>198</v>
      </c>
      <c r="AF196" s="6">
        <v>0</v>
      </c>
      <c r="AG196" s="6">
        <v>0</v>
      </c>
      <c r="AH196" s="6">
        <v>0</v>
      </c>
      <c r="AI196" s="6">
        <v>0</v>
      </c>
      <c r="AJ196" s="1"/>
      <c r="AK196" s="1"/>
      <c r="AL196" s="6" t="s">
        <v>198</v>
      </c>
      <c r="AM196" s="6">
        <v>0</v>
      </c>
      <c r="AN196" s="6">
        <v>0</v>
      </c>
      <c r="AO196" s="6">
        <v>0</v>
      </c>
      <c r="AP196" s="6">
        <v>0</v>
      </c>
      <c r="AQ196" s="1"/>
      <c r="AR196" s="1"/>
      <c r="AS196" s="6" t="s">
        <v>198</v>
      </c>
      <c r="AT196" s="6">
        <v>0.05</v>
      </c>
      <c r="AU196" s="6">
        <v>0</v>
      </c>
      <c r="AV196" s="6">
        <v>0.06</v>
      </c>
      <c r="AW196" s="6">
        <v>0</v>
      </c>
      <c r="AZ196" s="6" t="s">
        <v>198</v>
      </c>
      <c r="BA196" s="6">
        <v>0</v>
      </c>
      <c r="BB196" s="6">
        <v>0</v>
      </c>
      <c r="BC196" s="6">
        <v>0</v>
      </c>
      <c r="BD196" s="6">
        <v>0</v>
      </c>
      <c r="BG196" s="6" t="s">
        <v>198</v>
      </c>
      <c r="BH196" s="6">
        <v>0</v>
      </c>
      <c r="BI196" s="6">
        <v>0</v>
      </c>
      <c r="BJ196" s="6">
        <v>0</v>
      </c>
      <c r="BK196" s="6">
        <v>0</v>
      </c>
      <c r="BN196" s="6" t="s">
        <v>198</v>
      </c>
      <c r="BO196" s="6">
        <v>0</v>
      </c>
      <c r="BP196" s="6">
        <v>0</v>
      </c>
      <c r="BQ196" s="6">
        <v>0</v>
      </c>
      <c r="BR196" s="6">
        <v>0</v>
      </c>
      <c r="BU196" s="6" t="s">
        <v>198</v>
      </c>
      <c r="BV196" s="6">
        <v>0</v>
      </c>
      <c r="BW196" s="6">
        <v>0</v>
      </c>
      <c r="BX196" s="6">
        <v>0</v>
      </c>
      <c r="BY196" s="6">
        <v>0</v>
      </c>
      <c r="CB196" s="6" t="s">
        <v>198</v>
      </c>
      <c r="CC196" s="6">
        <v>0</v>
      </c>
      <c r="CD196" s="6">
        <v>0</v>
      </c>
      <c r="CE196" s="6">
        <v>0</v>
      </c>
      <c r="CF196" s="6">
        <v>0</v>
      </c>
      <c r="CI196" s="6" t="s">
        <v>198</v>
      </c>
      <c r="CJ196" s="6">
        <v>0</v>
      </c>
      <c r="CK196" s="6">
        <v>0</v>
      </c>
      <c r="CL196" s="6">
        <v>0</v>
      </c>
      <c r="CM196" s="6">
        <v>0</v>
      </c>
      <c r="CP196" s="6" t="s">
        <v>198</v>
      </c>
      <c r="CQ196" s="6">
        <v>0</v>
      </c>
      <c r="CR196" s="6">
        <v>0</v>
      </c>
      <c r="CS196" s="6">
        <v>0</v>
      </c>
      <c r="CT196" s="6">
        <v>0</v>
      </c>
      <c r="CW196" s="6" t="s">
        <v>198</v>
      </c>
      <c r="CX196" s="6">
        <v>0</v>
      </c>
      <c r="CY196" s="6">
        <v>0</v>
      </c>
      <c r="CZ196" s="6">
        <v>0</v>
      </c>
      <c r="DA196" s="6">
        <v>0</v>
      </c>
      <c r="DD196" s="6" t="s">
        <v>198</v>
      </c>
      <c r="DE196" s="6">
        <v>0</v>
      </c>
      <c r="DF196" s="6">
        <v>0</v>
      </c>
      <c r="DG196" s="6">
        <v>0</v>
      </c>
      <c r="DH196" s="6">
        <v>0</v>
      </c>
      <c r="DK196" s="6" t="s">
        <v>198</v>
      </c>
      <c r="DL196" s="6">
        <v>0</v>
      </c>
      <c r="DM196" s="6">
        <v>0</v>
      </c>
      <c r="DN196" s="6">
        <v>0</v>
      </c>
      <c r="DO196" s="6">
        <v>0</v>
      </c>
      <c r="DR196" s="6" t="s">
        <v>198</v>
      </c>
      <c r="DS196" s="6">
        <v>0</v>
      </c>
      <c r="DT196" s="6">
        <v>0</v>
      </c>
      <c r="DU196" s="6">
        <v>0</v>
      </c>
      <c r="DV196" s="6">
        <v>0</v>
      </c>
      <c r="DY196" s="6" t="s">
        <v>198</v>
      </c>
      <c r="DZ196" s="6">
        <v>0</v>
      </c>
      <c r="EA196" s="6">
        <v>0</v>
      </c>
      <c r="EB196" s="6">
        <v>0</v>
      </c>
      <c r="EC196" s="6">
        <v>0</v>
      </c>
      <c r="EF196" s="6" t="s">
        <v>198</v>
      </c>
      <c r="EG196" s="6">
        <v>0</v>
      </c>
      <c r="EH196" s="6">
        <v>0</v>
      </c>
      <c r="EI196" s="6">
        <v>0</v>
      </c>
      <c r="EJ196" s="6">
        <v>0</v>
      </c>
      <c r="EM196" s="6" t="s">
        <v>198</v>
      </c>
      <c r="EN196" s="6">
        <v>0</v>
      </c>
      <c r="EO196" s="6">
        <v>0</v>
      </c>
      <c r="EP196" s="6">
        <v>0</v>
      </c>
      <c r="EQ196" s="6">
        <v>0</v>
      </c>
      <c r="ET196" s="6" t="s">
        <v>198</v>
      </c>
      <c r="EU196" s="6">
        <v>0</v>
      </c>
      <c r="EV196" s="6">
        <v>0</v>
      </c>
      <c r="EW196" s="6">
        <v>0</v>
      </c>
      <c r="EX196" s="6">
        <v>0</v>
      </c>
      <c r="FA196" s="6" t="s">
        <v>198</v>
      </c>
      <c r="FB196" s="6">
        <v>0</v>
      </c>
      <c r="FC196" s="6">
        <v>0</v>
      </c>
      <c r="FD196" s="6">
        <v>0</v>
      </c>
      <c r="FE196" s="6">
        <v>0</v>
      </c>
      <c r="FH196" s="6" t="s">
        <v>198</v>
      </c>
      <c r="FI196" s="6">
        <v>0</v>
      </c>
      <c r="FJ196" s="6">
        <v>0</v>
      </c>
      <c r="FK196" s="6">
        <v>0</v>
      </c>
      <c r="FL196" s="6">
        <v>0</v>
      </c>
      <c r="FO196" s="6" t="s">
        <v>198</v>
      </c>
      <c r="FP196" s="6">
        <v>0</v>
      </c>
      <c r="FQ196" s="6">
        <v>0</v>
      </c>
      <c r="FR196" s="6">
        <v>0</v>
      </c>
      <c r="FS196" s="6">
        <v>0</v>
      </c>
    </row>
    <row r="197" spans="1:175" x14ac:dyDescent="0.3">
      <c r="A197" s="1">
        <v>9.6000000000000085</v>
      </c>
      <c r="B197" s="1">
        <v>9.6500000000000092</v>
      </c>
      <c r="C197" s="1" t="s">
        <v>199</v>
      </c>
      <c r="D197" s="1">
        <v>0</v>
      </c>
      <c r="E197" s="1">
        <v>0</v>
      </c>
      <c r="F197" s="1">
        <v>0</v>
      </c>
      <c r="G197" s="1">
        <v>0</v>
      </c>
      <c r="H197" s="1"/>
      <c r="I197" s="1"/>
      <c r="J197" s="1" t="s">
        <v>199</v>
      </c>
      <c r="K197" s="1">
        <v>0</v>
      </c>
      <c r="L197" s="1">
        <v>0</v>
      </c>
      <c r="M197" s="1">
        <v>0</v>
      </c>
      <c r="N197" s="1">
        <v>0</v>
      </c>
      <c r="O197" s="1"/>
      <c r="P197" s="1"/>
      <c r="Q197" s="1" t="s">
        <v>199</v>
      </c>
      <c r="R197" s="1">
        <v>0.56999999999999995</v>
      </c>
      <c r="S197" s="1">
        <v>0</v>
      </c>
      <c r="T197" s="1">
        <v>0.8</v>
      </c>
      <c r="U197" s="1">
        <v>0</v>
      </c>
      <c r="V197" s="1"/>
      <c r="W197" s="1"/>
      <c r="X197" s="1" t="s">
        <v>199</v>
      </c>
      <c r="Y197" s="1">
        <v>0</v>
      </c>
      <c r="Z197" s="1">
        <v>0</v>
      </c>
      <c r="AA197" s="1">
        <v>0</v>
      </c>
      <c r="AB197" s="1">
        <v>0</v>
      </c>
      <c r="AC197" s="1"/>
      <c r="AD197" s="1"/>
      <c r="AE197" s="6" t="s">
        <v>199</v>
      </c>
      <c r="AF197" s="6">
        <v>0</v>
      </c>
      <c r="AG197" s="6">
        <v>0</v>
      </c>
      <c r="AH197" s="6">
        <v>0</v>
      </c>
      <c r="AI197" s="6">
        <v>0</v>
      </c>
      <c r="AJ197" s="1"/>
      <c r="AK197" s="1"/>
      <c r="AL197" s="6" t="s">
        <v>199</v>
      </c>
      <c r="AM197" s="6">
        <v>0</v>
      </c>
      <c r="AN197" s="6">
        <v>0</v>
      </c>
      <c r="AO197" s="6">
        <v>0</v>
      </c>
      <c r="AP197" s="6">
        <v>0</v>
      </c>
      <c r="AQ197" s="1"/>
      <c r="AR197" s="1"/>
      <c r="AS197" s="6" t="s">
        <v>199</v>
      </c>
      <c r="AT197" s="6">
        <v>0</v>
      </c>
      <c r="AU197" s="6">
        <v>0</v>
      </c>
      <c r="AV197" s="6">
        <v>0</v>
      </c>
      <c r="AW197" s="6">
        <v>0</v>
      </c>
      <c r="AZ197" s="6" t="s">
        <v>199</v>
      </c>
      <c r="BA197" s="6">
        <v>0</v>
      </c>
      <c r="BB197" s="6">
        <v>0</v>
      </c>
      <c r="BC197" s="6">
        <v>0</v>
      </c>
      <c r="BD197" s="6">
        <v>0</v>
      </c>
      <c r="BG197" s="6" t="s">
        <v>199</v>
      </c>
      <c r="BH197" s="6">
        <v>0</v>
      </c>
      <c r="BI197" s="6">
        <v>0</v>
      </c>
      <c r="BJ197" s="6">
        <v>0</v>
      </c>
      <c r="BK197" s="6">
        <v>0</v>
      </c>
      <c r="BN197" s="6" t="s">
        <v>199</v>
      </c>
      <c r="BO197" s="6">
        <v>0</v>
      </c>
      <c r="BP197" s="6">
        <v>0</v>
      </c>
      <c r="BQ197" s="6">
        <v>0</v>
      </c>
      <c r="BR197" s="6">
        <v>0</v>
      </c>
      <c r="BU197" s="6" t="s">
        <v>199</v>
      </c>
      <c r="BV197" s="6">
        <v>0</v>
      </c>
      <c r="BW197" s="6">
        <v>0</v>
      </c>
      <c r="BX197" s="6">
        <v>0</v>
      </c>
      <c r="BY197" s="6">
        <v>0</v>
      </c>
      <c r="CB197" s="6" t="s">
        <v>199</v>
      </c>
      <c r="CC197" s="6">
        <v>0</v>
      </c>
      <c r="CD197" s="6">
        <v>0</v>
      </c>
      <c r="CE197" s="6">
        <v>0</v>
      </c>
      <c r="CF197" s="6">
        <v>0</v>
      </c>
      <c r="CI197" s="6" t="s">
        <v>199</v>
      </c>
      <c r="CJ197" s="6">
        <v>0</v>
      </c>
      <c r="CK197" s="6">
        <v>0</v>
      </c>
      <c r="CL197" s="6">
        <v>0</v>
      </c>
      <c r="CM197" s="6">
        <v>0</v>
      </c>
      <c r="CP197" s="6" t="s">
        <v>199</v>
      </c>
      <c r="CQ197" s="6">
        <v>0</v>
      </c>
      <c r="CR197" s="6">
        <v>0</v>
      </c>
      <c r="CS197" s="6">
        <v>0</v>
      </c>
      <c r="CT197" s="6">
        <v>0</v>
      </c>
      <c r="CW197" s="6" t="s">
        <v>199</v>
      </c>
      <c r="CX197" s="6">
        <v>0</v>
      </c>
      <c r="CY197" s="6">
        <v>0</v>
      </c>
      <c r="CZ197" s="6">
        <v>0</v>
      </c>
      <c r="DA197" s="6">
        <v>0</v>
      </c>
      <c r="DD197" s="6" t="s">
        <v>199</v>
      </c>
      <c r="DE197" s="6">
        <v>0</v>
      </c>
      <c r="DF197" s="6">
        <v>0</v>
      </c>
      <c r="DG197" s="6">
        <v>0</v>
      </c>
      <c r="DH197" s="6">
        <v>0</v>
      </c>
      <c r="DK197" s="6" t="s">
        <v>199</v>
      </c>
      <c r="DL197" s="6">
        <v>0</v>
      </c>
      <c r="DM197" s="6">
        <v>0</v>
      </c>
      <c r="DN197" s="6">
        <v>0</v>
      </c>
      <c r="DO197" s="6">
        <v>0</v>
      </c>
      <c r="DR197" s="6" t="s">
        <v>199</v>
      </c>
      <c r="DS197" s="6">
        <v>0</v>
      </c>
      <c r="DT197" s="6">
        <v>0</v>
      </c>
      <c r="DU197" s="6">
        <v>0</v>
      </c>
      <c r="DV197" s="6">
        <v>0</v>
      </c>
      <c r="DY197" s="6" t="s">
        <v>199</v>
      </c>
      <c r="DZ197" s="6">
        <v>0</v>
      </c>
      <c r="EA197" s="6">
        <v>0</v>
      </c>
      <c r="EB197" s="6">
        <v>0</v>
      </c>
      <c r="EC197" s="6">
        <v>0</v>
      </c>
      <c r="EF197" s="6" t="s">
        <v>199</v>
      </c>
      <c r="EG197" s="6">
        <v>0</v>
      </c>
      <c r="EH197" s="6">
        <v>0</v>
      </c>
      <c r="EI197" s="6">
        <v>0</v>
      </c>
      <c r="EJ197" s="6">
        <v>0</v>
      </c>
      <c r="EM197" s="6" t="s">
        <v>199</v>
      </c>
      <c r="EN197" s="6">
        <v>0</v>
      </c>
      <c r="EO197" s="6">
        <v>0</v>
      </c>
      <c r="EP197" s="6">
        <v>0</v>
      </c>
      <c r="EQ197" s="6">
        <v>0</v>
      </c>
      <c r="ET197" s="6" t="s">
        <v>199</v>
      </c>
      <c r="EU197" s="6">
        <v>0</v>
      </c>
      <c r="EV197" s="6">
        <v>0</v>
      </c>
      <c r="EW197" s="6">
        <v>0</v>
      </c>
      <c r="EX197" s="6">
        <v>0</v>
      </c>
      <c r="FA197" s="6" t="s">
        <v>199</v>
      </c>
      <c r="FB197" s="6">
        <v>0</v>
      </c>
      <c r="FC197" s="6">
        <v>0</v>
      </c>
      <c r="FD197" s="6">
        <v>0</v>
      </c>
      <c r="FE197" s="6">
        <v>0</v>
      </c>
      <c r="FH197" s="6" t="s">
        <v>199</v>
      </c>
      <c r="FI197" s="6">
        <v>0</v>
      </c>
      <c r="FJ197" s="6">
        <v>0</v>
      </c>
      <c r="FK197" s="6">
        <v>0</v>
      </c>
      <c r="FL197" s="6">
        <v>0</v>
      </c>
      <c r="FO197" s="6" t="s">
        <v>199</v>
      </c>
      <c r="FP197" s="6">
        <v>0</v>
      </c>
      <c r="FQ197" s="6">
        <v>0</v>
      </c>
      <c r="FR197" s="6">
        <v>0</v>
      </c>
      <c r="FS197" s="6">
        <v>0</v>
      </c>
    </row>
    <row r="198" spans="1:175" x14ac:dyDescent="0.3">
      <c r="A198" s="1">
        <v>9.6500000000000092</v>
      </c>
      <c r="B198" s="1">
        <v>9.7000000000000099</v>
      </c>
      <c r="C198" s="1" t="s">
        <v>200</v>
      </c>
      <c r="D198" s="1">
        <v>0</v>
      </c>
      <c r="E198" s="1">
        <v>0</v>
      </c>
      <c r="F198" s="1">
        <v>0</v>
      </c>
      <c r="G198" s="1">
        <v>0</v>
      </c>
      <c r="H198" s="1"/>
      <c r="I198" s="1"/>
      <c r="J198" s="1" t="s">
        <v>200</v>
      </c>
      <c r="K198" s="1">
        <v>0</v>
      </c>
      <c r="L198" s="1">
        <v>0</v>
      </c>
      <c r="M198" s="1">
        <v>0</v>
      </c>
      <c r="N198" s="1">
        <v>0</v>
      </c>
      <c r="O198" s="1"/>
      <c r="P198" s="1"/>
      <c r="Q198" s="1" t="s">
        <v>200</v>
      </c>
      <c r="R198" s="1">
        <v>0</v>
      </c>
      <c r="S198" s="1">
        <v>0</v>
      </c>
      <c r="T198" s="1">
        <v>0</v>
      </c>
      <c r="U198" s="1">
        <v>0</v>
      </c>
      <c r="V198" s="1"/>
      <c r="W198" s="1"/>
      <c r="X198" s="1" t="s">
        <v>200</v>
      </c>
      <c r="Y198" s="1">
        <v>0</v>
      </c>
      <c r="Z198" s="1">
        <v>0</v>
      </c>
      <c r="AA198" s="1">
        <v>0</v>
      </c>
      <c r="AB198" s="1">
        <v>0</v>
      </c>
      <c r="AC198" s="1"/>
      <c r="AD198" s="1"/>
      <c r="AE198" s="6" t="s">
        <v>200</v>
      </c>
      <c r="AF198" s="6">
        <v>0</v>
      </c>
      <c r="AG198" s="6">
        <v>0</v>
      </c>
      <c r="AH198" s="6">
        <v>0</v>
      </c>
      <c r="AI198" s="6">
        <v>0</v>
      </c>
      <c r="AJ198" s="1"/>
      <c r="AK198" s="1"/>
      <c r="AL198" s="6" t="s">
        <v>200</v>
      </c>
      <c r="AM198" s="6">
        <v>0</v>
      </c>
      <c r="AN198" s="6">
        <v>0</v>
      </c>
      <c r="AO198" s="6">
        <v>0</v>
      </c>
      <c r="AP198" s="6">
        <v>0</v>
      </c>
      <c r="AQ198" s="1"/>
      <c r="AR198" s="1"/>
      <c r="AS198" s="6" t="s">
        <v>200</v>
      </c>
      <c r="AT198" s="6">
        <v>0</v>
      </c>
      <c r="AU198" s="6">
        <v>0</v>
      </c>
      <c r="AV198" s="6">
        <v>0</v>
      </c>
      <c r="AW198" s="6">
        <v>0</v>
      </c>
      <c r="AZ198" s="6" t="s">
        <v>200</v>
      </c>
      <c r="BA198" s="6">
        <v>0</v>
      </c>
      <c r="BB198" s="6">
        <v>0</v>
      </c>
      <c r="BC198" s="6">
        <v>0</v>
      </c>
      <c r="BD198" s="6">
        <v>0</v>
      </c>
      <c r="BG198" s="6" t="s">
        <v>200</v>
      </c>
      <c r="BH198" s="6">
        <v>0</v>
      </c>
      <c r="BI198" s="6">
        <v>0</v>
      </c>
      <c r="BJ198" s="6">
        <v>0</v>
      </c>
      <c r="BK198" s="6">
        <v>0</v>
      </c>
      <c r="BN198" s="6" t="s">
        <v>200</v>
      </c>
      <c r="BO198" s="6">
        <v>0</v>
      </c>
      <c r="BP198" s="6">
        <v>0</v>
      </c>
      <c r="BQ198" s="6">
        <v>0</v>
      </c>
      <c r="BR198" s="6">
        <v>0</v>
      </c>
      <c r="BU198" s="6" t="s">
        <v>200</v>
      </c>
      <c r="BV198" s="6">
        <v>0</v>
      </c>
      <c r="BW198" s="6">
        <v>0</v>
      </c>
      <c r="BX198" s="6">
        <v>0</v>
      </c>
      <c r="BY198" s="6">
        <v>0</v>
      </c>
      <c r="CB198" s="6" t="s">
        <v>200</v>
      </c>
      <c r="CC198" s="6">
        <v>0</v>
      </c>
      <c r="CD198" s="6">
        <v>0</v>
      </c>
      <c r="CE198" s="6">
        <v>0</v>
      </c>
      <c r="CF198" s="6">
        <v>0</v>
      </c>
      <c r="CI198" s="6" t="s">
        <v>200</v>
      </c>
      <c r="CJ198" s="6">
        <v>0</v>
      </c>
      <c r="CK198" s="6">
        <v>0</v>
      </c>
      <c r="CL198" s="6">
        <v>0</v>
      </c>
      <c r="CM198" s="6">
        <v>0</v>
      </c>
      <c r="CP198" s="6" t="s">
        <v>200</v>
      </c>
      <c r="CQ198" s="6">
        <v>0</v>
      </c>
      <c r="CR198" s="6">
        <v>0</v>
      </c>
      <c r="CS198" s="6">
        <v>0</v>
      </c>
      <c r="CT198" s="6">
        <v>0</v>
      </c>
      <c r="CW198" s="6" t="s">
        <v>200</v>
      </c>
      <c r="CX198" s="6">
        <v>0</v>
      </c>
      <c r="CY198" s="6">
        <v>0</v>
      </c>
      <c r="CZ198" s="6">
        <v>0</v>
      </c>
      <c r="DA198" s="6">
        <v>0</v>
      </c>
      <c r="DD198" s="6" t="s">
        <v>200</v>
      </c>
      <c r="DE198" s="6">
        <v>0</v>
      </c>
      <c r="DF198" s="6">
        <v>0</v>
      </c>
      <c r="DG198" s="6">
        <v>0</v>
      </c>
      <c r="DH198" s="6">
        <v>0</v>
      </c>
      <c r="DK198" s="6" t="s">
        <v>200</v>
      </c>
      <c r="DL198" s="6">
        <v>0</v>
      </c>
      <c r="DM198" s="6">
        <v>0</v>
      </c>
      <c r="DN198" s="6">
        <v>0</v>
      </c>
      <c r="DO198" s="6">
        <v>0</v>
      </c>
      <c r="DR198" s="6" t="s">
        <v>200</v>
      </c>
      <c r="DS198" s="6">
        <v>0</v>
      </c>
      <c r="DT198" s="6">
        <v>0</v>
      </c>
      <c r="DU198" s="6">
        <v>0</v>
      </c>
      <c r="DV198" s="6">
        <v>0</v>
      </c>
      <c r="DY198" s="6" t="s">
        <v>200</v>
      </c>
      <c r="DZ198" s="6">
        <v>0</v>
      </c>
      <c r="EA198" s="6">
        <v>0</v>
      </c>
      <c r="EB198" s="6">
        <v>0</v>
      </c>
      <c r="EC198" s="6">
        <v>0</v>
      </c>
      <c r="EF198" s="6" t="s">
        <v>200</v>
      </c>
      <c r="EG198" s="6">
        <v>0</v>
      </c>
      <c r="EH198" s="6">
        <v>0</v>
      </c>
      <c r="EI198" s="6">
        <v>0</v>
      </c>
      <c r="EJ198" s="6">
        <v>0</v>
      </c>
      <c r="EM198" s="6" t="s">
        <v>200</v>
      </c>
      <c r="EN198" s="6">
        <v>0</v>
      </c>
      <c r="EO198" s="6">
        <v>0</v>
      </c>
      <c r="EP198" s="6">
        <v>0</v>
      </c>
      <c r="EQ198" s="6">
        <v>0</v>
      </c>
      <c r="ET198" s="6" t="s">
        <v>200</v>
      </c>
      <c r="EU198" s="6">
        <v>0</v>
      </c>
      <c r="EV198" s="6">
        <v>0</v>
      </c>
      <c r="EW198" s="6">
        <v>0</v>
      </c>
      <c r="EX198" s="6">
        <v>0</v>
      </c>
      <c r="FA198" s="6" t="s">
        <v>200</v>
      </c>
      <c r="FB198" s="6">
        <v>0</v>
      </c>
      <c r="FC198" s="6">
        <v>0</v>
      </c>
      <c r="FD198" s="6">
        <v>0</v>
      </c>
      <c r="FE198" s="6">
        <v>0</v>
      </c>
      <c r="FH198" s="6" t="s">
        <v>200</v>
      </c>
      <c r="FI198" s="6">
        <v>0</v>
      </c>
      <c r="FJ198" s="6">
        <v>0</v>
      </c>
      <c r="FK198" s="6">
        <v>0</v>
      </c>
      <c r="FL198" s="6">
        <v>0</v>
      </c>
      <c r="FO198" s="6" t="s">
        <v>200</v>
      </c>
      <c r="FP198" s="6">
        <v>0</v>
      </c>
      <c r="FQ198" s="6">
        <v>0</v>
      </c>
      <c r="FR198" s="6">
        <v>0</v>
      </c>
      <c r="FS198" s="6">
        <v>0</v>
      </c>
    </row>
    <row r="199" spans="1:175" x14ac:dyDescent="0.3">
      <c r="A199" s="1">
        <v>9.7000000000000099</v>
      </c>
      <c r="B199" s="1">
        <v>9.7500000000000107</v>
      </c>
      <c r="C199" s="1" t="s">
        <v>201</v>
      </c>
      <c r="D199" s="1">
        <v>0</v>
      </c>
      <c r="E199" s="1">
        <v>0</v>
      </c>
      <c r="F199" s="1">
        <v>0</v>
      </c>
      <c r="G199" s="1">
        <v>0</v>
      </c>
      <c r="H199" s="1"/>
      <c r="I199" s="1"/>
      <c r="J199" s="1" t="s">
        <v>201</v>
      </c>
      <c r="K199" s="1">
        <v>0</v>
      </c>
      <c r="L199" s="1">
        <v>0</v>
      </c>
      <c r="M199" s="1">
        <v>0</v>
      </c>
      <c r="N199" s="1">
        <v>0</v>
      </c>
      <c r="O199" s="1"/>
      <c r="P199" s="1"/>
      <c r="Q199" s="1" t="s">
        <v>201</v>
      </c>
      <c r="R199" s="1">
        <v>0</v>
      </c>
      <c r="S199" s="1">
        <v>0</v>
      </c>
      <c r="T199" s="1">
        <v>0</v>
      </c>
      <c r="U199" s="1">
        <v>0</v>
      </c>
      <c r="V199" s="1"/>
      <c r="W199" s="1"/>
      <c r="X199" s="1" t="s">
        <v>201</v>
      </c>
      <c r="Y199" s="1">
        <v>0</v>
      </c>
      <c r="Z199" s="1">
        <v>0</v>
      </c>
      <c r="AA199" s="1">
        <v>0</v>
      </c>
      <c r="AB199" s="1">
        <v>0</v>
      </c>
      <c r="AC199" s="1"/>
      <c r="AD199" s="1"/>
      <c r="AE199" s="6" t="s">
        <v>201</v>
      </c>
      <c r="AF199" s="6">
        <v>0</v>
      </c>
      <c r="AG199" s="6">
        <v>0</v>
      </c>
      <c r="AH199" s="6">
        <v>0</v>
      </c>
      <c r="AI199" s="6">
        <v>0</v>
      </c>
      <c r="AJ199" s="1"/>
      <c r="AK199" s="1"/>
      <c r="AL199" s="6" t="s">
        <v>201</v>
      </c>
      <c r="AM199" s="6">
        <v>0</v>
      </c>
      <c r="AN199" s="6">
        <v>0</v>
      </c>
      <c r="AO199" s="6">
        <v>0</v>
      </c>
      <c r="AP199" s="6">
        <v>0</v>
      </c>
      <c r="AQ199" s="1"/>
      <c r="AR199" s="1"/>
      <c r="AS199" s="6" t="s">
        <v>201</v>
      </c>
      <c r="AT199" s="6">
        <v>0</v>
      </c>
      <c r="AU199" s="6">
        <v>0</v>
      </c>
      <c r="AV199" s="6">
        <v>0</v>
      </c>
      <c r="AW199" s="6">
        <v>0</v>
      </c>
      <c r="AZ199" s="6" t="s">
        <v>201</v>
      </c>
      <c r="BA199" s="6">
        <v>0</v>
      </c>
      <c r="BB199" s="6">
        <v>0</v>
      </c>
      <c r="BC199" s="6">
        <v>0</v>
      </c>
      <c r="BD199" s="6">
        <v>0</v>
      </c>
      <c r="BG199" s="6" t="s">
        <v>201</v>
      </c>
      <c r="BH199" s="6">
        <v>0</v>
      </c>
      <c r="BI199" s="6">
        <v>0</v>
      </c>
      <c r="BJ199" s="6">
        <v>0</v>
      </c>
      <c r="BK199" s="6">
        <v>0</v>
      </c>
      <c r="BN199" s="6" t="s">
        <v>201</v>
      </c>
      <c r="BO199" s="6">
        <v>0</v>
      </c>
      <c r="BP199" s="6">
        <v>0</v>
      </c>
      <c r="BQ199" s="6">
        <v>0</v>
      </c>
      <c r="BR199" s="6">
        <v>0</v>
      </c>
      <c r="BU199" s="6" t="s">
        <v>201</v>
      </c>
      <c r="BV199" s="6">
        <v>0</v>
      </c>
      <c r="BW199" s="6">
        <v>0</v>
      </c>
      <c r="BX199" s="6">
        <v>0</v>
      </c>
      <c r="BY199" s="6">
        <v>0</v>
      </c>
      <c r="CB199" s="6" t="s">
        <v>201</v>
      </c>
      <c r="CC199" s="6">
        <v>0</v>
      </c>
      <c r="CD199" s="6">
        <v>0</v>
      </c>
      <c r="CE199" s="6">
        <v>0</v>
      </c>
      <c r="CF199" s="6">
        <v>0</v>
      </c>
      <c r="CI199" s="6" t="s">
        <v>201</v>
      </c>
      <c r="CJ199" s="6">
        <v>0</v>
      </c>
      <c r="CK199" s="6">
        <v>0</v>
      </c>
      <c r="CL199" s="6">
        <v>0</v>
      </c>
      <c r="CM199" s="6">
        <v>0</v>
      </c>
      <c r="CP199" s="6" t="s">
        <v>201</v>
      </c>
      <c r="CQ199" s="6">
        <v>0</v>
      </c>
      <c r="CR199" s="6">
        <v>0</v>
      </c>
      <c r="CS199" s="6">
        <v>0</v>
      </c>
      <c r="CT199" s="6">
        <v>0</v>
      </c>
      <c r="CW199" s="6" t="s">
        <v>201</v>
      </c>
      <c r="CX199" s="6">
        <v>0</v>
      </c>
      <c r="CY199" s="6">
        <v>0</v>
      </c>
      <c r="CZ199" s="6">
        <v>0</v>
      </c>
      <c r="DA199" s="6">
        <v>0</v>
      </c>
      <c r="DD199" s="6" t="s">
        <v>201</v>
      </c>
      <c r="DE199" s="6">
        <v>0</v>
      </c>
      <c r="DF199" s="6">
        <v>0</v>
      </c>
      <c r="DG199" s="6">
        <v>0</v>
      </c>
      <c r="DH199" s="6">
        <v>0</v>
      </c>
      <c r="DK199" s="6" t="s">
        <v>201</v>
      </c>
      <c r="DL199" s="6">
        <v>0</v>
      </c>
      <c r="DM199" s="6">
        <v>0</v>
      </c>
      <c r="DN199" s="6">
        <v>0</v>
      </c>
      <c r="DO199" s="6">
        <v>0</v>
      </c>
      <c r="DR199" s="6" t="s">
        <v>201</v>
      </c>
      <c r="DS199" s="6">
        <v>0</v>
      </c>
      <c r="DT199" s="6">
        <v>0</v>
      </c>
      <c r="DU199" s="6">
        <v>0</v>
      </c>
      <c r="DV199" s="6">
        <v>0</v>
      </c>
      <c r="DY199" s="6" t="s">
        <v>201</v>
      </c>
      <c r="DZ199" s="6">
        <v>0</v>
      </c>
      <c r="EA199" s="6">
        <v>0</v>
      </c>
      <c r="EB199" s="6">
        <v>0</v>
      </c>
      <c r="EC199" s="6">
        <v>0</v>
      </c>
      <c r="EF199" s="6" t="s">
        <v>201</v>
      </c>
      <c r="EG199" s="6">
        <v>0</v>
      </c>
      <c r="EH199" s="6">
        <v>0</v>
      </c>
      <c r="EI199" s="6">
        <v>0</v>
      </c>
      <c r="EJ199" s="6">
        <v>0</v>
      </c>
      <c r="EM199" s="6" t="s">
        <v>201</v>
      </c>
      <c r="EN199" s="6">
        <v>0</v>
      </c>
      <c r="EO199" s="6">
        <v>0</v>
      </c>
      <c r="EP199" s="6">
        <v>0</v>
      </c>
      <c r="EQ199" s="6">
        <v>0</v>
      </c>
      <c r="ET199" s="6" t="s">
        <v>201</v>
      </c>
      <c r="EU199" s="6">
        <v>0</v>
      </c>
      <c r="EV199" s="6">
        <v>0</v>
      </c>
      <c r="EW199" s="6">
        <v>0</v>
      </c>
      <c r="EX199" s="6">
        <v>0</v>
      </c>
      <c r="FA199" s="6" t="s">
        <v>201</v>
      </c>
      <c r="FB199" s="6">
        <v>0</v>
      </c>
      <c r="FC199" s="6">
        <v>0</v>
      </c>
      <c r="FD199" s="6">
        <v>0</v>
      </c>
      <c r="FE199" s="6">
        <v>0</v>
      </c>
      <c r="FH199" s="6" t="s">
        <v>201</v>
      </c>
      <c r="FI199" s="6">
        <v>0</v>
      </c>
      <c r="FJ199" s="6">
        <v>0</v>
      </c>
      <c r="FK199" s="6">
        <v>0</v>
      </c>
      <c r="FL199" s="6">
        <v>0</v>
      </c>
      <c r="FO199" s="6" t="s">
        <v>201</v>
      </c>
      <c r="FP199" s="6">
        <v>0</v>
      </c>
      <c r="FQ199" s="6">
        <v>0</v>
      </c>
      <c r="FR199" s="6">
        <v>0</v>
      </c>
      <c r="FS199" s="6">
        <v>0</v>
      </c>
    </row>
    <row r="200" spans="1:175" x14ac:dyDescent="0.3">
      <c r="A200" s="1">
        <v>9.7500000000000107</v>
      </c>
      <c r="B200" s="1">
        <v>9.8000000000000114</v>
      </c>
      <c r="C200" s="1" t="s">
        <v>202</v>
      </c>
      <c r="D200" s="1">
        <v>0</v>
      </c>
      <c r="E200" s="1">
        <v>0</v>
      </c>
      <c r="F200" s="1">
        <v>0</v>
      </c>
      <c r="G200" s="1">
        <v>0</v>
      </c>
      <c r="H200" s="1"/>
      <c r="I200" s="1"/>
      <c r="J200" s="1" t="s">
        <v>202</v>
      </c>
      <c r="K200" s="1">
        <v>0</v>
      </c>
      <c r="L200" s="1">
        <v>0</v>
      </c>
      <c r="M200" s="1">
        <v>0</v>
      </c>
      <c r="N200" s="1">
        <v>0</v>
      </c>
      <c r="O200" s="1"/>
      <c r="P200" s="1"/>
      <c r="Q200" s="1" t="s">
        <v>202</v>
      </c>
      <c r="R200" s="1">
        <v>0</v>
      </c>
      <c r="S200" s="1">
        <v>0</v>
      </c>
      <c r="T200" s="1">
        <v>0</v>
      </c>
      <c r="U200" s="1">
        <v>0</v>
      </c>
      <c r="V200" s="1"/>
      <c r="W200" s="1"/>
      <c r="X200" s="1" t="s">
        <v>202</v>
      </c>
      <c r="Y200" s="1">
        <v>0</v>
      </c>
      <c r="Z200" s="1">
        <v>0</v>
      </c>
      <c r="AA200" s="1">
        <v>0</v>
      </c>
      <c r="AB200" s="1">
        <v>0</v>
      </c>
      <c r="AC200" s="1"/>
      <c r="AD200" s="1"/>
      <c r="AE200" s="6" t="s">
        <v>202</v>
      </c>
      <c r="AF200" s="6">
        <v>0</v>
      </c>
      <c r="AG200" s="6">
        <v>0</v>
      </c>
      <c r="AH200" s="6">
        <v>0</v>
      </c>
      <c r="AI200" s="6">
        <v>0</v>
      </c>
      <c r="AJ200" s="1"/>
      <c r="AK200" s="1"/>
      <c r="AL200" s="6" t="s">
        <v>202</v>
      </c>
      <c r="AM200" s="6">
        <v>0</v>
      </c>
      <c r="AN200" s="6">
        <v>0</v>
      </c>
      <c r="AO200" s="6">
        <v>0</v>
      </c>
      <c r="AP200" s="6">
        <v>0</v>
      </c>
      <c r="AQ200" s="1"/>
      <c r="AR200" s="1"/>
      <c r="AS200" s="6" t="s">
        <v>202</v>
      </c>
      <c r="AT200" s="6">
        <v>0</v>
      </c>
      <c r="AU200" s="6">
        <v>0</v>
      </c>
      <c r="AV200" s="6">
        <v>0</v>
      </c>
      <c r="AW200" s="6">
        <v>0</v>
      </c>
      <c r="AZ200" s="6" t="s">
        <v>202</v>
      </c>
      <c r="BA200" s="6">
        <v>0</v>
      </c>
      <c r="BB200" s="6">
        <v>0</v>
      </c>
      <c r="BC200" s="6">
        <v>0</v>
      </c>
      <c r="BD200" s="6">
        <v>0</v>
      </c>
      <c r="BG200" s="6" t="s">
        <v>202</v>
      </c>
      <c r="BH200" s="6">
        <v>0</v>
      </c>
      <c r="BI200" s="6">
        <v>0</v>
      </c>
      <c r="BJ200" s="6">
        <v>0</v>
      </c>
      <c r="BK200" s="6">
        <v>0</v>
      </c>
      <c r="BN200" s="6" t="s">
        <v>202</v>
      </c>
      <c r="BO200" s="6">
        <v>0</v>
      </c>
      <c r="BP200" s="6">
        <v>0</v>
      </c>
      <c r="BQ200" s="6">
        <v>0</v>
      </c>
      <c r="BR200" s="6">
        <v>0</v>
      </c>
      <c r="BU200" s="6" t="s">
        <v>202</v>
      </c>
      <c r="BV200" s="6">
        <v>0</v>
      </c>
      <c r="BW200" s="6">
        <v>0</v>
      </c>
      <c r="BX200" s="6">
        <v>0</v>
      </c>
      <c r="BY200" s="6">
        <v>0</v>
      </c>
      <c r="CB200" s="6" t="s">
        <v>202</v>
      </c>
      <c r="CC200" s="6">
        <v>0</v>
      </c>
      <c r="CD200" s="6">
        <v>0</v>
      </c>
      <c r="CE200" s="6">
        <v>0</v>
      </c>
      <c r="CF200" s="6">
        <v>0</v>
      </c>
      <c r="CI200" s="6" t="s">
        <v>202</v>
      </c>
      <c r="CJ200" s="6">
        <v>0</v>
      </c>
      <c r="CK200" s="6">
        <v>0</v>
      </c>
      <c r="CL200" s="6">
        <v>0</v>
      </c>
      <c r="CM200" s="6">
        <v>0</v>
      </c>
      <c r="CP200" s="6" t="s">
        <v>202</v>
      </c>
      <c r="CQ200" s="6">
        <v>0</v>
      </c>
      <c r="CR200" s="6">
        <v>0</v>
      </c>
      <c r="CS200" s="6">
        <v>0</v>
      </c>
      <c r="CT200" s="6">
        <v>0</v>
      </c>
      <c r="CW200" s="6" t="s">
        <v>202</v>
      </c>
      <c r="CX200" s="6">
        <v>0</v>
      </c>
      <c r="CY200" s="6">
        <v>0</v>
      </c>
      <c r="CZ200" s="6">
        <v>0</v>
      </c>
      <c r="DA200" s="6">
        <v>0</v>
      </c>
      <c r="DD200" s="6" t="s">
        <v>202</v>
      </c>
      <c r="DE200" s="6">
        <v>0</v>
      </c>
      <c r="DF200" s="6">
        <v>0</v>
      </c>
      <c r="DG200" s="6">
        <v>0</v>
      </c>
      <c r="DH200" s="6">
        <v>0</v>
      </c>
      <c r="DK200" s="6" t="s">
        <v>202</v>
      </c>
      <c r="DL200" s="6">
        <v>0</v>
      </c>
      <c r="DM200" s="6">
        <v>0</v>
      </c>
      <c r="DN200" s="6">
        <v>0</v>
      </c>
      <c r="DO200" s="6">
        <v>0</v>
      </c>
      <c r="DR200" s="6" t="s">
        <v>202</v>
      </c>
      <c r="DS200" s="6">
        <v>0</v>
      </c>
      <c r="DT200" s="6">
        <v>0</v>
      </c>
      <c r="DU200" s="6">
        <v>0</v>
      </c>
      <c r="DV200" s="6">
        <v>0</v>
      </c>
      <c r="DY200" s="6" t="s">
        <v>202</v>
      </c>
      <c r="DZ200" s="6">
        <v>0</v>
      </c>
      <c r="EA200" s="6">
        <v>0</v>
      </c>
      <c r="EB200" s="6">
        <v>0</v>
      </c>
      <c r="EC200" s="6">
        <v>0</v>
      </c>
      <c r="EF200" s="6" t="s">
        <v>202</v>
      </c>
      <c r="EG200" s="6">
        <v>0</v>
      </c>
      <c r="EH200" s="6">
        <v>0</v>
      </c>
      <c r="EI200" s="6">
        <v>0</v>
      </c>
      <c r="EJ200" s="6">
        <v>0</v>
      </c>
      <c r="EM200" s="6" t="s">
        <v>202</v>
      </c>
      <c r="EN200" s="6">
        <v>0</v>
      </c>
      <c r="EO200" s="6">
        <v>0</v>
      </c>
      <c r="EP200" s="6">
        <v>0</v>
      </c>
      <c r="EQ200" s="6">
        <v>0</v>
      </c>
      <c r="ET200" s="6" t="s">
        <v>202</v>
      </c>
      <c r="EU200" s="6">
        <v>0</v>
      </c>
      <c r="EV200" s="6">
        <v>0</v>
      </c>
      <c r="EW200" s="6">
        <v>0</v>
      </c>
      <c r="EX200" s="6">
        <v>0</v>
      </c>
      <c r="FA200" s="6" t="s">
        <v>202</v>
      </c>
      <c r="FB200" s="6">
        <v>0</v>
      </c>
      <c r="FC200" s="6">
        <v>0</v>
      </c>
      <c r="FD200" s="6">
        <v>0</v>
      </c>
      <c r="FE200" s="6">
        <v>0</v>
      </c>
      <c r="FH200" s="6" t="s">
        <v>202</v>
      </c>
      <c r="FI200" s="6">
        <v>0</v>
      </c>
      <c r="FJ200" s="6">
        <v>0</v>
      </c>
      <c r="FK200" s="6">
        <v>0</v>
      </c>
      <c r="FL200" s="6">
        <v>0</v>
      </c>
      <c r="FO200" s="6" t="s">
        <v>202</v>
      </c>
      <c r="FP200" s="6">
        <v>0</v>
      </c>
      <c r="FQ200" s="6">
        <v>0</v>
      </c>
      <c r="FR200" s="6">
        <v>0</v>
      </c>
      <c r="FS200" s="6">
        <v>0</v>
      </c>
    </row>
    <row r="201" spans="1:175" x14ac:dyDescent="0.3">
      <c r="A201" s="1">
        <v>9.8000000000000114</v>
      </c>
      <c r="B201" s="1">
        <v>9.8500000000000121</v>
      </c>
      <c r="C201" s="1" t="s">
        <v>203</v>
      </c>
      <c r="D201" s="1">
        <v>0</v>
      </c>
      <c r="E201" s="1">
        <v>0</v>
      </c>
      <c r="F201" s="1">
        <v>0</v>
      </c>
      <c r="G201" s="1">
        <v>0</v>
      </c>
      <c r="H201" s="1"/>
      <c r="I201" s="1"/>
      <c r="J201" s="1" t="s">
        <v>203</v>
      </c>
      <c r="K201" s="1">
        <v>0</v>
      </c>
      <c r="L201" s="1">
        <v>0</v>
      </c>
      <c r="M201" s="1">
        <v>0</v>
      </c>
      <c r="N201" s="1">
        <v>0</v>
      </c>
      <c r="O201" s="1"/>
      <c r="P201" s="1"/>
      <c r="Q201" s="1" t="s">
        <v>203</v>
      </c>
      <c r="R201" s="1">
        <v>0</v>
      </c>
      <c r="S201" s="1">
        <v>0</v>
      </c>
      <c r="T201" s="1">
        <v>0</v>
      </c>
      <c r="U201" s="1">
        <v>0</v>
      </c>
      <c r="V201" s="1"/>
      <c r="W201" s="1"/>
      <c r="X201" s="1" t="s">
        <v>203</v>
      </c>
      <c r="Y201" s="1">
        <v>0</v>
      </c>
      <c r="Z201" s="1">
        <v>0</v>
      </c>
      <c r="AA201" s="1">
        <v>0</v>
      </c>
      <c r="AB201" s="1">
        <v>0</v>
      </c>
      <c r="AC201" s="1"/>
      <c r="AD201" s="1"/>
      <c r="AE201" s="6" t="s">
        <v>203</v>
      </c>
      <c r="AF201" s="6">
        <v>0</v>
      </c>
      <c r="AG201" s="6">
        <v>0</v>
      </c>
      <c r="AH201" s="6">
        <v>0</v>
      </c>
      <c r="AI201" s="6">
        <v>0</v>
      </c>
      <c r="AJ201" s="1"/>
      <c r="AK201" s="1"/>
      <c r="AL201" s="6" t="s">
        <v>203</v>
      </c>
      <c r="AM201" s="6">
        <v>0</v>
      </c>
      <c r="AN201" s="6">
        <v>0</v>
      </c>
      <c r="AO201" s="6">
        <v>0</v>
      </c>
      <c r="AP201" s="6">
        <v>0</v>
      </c>
      <c r="AQ201" s="1"/>
      <c r="AR201" s="1"/>
      <c r="AS201" s="6" t="s">
        <v>203</v>
      </c>
      <c r="AT201" s="6">
        <v>0</v>
      </c>
      <c r="AU201" s="6">
        <v>0</v>
      </c>
      <c r="AV201" s="6">
        <v>0</v>
      </c>
      <c r="AW201" s="6">
        <v>0</v>
      </c>
      <c r="AZ201" s="6" t="s">
        <v>203</v>
      </c>
      <c r="BA201" s="6">
        <v>0</v>
      </c>
      <c r="BB201" s="6">
        <v>0</v>
      </c>
      <c r="BC201" s="6">
        <v>0</v>
      </c>
      <c r="BD201" s="6">
        <v>0</v>
      </c>
      <c r="BG201" s="6" t="s">
        <v>203</v>
      </c>
      <c r="BH201" s="6">
        <v>0</v>
      </c>
      <c r="BI201" s="6">
        <v>0</v>
      </c>
      <c r="BJ201" s="6">
        <v>0</v>
      </c>
      <c r="BK201" s="6">
        <v>0</v>
      </c>
      <c r="BN201" s="6" t="s">
        <v>203</v>
      </c>
      <c r="BO201" s="6">
        <v>0</v>
      </c>
      <c r="BP201" s="6">
        <v>0</v>
      </c>
      <c r="BQ201" s="6">
        <v>0</v>
      </c>
      <c r="BR201" s="6">
        <v>0</v>
      </c>
      <c r="BU201" s="6" t="s">
        <v>203</v>
      </c>
      <c r="BV201" s="6">
        <v>0</v>
      </c>
      <c r="BW201" s="6">
        <v>0</v>
      </c>
      <c r="BX201" s="6">
        <v>0</v>
      </c>
      <c r="BY201" s="6">
        <v>0</v>
      </c>
      <c r="CB201" s="6" t="s">
        <v>203</v>
      </c>
      <c r="CC201" s="6">
        <v>0</v>
      </c>
      <c r="CD201" s="6">
        <v>0</v>
      </c>
      <c r="CE201" s="6">
        <v>0</v>
      </c>
      <c r="CF201" s="6">
        <v>0</v>
      </c>
      <c r="CI201" s="6" t="s">
        <v>203</v>
      </c>
      <c r="CJ201" s="6">
        <v>0</v>
      </c>
      <c r="CK201" s="6">
        <v>0</v>
      </c>
      <c r="CL201" s="6">
        <v>0</v>
      </c>
      <c r="CM201" s="6">
        <v>0</v>
      </c>
      <c r="CP201" s="6" t="s">
        <v>203</v>
      </c>
      <c r="CQ201" s="6">
        <v>0</v>
      </c>
      <c r="CR201" s="6">
        <v>0</v>
      </c>
      <c r="CS201" s="6">
        <v>0</v>
      </c>
      <c r="CT201" s="6">
        <v>0</v>
      </c>
      <c r="CW201" s="6" t="s">
        <v>203</v>
      </c>
      <c r="CX201" s="6">
        <v>0</v>
      </c>
      <c r="CY201" s="6">
        <v>0</v>
      </c>
      <c r="CZ201" s="6">
        <v>0</v>
      </c>
      <c r="DA201" s="6">
        <v>0</v>
      </c>
      <c r="DD201" s="6" t="s">
        <v>203</v>
      </c>
      <c r="DE201" s="6">
        <v>0</v>
      </c>
      <c r="DF201" s="6">
        <v>0</v>
      </c>
      <c r="DG201" s="6">
        <v>0</v>
      </c>
      <c r="DH201" s="6">
        <v>0</v>
      </c>
      <c r="DK201" s="6" t="s">
        <v>203</v>
      </c>
      <c r="DL201" s="6">
        <v>0</v>
      </c>
      <c r="DM201" s="6">
        <v>0</v>
      </c>
      <c r="DN201" s="6">
        <v>0</v>
      </c>
      <c r="DO201" s="6">
        <v>0</v>
      </c>
      <c r="DR201" s="6" t="s">
        <v>203</v>
      </c>
      <c r="DS201" s="6">
        <v>0</v>
      </c>
      <c r="DT201" s="6">
        <v>0</v>
      </c>
      <c r="DU201" s="6">
        <v>0</v>
      </c>
      <c r="DV201" s="6">
        <v>0</v>
      </c>
      <c r="DY201" s="6" t="s">
        <v>203</v>
      </c>
      <c r="DZ201" s="6">
        <v>0</v>
      </c>
      <c r="EA201" s="6">
        <v>0</v>
      </c>
      <c r="EB201" s="6">
        <v>0</v>
      </c>
      <c r="EC201" s="6">
        <v>0</v>
      </c>
      <c r="EF201" s="6" t="s">
        <v>203</v>
      </c>
      <c r="EG201" s="6">
        <v>0</v>
      </c>
      <c r="EH201" s="6">
        <v>0</v>
      </c>
      <c r="EI201" s="6">
        <v>0</v>
      </c>
      <c r="EJ201" s="6">
        <v>0</v>
      </c>
      <c r="EM201" s="6" t="s">
        <v>203</v>
      </c>
      <c r="EN201" s="6">
        <v>0</v>
      </c>
      <c r="EO201" s="6">
        <v>0</v>
      </c>
      <c r="EP201" s="6">
        <v>0</v>
      </c>
      <c r="EQ201" s="6">
        <v>0</v>
      </c>
      <c r="ET201" s="6" t="s">
        <v>203</v>
      </c>
      <c r="EU201" s="6">
        <v>0</v>
      </c>
      <c r="EV201" s="6">
        <v>0</v>
      </c>
      <c r="EW201" s="6">
        <v>0</v>
      </c>
      <c r="EX201" s="6">
        <v>0</v>
      </c>
      <c r="FA201" s="6" t="s">
        <v>203</v>
      </c>
      <c r="FB201" s="6">
        <v>0</v>
      </c>
      <c r="FC201" s="6">
        <v>0</v>
      </c>
      <c r="FD201" s="6">
        <v>0</v>
      </c>
      <c r="FE201" s="6">
        <v>0</v>
      </c>
      <c r="FH201" s="6" t="s">
        <v>203</v>
      </c>
      <c r="FI201" s="6">
        <v>0</v>
      </c>
      <c r="FJ201" s="6">
        <v>0</v>
      </c>
      <c r="FK201" s="6">
        <v>0</v>
      </c>
      <c r="FL201" s="6">
        <v>0</v>
      </c>
      <c r="FO201" s="6" t="s">
        <v>203</v>
      </c>
      <c r="FP201" s="6">
        <v>0</v>
      </c>
      <c r="FQ201" s="6">
        <v>0</v>
      </c>
      <c r="FR201" s="6">
        <v>0</v>
      </c>
      <c r="FS201" s="6">
        <v>0</v>
      </c>
    </row>
    <row r="202" spans="1:175" x14ac:dyDescent="0.3">
      <c r="A202" s="1">
        <v>9.8500000000000121</v>
      </c>
      <c r="B202" s="1">
        <v>9.9000000000000128</v>
      </c>
      <c r="C202" s="1" t="s">
        <v>204</v>
      </c>
      <c r="D202" s="1">
        <v>0</v>
      </c>
      <c r="E202" s="1">
        <v>0</v>
      </c>
      <c r="F202" s="1">
        <v>0</v>
      </c>
      <c r="G202" s="1">
        <v>0</v>
      </c>
      <c r="H202" s="1"/>
      <c r="I202" s="1"/>
      <c r="J202" s="1" t="s">
        <v>204</v>
      </c>
      <c r="K202" s="1">
        <v>0</v>
      </c>
      <c r="L202" s="1">
        <v>0</v>
      </c>
      <c r="M202" s="1">
        <v>0</v>
      </c>
      <c r="N202" s="1">
        <v>0</v>
      </c>
      <c r="O202" s="1"/>
      <c r="P202" s="1"/>
      <c r="Q202" s="1" t="s">
        <v>204</v>
      </c>
      <c r="R202" s="1">
        <v>0</v>
      </c>
      <c r="S202" s="1">
        <v>0</v>
      </c>
      <c r="T202" s="1">
        <v>0</v>
      </c>
      <c r="U202" s="1">
        <v>0</v>
      </c>
      <c r="V202" s="1"/>
      <c r="W202" s="1"/>
      <c r="X202" s="1" t="s">
        <v>204</v>
      </c>
      <c r="Y202" s="1">
        <v>0</v>
      </c>
      <c r="Z202" s="1">
        <v>0</v>
      </c>
      <c r="AA202" s="1">
        <v>0</v>
      </c>
      <c r="AB202" s="1">
        <v>0</v>
      </c>
      <c r="AC202" s="1"/>
      <c r="AD202" s="1"/>
      <c r="AE202" s="6" t="s">
        <v>204</v>
      </c>
      <c r="AF202" s="6">
        <v>0</v>
      </c>
      <c r="AG202" s="6">
        <v>0</v>
      </c>
      <c r="AH202" s="6">
        <v>0</v>
      </c>
      <c r="AI202" s="6">
        <v>0</v>
      </c>
      <c r="AJ202" s="1"/>
      <c r="AK202" s="1"/>
      <c r="AL202" s="6" t="s">
        <v>204</v>
      </c>
      <c r="AM202" s="6">
        <v>0</v>
      </c>
      <c r="AN202" s="6">
        <v>0</v>
      </c>
      <c r="AO202" s="6">
        <v>0</v>
      </c>
      <c r="AP202" s="6">
        <v>0</v>
      </c>
      <c r="AQ202" s="1"/>
      <c r="AR202" s="1"/>
      <c r="AS202" s="6" t="s">
        <v>204</v>
      </c>
      <c r="AT202" s="6">
        <v>0</v>
      </c>
      <c r="AU202" s="6">
        <v>0</v>
      </c>
      <c r="AV202" s="6">
        <v>0</v>
      </c>
      <c r="AW202" s="6">
        <v>0</v>
      </c>
      <c r="AZ202" s="6" t="s">
        <v>204</v>
      </c>
      <c r="BA202" s="6">
        <v>0</v>
      </c>
      <c r="BB202" s="6">
        <v>0</v>
      </c>
      <c r="BC202" s="6">
        <v>0</v>
      </c>
      <c r="BD202" s="6">
        <v>0</v>
      </c>
      <c r="BG202" s="6" t="s">
        <v>204</v>
      </c>
      <c r="BH202" s="6">
        <v>0</v>
      </c>
      <c r="BI202" s="6">
        <v>0</v>
      </c>
      <c r="BJ202" s="6">
        <v>0</v>
      </c>
      <c r="BK202" s="6">
        <v>0</v>
      </c>
      <c r="BN202" s="6" t="s">
        <v>204</v>
      </c>
      <c r="BO202" s="6">
        <v>0</v>
      </c>
      <c r="BP202" s="6">
        <v>0</v>
      </c>
      <c r="BQ202" s="6">
        <v>0</v>
      </c>
      <c r="BR202" s="6">
        <v>0</v>
      </c>
      <c r="BU202" s="6" t="s">
        <v>204</v>
      </c>
      <c r="BV202" s="6">
        <v>0</v>
      </c>
      <c r="BW202" s="6">
        <v>0</v>
      </c>
      <c r="BX202" s="6">
        <v>0</v>
      </c>
      <c r="BY202" s="6">
        <v>0</v>
      </c>
      <c r="CB202" s="6" t="s">
        <v>204</v>
      </c>
      <c r="CC202" s="6">
        <v>0</v>
      </c>
      <c r="CD202" s="6">
        <v>0</v>
      </c>
      <c r="CE202" s="6">
        <v>0</v>
      </c>
      <c r="CF202" s="6">
        <v>0</v>
      </c>
      <c r="CI202" s="6" t="s">
        <v>204</v>
      </c>
      <c r="CJ202" s="6">
        <v>0</v>
      </c>
      <c r="CK202" s="6">
        <v>0</v>
      </c>
      <c r="CL202" s="6">
        <v>0</v>
      </c>
      <c r="CM202" s="6">
        <v>0</v>
      </c>
      <c r="CP202" s="6" t="s">
        <v>204</v>
      </c>
      <c r="CQ202" s="6">
        <v>0</v>
      </c>
      <c r="CR202" s="6">
        <v>0</v>
      </c>
      <c r="CS202" s="6">
        <v>0</v>
      </c>
      <c r="CT202" s="6">
        <v>0</v>
      </c>
      <c r="CW202" s="6" t="s">
        <v>204</v>
      </c>
      <c r="CX202" s="6">
        <v>0</v>
      </c>
      <c r="CY202" s="6">
        <v>0</v>
      </c>
      <c r="CZ202" s="6">
        <v>0</v>
      </c>
      <c r="DA202" s="6">
        <v>0</v>
      </c>
      <c r="DD202" s="6" t="s">
        <v>204</v>
      </c>
      <c r="DE202" s="6">
        <v>0</v>
      </c>
      <c r="DF202" s="6">
        <v>0</v>
      </c>
      <c r="DG202" s="6">
        <v>0</v>
      </c>
      <c r="DH202" s="6">
        <v>0</v>
      </c>
      <c r="DK202" s="6" t="s">
        <v>204</v>
      </c>
      <c r="DL202" s="6">
        <v>0</v>
      </c>
      <c r="DM202" s="6">
        <v>0</v>
      </c>
      <c r="DN202" s="6">
        <v>0</v>
      </c>
      <c r="DO202" s="6">
        <v>0</v>
      </c>
      <c r="DR202" s="6" t="s">
        <v>204</v>
      </c>
      <c r="DS202" s="6">
        <v>0</v>
      </c>
      <c r="DT202" s="6">
        <v>0</v>
      </c>
      <c r="DU202" s="6">
        <v>0</v>
      </c>
      <c r="DV202" s="6">
        <v>0</v>
      </c>
      <c r="DY202" s="6" t="s">
        <v>204</v>
      </c>
      <c r="DZ202" s="6">
        <v>0</v>
      </c>
      <c r="EA202" s="6">
        <v>0</v>
      </c>
      <c r="EB202" s="6">
        <v>0</v>
      </c>
      <c r="EC202" s="6">
        <v>0</v>
      </c>
      <c r="EF202" s="6" t="s">
        <v>204</v>
      </c>
      <c r="EG202" s="6">
        <v>0</v>
      </c>
      <c r="EH202" s="6">
        <v>0</v>
      </c>
      <c r="EI202" s="6">
        <v>0</v>
      </c>
      <c r="EJ202" s="6">
        <v>0</v>
      </c>
      <c r="EM202" s="6" t="s">
        <v>204</v>
      </c>
      <c r="EN202" s="6">
        <v>0</v>
      </c>
      <c r="EO202" s="6">
        <v>0</v>
      </c>
      <c r="EP202" s="6">
        <v>0</v>
      </c>
      <c r="EQ202" s="6">
        <v>0</v>
      </c>
      <c r="ET202" s="6" t="s">
        <v>204</v>
      </c>
      <c r="EU202" s="6">
        <v>0</v>
      </c>
      <c r="EV202" s="6">
        <v>0</v>
      </c>
      <c r="EW202" s="6">
        <v>0</v>
      </c>
      <c r="EX202" s="6">
        <v>0</v>
      </c>
      <c r="FA202" s="6" t="s">
        <v>204</v>
      </c>
      <c r="FB202" s="6">
        <v>0</v>
      </c>
      <c r="FC202" s="6">
        <v>0</v>
      </c>
      <c r="FD202" s="6">
        <v>0</v>
      </c>
      <c r="FE202" s="6">
        <v>0</v>
      </c>
      <c r="FH202" s="6" t="s">
        <v>204</v>
      </c>
      <c r="FI202" s="6">
        <v>0</v>
      </c>
      <c r="FJ202" s="6">
        <v>0</v>
      </c>
      <c r="FK202" s="6">
        <v>0</v>
      </c>
      <c r="FL202" s="6">
        <v>0</v>
      </c>
      <c r="FO202" s="6" t="s">
        <v>204</v>
      </c>
      <c r="FP202" s="6">
        <v>0</v>
      </c>
      <c r="FQ202" s="6">
        <v>0</v>
      </c>
      <c r="FR202" s="6">
        <v>0</v>
      </c>
      <c r="FS202" s="6">
        <v>0</v>
      </c>
    </row>
    <row r="203" spans="1:175" x14ac:dyDescent="0.3">
      <c r="A203" s="1">
        <v>9.9000000000000128</v>
      </c>
      <c r="B203" s="1">
        <v>9.9500000000000135</v>
      </c>
      <c r="C203" s="1" t="s">
        <v>205</v>
      </c>
      <c r="D203" s="1">
        <v>0</v>
      </c>
      <c r="E203" s="1">
        <v>0</v>
      </c>
      <c r="F203" s="1">
        <v>0</v>
      </c>
      <c r="G203" s="1">
        <v>0</v>
      </c>
      <c r="H203" s="1"/>
      <c r="I203" s="1"/>
      <c r="J203" s="1" t="s">
        <v>205</v>
      </c>
      <c r="K203" s="1">
        <v>0</v>
      </c>
      <c r="L203" s="1">
        <v>0</v>
      </c>
      <c r="M203" s="1">
        <v>0</v>
      </c>
      <c r="N203" s="1">
        <v>0</v>
      </c>
      <c r="O203" s="1"/>
      <c r="P203" s="1"/>
      <c r="Q203" s="1" t="s">
        <v>205</v>
      </c>
      <c r="R203" s="1">
        <v>0.62</v>
      </c>
      <c r="S203" s="1">
        <v>0</v>
      </c>
      <c r="T203" s="1">
        <v>0.87</v>
      </c>
      <c r="U203" s="1">
        <v>0</v>
      </c>
      <c r="V203" s="1"/>
      <c r="W203" s="1"/>
      <c r="X203" s="1" t="s">
        <v>205</v>
      </c>
      <c r="Y203" s="1">
        <v>0</v>
      </c>
      <c r="Z203" s="1">
        <v>0</v>
      </c>
      <c r="AA203" s="1">
        <v>0</v>
      </c>
      <c r="AB203" s="1">
        <v>0</v>
      </c>
      <c r="AC203" s="1"/>
      <c r="AD203" s="1"/>
      <c r="AE203" s="6" t="s">
        <v>205</v>
      </c>
      <c r="AF203" s="6">
        <v>0</v>
      </c>
      <c r="AG203" s="6">
        <v>0</v>
      </c>
      <c r="AH203" s="6">
        <v>0</v>
      </c>
      <c r="AI203" s="6">
        <v>0</v>
      </c>
      <c r="AJ203" s="1"/>
      <c r="AK203" s="1"/>
      <c r="AL203" s="6" t="s">
        <v>205</v>
      </c>
      <c r="AM203" s="6">
        <v>0</v>
      </c>
      <c r="AN203" s="6">
        <v>0</v>
      </c>
      <c r="AO203" s="6">
        <v>0</v>
      </c>
      <c r="AP203" s="6">
        <v>0</v>
      </c>
      <c r="AQ203" s="1"/>
      <c r="AR203" s="1"/>
      <c r="AS203" s="6" t="s">
        <v>205</v>
      </c>
      <c r="AT203" s="6">
        <v>0</v>
      </c>
      <c r="AU203" s="6">
        <v>0</v>
      </c>
      <c r="AV203" s="6">
        <v>0</v>
      </c>
      <c r="AW203" s="6">
        <v>0</v>
      </c>
      <c r="AZ203" s="6" t="s">
        <v>205</v>
      </c>
      <c r="BA203" s="6">
        <v>0</v>
      </c>
      <c r="BB203" s="6">
        <v>0</v>
      </c>
      <c r="BC203" s="6">
        <v>0</v>
      </c>
      <c r="BD203" s="6">
        <v>0</v>
      </c>
      <c r="BG203" s="6" t="s">
        <v>205</v>
      </c>
      <c r="BH203" s="6">
        <v>0</v>
      </c>
      <c r="BI203" s="6">
        <v>0</v>
      </c>
      <c r="BJ203" s="6">
        <v>0</v>
      </c>
      <c r="BK203" s="6">
        <v>0</v>
      </c>
      <c r="BN203" s="6" t="s">
        <v>205</v>
      </c>
      <c r="BO203" s="6">
        <v>0</v>
      </c>
      <c r="BP203" s="6">
        <v>0</v>
      </c>
      <c r="BQ203" s="6">
        <v>0</v>
      </c>
      <c r="BR203" s="6">
        <v>0</v>
      </c>
      <c r="BU203" s="6" t="s">
        <v>205</v>
      </c>
      <c r="BV203" s="6">
        <v>0</v>
      </c>
      <c r="BW203" s="6">
        <v>0</v>
      </c>
      <c r="BX203" s="6">
        <v>0</v>
      </c>
      <c r="BY203" s="6">
        <v>0</v>
      </c>
      <c r="CB203" s="6" t="s">
        <v>205</v>
      </c>
      <c r="CC203" s="6">
        <v>0.09</v>
      </c>
      <c r="CD203" s="6">
        <v>0</v>
      </c>
      <c r="CE203" s="6">
        <v>0.11</v>
      </c>
      <c r="CF203" s="6">
        <v>0</v>
      </c>
      <c r="CI203" s="6" t="s">
        <v>205</v>
      </c>
      <c r="CJ203" s="6">
        <v>0</v>
      </c>
      <c r="CK203" s="6">
        <v>0</v>
      </c>
      <c r="CL203" s="6">
        <v>0</v>
      </c>
      <c r="CM203" s="6">
        <v>0</v>
      </c>
      <c r="CP203" s="6" t="s">
        <v>205</v>
      </c>
      <c r="CQ203" s="6">
        <v>0</v>
      </c>
      <c r="CR203" s="6">
        <v>0</v>
      </c>
      <c r="CS203" s="6">
        <v>0</v>
      </c>
      <c r="CT203" s="6">
        <v>0</v>
      </c>
      <c r="CW203" s="6" t="s">
        <v>205</v>
      </c>
      <c r="CX203" s="6">
        <v>0</v>
      </c>
      <c r="CY203" s="6">
        <v>0</v>
      </c>
      <c r="CZ203" s="6">
        <v>0</v>
      </c>
      <c r="DA203" s="6">
        <v>0</v>
      </c>
      <c r="DD203" s="6" t="s">
        <v>205</v>
      </c>
      <c r="DE203" s="6">
        <v>0</v>
      </c>
      <c r="DF203" s="6">
        <v>0</v>
      </c>
      <c r="DG203" s="6">
        <v>0</v>
      </c>
      <c r="DH203" s="6">
        <v>0</v>
      </c>
      <c r="DK203" s="6" t="s">
        <v>205</v>
      </c>
      <c r="DL203" s="6">
        <v>0</v>
      </c>
      <c r="DM203" s="6">
        <v>0</v>
      </c>
      <c r="DN203" s="6">
        <v>0</v>
      </c>
      <c r="DO203" s="6">
        <v>0</v>
      </c>
      <c r="DR203" s="6" t="s">
        <v>205</v>
      </c>
      <c r="DS203" s="6">
        <v>0.34</v>
      </c>
      <c r="DT203" s="6">
        <v>0</v>
      </c>
      <c r="DU203" s="6">
        <v>0</v>
      </c>
      <c r="DV203" s="6">
        <v>0</v>
      </c>
      <c r="DY203" s="6" t="s">
        <v>205</v>
      </c>
      <c r="DZ203" s="6">
        <v>0.52</v>
      </c>
      <c r="EA203" s="6">
        <v>0</v>
      </c>
      <c r="EB203" s="6">
        <v>0</v>
      </c>
      <c r="EC203" s="6">
        <v>0</v>
      </c>
      <c r="EF203" s="6" t="s">
        <v>205</v>
      </c>
      <c r="EG203" s="6">
        <v>0</v>
      </c>
      <c r="EH203" s="6">
        <v>0</v>
      </c>
      <c r="EI203" s="6">
        <v>0</v>
      </c>
      <c r="EJ203" s="6">
        <v>0</v>
      </c>
      <c r="EM203" s="6" t="s">
        <v>205</v>
      </c>
      <c r="EN203" s="6">
        <v>0</v>
      </c>
      <c r="EO203" s="6">
        <v>0</v>
      </c>
      <c r="EP203" s="6">
        <v>0</v>
      </c>
      <c r="EQ203" s="6">
        <v>0</v>
      </c>
      <c r="ET203" s="6" t="s">
        <v>205</v>
      </c>
      <c r="EU203" s="6">
        <v>0</v>
      </c>
      <c r="EV203" s="6">
        <v>0</v>
      </c>
      <c r="EW203" s="6">
        <v>0</v>
      </c>
      <c r="EX203" s="6">
        <v>0</v>
      </c>
      <c r="FA203" s="6" t="s">
        <v>205</v>
      </c>
      <c r="FB203" s="6">
        <v>0</v>
      </c>
      <c r="FC203" s="6">
        <v>0</v>
      </c>
      <c r="FD203" s="6">
        <v>0</v>
      </c>
      <c r="FE203" s="6">
        <v>0</v>
      </c>
      <c r="FH203" s="6" t="s">
        <v>205</v>
      </c>
      <c r="FI203" s="6">
        <v>0.31</v>
      </c>
      <c r="FJ203" s="6">
        <v>0</v>
      </c>
      <c r="FK203" s="6">
        <v>0</v>
      </c>
      <c r="FL203" s="6">
        <v>0</v>
      </c>
      <c r="FO203" s="6" t="s">
        <v>205</v>
      </c>
      <c r="FP203" s="6">
        <v>0</v>
      </c>
      <c r="FQ203" s="6">
        <v>0</v>
      </c>
      <c r="FR203" s="6">
        <v>0</v>
      </c>
      <c r="FS203" s="6">
        <v>0</v>
      </c>
    </row>
    <row r="204" spans="1:175" x14ac:dyDescent="0.3">
      <c r="A204" s="1">
        <v>9.9500000000000135</v>
      </c>
      <c r="B204" s="1">
        <v>10.000000000000014</v>
      </c>
      <c r="C204" s="1" t="s">
        <v>206</v>
      </c>
      <c r="D204" s="1">
        <v>0</v>
      </c>
      <c r="E204" s="1">
        <v>0</v>
      </c>
      <c r="F204" s="1">
        <v>0</v>
      </c>
      <c r="G204" s="1">
        <v>0</v>
      </c>
      <c r="H204" s="1"/>
      <c r="I204" s="1"/>
      <c r="J204" s="1" t="s">
        <v>206</v>
      </c>
      <c r="K204" s="1">
        <v>0</v>
      </c>
      <c r="L204" s="1">
        <v>0</v>
      </c>
      <c r="M204" s="1">
        <v>0</v>
      </c>
      <c r="N204" s="1">
        <v>0</v>
      </c>
      <c r="O204" s="1"/>
      <c r="P204" s="1"/>
      <c r="Q204" s="1" t="s">
        <v>206</v>
      </c>
      <c r="R204" s="1">
        <v>0</v>
      </c>
      <c r="S204" s="1">
        <v>0</v>
      </c>
      <c r="T204" s="1">
        <v>0</v>
      </c>
      <c r="U204" s="1">
        <v>0</v>
      </c>
      <c r="V204" s="1"/>
      <c r="W204" s="1"/>
      <c r="X204" s="1" t="s">
        <v>206</v>
      </c>
      <c r="Y204" s="1">
        <v>0</v>
      </c>
      <c r="Z204" s="1">
        <v>0</v>
      </c>
      <c r="AA204" s="1">
        <v>0</v>
      </c>
      <c r="AB204" s="1">
        <v>0</v>
      </c>
      <c r="AC204" s="1"/>
      <c r="AD204" s="1"/>
      <c r="AE204" s="6" t="s">
        <v>206</v>
      </c>
      <c r="AF204" s="6">
        <v>0</v>
      </c>
      <c r="AG204" s="6">
        <v>0</v>
      </c>
      <c r="AH204" s="6">
        <v>0</v>
      </c>
      <c r="AI204" s="6">
        <v>0</v>
      </c>
      <c r="AJ204" s="1"/>
      <c r="AK204" s="1"/>
      <c r="AL204" s="6" t="s">
        <v>206</v>
      </c>
      <c r="AM204" s="6">
        <v>0</v>
      </c>
      <c r="AN204" s="6">
        <v>0</v>
      </c>
      <c r="AO204" s="6">
        <v>0</v>
      </c>
      <c r="AP204" s="6">
        <v>0</v>
      </c>
      <c r="AQ204" s="1"/>
      <c r="AR204" s="1"/>
      <c r="AS204" s="6" t="s">
        <v>206</v>
      </c>
      <c r="AT204" s="6">
        <v>0</v>
      </c>
      <c r="AU204" s="6">
        <v>0</v>
      </c>
      <c r="AV204" s="6">
        <v>0</v>
      </c>
      <c r="AW204" s="6">
        <v>0</v>
      </c>
      <c r="AZ204" s="6" t="s">
        <v>206</v>
      </c>
      <c r="BA204" s="6">
        <v>0</v>
      </c>
      <c r="BB204" s="6">
        <v>0</v>
      </c>
      <c r="BC204" s="6">
        <v>0</v>
      </c>
      <c r="BD204" s="6">
        <v>0</v>
      </c>
      <c r="BG204" s="6" t="s">
        <v>206</v>
      </c>
      <c r="BH204" s="6">
        <v>0</v>
      </c>
      <c r="BI204" s="6">
        <v>0</v>
      </c>
      <c r="BJ204" s="6">
        <v>0</v>
      </c>
      <c r="BK204" s="6">
        <v>0</v>
      </c>
      <c r="BN204" s="6" t="s">
        <v>206</v>
      </c>
      <c r="BO204" s="6">
        <v>0</v>
      </c>
      <c r="BP204" s="6">
        <v>0</v>
      </c>
      <c r="BQ204" s="6">
        <v>0</v>
      </c>
      <c r="BR204" s="6">
        <v>0</v>
      </c>
      <c r="BU204" s="6" t="s">
        <v>206</v>
      </c>
      <c r="BV204" s="6">
        <v>0</v>
      </c>
      <c r="BW204" s="6">
        <v>0</v>
      </c>
      <c r="BX204" s="6">
        <v>0</v>
      </c>
      <c r="BY204" s="6">
        <v>0</v>
      </c>
      <c r="CB204" s="6" t="s">
        <v>206</v>
      </c>
      <c r="CC204" s="6">
        <v>0</v>
      </c>
      <c r="CD204" s="6">
        <v>0</v>
      </c>
      <c r="CE204" s="6">
        <v>0</v>
      </c>
      <c r="CF204" s="6">
        <v>0</v>
      </c>
      <c r="CI204" s="6" t="s">
        <v>206</v>
      </c>
      <c r="CJ204" s="6">
        <v>0</v>
      </c>
      <c r="CK204" s="6">
        <v>0</v>
      </c>
      <c r="CL204" s="6">
        <v>0</v>
      </c>
      <c r="CM204" s="6">
        <v>0</v>
      </c>
      <c r="CP204" s="6" t="s">
        <v>206</v>
      </c>
      <c r="CQ204" s="6">
        <v>0.31</v>
      </c>
      <c r="CR204" s="6">
        <v>0</v>
      </c>
      <c r="CS204" s="6">
        <v>0.39</v>
      </c>
      <c r="CT204" s="6">
        <v>0</v>
      </c>
      <c r="CW204" s="6" t="s">
        <v>206</v>
      </c>
      <c r="CX204" s="6">
        <v>0</v>
      </c>
      <c r="CY204" s="6">
        <v>0</v>
      </c>
      <c r="CZ204" s="6">
        <v>0</v>
      </c>
      <c r="DA204" s="6">
        <v>0</v>
      </c>
      <c r="DD204" s="6" t="s">
        <v>206</v>
      </c>
      <c r="DE204" s="6">
        <v>0</v>
      </c>
      <c r="DF204" s="6">
        <v>0</v>
      </c>
      <c r="DG204" s="6">
        <v>0</v>
      </c>
      <c r="DH204" s="6">
        <v>0</v>
      </c>
      <c r="DK204" s="6" t="s">
        <v>206</v>
      </c>
      <c r="DL204" s="6">
        <v>0</v>
      </c>
      <c r="DM204" s="6">
        <v>0</v>
      </c>
      <c r="DN204" s="6">
        <v>0</v>
      </c>
      <c r="DO204" s="6">
        <v>0</v>
      </c>
      <c r="DR204" s="6" t="s">
        <v>206</v>
      </c>
      <c r="DS204" s="6">
        <v>0</v>
      </c>
      <c r="DT204" s="6">
        <v>0</v>
      </c>
      <c r="DU204" s="6">
        <v>0</v>
      </c>
      <c r="DV204" s="6">
        <v>0</v>
      </c>
      <c r="DY204" s="6" t="s">
        <v>206</v>
      </c>
      <c r="DZ204" s="6">
        <v>0</v>
      </c>
      <c r="EA204" s="6">
        <v>0</v>
      </c>
      <c r="EB204" s="6">
        <v>0</v>
      </c>
      <c r="EC204" s="6">
        <v>0</v>
      </c>
      <c r="EF204" s="6" t="s">
        <v>206</v>
      </c>
      <c r="EG204" s="6">
        <v>0</v>
      </c>
      <c r="EH204" s="6">
        <v>0</v>
      </c>
      <c r="EI204" s="6">
        <v>0</v>
      </c>
      <c r="EJ204" s="6">
        <v>0</v>
      </c>
      <c r="EM204" s="6" t="s">
        <v>206</v>
      </c>
      <c r="EN204" s="6">
        <v>0</v>
      </c>
      <c r="EO204" s="6">
        <v>0</v>
      </c>
      <c r="EP204" s="6">
        <v>0</v>
      </c>
      <c r="EQ204" s="6">
        <v>0</v>
      </c>
      <c r="ET204" s="6" t="s">
        <v>206</v>
      </c>
      <c r="EU204" s="6">
        <v>0</v>
      </c>
      <c r="EV204" s="6">
        <v>0</v>
      </c>
      <c r="EW204" s="6">
        <v>0</v>
      </c>
      <c r="EX204" s="6">
        <v>0</v>
      </c>
      <c r="FA204" s="6" t="s">
        <v>206</v>
      </c>
      <c r="FB204" s="6">
        <v>0</v>
      </c>
      <c r="FC204" s="6">
        <v>0</v>
      </c>
      <c r="FD204" s="6">
        <v>0</v>
      </c>
      <c r="FE204" s="6">
        <v>0</v>
      </c>
      <c r="FH204" s="6" t="s">
        <v>206</v>
      </c>
      <c r="FI204" s="6">
        <v>0</v>
      </c>
      <c r="FJ204" s="6">
        <v>0</v>
      </c>
      <c r="FK204" s="6">
        <v>0</v>
      </c>
      <c r="FL204" s="6">
        <v>0</v>
      </c>
      <c r="FO204" s="6" t="s">
        <v>206</v>
      </c>
      <c r="FP204" s="6">
        <v>0</v>
      </c>
      <c r="FQ204" s="6">
        <v>0</v>
      </c>
      <c r="FR204" s="6">
        <v>0</v>
      </c>
      <c r="FS204" s="6">
        <v>0</v>
      </c>
    </row>
    <row r="205" spans="1:175" x14ac:dyDescent="0.3">
      <c r="A205" s="1">
        <v>10.000000000000014</v>
      </c>
      <c r="B205" s="1">
        <v>10.050000000000015</v>
      </c>
      <c r="C205" s="1" t="s">
        <v>207</v>
      </c>
      <c r="D205" s="1">
        <v>0</v>
      </c>
      <c r="E205" s="1">
        <v>0</v>
      </c>
      <c r="F205" s="1">
        <v>0</v>
      </c>
      <c r="G205" s="1">
        <v>0</v>
      </c>
      <c r="H205" s="1"/>
      <c r="I205" s="1"/>
      <c r="J205" s="1" t="s">
        <v>207</v>
      </c>
      <c r="K205" s="1">
        <v>0.51</v>
      </c>
      <c r="L205" s="1">
        <v>0</v>
      </c>
      <c r="M205" s="1">
        <v>0</v>
      </c>
      <c r="N205" s="1">
        <v>0</v>
      </c>
      <c r="O205" s="1"/>
      <c r="P205" s="1"/>
      <c r="Q205" s="1" t="s">
        <v>207</v>
      </c>
      <c r="R205" s="1">
        <v>0</v>
      </c>
      <c r="S205" s="1">
        <v>0</v>
      </c>
      <c r="T205" s="1">
        <v>0</v>
      </c>
      <c r="U205" s="1">
        <v>0</v>
      </c>
      <c r="V205" s="1"/>
      <c r="W205" s="1"/>
      <c r="X205" s="1" t="s">
        <v>207</v>
      </c>
      <c r="Y205" s="1">
        <v>0</v>
      </c>
      <c r="Z205" s="1">
        <v>0</v>
      </c>
      <c r="AA205" s="1">
        <v>0</v>
      </c>
      <c r="AB205" s="1">
        <v>0</v>
      </c>
      <c r="AC205" s="1"/>
      <c r="AD205" s="1"/>
      <c r="AE205" s="6" t="s">
        <v>207</v>
      </c>
      <c r="AF205" s="6">
        <v>0</v>
      </c>
      <c r="AG205" s="6">
        <v>0</v>
      </c>
      <c r="AH205" s="6">
        <v>0</v>
      </c>
      <c r="AI205" s="6">
        <v>0</v>
      </c>
      <c r="AJ205" s="1"/>
      <c r="AK205" s="1"/>
      <c r="AL205" s="6" t="s">
        <v>207</v>
      </c>
      <c r="AM205" s="6">
        <v>0</v>
      </c>
      <c r="AN205" s="6">
        <v>0</v>
      </c>
      <c r="AO205" s="6">
        <v>0</v>
      </c>
      <c r="AP205" s="6">
        <v>0</v>
      </c>
      <c r="AQ205" s="1"/>
      <c r="AR205" s="1"/>
      <c r="AS205" s="6" t="s">
        <v>207</v>
      </c>
      <c r="AT205" s="6">
        <v>0</v>
      </c>
      <c r="AU205" s="6">
        <v>0</v>
      </c>
      <c r="AV205" s="6">
        <v>0</v>
      </c>
      <c r="AW205" s="6">
        <v>0</v>
      </c>
      <c r="AZ205" s="6" t="s">
        <v>207</v>
      </c>
      <c r="BA205" s="6">
        <v>0</v>
      </c>
      <c r="BB205" s="6">
        <v>0</v>
      </c>
      <c r="BC205" s="6">
        <v>0</v>
      </c>
      <c r="BD205" s="6">
        <v>0</v>
      </c>
      <c r="BG205" s="6" t="s">
        <v>207</v>
      </c>
      <c r="BH205" s="6">
        <v>0</v>
      </c>
      <c r="BI205" s="6">
        <v>0</v>
      </c>
      <c r="BJ205" s="6">
        <v>0</v>
      </c>
      <c r="BK205" s="6">
        <v>0</v>
      </c>
      <c r="BN205" s="6" t="s">
        <v>207</v>
      </c>
      <c r="BO205" s="6">
        <v>0</v>
      </c>
      <c r="BP205" s="6">
        <v>0</v>
      </c>
      <c r="BQ205" s="6">
        <v>0</v>
      </c>
      <c r="BR205" s="6">
        <v>0</v>
      </c>
      <c r="BU205" s="6" t="s">
        <v>207</v>
      </c>
      <c r="BV205" s="6">
        <v>0</v>
      </c>
      <c r="BW205" s="6">
        <v>0</v>
      </c>
      <c r="BX205" s="6">
        <v>0</v>
      </c>
      <c r="BY205" s="6">
        <v>0</v>
      </c>
      <c r="CB205" s="6" t="s">
        <v>207</v>
      </c>
      <c r="CC205" s="6">
        <v>0</v>
      </c>
      <c r="CD205" s="6">
        <v>0</v>
      </c>
      <c r="CE205" s="6">
        <v>0</v>
      </c>
      <c r="CF205" s="6">
        <v>0</v>
      </c>
      <c r="CI205" s="6" t="s">
        <v>207</v>
      </c>
      <c r="CJ205" s="6">
        <v>0.32</v>
      </c>
      <c r="CK205" s="6">
        <v>0</v>
      </c>
      <c r="CL205" s="6">
        <v>0.31</v>
      </c>
      <c r="CM205" s="6">
        <v>0</v>
      </c>
      <c r="CP205" s="6" t="s">
        <v>207</v>
      </c>
      <c r="CQ205" s="6">
        <v>0</v>
      </c>
      <c r="CR205" s="6">
        <v>0</v>
      </c>
      <c r="CS205" s="6">
        <v>0</v>
      </c>
      <c r="CT205" s="6">
        <v>0</v>
      </c>
      <c r="CW205" s="6" t="s">
        <v>207</v>
      </c>
      <c r="CX205" s="6">
        <v>0</v>
      </c>
      <c r="CY205" s="6">
        <v>0</v>
      </c>
      <c r="CZ205" s="6">
        <v>0</v>
      </c>
      <c r="DA205" s="6">
        <v>0</v>
      </c>
      <c r="DD205" s="6" t="s">
        <v>207</v>
      </c>
      <c r="DE205" s="6">
        <v>0</v>
      </c>
      <c r="DF205" s="6">
        <v>0</v>
      </c>
      <c r="DG205" s="6">
        <v>0</v>
      </c>
      <c r="DH205" s="6">
        <v>0</v>
      </c>
      <c r="DK205" s="6" t="s">
        <v>207</v>
      </c>
      <c r="DL205" s="6">
        <v>0</v>
      </c>
      <c r="DM205" s="6">
        <v>0</v>
      </c>
      <c r="DN205" s="6">
        <v>0</v>
      </c>
      <c r="DO205" s="6">
        <v>0</v>
      </c>
      <c r="DR205" s="6" t="s">
        <v>207</v>
      </c>
      <c r="DS205" s="6">
        <v>0</v>
      </c>
      <c r="DT205" s="6">
        <v>0</v>
      </c>
      <c r="DU205" s="6">
        <v>0</v>
      </c>
      <c r="DV205" s="6">
        <v>0</v>
      </c>
      <c r="DY205" s="6" t="s">
        <v>207</v>
      </c>
      <c r="DZ205" s="6">
        <v>0</v>
      </c>
      <c r="EA205" s="6">
        <v>0</v>
      </c>
      <c r="EB205" s="6">
        <v>0</v>
      </c>
      <c r="EC205" s="6">
        <v>0</v>
      </c>
      <c r="EF205" s="6" t="s">
        <v>207</v>
      </c>
      <c r="EG205" s="6">
        <v>0</v>
      </c>
      <c r="EH205" s="6">
        <v>0</v>
      </c>
      <c r="EI205" s="6">
        <v>0</v>
      </c>
      <c r="EJ205" s="6">
        <v>0</v>
      </c>
      <c r="EM205" s="6" t="s">
        <v>207</v>
      </c>
      <c r="EN205" s="6">
        <v>0</v>
      </c>
      <c r="EO205" s="6">
        <v>0</v>
      </c>
      <c r="EP205" s="6">
        <v>0</v>
      </c>
      <c r="EQ205" s="6">
        <v>0</v>
      </c>
      <c r="ET205" s="6" t="s">
        <v>207</v>
      </c>
      <c r="EU205" s="6">
        <v>0.1</v>
      </c>
      <c r="EV205" s="6">
        <v>0</v>
      </c>
      <c r="EW205" s="6">
        <v>0</v>
      </c>
      <c r="EX205" s="6">
        <v>0</v>
      </c>
      <c r="FA205" s="6" t="s">
        <v>207</v>
      </c>
      <c r="FB205" s="6">
        <v>0</v>
      </c>
      <c r="FC205" s="6">
        <v>0</v>
      </c>
      <c r="FD205" s="6">
        <v>0</v>
      </c>
      <c r="FE205" s="6">
        <v>0</v>
      </c>
      <c r="FH205" s="6" t="s">
        <v>207</v>
      </c>
      <c r="FI205" s="6">
        <v>0</v>
      </c>
      <c r="FJ205" s="6">
        <v>0</v>
      </c>
      <c r="FK205" s="6">
        <v>0</v>
      </c>
      <c r="FL205" s="6">
        <v>0</v>
      </c>
      <c r="FO205" s="6" t="s">
        <v>207</v>
      </c>
      <c r="FP205" s="6">
        <v>0</v>
      </c>
      <c r="FQ205" s="6">
        <v>0</v>
      </c>
      <c r="FR205" s="6">
        <v>0</v>
      </c>
      <c r="FS205" s="6">
        <v>0</v>
      </c>
    </row>
    <row r="206" spans="1:175" x14ac:dyDescent="0.3">
      <c r="A206" s="1">
        <v>10.050000000000015</v>
      </c>
      <c r="B206" s="1">
        <v>10.100000000000016</v>
      </c>
      <c r="C206" s="1" t="s">
        <v>208</v>
      </c>
      <c r="D206" s="1">
        <v>0</v>
      </c>
      <c r="E206" s="1">
        <v>0</v>
      </c>
      <c r="F206" s="1">
        <v>0</v>
      </c>
      <c r="G206" s="1">
        <v>0</v>
      </c>
      <c r="H206" s="1"/>
      <c r="I206" s="1"/>
      <c r="J206" s="1" t="s">
        <v>208</v>
      </c>
      <c r="K206" s="1">
        <v>0</v>
      </c>
      <c r="L206" s="1">
        <v>0</v>
      </c>
      <c r="M206" s="1">
        <v>0</v>
      </c>
      <c r="N206" s="1">
        <v>0</v>
      </c>
      <c r="O206" s="1"/>
      <c r="P206" s="1"/>
      <c r="Q206" s="1" t="s">
        <v>208</v>
      </c>
      <c r="R206" s="1">
        <v>0</v>
      </c>
      <c r="S206" s="1">
        <v>0</v>
      </c>
      <c r="T206" s="1">
        <v>0</v>
      </c>
      <c r="U206" s="1">
        <v>0</v>
      </c>
      <c r="V206" s="1"/>
      <c r="W206" s="1"/>
      <c r="X206" s="1" t="s">
        <v>208</v>
      </c>
      <c r="Y206" s="1">
        <v>0</v>
      </c>
      <c r="Z206" s="1">
        <v>0</v>
      </c>
      <c r="AA206" s="1">
        <v>0</v>
      </c>
      <c r="AB206" s="1">
        <v>0</v>
      </c>
      <c r="AC206" s="1"/>
      <c r="AD206" s="1"/>
      <c r="AE206" s="6" t="s">
        <v>208</v>
      </c>
      <c r="AF206" s="6">
        <v>0</v>
      </c>
      <c r="AG206" s="6">
        <v>0</v>
      </c>
      <c r="AH206" s="6">
        <v>0</v>
      </c>
      <c r="AI206" s="6">
        <v>0</v>
      </c>
      <c r="AJ206" s="1"/>
      <c r="AK206" s="1"/>
      <c r="AL206" s="6" t="s">
        <v>208</v>
      </c>
      <c r="AM206" s="6">
        <v>0</v>
      </c>
      <c r="AN206" s="6">
        <v>0</v>
      </c>
      <c r="AO206" s="6">
        <v>0</v>
      </c>
      <c r="AP206" s="6">
        <v>0</v>
      </c>
      <c r="AQ206" s="1"/>
      <c r="AR206" s="1"/>
      <c r="AS206" s="6" t="s">
        <v>208</v>
      </c>
      <c r="AT206" s="6">
        <v>0</v>
      </c>
      <c r="AU206" s="6">
        <v>0</v>
      </c>
      <c r="AV206" s="6">
        <v>0</v>
      </c>
      <c r="AW206" s="6">
        <v>0</v>
      </c>
      <c r="AZ206" s="6" t="s">
        <v>208</v>
      </c>
      <c r="BA206" s="6">
        <v>0</v>
      </c>
      <c r="BB206" s="6">
        <v>0</v>
      </c>
      <c r="BC206" s="6">
        <v>0</v>
      </c>
      <c r="BD206" s="6">
        <v>0</v>
      </c>
      <c r="BG206" s="6" t="s">
        <v>208</v>
      </c>
      <c r="BH206" s="6">
        <v>0</v>
      </c>
      <c r="BI206" s="6">
        <v>0</v>
      </c>
      <c r="BJ206" s="6">
        <v>0</v>
      </c>
      <c r="BK206" s="6">
        <v>0</v>
      </c>
      <c r="BN206" s="6" t="s">
        <v>208</v>
      </c>
      <c r="BO206" s="6">
        <v>0</v>
      </c>
      <c r="BP206" s="6">
        <v>0</v>
      </c>
      <c r="BQ206" s="6">
        <v>0</v>
      </c>
      <c r="BR206" s="6">
        <v>0</v>
      </c>
      <c r="BU206" s="6" t="s">
        <v>208</v>
      </c>
      <c r="BV206" s="6">
        <v>0</v>
      </c>
      <c r="BW206" s="6">
        <v>0</v>
      </c>
      <c r="BX206" s="6">
        <v>0</v>
      </c>
      <c r="BY206" s="6">
        <v>0</v>
      </c>
      <c r="CB206" s="6" t="s">
        <v>208</v>
      </c>
      <c r="CC206" s="6">
        <v>0</v>
      </c>
      <c r="CD206" s="6">
        <v>0</v>
      </c>
      <c r="CE206" s="6">
        <v>0</v>
      </c>
      <c r="CF206" s="6">
        <v>0</v>
      </c>
      <c r="CI206" s="6" t="s">
        <v>208</v>
      </c>
      <c r="CJ206" s="6">
        <v>0</v>
      </c>
      <c r="CK206" s="6">
        <v>0</v>
      </c>
      <c r="CL206" s="6">
        <v>0</v>
      </c>
      <c r="CM206" s="6">
        <v>0</v>
      </c>
      <c r="CP206" s="6" t="s">
        <v>208</v>
      </c>
      <c r="CQ206" s="6">
        <v>0</v>
      </c>
      <c r="CR206" s="6">
        <v>0</v>
      </c>
      <c r="CS206" s="6">
        <v>0</v>
      </c>
      <c r="CT206" s="6">
        <v>0</v>
      </c>
      <c r="CW206" s="6" t="s">
        <v>208</v>
      </c>
      <c r="CX206" s="6">
        <v>0</v>
      </c>
      <c r="CY206" s="6">
        <v>0</v>
      </c>
      <c r="CZ206" s="6">
        <v>0</v>
      </c>
      <c r="DA206" s="6">
        <v>0</v>
      </c>
      <c r="DD206" s="6" t="s">
        <v>208</v>
      </c>
      <c r="DE206" s="6">
        <v>0</v>
      </c>
      <c r="DF206" s="6">
        <v>0</v>
      </c>
      <c r="DG206" s="6">
        <v>0</v>
      </c>
      <c r="DH206" s="6">
        <v>0</v>
      </c>
      <c r="DK206" s="6" t="s">
        <v>208</v>
      </c>
      <c r="DL206" s="6">
        <v>0</v>
      </c>
      <c r="DM206" s="6">
        <v>0</v>
      </c>
      <c r="DN206" s="6">
        <v>0</v>
      </c>
      <c r="DO206" s="6">
        <v>0</v>
      </c>
      <c r="DR206" s="6" t="s">
        <v>208</v>
      </c>
      <c r="DS206" s="6">
        <v>0</v>
      </c>
      <c r="DT206" s="6">
        <v>0</v>
      </c>
      <c r="DU206" s="6">
        <v>0</v>
      </c>
      <c r="DV206" s="6">
        <v>0</v>
      </c>
      <c r="DY206" s="6" t="s">
        <v>208</v>
      </c>
      <c r="DZ206" s="6">
        <v>0</v>
      </c>
      <c r="EA206" s="6">
        <v>0</v>
      </c>
      <c r="EB206" s="6">
        <v>0</v>
      </c>
      <c r="EC206" s="6">
        <v>0</v>
      </c>
      <c r="EF206" s="6" t="s">
        <v>208</v>
      </c>
      <c r="EG206" s="6">
        <v>0</v>
      </c>
      <c r="EH206" s="6">
        <v>0</v>
      </c>
      <c r="EI206" s="6">
        <v>0</v>
      </c>
      <c r="EJ206" s="6">
        <v>0</v>
      </c>
      <c r="EM206" s="6" t="s">
        <v>208</v>
      </c>
      <c r="EN206" s="6">
        <v>0</v>
      </c>
      <c r="EO206" s="6">
        <v>0</v>
      </c>
      <c r="EP206" s="6">
        <v>0</v>
      </c>
      <c r="EQ206" s="6">
        <v>0</v>
      </c>
      <c r="ET206" s="6" t="s">
        <v>208</v>
      </c>
      <c r="EU206" s="6">
        <v>0</v>
      </c>
      <c r="EV206" s="6">
        <v>0</v>
      </c>
      <c r="EW206" s="6">
        <v>0</v>
      </c>
      <c r="EX206" s="6">
        <v>0</v>
      </c>
      <c r="FA206" s="6" t="s">
        <v>208</v>
      </c>
      <c r="FB206" s="6">
        <v>0</v>
      </c>
      <c r="FC206" s="6">
        <v>0</v>
      </c>
      <c r="FD206" s="6">
        <v>0</v>
      </c>
      <c r="FE206" s="6">
        <v>0</v>
      </c>
      <c r="FH206" s="6" t="s">
        <v>208</v>
      </c>
      <c r="FI206" s="6">
        <v>0</v>
      </c>
      <c r="FJ206" s="6">
        <v>0</v>
      </c>
      <c r="FK206" s="6">
        <v>0</v>
      </c>
      <c r="FL206" s="6">
        <v>0</v>
      </c>
      <c r="FO206" s="6" t="s">
        <v>208</v>
      </c>
      <c r="FP206" s="6">
        <v>0</v>
      </c>
      <c r="FQ206" s="6">
        <v>0</v>
      </c>
      <c r="FR206" s="6">
        <v>0</v>
      </c>
      <c r="FS206" s="6">
        <v>0</v>
      </c>
    </row>
    <row r="207" spans="1:175" x14ac:dyDescent="0.3">
      <c r="A207" s="1">
        <v>10.100000000000016</v>
      </c>
      <c r="B207" s="1">
        <v>10.150000000000016</v>
      </c>
      <c r="C207" s="1" t="s">
        <v>209</v>
      </c>
      <c r="D207" s="1">
        <v>0</v>
      </c>
      <c r="E207" s="1">
        <v>0</v>
      </c>
      <c r="F207" s="1">
        <v>0</v>
      </c>
      <c r="G207" s="1">
        <v>0</v>
      </c>
      <c r="H207" s="1"/>
      <c r="I207" s="1"/>
      <c r="J207" s="1" t="s">
        <v>209</v>
      </c>
      <c r="K207" s="1">
        <v>0</v>
      </c>
      <c r="L207" s="1">
        <v>0</v>
      </c>
      <c r="M207" s="1">
        <v>0</v>
      </c>
      <c r="N207" s="1">
        <v>0</v>
      </c>
      <c r="O207" s="1"/>
      <c r="P207" s="1"/>
      <c r="Q207" s="1" t="s">
        <v>209</v>
      </c>
      <c r="R207" s="1">
        <v>0</v>
      </c>
      <c r="S207" s="1">
        <v>0</v>
      </c>
      <c r="T207" s="1">
        <v>0</v>
      </c>
      <c r="U207" s="1">
        <v>0</v>
      </c>
      <c r="V207" s="1"/>
      <c r="W207" s="1"/>
      <c r="X207" s="1" t="s">
        <v>209</v>
      </c>
      <c r="Y207" s="1">
        <v>0</v>
      </c>
      <c r="Z207" s="1">
        <v>0</v>
      </c>
      <c r="AA207" s="1">
        <v>0</v>
      </c>
      <c r="AB207" s="1">
        <v>0</v>
      </c>
      <c r="AC207" s="1"/>
      <c r="AD207" s="1"/>
      <c r="AE207" s="6" t="s">
        <v>209</v>
      </c>
      <c r="AF207" s="6">
        <v>0</v>
      </c>
      <c r="AG207" s="6">
        <v>0</v>
      </c>
      <c r="AH207" s="6">
        <v>0</v>
      </c>
      <c r="AI207" s="6">
        <v>0</v>
      </c>
      <c r="AJ207" s="1"/>
      <c r="AK207" s="1"/>
      <c r="AL207" s="6" t="s">
        <v>209</v>
      </c>
      <c r="AM207" s="6">
        <v>0</v>
      </c>
      <c r="AN207" s="6">
        <v>0</v>
      </c>
      <c r="AO207" s="6">
        <v>0</v>
      </c>
      <c r="AP207" s="6">
        <v>0</v>
      </c>
      <c r="AQ207" s="1"/>
      <c r="AR207" s="1"/>
      <c r="AS207" s="6" t="s">
        <v>209</v>
      </c>
      <c r="AT207" s="6">
        <v>0</v>
      </c>
      <c r="AU207" s="6">
        <v>0</v>
      </c>
      <c r="AV207" s="6">
        <v>0</v>
      </c>
      <c r="AW207" s="6">
        <v>0</v>
      </c>
      <c r="AZ207" s="6" t="s">
        <v>209</v>
      </c>
      <c r="BA207" s="6">
        <v>0</v>
      </c>
      <c r="BB207" s="6">
        <v>0</v>
      </c>
      <c r="BC207" s="6">
        <v>0</v>
      </c>
      <c r="BD207" s="6">
        <v>0</v>
      </c>
      <c r="BG207" s="6" t="s">
        <v>209</v>
      </c>
      <c r="BH207" s="6">
        <v>0</v>
      </c>
      <c r="BI207" s="6">
        <v>0</v>
      </c>
      <c r="BJ207" s="6">
        <v>0</v>
      </c>
      <c r="BK207" s="6">
        <v>0</v>
      </c>
      <c r="BN207" s="6" t="s">
        <v>209</v>
      </c>
      <c r="BO207" s="6">
        <v>0</v>
      </c>
      <c r="BP207" s="6">
        <v>0</v>
      </c>
      <c r="BQ207" s="6">
        <v>0</v>
      </c>
      <c r="BR207" s="6">
        <v>0</v>
      </c>
      <c r="BU207" s="6" t="s">
        <v>209</v>
      </c>
      <c r="BV207" s="6">
        <v>0</v>
      </c>
      <c r="BW207" s="6">
        <v>0</v>
      </c>
      <c r="BX207" s="6">
        <v>0</v>
      </c>
      <c r="BY207" s="6">
        <v>0</v>
      </c>
      <c r="CB207" s="6" t="s">
        <v>209</v>
      </c>
      <c r="CC207" s="6">
        <v>0</v>
      </c>
      <c r="CD207" s="6">
        <v>0</v>
      </c>
      <c r="CE207" s="6">
        <v>0</v>
      </c>
      <c r="CF207" s="6">
        <v>0</v>
      </c>
      <c r="CI207" s="6" t="s">
        <v>209</v>
      </c>
      <c r="CJ207" s="6">
        <v>0</v>
      </c>
      <c r="CK207" s="6">
        <v>0</v>
      </c>
      <c r="CL207" s="6">
        <v>0</v>
      </c>
      <c r="CM207" s="6">
        <v>0</v>
      </c>
      <c r="CP207" s="6" t="s">
        <v>209</v>
      </c>
      <c r="CQ207" s="6">
        <v>0</v>
      </c>
      <c r="CR207" s="6">
        <v>0</v>
      </c>
      <c r="CS207" s="6">
        <v>0</v>
      </c>
      <c r="CT207" s="6">
        <v>0</v>
      </c>
      <c r="CW207" s="6" t="s">
        <v>209</v>
      </c>
      <c r="CX207" s="6">
        <v>0</v>
      </c>
      <c r="CY207" s="6">
        <v>0</v>
      </c>
      <c r="CZ207" s="6">
        <v>0</v>
      </c>
      <c r="DA207" s="6">
        <v>0</v>
      </c>
      <c r="DD207" s="6" t="s">
        <v>209</v>
      </c>
      <c r="DE207" s="6">
        <v>0</v>
      </c>
      <c r="DF207" s="6">
        <v>0</v>
      </c>
      <c r="DG207" s="6">
        <v>0</v>
      </c>
      <c r="DH207" s="6">
        <v>0</v>
      </c>
      <c r="DK207" s="6" t="s">
        <v>209</v>
      </c>
      <c r="DL207" s="6">
        <v>0</v>
      </c>
      <c r="DM207" s="6">
        <v>0</v>
      </c>
      <c r="DN207" s="6">
        <v>0</v>
      </c>
      <c r="DO207" s="6">
        <v>0</v>
      </c>
      <c r="DR207" s="6" t="s">
        <v>209</v>
      </c>
      <c r="DS207" s="6">
        <v>0</v>
      </c>
      <c r="DT207" s="6">
        <v>0</v>
      </c>
      <c r="DU207" s="6">
        <v>0</v>
      </c>
      <c r="DV207" s="6">
        <v>0</v>
      </c>
      <c r="DY207" s="6" t="s">
        <v>209</v>
      </c>
      <c r="DZ207" s="6">
        <v>0</v>
      </c>
      <c r="EA207" s="6">
        <v>0</v>
      </c>
      <c r="EB207" s="6">
        <v>0</v>
      </c>
      <c r="EC207" s="6">
        <v>0</v>
      </c>
      <c r="EF207" s="6" t="s">
        <v>209</v>
      </c>
      <c r="EG207" s="6">
        <v>0</v>
      </c>
      <c r="EH207" s="6">
        <v>0</v>
      </c>
      <c r="EI207" s="6">
        <v>0</v>
      </c>
      <c r="EJ207" s="6">
        <v>0</v>
      </c>
      <c r="EM207" s="6" t="s">
        <v>209</v>
      </c>
      <c r="EN207" s="6">
        <v>0</v>
      </c>
      <c r="EO207" s="6">
        <v>0</v>
      </c>
      <c r="EP207" s="6">
        <v>0</v>
      </c>
      <c r="EQ207" s="6">
        <v>0</v>
      </c>
      <c r="ET207" s="6" t="s">
        <v>209</v>
      </c>
      <c r="EU207" s="6">
        <v>0</v>
      </c>
      <c r="EV207" s="6">
        <v>0</v>
      </c>
      <c r="EW207" s="6">
        <v>0</v>
      </c>
      <c r="EX207" s="6">
        <v>0</v>
      </c>
      <c r="FA207" s="6" t="s">
        <v>209</v>
      </c>
      <c r="FB207" s="6">
        <v>0</v>
      </c>
      <c r="FC207" s="6">
        <v>0</v>
      </c>
      <c r="FD207" s="6">
        <v>0</v>
      </c>
      <c r="FE207" s="6">
        <v>0</v>
      </c>
      <c r="FH207" s="6" t="s">
        <v>209</v>
      </c>
      <c r="FI207" s="6">
        <v>0</v>
      </c>
      <c r="FJ207" s="6">
        <v>0</v>
      </c>
      <c r="FK207" s="6">
        <v>0</v>
      </c>
      <c r="FL207" s="6">
        <v>0</v>
      </c>
      <c r="FO207" s="6" t="s">
        <v>209</v>
      </c>
      <c r="FP207" s="6">
        <v>0</v>
      </c>
      <c r="FQ207" s="6">
        <v>0</v>
      </c>
      <c r="FR207" s="6">
        <v>0</v>
      </c>
      <c r="FS207" s="6">
        <v>0</v>
      </c>
    </row>
    <row r="208" spans="1:175" x14ac:dyDescent="0.3">
      <c r="A208" s="1">
        <v>10.150000000000016</v>
      </c>
      <c r="B208" s="1">
        <v>10.200000000000017</v>
      </c>
      <c r="C208" s="1" t="s">
        <v>210</v>
      </c>
      <c r="D208" s="1">
        <v>0</v>
      </c>
      <c r="E208" s="1">
        <v>0</v>
      </c>
      <c r="F208" s="1">
        <v>0</v>
      </c>
      <c r="G208" s="1">
        <v>0</v>
      </c>
      <c r="H208" s="1"/>
      <c r="I208" s="1"/>
      <c r="J208" s="1" t="s">
        <v>210</v>
      </c>
      <c r="K208" s="1">
        <v>0</v>
      </c>
      <c r="L208" s="1">
        <v>0</v>
      </c>
      <c r="M208" s="1">
        <v>0</v>
      </c>
      <c r="N208" s="1">
        <v>0</v>
      </c>
      <c r="O208" s="1"/>
      <c r="P208" s="1"/>
      <c r="Q208" s="1" t="s">
        <v>210</v>
      </c>
      <c r="R208" s="1">
        <v>0</v>
      </c>
      <c r="S208" s="1">
        <v>0</v>
      </c>
      <c r="T208" s="1">
        <v>0</v>
      </c>
      <c r="U208" s="1">
        <v>0</v>
      </c>
      <c r="V208" s="1"/>
      <c r="W208" s="1"/>
      <c r="X208" s="1" t="s">
        <v>210</v>
      </c>
      <c r="Y208" s="1">
        <v>0</v>
      </c>
      <c r="Z208" s="1">
        <v>0</v>
      </c>
      <c r="AA208" s="1">
        <v>0</v>
      </c>
      <c r="AB208" s="1">
        <v>0</v>
      </c>
      <c r="AC208" s="1"/>
      <c r="AD208" s="1"/>
      <c r="AE208" s="6" t="s">
        <v>210</v>
      </c>
      <c r="AF208" s="6">
        <v>0</v>
      </c>
      <c r="AG208" s="6">
        <v>0</v>
      </c>
      <c r="AH208" s="6">
        <v>0</v>
      </c>
      <c r="AI208" s="6">
        <v>0</v>
      </c>
      <c r="AJ208" s="1"/>
      <c r="AK208" s="1"/>
      <c r="AL208" s="6" t="s">
        <v>210</v>
      </c>
      <c r="AM208" s="6">
        <v>0</v>
      </c>
      <c r="AN208" s="6">
        <v>0</v>
      </c>
      <c r="AO208" s="6">
        <v>0</v>
      </c>
      <c r="AP208" s="6">
        <v>0</v>
      </c>
      <c r="AQ208" s="1"/>
      <c r="AR208" s="1"/>
      <c r="AS208" s="6" t="s">
        <v>210</v>
      </c>
      <c r="AT208" s="6">
        <v>0</v>
      </c>
      <c r="AU208" s="6">
        <v>0</v>
      </c>
      <c r="AV208" s="6">
        <v>0</v>
      </c>
      <c r="AW208" s="6">
        <v>0</v>
      </c>
      <c r="AZ208" s="6" t="s">
        <v>210</v>
      </c>
      <c r="BA208" s="6">
        <v>0</v>
      </c>
      <c r="BB208" s="6">
        <v>0</v>
      </c>
      <c r="BC208" s="6">
        <v>0</v>
      </c>
      <c r="BD208" s="6">
        <v>0</v>
      </c>
      <c r="BG208" s="6" t="s">
        <v>210</v>
      </c>
      <c r="BH208" s="6">
        <v>0</v>
      </c>
      <c r="BI208" s="6">
        <v>0</v>
      </c>
      <c r="BJ208" s="6">
        <v>0</v>
      </c>
      <c r="BK208" s="6">
        <v>0</v>
      </c>
      <c r="BN208" s="6" t="s">
        <v>210</v>
      </c>
      <c r="BO208" s="6">
        <v>0</v>
      </c>
      <c r="BP208" s="6">
        <v>0</v>
      </c>
      <c r="BQ208" s="6">
        <v>0</v>
      </c>
      <c r="BR208" s="6">
        <v>0</v>
      </c>
      <c r="BU208" s="6" t="s">
        <v>210</v>
      </c>
      <c r="BV208" s="6">
        <v>0</v>
      </c>
      <c r="BW208" s="6">
        <v>0</v>
      </c>
      <c r="BX208" s="6">
        <v>0</v>
      </c>
      <c r="BY208" s="6">
        <v>0</v>
      </c>
      <c r="CB208" s="6" t="s">
        <v>210</v>
      </c>
      <c r="CC208" s="6">
        <v>0</v>
      </c>
      <c r="CD208" s="6">
        <v>0</v>
      </c>
      <c r="CE208" s="6">
        <v>0</v>
      </c>
      <c r="CF208" s="6">
        <v>0</v>
      </c>
      <c r="CI208" s="6" t="s">
        <v>210</v>
      </c>
      <c r="CJ208" s="6">
        <v>0</v>
      </c>
      <c r="CK208" s="6">
        <v>0</v>
      </c>
      <c r="CL208" s="6">
        <v>0</v>
      </c>
      <c r="CM208" s="6">
        <v>0</v>
      </c>
      <c r="CP208" s="6" t="s">
        <v>210</v>
      </c>
      <c r="CQ208" s="6">
        <v>0</v>
      </c>
      <c r="CR208" s="6">
        <v>0</v>
      </c>
      <c r="CS208" s="6">
        <v>0</v>
      </c>
      <c r="CT208" s="6">
        <v>0</v>
      </c>
      <c r="CW208" s="6" t="s">
        <v>210</v>
      </c>
      <c r="CX208" s="6">
        <v>0</v>
      </c>
      <c r="CY208" s="6">
        <v>0</v>
      </c>
      <c r="CZ208" s="6">
        <v>0</v>
      </c>
      <c r="DA208" s="6">
        <v>0</v>
      </c>
      <c r="DD208" s="6" t="s">
        <v>210</v>
      </c>
      <c r="DE208" s="6">
        <v>0</v>
      </c>
      <c r="DF208" s="6">
        <v>0</v>
      </c>
      <c r="DG208" s="6">
        <v>0</v>
      </c>
      <c r="DH208" s="6">
        <v>0</v>
      </c>
      <c r="DK208" s="6" t="s">
        <v>210</v>
      </c>
      <c r="DL208" s="6">
        <v>0</v>
      </c>
      <c r="DM208" s="6">
        <v>0</v>
      </c>
      <c r="DN208" s="6">
        <v>0</v>
      </c>
      <c r="DO208" s="6">
        <v>0</v>
      </c>
      <c r="DR208" s="6" t="s">
        <v>210</v>
      </c>
      <c r="DS208" s="6">
        <v>0</v>
      </c>
      <c r="DT208" s="6">
        <v>0</v>
      </c>
      <c r="DU208" s="6">
        <v>0</v>
      </c>
      <c r="DV208" s="6">
        <v>0</v>
      </c>
      <c r="DY208" s="6" t="s">
        <v>210</v>
      </c>
      <c r="DZ208" s="6">
        <v>0</v>
      </c>
      <c r="EA208" s="6">
        <v>0</v>
      </c>
      <c r="EB208" s="6">
        <v>0</v>
      </c>
      <c r="EC208" s="6">
        <v>0</v>
      </c>
      <c r="EF208" s="6" t="s">
        <v>210</v>
      </c>
      <c r="EG208" s="6">
        <v>0</v>
      </c>
      <c r="EH208" s="6">
        <v>0</v>
      </c>
      <c r="EI208" s="6">
        <v>0</v>
      </c>
      <c r="EJ208" s="6">
        <v>0</v>
      </c>
      <c r="EM208" s="6" t="s">
        <v>210</v>
      </c>
      <c r="EN208" s="6">
        <v>0</v>
      </c>
      <c r="EO208" s="6">
        <v>0</v>
      </c>
      <c r="EP208" s="6">
        <v>0</v>
      </c>
      <c r="EQ208" s="6">
        <v>0</v>
      </c>
      <c r="ET208" s="6" t="s">
        <v>210</v>
      </c>
      <c r="EU208" s="6">
        <v>0</v>
      </c>
      <c r="EV208" s="6">
        <v>0</v>
      </c>
      <c r="EW208" s="6">
        <v>0</v>
      </c>
      <c r="EX208" s="6">
        <v>0</v>
      </c>
      <c r="FA208" s="6" t="s">
        <v>210</v>
      </c>
      <c r="FB208" s="6">
        <v>0</v>
      </c>
      <c r="FC208" s="6">
        <v>0</v>
      </c>
      <c r="FD208" s="6">
        <v>0</v>
      </c>
      <c r="FE208" s="6">
        <v>0</v>
      </c>
      <c r="FH208" s="6" t="s">
        <v>210</v>
      </c>
      <c r="FI208" s="6">
        <v>0</v>
      </c>
      <c r="FJ208" s="6">
        <v>0</v>
      </c>
      <c r="FK208" s="6">
        <v>0</v>
      </c>
      <c r="FL208" s="6">
        <v>0</v>
      </c>
      <c r="FO208" s="6" t="s">
        <v>210</v>
      </c>
      <c r="FP208" s="6">
        <v>0</v>
      </c>
      <c r="FQ208" s="6">
        <v>0</v>
      </c>
      <c r="FR208" s="6">
        <v>0</v>
      </c>
      <c r="FS208" s="6">
        <v>0</v>
      </c>
    </row>
    <row r="209" spans="1:175" x14ac:dyDescent="0.3">
      <c r="A209" s="1">
        <v>10.200000000000017</v>
      </c>
      <c r="B209" s="1">
        <v>10.250000000000018</v>
      </c>
      <c r="C209" s="1" t="s">
        <v>211</v>
      </c>
      <c r="D209" s="1">
        <v>0</v>
      </c>
      <c r="E209" s="1">
        <v>0</v>
      </c>
      <c r="F209" s="1">
        <v>0</v>
      </c>
      <c r="G209" s="1">
        <v>0</v>
      </c>
      <c r="H209" s="1"/>
      <c r="I209" s="1"/>
      <c r="J209" s="1" t="s">
        <v>211</v>
      </c>
      <c r="K209" s="1">
        <v>0</v>
      </c>
      <c r="L209" s="1">
        <v>0</v>
      </c>
      <c r="M209" s="1">
        <v>0</v>
      </c>
      <c r="N209" s="1">
        <v>0</v>
      </c>
      <c r="O209" s="1"/>
      <c r="P209" s="1"/>
      <c r="Q209" s="1" t="s">
        <v>211</v>
      </c>
      <c r="R209" s="1">
        <v>0</v>
      </c>
      <c r="S209" s="1">
        <v>0</v>
      </c>
      <c r="T209" s="1">
        <v>0</v>
      </c>
      <c r="U209" s="1">
        <v>0</v>
      </c>
      <c r="V209" s="1"/>
      <c r="W209" s="1"/>
      <c r="X209" s="1" t="s">
        <v>211</v>
      </c>
      <c r="Y209" s="1">
        <v>0</v>
      </c>
      <c r="Z209" s="1">
        <v>0</v>
      </c>
      <c r="AA209" s="1">
        <v>0</v>
      </c>
      <c r="AB209" s="1">
        <v>0</v>
      </c>
      <c r="AC209" s="1"/>
      <c r="AD209" s="1"/>
      <c r="AE209" s="6" t="s">
        <v>211</v>
      </c>
      <c r="AF209" s="6">
        <v>0</v>
      </c>
      <c r="AG209" s="6">
        <v>0</v>
      </c>
      <c r="AH209" s="6">
        <v>0</v>
      </c>
      <c r="AI209" s="6">
        <v>0</v>
      </c>
      <c r="AJ209" s="1"/>
      <c r="AK209" s="1"/>
      <c r="AL209" s="6" t="s">
        <v>211</v>
      </c>
      <c r="AM209" s="6">
        <v>0</v>
      </c>
      <c r="AN209" s="6">
        <v>0</v>
      </c>
      <c r="AO209" s="6">
        <v>0</v>
      </c>
      <c r="AP209" s="6">
        <v>0</v>
      </c>
      <c r="AQ209" s="1"/>
      <c r="AR209" s="1"/>
      <c r="AS209" s="6" t="s">
        <v>211</v>
      </c>
      <c r="AT209" s="6">
        <v>0</v>
      </c>
      <c r="AU209" s="6">
        <v>0</v>
      </c>
      <c r="AV209" s="6">
        <v>0</v>
      </c>
      <c r="AW209" s="6">
        <v>0</v>
      </c>
      <c r="AZ209" s="6" t="s">
        <v>211</v>
      </c>
      <c r="BA209" s="6">
        <v>0</v>
      </c>
      <c r="BB209" s="6">
        <v>0</v>
      </c>
      <c r="BC209" s="6">
        <v>0</v>
      </c>
      <c r="BD209" s="6">
        <v>0</v>
      </c>
      <c r="BG209" s="6" t="s">
        <v>211</v>
      </c>
      <c r="BH209" s="6">
        <v>0</v>
      </c>
      <c r="BI209" s="6">
        <v>0</v>
      </c>
      <c r="BJ209" s="6">
        <v>0</v>
      </c>
      <c r="BK209" s="6">
        <v>0</v>
      </c>
      <c r="BN209" s="6" t="s">
        <v>211</v>
      </c>
      <c r="BO209" s="6">
        <v>0</v>
      </c>
      <c r="BP209" s="6">
        <v>0</v>
      </c>
      <c r="BQ209" s="6">
        <v>0</v>
      </c>
      <c r="BR209" s="6">
        <v>0</v>
      </c>
      <c r="BU209" s="6" t="s">
        <v>211</v>
      </c>
      <c r="BV209" s="6">
        <v>0</v>
      </c>
      <c r="BW209" s="6">
        <v>0</v>
      </c>
      <c r="BX209" s="6">
        <v>0</v>
      </c>
      <c r="BY209" s="6">
        <v>0</v>
      </c>
      <c r="CB209" s="6" t="s">
        <v>211</v>
      </c>
      <c r="CC209" s="6">
        <v>0</v>
      </c>
      <c r="CD209" s="6">
        <v>0</v>
      </c>
      <c r="CE209" s="6">
        <v>0</v>
      </c>
      <c r="CF209" s="6">
        <v>0</v>
      </c>
      <c r="CI209" s="6" t="s">
        <v>211</v>
      </c>
      <c r="CJ209" s="6">
        <v>0</v>
      </c>
      <c r="CK209" s="6">
        <v>0</v>
      </c>
      <c r="CL209" s="6">
        <v>0</v>
      </c>
      <c r="CM209" s="6">
        <v>0</v>
      </c>
      <c r="CP209" s="6" t="s">
        <v>211</v>
      </c>
      <c r="CQ209" s="6">
        <v>0</v>
      </c>
      <c r="CR209" s="6">
        <v>0</v>
      </c>
      <c r="CS209" s="6">
        <v>0</v>
      </c>
      <c r="CT209" s="6">
        <v>0</v>
      </c>
      <c r="CW209" s="6" t="s">
        <v>211</v>
      </c>
      <c r="CX209" s="6">
        <v>0</v>
      </c>
      <c r="CY209" s="6">
        <v>0</v>
      </c>
      <c r="CZ209" s="6">
        <v>0</v>
      </c>
      <c r="DA209" s="6">
        <v>0</v>
      </c>
      <c r="DD209" s="6" t="s">
        <v>211</v>
      </c>
      <c r="DE209" s="6">
        <v>0</v>
      </c>
      <c r="DF209" s="6">
        <v>0</v>
      </c>
      <c r="DG209" s="6">
        <v>0</v>
      </c>
      <c r="DH209" s="6">
        <v>0</v>
      </c>
      <c r="DK209" s="6" t="s">
        <v>211</v>
      </c>
      <c r="DL209" s="6">
        <v>0</v>
      </c>
      <c r="DM209" s="6">
        <v>0</v>
      </c>
      <c r="DN209" s="6">
        <v>0</v>
      </c>
      <c r="DO209" s="6">
        <v>0</v>
      </c>
      <c r="DR209" s="6" t="s">
        <v>211</v>
      </c>
      <c r="DS209" s="6">
        <v>0</v>
      </c>
      <c r="DT209" s="6">
        <v>0</v>
      </c>
      <c r="DU209" s="6">
        <v>0</v>
      </c>
      <c r="DV209" s="6">
        <v>0</v>
      </c>
      <c r="DY209" s="6" t="s">
        <v>211</v>
      </c>
      <c r="DZ209" s="6">
        <v>0</v>
      </c>
      <c r="EA209" s="6">
        <v>0</v>
      </c>
      <c r="EB209" s="6">
        <v>0</v>
      </c>
      <c r="EC209" s="6">
        <v>0</v>
      </c>
      <c r="EF209" s="6" t="s">
        <v>211</v>
      </c>
      <c r="EG209" s="6">
        <v>0</v>
      </c>
      <c r="EH209" s="6">
        <v>0</v>
      </c>
      <c r="EI209" s="6">
        <v>0</v>
      </c>
      <c r="EJ209" s="6">
        <v>0</v>
      </c>
      <c r="EM209" s="6" t="s">
        <v>211</v>
      </c>
      <c r="EN209" s="6">
        <v>0</v>
      </c>
      <c r="EO209" s="6">
        <v>0</v>
      </c>
      <c r="EP209" s="6">
        <v>0</v>
      </c>
      <c r="EQ209" s="6">
        <v>0</v>
      </c>
      <c r="ET209" s="6" t="s">
        <v>211</v>
      </c>
      <c r="EU209" s="6">
        <v>0</v>
      </c>
      <c r="EV209" s="6">
        <v>0</v>
      </c>
      <c r="EW209" s="6">
        <v>0</v>
      </c>
      <c r="EX209" s="6">
        <v>0</v>
      </c>
      <c r="FA209" s="6" t="s">
        <v>211</v>
      </c>
      <c r="FB209" s="6">
        <v>0</v>
      </c>
      <c r="FC209" s="6">
        <v>0</v>
      </c>
      <c r="FD209" s="6">
        <v>0</v>
      </c>
      <c r="FE209" s="6">
        <v>0</v>
      </c>
      <c r="FH209" s="6" t="s">
        <v>211</v>
      </c>
      <c r="FI209" s="6">
        <v>0</v>
      </c>
      <c r="FJ209" s="6">
        <v>0</v>
      </c>
      <c r="FK209" s="6">
        <v>0</v>
      </c>
      <c r="FL209" s="6">
        <v>0</v>
      </c>
      <c r="FO209" s="6" t="s">
        <v>211</v>
      </c>
      <c r="FP209" s="6">
        <v>0</v>
      </c>
      <c r="FQ209" s="6">
        <v>0</v>
      </c>
      <c r="FR209" s="6">
        <v>0</v>
      </c>
      <c r="FS209" s="6">
        <v>0</v>
      </c>
    </row>
    <row r="210" spans="1:175" x14ac:dyDescent="0.3">
      <c r="A210" s="1">
        <v>10.250000000000018</v>
      </c>
      <c r="B210" s="1">
        <v>10.300000000000018</v>
      </c>
      <c r="C210" s="1" t="s">
        <v>212</v>
      </c>
      <c r="D210" s="1">
        <v>0</v>
      </c>
      <c r="E210" s="1">
        <v>0</v>
      </c>
      <c r="F210" s="1">
        <v>0</v>
      </c>
      <c r="G210" s="1">
        <v>0</v>
      </c>
      <c r="H210" s="1"/>
      <c r="I210" s="1"/>
      <c r="J210" s="1" t="s">
        <v>212</v>
      </c>
      <c r="K210" s="1">
        <v>0</v>
      </c>
      <c r="L210" s="1">
        <v>0</v>
      </c>
      <c r="M210" s="1">
        <v>0</v>
      </c>
      <c r="N210" s="1">
        <v>0</v>
      </c>
      <c r="O210" s="1"/>
      <c r="P210" s="1"/>
      <c r="Q210" s="1" t="s">
        <v>212</v>
      </c>
      <c r="R210" s="1">
        <v>0</v>
      </c>
      <c r="S210" s="1">
        <v>0</v>
      </c>
      <c r="T210" s="1">
        <v>0</v>
      </c>
      <c r="U210" s="1">
        <v>0</v>
      </c>
      <c r="V210" s="1"/>
      <c r="W210" s="1"/>
      <c r="X210" s="1" t="s">
        <v>212</v>
      </c>
      <c r="Y210" s="1">
        <v>0</v>
      </c>
      <c r="Z210" s="1">
        <v>0</v>
      </c>
      <c r="AA210" s="1">
        <v>0</v>
      </c>
      <c r="AB210" s="1">
        <v>0</v>
      </c>
      <c r="AC210" s="1"/>
      <c r="AD210" s="1"/>
      <c r="AE210" s="6" t="s">
        <v>212</v>
      </c>
      <c r="AF210" s="6">
        <v>0</v>
      </c>
      <c r="AG210" s="6">
        <v>0</v>
      </c>
      <c r="AH210" s="6">
        <v>0</v>
      </c>
      <c r="AI210" s="6">
        <v>0</v>
      </c>
      <c r="AJ210" s="1"/>
      <c r="AK210" s="1"/>
      <c r="AL210" s="6" t="s">
        <v>212</v>
      </c>
      <c r="AM210" s="6">
        <v>0</v>
      </c>
      <c r="AN210" s="6">
        <v>0</v>
      </c>
      <c r="AO210" s="6">
        <v>0</v>
      </c>
      <c r="AP210" s="6">
        <v>0</v>
      </c>
      <c r="AQ210" s="1"/>
      <c r="AR210" s="1"/>
      <c r="AS210" s="6" t="s">
        <v>212</v>
      </c>
      <c r="AT210" s="6">
        <v>0</v>
      </c>
      <c r="AU210" s="6">
        <v>0</v>
      </c>
      <c r="AV210" s="6">
        <v>0</v>
      </c>
      <c r="AW210" s="6">
        <v>0</v>
      </c>
      <c r="AZ210" s="6" t="s">
        <v>212</v>
      </c>
      <c r="BA210" s="6">
        <v>0</v>
      </c>
      <c r="BB210" s="6">
        <v>0</v>
      </c>
      <c r="BC210" s="6">
        <v>0</v>
      </c>
      <c r="BD210" s="6">
        <v>0</v>
      </c>
      <c r="BG210" s="6" t="s">
        <v>212</v>
      </c>
      <c r="BH210" s="6">
        <v>0</v>
      </c>
      <c r="BI210" s="6">
        <v>0</v>
      </c>
      <c r="BJ210" s="6">
        <v>0</v>
      </c>
      <c r="BK210" s="6">
        <v>0</v>
      </c>
      <c r="BN210" s="6" t="s">
        <v>212</v>
      </c>
      <c r="BO210" s="6">
        <v>0</v>
      </c>
      <c r="BP210" s="6">
        <v>0</v>
      </c>
      <c r="BQ210" s="6">
        <v>0</v>
      </c>
      <c r="BR210" s="6">
        <v>0</v>
      </c>
      <c r="BU210" s="6" t="s">
        <v>212</v>
      </c>
      <c r="BV210" s="6">
        <v>0</v>
      </c>
      <c r="BW210" s="6">
        <v>0</v>
      </c>
      <c r="BX210" s="6">
        <v>0</v>
      </c>
      <c r="BY210" s="6">
        <v>0</v>
      </c>
      <c r="CB210" s="6" t="s">
        <v>212</v>
      </c>
      <c r="CC210" s="6">
        <v>0</v>
      </c>
      <c r="CD210" s="6">
        <v>0</v>
      </c>
      <c r="CE210" s="6">
        <v>0</v>
      </c>
      <c r="CF210" s="6">
        <v>0</v>
      </c>
      <c r="CI210" s="6" t="s">
        <v>212</v>
      </c>
      <c r="CJ210" s="6">
        <v>0</v>
      </c>
      <c r="CK210" s="6">
        <v>0</v>
      </c>
      <c r="CL210" s="6">
        <v>0</v>
      </c>
      <c r="CM210" s="6">
        <v>0</v>
      </c>
      <c r="CP210" s="6" t="s">
        <v>212</v>
      </c>
      <c r="CQ210" s="6">
        <v>0</v>
      </c>
      <c r="CR210" s="6">
        <v>0</v>
      </c>
      <c r="CS210" s="6">
        <v>0</v>
      </c>
      <c r="CT210" s="6">
        <v>0</v>
      </c>
      <c r="CW210" s="6" t="s">
        <v>212</v>
      </c>
      <c r="CX210" s="6">
        <v>0</v>
      </c>
      <c r="CY210" s="6">
        <v>0</v>
      </c>
      <c r="CZ210" s="6">
        <v>0</v>
      </c>
      <c r="DA210" s="6">
        <v>0</v>
      </c>
      <c r="DD210" s="6" t="s">
        <v>212</v>
      </c>
      <c r="DE210" s="6">
        <v>0</v>
      </c>
      <c r="DF210" s="6">
        <v>0</v>
      </c>
      <c r="DG210" s="6">
        <v>0</v>
      </c>
      <c r="DH210" s="6">
        <v>0</v>
      </c>
      <c r="DK210" s="6" t="s">
        <v>212</v>
      </c>
      <c r="DL210" s="6">
        <v>0</v>
      </c>
      <c r="DM210" s="6">
        <v>0</v>
      </c>
      <c r="DN210" s="6">
        <v>0</v>
      </c>
      <c r="DO210" s="6">
        <v>0</v>
      </c>
      <c r="DR210" s="6" t="s">
        <v>212</v>
      </c>
      <c r="DS210" s="6">
        <v>0</v>
      </c>
      <c r="DT210" s="6">
        <v>0</v>
      </c>
      <c r="DU210" s="6">
        <v>0</v>
      </c>
      <c r="DV210" s="6">
        <v>0</v>
      </c>
      <c r="DY210" s="6" t="s">
        <v>212</v>
      </c>
      <c r="DZ210" s="6">
        <v>0</v>
      </c>
      <c r="EA210" s="6">
        <v>0</v>
      </c>
      <c r="EB210" s="6">
        <v>0</v>
      </c>
      <c r="EC210" s="6">
        <v>0</v>
      </c>
      <c r="EF210" s="6" t="s">
        <v>212</v>
      </c>
      <c r="EG210" s="6">
        <v>0</v>
      </c>
      <c r="EH210" s="6">
        <v>0</v>
      </c>
      <c r="EI210" s="6">
        <v>0</v>
      </c>
      <c r="EJ210" s="6">
        <v>0</v>
      </c>
      <c r="EM210" s="6" t="s">
        <v>212</v>
      </c>
      <c r="EN210" s="6">
        <v>0</v>
      </c>
      <c r="EO210" s="6">
        <v>0</v>
      </c>
      <c r="EP210" s="6">
        <v>0</v>
      </c>
      <c r="EQ210" s="6">
        <v>0</v>
      </c>
      <c r="ET210" s="6" t="s">
        <v>212</v>
      </c>
      <c r="EU210" s="6">
        <v>0</v>
      </c>
      <c r="EV210" s="6">
        <v>0</v>
      </c>
      <c r="EW210" s="6">
        <v>0</v>
      </c>
      <c r="EX210" s="6">
        <v>0</v>
      </c>
      <c r="FA210" s="6" t="s">
        <v>212</v>
      </c>
      <c r="FB210" s="6">
        <v>0</v>
      </c>
      <c r="FC210" s="6">
        <v>0</v>
      </c>
      <c r="FD210" s="6">
        <v>0</v>
      </c>
      <c r="FE210" s="6">
        <v>0</v>
      </c>
      <c r="FH210" s="6" t="s">
        <v>212</v>
      </c>
      <c r="FI210" s="6">
        <v>0</v>
      </c>
      <c r="FJ210" s="6">
        <v>0</v>
      </c>
      <c r="FK210" s="6">
        <v>0</v>
      </c>
      <c r="FL210" s="6">
        <v>0</v>
      </c>
      <c r="FO210" s="6" t="s">
        <v>212</v>
      </c>
      <c r="FP210" s="6">
        <v>0</v>
      </c>
      <c r="FQ210" s="6">
        <v>0</v>
      </c>
      <c r="FR210" s="6">
        <v>0</v>
      </c>
      <c r="FS210" s="6">
        <v>0</v>
      </c>
    </row>
    <row r="211" spans="1:175" x14ac:dyDescent="0.3">
      <c r="A211" s="1">
        <v>10.300000000000018</v>
      </c>
      <c r="B211" s="1">
        <v>10.350000000000019</v>
      </c>
      <c r="C211" s="1" t="s">
        <v>213</v>
      </c>
      <c r="D211" s="1">
        <v>0</v>
      </c>
      <c r="E211" s="1">
        <v>0</v>
      </c>
      <c r="F211" s="1">
        <v>0</v>
      </c>
      <c r="G211" s="1">
        <v>0</v>
      </c>
      <c r="H211" s="1"/>
      <c r="I211" s="1"/>
      <c r="J211" s="1" t="s">
        <v>213</v>
      </c>
      <c r="K211" s="1">
        <v>0</v>
      </c>
      <c r="L211" s="1">
        <v>0</v>
      </c>
      <c r="M211" s="1">
        <v>0</v>
      </c>
      <c r="N211" s="1">
        <v>0</v>
      </c>
      <c r="O211" s="1"/>
      <c r="P211" s="1"/>
      <c r="Q211" s="1" t="s">
        <v>213</v>
      </c>
      <c r="R211" s="1">
        <v>0</v>
      </c>
      <c r="S211" s="1">
        <v>0</v>
      </c>
      <c r="T211" s="1">
        <v>0</v>
      </c>
      <c r="U211" s="1">
        <v>0</v>
      </c>
      <c r="V211" s="1"/>
      <c r="W211" s="1"/>
      <c r="X211" s="1" t="s">
        <v>213</v>
      </c>
      <c r="Y211" s="1">
        <v>0</v>
      </c>
      <c r="Z211" s="1">
        <v>0</v>
      </c>
      <c r="AA211" s="1">
        <v>0</v>
      </c>
      <c r="AB211" s="1">
        <v>0</v>
      </c>
      <c r="AC211" s="1"/>
      <c r="AD211" s="1"/>
      <c r="AE211" s="6" t="s">
        <v>213</v>
      </c>
      <c r="AF211" s="6">
        <v>0</v>
      </c>
      <c r="AG211" s="6">
        <v>0</v>
      </c>
      <c r="AH211" s="6">
        <v>0</v>
      </c>
      <c r="AI211" s="6">
        <v>0</v>
      </c>
      <c r="AJ211" s="1"/>
      <c r="AK211" s="1"/>
      <c r="AL211" s="6" t="s">
        <v>213</v>
      </c>
      <c r="AM211" s="6">
        <v>0</v>
      </c>
      <c r="AN211" s="6">
        <v>0</v>
      </c>
      <c r="AO211" s="6">
        <v>0</v>
      </c>
      <c r="AP211" s="6">
        <v>0</v>
      </c>
      <c r="AQ211" s="1"/>
      <c r="AR211" s="1"/>
      <c r="AS211" s="6" t="s">
        <v>213</v>
      </c>
      <c r="AT211" s="6">
        <v>0</v>
      </c>
      <c r="AU211" s="6">
        <v>0</v>
      </c>
      <c r="AV211" s="6">
        <v>0</v>
      </c>
      <c r="AW211" s="6">
        <v>0</v>
      </c>
      <c r="AZ211" s="6" t="s">
        <v>213</v>
      </c>
      <c r="BA211" s="6">
        <v>0</v>
      </c>
      <c r="BB211" s="6">
        <v>0</v>
      </c>
      <c r="BC211" s="6">
        <v>0</v>
      </c>
      <c r="BD211" s="6">
        <v>0</v>
      </c>
      <c r="BG211" s="6" t="s">
        <v>213</v>
      </c>
      <c r="BH211" s="6">
        <v>0</v>
      </c>
      <c r="BI211" s="6">
        <v>0</v>
      </c>
      <c r="BJ211" s="6">
        <v>0</v>
      </c>
      <c r="BK211" s="6">
        <v>0</v>
      </c>
      <c r="BN211" s="6" t="s">
        <v>213</v>
      </c>
      <c r="BO211" s="6">
        <v>0</v>
      </c>
      <c r="BP211" s="6">
        <v>0</v>
      </c>
      <c r="BQ211" s="6">
        <v>0</v>
      </c>
      <c r="BR211" s="6">
        <v>0</v>
      </c>
      <c r="BU211" s="6" t="s">
        <v>213</v>
      </c>
      <c r="BV211" s="6">
        <v>0</v>
      </c>
      <c r="BW211" s="6">
        <v>0</v>
      </c>
      <c r="BX211" s="6">
        <v>0</v>
      </c>
      <c r="BY211" s="6">
        <v>0</v>
      </c>
      <c r="CB211" s="6" t="s">
        <v>213</v>
      </c>
      <c r="CC211" s="6">
        <v>0</v>
      </c>
      <c r="CD211" s="6">
        <v>0</v>
      </c>
      <c r="CE211" s="6">
        <v>0</v>
      </c>
      <c r="CF211" s="6">
        <v>0</v>
      </c>
      <c r="CI211" s="6" t="s">
        <v>213</v>
      </c>
      <c r="CJ211" s="6">
        <v>0</v>
      </c>
      <c r="CK211" s="6">
        <v>0</v>
      </c>
      <c r="CL211" s="6">
        <v>0</v>
      </c>
      <c r="CM211" s="6">
        <v>0</v>
      </c>
      <c r="CP211" s="6" t="s">
        <v>213</v>
      </c>
      <c r="CQ211" s="6">
        <v>0</v>
      </c>
      <c r="CR211" s="6">
        <v>0</v>
      </c>
      <c r="CS211" s="6">
        <v>0</v>
      </c>
      <c r="CT211" s="6">
        <v>0</v>
      </c>
      <c r="CW211" s="6" t="s">
        <v>213</v>
      </c>
      <c r="CX211" s="6">
        <v>0</v>
      </c>
      <c r="CY211" s="6">
        <v>0</v>
      </c>
      <c r="CZ211" s="6">
        <v>0</v>
      </c>
      <c r="DA211" s="6">
        <v>0</v>
      </c>
      <c r="DD211" s="6" t="s">
        <v>213</v>
      </c>
      <c r="DE211" s="6">
        <v>0</v>
      </c>
      <c r="DF211" s="6">
        <v>0</v>
      </c>
      <c r="DG211" s="6">
        <v>0</v>
      </c>
      <c r="DH211" s="6">
        <v>0</v>
      </c>
      <c r="DK211" s="6" t="s">
        <v>213</v>
      </c>
      <c r="DL211" s="6">
        <v>0</v>
      </c>
      <c r="DM211" s="6">
        <v>0</v>
      </c>
      <c r="DN211" s="6">
        <v>0</v>
      </c>
      <c r="DO211" s="6">
        <v>0</v>
      </c>
      <c r="DR211" s="6" t="s">
        <v>213</v>
      </c>
      <c r="DS211" s="6">
        <v>0</v>
      </c>
      <c r="DT211" s="6">
        <v>0</v>
      </c>
      <c r="DU211" s="6">
        <v>0</v>
      </c>
      <c r="DV211" s="6">
        <v>0</v>
      </c>
      <c r="DY211" s="6" t="s">
        <v>213</v>
      </c>
      <c r="DZ211" s="6">
        <v>0</v>
      </c>
      <c r="EA211" s="6">
        <v>0</v>
      </c>
      <c r="EB211" s="6">
        <v>0</v>
      </c>
      <c r="EC211" s="6">
        <v>0</v>
      </c>
      <c r="EF211" s="6" t="s">
        <v>213</v>
      </c>
      <c r="EG211" s="6">
        <v>0</v>
      </c>
      <c r="EH211" s="6">
        <v>0</v>
      </c>
      <c r="EI211" s="6">
        <v>0</v>
      </c>
      <c r="EJ211" s="6">
        <v>0</v>
      </c>
      <c r="EM211" s="6" t="s">
        <v>213</v>
      </c>
      <c r="EN211" s="6">
        <v>0</v>
      </c>
      <c r="EO211" s="6">
        <v>0</v>
      </c>
      <c r="EP211" s="6">
        <v>0</v>
      </c>
      <c r="EQ211" s="6">
        <v>0</v>
      </c>
      <c r="ET211" s="6" t="s">
        <v>213</v>
      </c>
      <c r="EU211" s="6">
        <v>0</v>
      </c>
      <c r="EV211" s="6">
        <v>0</v>
      </c>
      <c r="EW211" s="6">
        <v>0</v>
      </c>
      <c r="EX211" s="6">
        <v>0</v>
      </c>
      <c r="FA211" s="6" t="s">
        <v>213</v>
      </c>
      <c r="FB211" s="6">
        <v>0</v>
      </c>
      <c r="FC211" s="6">
        <v>0</v>
      </c>
      <c r="FD211" s="6">
        <v>0</v>
      </c>
      <c r="FE211" s="6">
        <v>0</v>
      </c>
      <c r="FH211" s="6" t="s">
        <v>213</v>
      </c>
      <c r="FI211" s="6">
        <v>0</v>
      </c>
      <c r="FJ211" s="6">
        <v>0</v>
      </c>
      <c r="FK211" s="6">
        <v>0</v>
      </c>
      <c r="FL211" s="6">
        <v>0</v>
      </c>
      <c r="FO211" s="6" t="s">
        <v>213</v>
      </c>
      <c r="FP211" s="6">
        <v>0</v>
      </c>
      <c r="FQ211" s="6">
        <v>0</v>
      </c>
      <c r="FR211" s="6">
        <v>0</v>
      </c>
      <c r="FS211" s="6">
        <v>0</v>
      </c>
    </row>
    <row r="212" spans="1:175" x14ac:dyDescent="0.3">
      <c r="A212" s="1">
        <v>10.350000000000019</v>
      </c>
      <c r="B212" s="1">
        <v>10.40000000000002</v>
      </c>
      <c r="C212" s="1" t="s">
        <v>214</v>
      </c>
      <c r="D212" s="1">
        <v>0</v>
      </c>
      <c r="E212" s="1">
        <v>0</v>
      </c>
      <c r="F212" s="1">
        <v>0</v>
      </c>
      <c r="G212" s="1">
        <v>0</v>
      </c>
      <c r="H212" s="1"/>
      <c r="I212" s="1"/>
      <c r="J212" s="1" t="s">
        <v>214</v>
      </c>
      <c r="K212" s="1">
        <v>0</v>
      </c>
      <c r="L212" s="1">
        <v>0</v>
      </c>
      <c r="M212" s="1">
        <v>0</v>
      </c>
      <c r="N212" s="1">
        <v>0</v>
      </c>
      <c r="O212" s="1"/>
      <c r="P212" s="1"/>
      <c r="Q212" s="1" t="s">
        <v>214</v>
      </c>
      <c r="R212" s="1">
        <v>0</v>
      </c>
      <c r="S212" s="1">
        <v>0</v>
      </c>
      <c r="T212" s="1">
        <v>0</v>
      </c>
      <c r="U212" s="1">
        <v>0</v>
      </c>
      <c r="V212" s="1"/>
      <c r="W212" s="1"/>
      <c r="X212" s="1" t="s">
        <v>214</v>
      </c>
      <c r="Y212" s="1">
        <v>0</v>
      </c>
      <c r="Z212" s="1">
        <v>0</v>
      </c>
      <c r="AA212" s="1">
        <v>0</v>
      </c>
      <c r="AB212" s="1">
        <v>0</v>
      </c>
      <c r="AC212" s="1"/>
      <c r="AD212" s="1"/>
      <c r="AE212" s="6" t="s">
        <v>214</v>
      </c>
      <c r="AF212" s="6">
        <v>0</v>
      </c>
      <c r="AG212" s="6">
        <v>0</v>
      </c>
      <c r="AH212" s="6">
        <v>0</v>
      </c>
      <c r="AI212" s="6">
        <v>0</v>
      </c>
      <c r="AJ212" s="1"/>
      <c r="AK212" s="1"/>
      <c r="AL212" s="6" t="s">
        <v>214</v>
      </c>
      <c r="AM212" s="6">
        <v>0</v>
      </c>
      <c r="AN212" s="6">
        <v>0</v>
      </c>
      <c r="AO212" s="6">
        <v>0</v>
      </c>
      <c r="AP212" s="6">
        <v>0</v>
      </c>
      <c r="AQ212" s="1"/>
      <c r="AR212" s="1"/>
      <c r="AS212" s="6" t="s">
        <v>214</v>
      </c>
      <c r="AT212" s="6">
        <v>0</v>
      </c>
      <c r="AU212" s="6">
        <v>0</v>
      </c>
      <c r="AV212" s="6">
        <v>0</v>
      </c>
      <c r="AW212" s="6">
        <v>0</v>
      </c>
      <c r="AZ212" s="6" t="s">
        <v>214</v>
      </c>
      <c r="BA212" s="6">
        <v>0</v>
      </c>
      <c r="BB212" s="6">
        <v>0</v>
      </c>
      <c r="BC212" s="6">
        <v>0</v>
      </c>
      <c r="BD212" s="6">
        <v>0</v>
      </c>
      <c r="BG212" s="6" t="s">
        <v>214</v>
      </c>
      <c r="BH212" s="6">
        <v>0</v>
      </c>
      <c r="BI212" s="6">
        <v>0</v>
      </c>
      <c r="BJ212" s="6">
        <v>0</v>
      </c>
      <c r="BK212" s="6">
        <v>0</v>
      </c>
      <c r="BN212" s="6" t="s">
        <v>214</v>
      </c>
      <c r="BO212" s="6">
        <v>0</v>
      </c>
      <c r="BP212" s="6">
        <v>0</v>
      </c>
      <c r="BQ212" s="6">
        <v>0</v>
      </c>
      <c r="BR212" s="6">
        <v>0</v>
      </c>
      <c r="BU212" s="6" t="s">
        <v>214</v>
      </c>
      <c r="BV212" s="6">
        <v>0</v>
      </c>
      <c r="BW212" s="6">
        <v>0</v>
      </c>
      <c r="BX212" s="6">
        <v>0</v>
      </c>
      <c r="BY212" s="6">
        <v>0</v>
      </c>
      <c r="CB212" s="6" t="s">
        <v>214</v>
      </c>
      <c r="CC212" s="6">
        <v>0</v>
      </c>
      <c r="CD212" s="6">
        <v>0</v>
      </c>
      <c r="CE212" s="6">
        <v>0</v>
      </c>
      <c r="CF212" s="6">
        <v>0</v>
      </c>
      <c r="CI212" s="6" t="s">
        <v>214</v>
      </c>
      <c r="CJ212" s="6">
        <v>0</v>
      </c>
      <c r="CK212" s="6">
        <v>0</v>
      </c>
      <c r="CL212" s="6">
        <v>0</v>
      </c>
      <c r="CM212" s="6">
        <v>0</v>
      </c>
      <c r="CP212" s="6" t="s">
        <v>214</v>
      </c>
      <c r="CQ212" s="6">
        <v>0</v>
      </c>
      <c r="CR212" s="6">
        <v>0</v>
      </c>
      <c r="CS212" s="6">
        <v>0</v>
      </c>
      <c r="CT212" s="6">
        <v>0</v>
      </c>
      <c r="CW212" s="6" t="s">
        <v>214</v>
      </c>
      <c r="CX212" s="6">
        <v>0</v>
      </c>
      <c r="CY212" s="6">
        <v>0</v>
      </c>
      <c r="CZ212" s="6">
        <v>0</v>
      </c>
      <c r="DA212" s="6">
        <v>0</v>
      </c>
      <c r="DD212" s="6" t="s">
        <v>214</v>
      </c>
      <c r="DE212" s="6">
        <v>0</v>
      </c>
      <c r="DF212" s="6">
        <v>0</v>
      </c>
      <c r="DG212" s="6">
        <v>0</v>
      </c>
      <c r="DH212" s="6">
        <v>0</v>
      </c>
      <c r="DK212" s="6" t="s">
        <v>214</v>
      </c>
      <c r="DL212" s="6">
        <v>0</v>
      </c>
      <c r="DM212" s="6">
        <v>0</v>
      </c>
      <c r="DN212" s="6">
        <v>0</v>
      </c>
      <c r="DO212" s="6">
        <v>0</v>
      </c>
      <c r="DR212" s="6" t="s">
        <v>214</v>
      </c>
      <c r="DS212" s="6">
        <v>0</v>
      </c>
      <c r="DT212" s="6">
        <v>0</v>
      </c>
      <c r="DU212" s="6">
        <v>0</v>
      </c>
      <c r="DV212" s="6">
        <v>0</v>
      </c>
      <c r="DY212" s="6" t="s">
        <v>214</v>
      </c>
      <c r="DZ212" s="6">
        <v>0</v>
      </c>
      <c r="EA212" s="6">
        <v>0</v>
      </c>
      <c r="EB212" s="6">
        <v>0</v>
      </c>
      <c r="EC212" s="6">
        <v>0</v>
      </c>
      <c r="EF212" s="6" t="s">
        <v>214</v>
      </c>
      <c r="EG212" s="6">
        <v>0</v>
      </c>
      <c r="EH212" s="6">
        <v>0</v>
      </c>
      <c r="EI212" s="6">
        <v>0</v>
      </c>
      <c r="EJ212" s="6">
        <v>0</v>
      </c>
      <c r="EM212" s="6" t="s">
        <v>214</v>
      </c>
      <c r="EN212" s="6">
        <v>0</v>
      </c>
      <c r="EO212" s="6">
        <v>0</v>
      </c>
      <c r="EP212" s="6">
        <v>0</v>
      </c>
      <c r="EQ212" s="6">
        <v>0</v>
      </c>
      <c r="ET212" s="6" t="s">
        <v>214</v>
      </c>
      <c r="EU212" s="6">
        <v>0</v>
      </c>
      <c r="EV212" s="6">
        <v>0</v>
      </c>
      <c r="EW212" s="6">
        <v>0</v>
      </c>
      <c r="EX212" s="6">
        <v>0</v>
      </c>
      <c r="FA212" s="6" t="s">
        <v>214</v>
      </c>
      <c r="FB212" s="6">
        <v>0</v>
      </c>
      <c r="FC212" s="6">
        <v>0</v>
      </c>
      <c r="FD212" s="6">
        <v>0</v>
      </c>
      <c r="FE212" s="6">
        <v>0</v>
      </c>
      <c r="FH212" s="6" t="s">
        <v>214</v>
      </c>
      <c r="FI212" s="6">
        <v>0</v>
      </c>
      <c r="FJ212" s="6">
        <v>0</v>
      </c>
      <c r="FK212" s="6">
        <v>0</v>
      </c>
      <c r="FL212" s="6">
        <v>0</v>
      </c>
      <c r="FO212" s="6" t="s">
        <v>214</v>
      </c>
      <c r="FP212" s="6">
        <v>0</v>
      </c>
      <c r="FQ212" s="6">
        <v>0</v>
      </c>
      <c r="FR212" s="6">
        <v>0</v>
      </c>
      <c r="FS212" s="6">
        <v>0</v>
      </c>
    </row>
    <row r="213" spans="1:175" x14ac:dyDescent="0.3">
      <c r="A213" s="1">
        <v>10.40000000000002</v>
      </c>
      <c r="B213" s="1">
        <v>10.450000000000021</v>
      </c>
      <c r="C213" s="1" t="s">
        <v>215</v>
      </c>
      <c r="D213" s="1">
        <v>0</v>
      </c>
      <c r="E213" s="1">
        <v>0</v>
      </c>
      <c r="F213" s="1">
        <v>0</v>
      </c>
      <c r="G213" s="1">
        <v>0</v>
      </c>
      <c r="H213" s="1"/>
      <c r="I213" s="1"/>
      <c r="J213" s="1" t="s">
        <v>215</v>
      </c>
      <c r="K213" s="1">
        <v>0</v>
      </c>
      <c r="L213" s="1">
        <v>0</v>
      </c>
      <c r="M213" s="1">
        <v>0</v>
      </c>
      <c r="N213" s="1">
        <v>0</v>
      </c>
      <c r="O213" s="1"/>
      <c r="P213" s="1"/>
      <c r="Q213" s="1" t="s">
        <v>215</v>
      </c>
      <c r="R213" s="1">
        <v>0</v>
      </c>
      <c r="S213" s="1">
        <v>0</v>
      </c>
      <c r="T213" s="1">
        <v>0</v>
      </c>
      <c r="U213" s="1">
        <v>0</v>
      </c>
      <c r="V213" s="1"/>
      <c r="W213" s="1"/>
      <c r="X213" s="1" t="s">
        <v>215</v>
      </c>
      <c r="Y213" s="1">
        <v>0</v>
      </c>
      <c r="Z213" s="1">
        <v>0</v>
      </c>
      <c r="AA213" s="1">
        <v>0</v>
      </c>
      <c r="AB213" s="1">
        <v>0</v>
      </c>
      <c r="AC213" s="1"/>
      <c r="AD213" s="1"/>
      <c r="AE213" s="6" t="s">
        <v>215</v>
      </c>
      <c r="AF213" s="6">
        <v>0</v>
      </c>
      <c r="AG213" s="6">
        <v>0</v>
      </c>
      <c r="AH213" s="6">
        <v>0</v>
      </c>
      <c r="AI213" s="6">
        <v>0</v>
      </c>
      <c r="AJ213" s="1"/>
      <c r="AK213" s="1"/>
      <c r="AL213" s="6" t="s">
        <v>215</v>
      </c>
      <c r="AM213" s="6">
        <v>0</v>
      </c>
      <c r="AN213" s="6">
        <v>0</v>
      </c>
      <c r="AO213" s="6">
        <v>0</v>
      </c>
      <c r="AP213" s="6">
        <v>0</v>
      </c>
      <c r="AQ213" s="1"/>
      <c r="AR213" s="1"/>
      <c r="AS213" s="6" t="s">
        <v>215</v>
      </c>
      <c r="AT213" s="6">
        <v>0</v>
      </c>
      <c r="AU213" s="6">
        <v>0</v>
      </c>
      <c r="AV213" s="6">
        <v>0</v>
      </c>
      <c r="AW213" s="6">
        <v>0</v>
      </c>
      <c r="AZ213" s="6" t="s">
        <v>215</v>
      </c>
      <c r="BA213" s="6">
        <v>0</v>
      </c>
      <c r="BB213" s="6">
        <v>0</v>
      </c>
      <c r="BC213" s="6">
        <v>0</v>
      </c>
      <c r="BD213" s="6">
        <v>0</v>
      </c>
      <c r="BG213" s="6" t="s">
        <v>215</v>
      </c>
      <c r="BH213" s="6">
        <v>0</v>
      </c>
      <c r="BI213" s="6">
        <v>0</v>
      </c>
      <c r="BJ213" s="6">
        <v>0</v>
      </c>
      <c r="BK213" s="6">
        <v>0</v>
      </c>
      <c r="BN213" s="6" t="s">
        <v>215</v>
      </c>
      <c r="BO213" s="6">
        <v>0</v>
      </c>
      <c r="BP213" s="6">
        <v>0</v>
      </c>
      <c r="BQ213" s="6">
        <v>0</v>
      </c>
      <c r="BR213" s="6">
        <v>0</v>
      </c>
      <c r="BU213" s="6" t="s">
        <v>215</v>
      </c>
      <c r="BV213" s="6">
        <v>0</v>
      </c>
      <c r="BW213" s="6">
        <v>0</v>
      </c>
      <c r="BX213" s="6">
        <v>0</v>
      </c>
      <c r="BY213" s="6">
        <v>0</v>
      </c>
      <c r="CB213" s="6" t="s">
        <v>215</v>
      </c>
      <c r="CC213" s="6">
        <v>0</v>
      </c>
      <c r="CD213" s="6">
        <v>0</v>
      </c>
      <c r="CE213" s="6">
        <v>0</v>
      </c>
      <c r="CF213" s="6">
        <v>0</v>
      </c>
      <c r="CI213" s="6" t="s">
        <v>215</v>
      </c>
      <c r="CJ213" s="6">
        <v>0</v>
      </c>
      <c r="CK213" s="6">
        <v>0</v>
      </c>
      <c r="CL213" s="6">
        <v>0</v>
      </c>
      <c r="CM213" s="6">
        <v>0</v>
      </c>
      <c r="CP213" s="6" t="s">
        <v>215</v>
      </c>
      <c r="CQ213" s="6">
        <v>0</v>
      </c>
      <c r="CR213" s="6">
        <v>0</v>
      </c>
      <c r="CS213" s="6">
        <v>0</v>
      </c>
      <c r="CT213" s="6">
        <v>0</v>
      </c>
      <c r="CW213" s="6" t="s">
        <v>215</v>
      </c>
      <c r="CX213" s="6">
        <v>0</v>
      </c>
      <c r="CY213" s="6">
        <v>0</v>
      </c>
      <c r="CZ213" s="6">
        <v>0</v>
      </c>
      <c r="DA213" s="6">
        <v>0</v>
      </c>
      <c r="DD213" s="6" t="s">
        <v>215</v>
      </c>
      <c r="DE213" s="6">
        <v>0</v>
      </c>
      <c r="DF213" s="6">
        <v>0</v>
      </c>
      <c r="DG213" s="6">
        <v>0</v>
      </c>
      <c r="DH213" s="6">
        <v>0</v>
      </c>
      <c r="DK213" s="6" t="s">
        <v>215</v>
      </c>
      <c r="DL213" s="6">
        <v>0</v>
      </c>
      <c r="DM213" s="6">
        <v>0</v>
      </c>
      <c r="DN213" s="6">
        <v>0</v>
      </c>
      <c r="DO213" s="6">
        <v>0</v>
      </c>
      <c r="DR213" s="6" t="s">
        <v>215</v>
      </c>
      <c r="DS213" s="6">
        <v>0</v>
      </c>
      <c r="DT213" s="6">
        <v>0</v>
      </c>
      <c r="DU213" s="6">
        <v>0</v>
      </c>
      <c r="DV213" s="6">
        <v>0</v>
      </c>
      <c r="DY213" s="6" t="s">
        <v>215</v>
      </c>
      <c r="DZ213" s="6">
        <v>0</v>
      </c>
      <c r="EA213" s="6">
        <v>0</v>
      </c>
      <c r="EB213" s="6">
        <v>0</v>
      </c>
      <c r="EC213" s="6">
        <v>0</v>
      </c>
      <c r="EF213" s="6" t="s">
        <v>215</v>
      </c>
      <c r="EG213" s="6">
        <v>0</v>
      </c>
      <c r="EH213" s="6">
        <v>0</v>
      </c>
      <c r="EI213" s="6">
        <v>0</v>
      </c>
      <c r="EJ213" s="6">
        <v>0</v>
      </c>
      <c r="EM213" s="6" t="s">
        <v>215</v>
      </c>
      <c r="EN213" s="6">
        <v>0</v>
      </c>
      <c r="EO213" s="6">
        <v>0</v>
      </c>
      <c r="EP213" s="6">
        <v>0</v>
      </c>
      <c r="EQ213" s="6">
        <v>0</v>
      </c>
      <c r="ET213" s="6" t="s">
        <v>215</v>
      </c>
      <c r="EU213" s="6">
        <v>0</v>
      </c>
      <c r="EV213" s="6">
        <v>0</v>
      </c>
      <c r="EW213" s="6">
        <v>0</v>
      </c>
      <c r="EX213" s="6">
        <v>0</v>
      </c>
      <c r="FA213" s="6" t="s">
        <v>215</v>
      </c>
      <c r="FB213" s="6">
        <v>0</v>
      </c>
      <c r="FC213" s="6">
        <v>0</v>
      </c>
      <c r="FD213" s="6">
        <v>0</v>
      </c>
      <c r="FE213" s="6">
        <v>0</v>
      </c>
      <c r="FH213" s="6" t="s">
        <v>215</v>
      </c>
      <c r="FI213" s="6">
        <v>0</v>
      </c>
      <c r="FJ213" s="6">
        <v>0</v>
      </c>
      <c r="FK213" s="6">
        <v>0</v>
      </c>
      <c r="FL213" s="6">
        <v>0</v>
      </c>
      <c r="FO213" s="6" t="s">
        <v>215</v>
      </c>
      <c r="FP213" s="6">
        <v>0</v>
      </c>
      <c r="FQ213" s="6">
        <v>0</v>
      </c>
      <c r="FR213" s="6">
        <v>0</v>
      </c>
      <c r="FS213" s="6">
        <v>0</v>
      </c>
    </row>
    <row r="214" spans="1:175" x14ac:dyDescent="0.3">
      <c r="A214" s="1">
        <v>10.450000000000021</v>
      </c>
      <c r="B214" s="1">
        <v>10.500000000000021</v>
      </c>
      <c r="C214" s="1" t="s">
        <v>216</v>
      </c>
      <c r="D214" s="1">
        <v>0</v>
      </c>
      <c r="E214" s="1">
        <v>0</v>
      </c>
      <c r="F214" s="1">
        <v>0</v>
      </c>
      <c r="G214" s="1">
        <v>0</v>
      </c>
      <c r="H214" s="1"/>
      <c r="I214" s="1"/>
      <c r="J214" s="1" t="s">
        <v>216</v>
      </c>
      <c r="K214" s="1">
        <v>0</v>
      </c>
      <c r="L214" s="1">
        <v>0</v>
      </c>
      <c r="M214" s="1">
        <v>0</v>
      </c>
      <c r="N214" s="1">
        <v>0</v>
      </c>
      <c r="O214" s="1"/>
      <c r="P214" s="1"/>
      <c r="Q214" s="1" t="s">
        <v>216</v>
      </c>
      <c r="R214" s="1">
        <v>0</v>
      </c>
      <c r="S214" s="1">
        <v>0</v>
      </c>
      <c r="T214" s="1">
        <v>0</v>
      </c>
      <c r="U214" s="1">
        <v>0</v>
      </c>
      <c r="V214" s="1"/>
      <c r="W214" s="1"/>
      <c r="X214" s="1" t="s">
        <v>216</v>
      </c>
      <c r="Y214" s="1">
        <v>0</v>
      </c>
      <c r="Z214" s="1">
        <v>0</v>
      </c>
      <c r="AA214" s="1">
        <v>0</v>
      </c>
      <c r="AB214" s="1">
        <v>0</v>
      </c>
      <c r="AC214" s="1"/>
      <c r="AD214" s="1"/>
      <c r="AE214" s="6" t="s">
        <v>216</v>
      </c>
      <c r="AF214" s="6">
        <v>0</v>
      </c>
      <c r="AG214" s="6">
        <v>0</v>
      </c>
      <c r="AH214" s="6">
        <v>0</v>
      </c>
      <c r="AI214" s="6">
        <v>0</v>
      </c>
      <c r="AJ214" s="1"/>
      <c r="AK214" s="1"/>
      <c r="AL214" s="6" t="s">
        <v>216</v>
      </c>
      <c r="AM214" s="6">
        <v>0</v>
      </c>
      <c r="AN214" s="6">
        <v>0</v>
      </c>
      <c r="AO214" s="6">
        <v>0</v>
      </c>
      <c r="AP214" s="6">
        <v>0</v>
      </c>
      <c r="AQ214" s="1"/>
      <c r="AR214" s="1"/>
      <c r="AS214" s="6" t="s">
        <v>216</v>
      </c>
      <c r="AT214" s="6">
        <v>0</v>
      </c>
      <c r="AU214" s="6">
        <v>0</v>
      </c>
      <c r="AV214" s="6">
        <v>0</v>
      </c>
      <c r="AW214" s="6">
        <v>0</v>
      </c>
      <c r="AZ214" s="6" t="s">
        <v>216</v>
      </c>
      <c r="BA214" s="6">
        <v>0</v>
      </c>
      <c r="BB214" s="6">
        <v>0</v>
      </c>
      <c r="BC214" s="6">
        <v>0</v>
      </c>
      <c r="BD214" s="6">
        <v>0</v>
      </c>
      <c r="BG214" s="6" t="s">
        <v>216</v>
      </c>
      <c r="BH214" s="6">
        <v>0</v>
      </c>
      <c r="BI214" s="6">
        <v>0</v>
      </c>
      <c r="BJ214" s="6">
        <v>0</v>
      </c>
      <c r="BK214" s="6">
        <v>0</v>
      </c>
      <c r="BN214" s="6" t="s">
        <v>216</v>
      </c>
      <c r="BO214" s="6">
        <v>0</v>
      </c>
      <c r="BP214" s="6">
        <v>0</v>
      </c>
      <c r="BQ214" s="6">
        <v>0</v>
      </c>
      <c r="BR214" s="6">
        <v>0</v>
      </c>
      <c r="BU214" s="6" t="s">
        <v>216</v>
      </c>
      <c r="BV214" s="6">
        <v>0</v>
      </c>
      <c r="BW214" s="6">
        <v>0</v>
      </c>
      <c r="BX214" s="6">
        <v>0</v>
      </c>
      <c r="BY214" s="6">
        <v>0</v>
      </c>
      <c r="CB214" s="6" t="s">
        <v>216</v>
      </c>
      <c r="CC214" s="6">
        <v>0</v>
      </c>
      <c r="CD214" s="6">
        <v>0</v>
      </c>
      <c r="CE214" s="6">
        <v>0</v>
      </c>
      <c r="CF214" s="6">
        <v>0</v>
      </c>
      <c r="CI214" s="6" t="s">
        <v>216</v>
      </c>
      <c r="CJ214" s="6">
        <v>0</v>
      </c>
      <c r="CK214" s="6">
        <v>0</v>
      </c>
      <c r="CL214" s="6">
        <v>0</v>
      </c>
      <c r="CM214" s="6">
        <v>0</v>
      </c>
      <c r="CP214" s="6" t="s">
        <v>216</v>
      </c>
      <c r="CQ214" s="6">
        <v>0</v>
      </c>
      <c r="CR214" s="6">
        <v>0</v>
      </c>
      <c r="CS214" s="6">
        <v>0</v>
      </c>
      <c r="CT214" s="6">
        <v>0</v>
      </c>
      <c r="CW214" s="6" t="s">
        <v>216</v>
      </c>
      <c r="CX214" s="6">
        <v>0</v>
      </c>
      <c r="CY214" s="6">
        <v>0</v>
      </c>
      <c r="CZ214" s="6">
        <v>0</v>
      </c>
      <c r="DA214" s="6">
        <v>0</v>
      </c>
      <c r="DD214" s="6" t="s">
        <v>216</v>
      </c>
      <c r="DE214" s="6">
        <v>0</v>
      </c>
      <c r="DF214" s="6">
        <v>0</v>
      </c>
      <c r="DG214" s="6">
        <v>0</v>
      </c>
      <c r="DH214" s="6">
        <v>0</v>
      </c>
      <c r="DK214" s="6" t="s">
        <v>216</v>
      </c>
      <c r="DL214" s="6">
        <v>0</v>
      </c>
      <c r="DM214" s="6">
        <v>0</v>
      </c>
      <c r="DN214" s="6">
        <v>0</v>
      </c>
      <c r="DO214" s="6">
        <v>0</v>
      </c>
      <c r="DR214" s="6" t="s">
        <v>216</v>
      </c>
      <c r="DS214" s="6">
        <v>0</v>
      </c>
      <c r="DT214" s="6">
        <v>0</v>
      </c>
      <c r="DU214" s="6">
        <v>0</v>
      </c>
      <c r="DV214" s="6">
        <v>0</v>
      </c>
      <c r="DY214" s="6" t="s">
        <v>216</v>
      </c>
      <c r="DZ214" s="6">
        <v>0</v>
      </c>
      <c r="EA214" s="6">
        <v>0</v>
      </c>
      <c r="EB214" s="6">
        <v>0</v>
      </c>
      <c r="EC214" s="6">
        <v>0</v>
      </c>
      <c r="EF214" s="6" t="s">
        <v>216</v>
      </c>
      <c r="EG214" s="6">
        <v>0</v>
      </c>
      <c r="EH214" s="6">
        <v>0</v>
      </c>
      <c r="EI214" s="6">
        <v>0</v>
      </c>
      <c r="EJ214" s="6">
        <v>0</v>
      </c>
      <c r="EM214" s="6" t="s">
        <v>216</v>
      </c>
      <c r="EN214" s="6">
        <v>0</v>
      </c>
      <c r="EO214" s="6">
        <v>0</v>
      </c>
      <c r="EP214" s="6">
        <v>0</v>
      </c>
      <c r="EQ214" s="6">
        <v>0</v>
      </c>
      <c r="ET214" s="6" t="s">
        <v>216</v>
      </c>
      <c r="EU214" s="6">
        <v>0</v>
      </c>
      <c r="EV214" s="6">
        <v>0</v>
      </c>
      <c r="EW214" s="6">
        <v>0</v>
      </c>
      <c r="EX214" s="6">
        <v>0</v>
      </c>
      <c r="FA214" s="6" t="s">
        <v>216</v>
      </c>
      <c r="FB214" s="6">
        <v>0</v>
      </c>
      <c r="FC214" s="6">
        <v>0</v>
      </c>
      <c r="FD214" s="6">
        <v>0</v>
      </c>
      <c r="FE214" s="6">
        <v>0</v>
      </c>
      <c r="FH214" s="6" t="s">
        <v>216</v>
      </c>
      <c r="FI214" s="6">
        <v>0</v>
      </c>
      <c r="FJ214" s="6">
        <v>0</v>
      </c>
      <c r="FK214" s="6">
        <v>0</v>
      </c>
      <c r="FL214" s="6">
        <v>0</v>
      </c>
      <c r="FO214" s="6" t="s">
        <v>216</v>
      </c>
      <c r="FP214" s="6">
        <v>0</v>
      </c>
      <c r="FQ214" s="6">
        <v>0</v>
      </c>
      <c r="FR214" s="6">
        <v>0</v>
      </c>
      <c r="FS214" s="6">
        <v>0</v>
      </c>
    </row>
    <row r="215" spans="1:175" x14ac:dyDescent="0.3">
      <c r="A215" s="1">
        <v>10.500000000000021</v>
      </c>
      <c r="B215" s="1">
        <v>10.550000000000022</v>
      </c>
      <c r="C215" s="1" t="s">
        <v>217</v>
      </c>
      <c r="D215" s="1">
        <v>0</v>
      </c>
      <c r="E215" s="1">
        <v>0</v>
      </c>
      <c r="F215" s="1">
        <v>0</v>
      </c>
      <c r="G215" s="1">
        <v>0</v>
      </c>
      <c r="H215" s="1"/>
      <c r="I215" s="1"/>
      <c r="J215" s="1" t="s">
        <v>217</v>
      </c>
      <c r="K215" s="1">
        <v>0</v>
      </c>
      <c r="L215" s="1">
        <v>0</v>
      </c>
      <c r="M215" s="1">
        <v>0</v>
      </c>
      <c r="N215" s="1">
        <v>0</v>
      </c>
      <c r="O215" s="1"/>
      <c r="P215" s="1"/>
      <c r="Q215" s="1" t="s">
        <v>217</v>
      </c>
      <c r="R215" s="1">
        <v>0</v>
      </c>
      <c r="S215" s="1">
        <v>0</v>
      </c>
      <c r="T215" s="1">
        <v>0</v>
      </c>
      <c r="U215" s="1">
        <v>0</v>
      </c>
      <c r="V215" s="1"/>
      <c r="W215" s="1"/>
      <c r="X215" s="1" t="s">
        <v>217</v>
      </c>
      <c r="Y215" s="1">
        <v>0</v>
      </c>
      <c r="Z215" s="1">
        <v>0</v>
      </c>
      <c r="AA215" s="1">
        <v>0</v>
      </c>
      <c r="AB215" s="1">
        <v>0</v>
      </c>
      <c r="AC215" s="1"/>
      <c r="AD215" s="1"/>
      <c r="AE215" s="6" t="s">
        <v>217</v>
      </c>
      <c r="AF215" s="6">
        <v>0</v>
      </c>
      <c r="AG215" s="6">
        <v>0</v>
      </c>
      <c r="AH215" s="6">
        <v>0</v>
      </c>
      <c r="AI215" s="6">
        <v>0</v>
      </c>
      <c r="AJ215" s="1"/>
      <c r="AK215" s="1"/>
      <c r="AL215" s="6" t="s">
        <v>217</v>
      </c>
      <c r="AM215" s="6">
        <v>0</v>
      </c>
      <c r="AN215" s="6">
        <v>0</v>
      </c>
      <c r="AO215" s="6">
        <v>0</v>
      </c>
      <c r="AP215" s="6">
        <v>0</v>
      </c>
      <c r="AQ215" s="1"/>
      <c r="AR215" s="1"/>
      <c r="AS215" s="6" t="s">
        <v>217</v>
      </c>
      <c r="AT215" s="6">
        <v>0</v>
      </c>
      <c r="AU215" s="6">
        <v>0</v>
      </c>
      <c r="AV215" s="6">
        <v>0</v>
      </c>
      <c r="AW215" s="6">
        <v>0</v>
      </c>
      <c r="AZ215" s="6" t="s">
        <v>217</v>
      </c>
      <c r="BA215" s="6">
        <v>0</v>
      </c>
      <c r="BB215" s="6">
        <v>0</v>
      </c>
      <c r="BC215" s="6">
        <v>0</v>
      </c>
      <c r="BD215" s="6">
        <v>0</v>
      </c>
      <c r="BG215" s="6" t="s">
        <v>217</v>
      </c>
      <c r="BH215" s="6">
        <v>0</v>
      </c>
      <c r="BI215" s="6">
        <v>0</v>
      </c>
      <c r="BJ215" s="6">
        <v>0</v>
      </c>
      <c r="BK215" s="6">
        <v>0</v>
      </c>
      <c r="BN215" s="6" t="s">
        <v>217</v>
      </c>
      <c r="BO215" s="6">
        <v>0</v>
      </c>
      <c r="BP215" s="6">
        <v>0</v>
      </c>
      <c r="BQ215" s="6">
        <v>0</v>
      </c>
      <c r="BR215" s="6">
        <v>0</v>
      </c>
      <c r="BU215" s="6" t="s">
        <v>217</v>
      </c>
      <c r="BV215" s="6">
        <v>0</v>
      </c>
      <c r="BW215" s="6">
        <v>0</v>
      </c>
      <c r="BX215" s="6">
        <v>0</v>
      </c>
      <c r="BY215" s="6">
        <v>0</v>
      </c>
      <c r="CB215" s="6" t="s">
        <v>217</v>
      </c>
      <c r="CC215" s="6">
        <v>0</v>
      </c>
      <c r="CD215" s="6">
        <v>0</v>
      </c>
      <c r="CE215" s="6">
        <v>0</v>
      </c>
      <c r="CF215" s="6">
        <v>0</v>
      </c>
      <c r="CI215" s="6" t="s">
        <v>217</v>
      </c>
      <c r="CJ215" s="6">
        <v>0</v>
      </c>
      <c r="CK215" s="6">
        <v>0</v>
      </c>
      <c r="CL215" s="6">
        <v>0</v>
      </c>
      <c r="CM215" s="6">
        <v>0</v>
      </c>
      <c r="CP215" s="6" t="s">
        <v>217</v>
      </c>
      <c r="CQ215" s="6">
        <v>0</v>
      </c>
      <c r="CR215" s="6">
        <v>0</v>
      </c>
      <c r="CS215" s="6">
        <v>0</v>
      </c>
      <c r="CT215" s="6">
        <v>0</v>
      </c>
      <c r="CW215" s="6" t="s">
        <v>217</v>
      </c>
      <c r="CX215" s="6">
        <v>0</v>
      </c>
      <c r="CY215" s="6">
        <v>0</v>
      </c>
      <c r="CZ215" s="6">
        <v>0</v>
      </c>
      <c r="DA215" s="6">
        <v>0</v>
      </c>
      <c r="DD215" s="6" t="s">
        <v>217</v>
      </c>
      <c r="DE215" s="6">
        <v>0</v>
      </c>
      <c r="DF215" s="6">
        <v>0</v>
      </c>
      <c r="DG215" s="6">
        <v>0</v>
      </c>
      <c r="DH215" s="6">
        <v>0</v>
      </c>
      <c r="DK215" s="6" t="s">
        <v>217</v>
      </c>
      <c r="DL215" s="6">
        <v>0</v>
      </c>
      <c r="DM215" s="6">
        <v>0</v>
      </c>
      <c r="DN215" s="6">
        <v>0</v>
      </c>
      <c r="DO215" s="6">
        <v>0</v>
      </c>
      <c r="DR215" s="6" t="s">
        <v>217</v>
      </c>
      <c r="DS215" s="6">
        <v>0</v>
      </c>
      <c r="DT215" s="6">
        <v>0</v>
      </c>
      <c r="DU215" s="6">
        <v>0</v>
      </c>
      <c r="DV215" s="6">
        <v>0</v>
      </c>
      <c r="DY215" s="6" t="s">
        <v>217</v>
      </c>
      <c r="DZ215" s="6">
        <v>0</v>
      </c>
      <c r="EA215" s="6">
        <v>0</v>
      </c>
      <c r="EB215" s="6">
        <v>0</v>
      </c>
      <c r="EC215" s="6">
        <v>0</v>
      </c>
      <c r="EF215" s="6" t="s">
        <v>217</v>
      </c>
      <c r="EG215" s="6">
        <v>0</v>
      </c>
      <c r="EH215" s="6">
        <v>0</v>
      </c>
      <c r="EI215" s="6">
        <v>0</v>
      </c>
      <c r="EJ215" s="6">
        <v>0</v>
      </c>
      <c r="EM215" s="6" t="s">
        <v>217</v>
      </c>
      <c r="EN215" s="6">
        <v>0</v>
      </c>
      <c r="EO215" s="6">
        <v>0</v>
      </c>
      <c r="EP215" s="6">
        <v>0</v>
      </c>
      <c r="EQ215" s="6">
        <v>0</v>
      </c>
      <c r="ET215" s="6" t="s">
        <v>217</v>
      </c>
      <c r="EU215" s="6">
        <v>0</v>
      </c>
      <c r="EV215" s="6">
        <v>0</v>
      </c>
      <c r="EW215" s="6">
        <v>0</v>
      </c>
      <c r="EX215" s="6">
        <v>0</v>
      </c>
      <c r="FA215" s="6" t="s">
        <v>217</v>
      </c>
      <c r="FB215" s="6">
        <v>0</v>
      </c>
      <c r="FC215" s="6">
        <v>0</v>
      </c>
      <c r="FD215" s="6">
        <v>0</v>
      </c>
      <c r="FE215" s="6">
        <v>0</v>
      </c>
      <c r="FH215" s="6" t="s">
        <v>217</v>
      </c>
      <c r="FI215" s="6">
        <v>0</v>
      </c>
      <c r="FJ215" s="6">
        <v>0</v>
      </c>
      <c r="FK215" s="6">
        <v>0</v>
      </c>
      <c r="FL215" s="6">
        <v>0</v>
      </c>
      <c r="FO215" s="6" t="s">
        <v>217</v>
      </c>
      <c r="FP215" s="6">
        <v>0</v>
      </c>
      <c r="FQ215" s="6">
        <v>0</v>
      </c>
      <c r="FR215" s="6">
        <v>0</v>
      </c>
      <c r="FS215" s="6">
        <v>0</v>
      </c>
    </row>
    <row r="216" spans="1:175" x14ac:dyDescent="0.3">
      <c r="A216" s="1">
        <v>10.550000000000022</v>
      </c>
      <c r="B216" s="1">
        <v>10.600000000000023</v>
      </c>
      <c r="C216" s="1" t="s">
        <v>218</v>
      </c>
      <c r="D216" s="1">
        <v>0.28999999999999998</v>
      </c>
      <c r="E216" s="1">
        <v>0</v>
      </c>
      <c r="F216" s="1">
        <v>0.39</v>
      </c>
      <c r="G216" s="1">
        <v>0</v>
      </c>
      <c r="H216" s="1"/>
      <c r="I216" s="1"/>
      <c r="J216" s="1" t="s">
        <v>218</v>
      </c>
      <c r="K216" s="1">
        <v>0</v>
      </c>
      <c r="L216" s="1">
        <v>0</v>
      </c>
      <c r="M216" s="1">
        <v>0</v>
      </c>
      <c r="N216" s="1">
        <v>0</v>
      </c>
      <c r="O216" s="1"/>
      <c r="P216" s="1"/>
      <c r="Q216" s="1" t="s">
        <v>218</v>
      </c>
      <c r="R216" s="1">
        <v>0</v>
      </c>
      <c r="S216" s="1">
        <v>0</v>
      </c>
      <c r="T216" s="1">
        <v>0</v>
      </c>
      <c r="U216" s="1">
        <v>0</v>
      </c>
      <c r="V216" s="1"/>
      <c r="W216" s="1"/>
      <c r="X216" s="1" t="s">
        <v>218</v>
      </c>
      <c r="Y216" s="1">
        <v>0</v>
      </c>
      <c r="Z216" s="1">
        <v>0</v>
      </c>
      <c r="AA216" s="1">
        <v>0</v>
      </c>
      <c r="AB216" s="1">
        <v>0</v>
      </c>
      <c r="AC216" s="1"/>
      <c r="AD216" s="1"/>
      <c r="AE216" s="6" t="s">
        <v>218</v>
      </c>
      <c r="AF216" s="6">
        <v>0</v>
      </c>
      <c r="AG216" s="6">
        <v>0</v>
      </c>
      <c r="AH216" s="6">
        <v>0</v>
      </c>
      <c r="AI216" s="6">
        <v>0</v>
      </c>
      <c r="AJ216" s="1"/>
      <c r="AK216" s="1"/>
      <c r="AL216" s="6" t="s">
        <v>218</v>
      </c>
      <c r="AM216" s="6">
        <v>0</v>
      </c>
      <c r="AN216" s="6">
        <v>0</v>
      </c>
      <c r="AO216" s="6">
        <v>0</v>
      </c>
      <c r="AP216" s="6">
        <v>0</v>
      </c>
      <c r="AQ216" s="1"/>
      <c r="AR216" s="1"/>
      <c r="AS216" s="6" t="s">
        <v>218</v>
      </c>
      <c r="AT216" s="6">
        <v>0</v>
      </c>
      <c r="AU216" s="6">
        <v>0</v>
      </c>
      <c r="AV216" s="6">
        <v>0</v>
      </c>
      <c r="AW216" s="6">
        <v>0</v>
      </c>
      <c r="AZ216" s="6" t="s">
        <v>218</v>
      </c>
      <c r="BA216" s="6">
        <v>0</v>
      </c>
      <c r="BB216" s="6">
        <v>0</v>
      </c>
      <c r="BC216" s="6">
        <v>0</v>
      </c>
      <c r="BD216" s="6">
        <v>0</v>
      </c>
      <c r="BG216" s="6" t="s">
        <v>218</v>
      </c>
      <c r="BH216" s="6">
        <v>0</v>
      </c>
      <c r="BI216" s="6">
        <v>0</v>
      </c>
      <c r="BJ216" s="6">
        <v>0</v>
      </c>
      <c r="BK216" s="6">
        <v>0</v>
      </c>
      <c r="BN216" s="6" t="s">
        <v>218</v>
      </c>
      <c r="BO216" s="6">
        <v>0</v>
      </c>
      <c r="BP216" s="6">
        <v>0</v>
      </c>
      <c r="BQ216" s="6">
        <v>0</v>
      </c>
      <c r="BR216" s="6">
        <v>0</v>
      </c>
      <c r="BU216" s="6" t="s">
        <v>218</v>
      </c>
      <c r="BV216" s="6">
        <v>0</v>
      </c>
      <c r="BW216" s="6">
        <v>0</v>
      </c>
      <c r="BX216" s="6">
        <v>0</v>
      </c>
      <c r="BY216" s="6">
        <v>0</v>
      </c>
      <c r="CB216" s="6" t="s">
        <v>218</v>
      </c>
      <c r="CC216" s="6">
        <v>0</v>
      </c>
      <c r="CD216" s="6">
        <v>0</v>
      </c>
      <c r="CE216" s="6">
        <v>0</v>
      </c>
      <c r="CF216" s="6">
        <v>0</v>
      </c>
      <c r="CI216" s="6" t="s">
        <v>218</v>
      </c>
      <c r="CJ216" s="6">
        <v>0</v>
      </c>
      <c r="CK216" s="6">
        <v>0</v>
      </c>
      <c r="CL216" s="6">
        <v>0</v>
      </c>
      <c r="CM216" s="6">
        <v>0</v>
      </c>
      <c r="CP216" s="6" t="s">
        <v>218</v>
      </c>
      <c r="CQ216" s="6">
        <v>0</v>
      </c>
      <c r="CR216" s="6">
        <v>0</v>
      </c>
      <c r="CS216" s="6">
        <v>0</v>
      </c>
      <c r="CT216" s="6">
        <v>0</v>
      </c>
      <c r="CW216" s="6" t="s">
        <v>218</v>
      </c>
      <c r="CX216" s="6">
        <v>0</v>
      </c>
      <c r="CY216" s="6">
        <v>0</v>
      </c>
      <c r="CZ216" s="6">
        <v>0</v>
      </c>
      <c r="DA216" s="6">
        <v>0</v>
      </c>
      <c r="DD216" s="6" t="s">
        <v>218</v>
      </c>
      <c r="DE216" s="6">
        <v>0</v>
      </c>
      <c r="DF216" s="6">
        <v>0</v>
      </c>
      <c r="DG216" s="6">
        <v>0</v>
      </c>
      <c r="DH216" s="6">
        <v>0</v>
      </c>
      <c r="DK216" s="6" t="s">
        <v>218</v>
      </c>
      <c r="DL216" s="6">
        <v>0</v>
      </c>
      <c r="DM216" s="6">
        <v>0</v>
      </c>
      <c r="DN216" s="6">
        <v>0</v>
      </c>
      <c r="DO216" s="6">
        <v>0</v>
      </c>
      <c r="DR216" s="6" t="s">
        <v>218</v>
      </c>
      <c r="DS216" s="6">
        <v>0</v>
      </c>
      <c r="DT216" s="6">
        <v>0</v>
      </c>
      <c r="DU216" s="6">
        <v>0</v>
      </c>
      <c r="DV216" s="6">
        <v>0</v>
      </c>
      <c r="DY216" s="6" t="s">
        <v>218</v>
      </c>
      <c r="DZ216" s="6">
        <v>0</v>
      </c>
      <c r="EA216" s="6">
        <v>0</v>
      </c>
      <c r="EB216" s="6">
        <v>0</v>
      </c>
      <c r="EC216" s="6">
        <v>0</v>
      </c>
      <c r="EF216" s="6" t="s">
        <v>218</v>
      </c>
      <c r="EG216" s="6">
        <v>0</v>
      </c>
      <c r="EH216" s="6">
        <v>0</v>
      </c>
      <c r="EI216" s="6">
        <v>0</v>
      </c>
      <c r="EJ216" s="6">
        <v>0</v>
      </c>
      <c r="EM216" s="6" t="s">
        <v>218</v>
      </c>
      <c r="EN216" s="6">
        <v>0</v>
      </c>
      <c r="EO216" s="6">
        <v>0</v>
      </c>
      <c r="EP216" s="6">
        <v>0</v>
      </c>
      <c r="EQ216" s="6">
        <v>0</v>
      </c>
      <c r="ET216" s="6" t="s">
        <v>218</v>
      </c>
      <c r="EU216" s="6">
        <v>0</v>
      </c>
      <c r="EV216" s="6">
        <v>0</v>
      </c>
      <c r="EW216" s="6">
        <v>0</v>
      </c>
      <c r="EX216" s="6">
        <v>0</v>
      </c>
      <c r="FA216" s="6" t="s">
        <v>218</v>
      </c>
      <c r="FB216" s="6">
        <v>0</v>
      </c>
      <c r="FC216" s="6">
        <v>0</v>
      </c>
      <c r="FD216" s="6">
        <v>0</v>
      </c>
      <c r="FE216" s="6">
        <v>0</v>
      </c>
      <c r="FH216" s="6" t="s">
        <v>218</v>
      </c>
      <c r="FI216" s="6">
        <v>0</v>
      </c>
      <c r="FJ216" s="6">
        <v>0</v>
      </c>
      <c r="FK216" s="6">
        <v>0</v>
      </c>
      <c r="FL216" s="6">
        <v>0</v>
      </c>
      <c r="FO216" s="6" t="s">
        <v>218</v>
      </c>
      <c r="FP216" s="6">
        <v>0</v>
      </c>
      <c r="FQ216" s="6">
        <v>0</v>
      </c>
      <c r="FR216" s="6">
        <v>0</v>
      </c>
      <c r="FS216" s="6">
        <v>0</v>
      </c>
    </row>
    <row r="217" spans="1:175" x14ac:dyDescent="0.3">
      <c r="A217" s="1">
        <v>10.600000000000023</v>
      </c>
      <c r="B217" s="1">
        <v>10.650000000000023</v>
      </c>
      <c r="C217" s="1" t="s">
        <v>219</v>
      </c>
      <c r="D217" s="1">
        <v>0</v>
      </c>
      <c r="E217" s="1">
        <v>0</v>
      </c>
      <c r="F217" s="1">
        <v>0</v>
      </c>
      <c r="G217" s="1">
        <v>0</v>
      </c>
      <c r="H217" s="1"/>
      <c r="I217" s="1"/>
      <c r="J217" s="1" t="s">
        <v>219</v>
      </c>
      <c r="K217" s="1">
        <v>0</v>
      </c>
      <c r="L217" s="1">
        <v>0</v>
      </c>
      <c r="M217" s="1">
        <v>0</v>
      </c>
      <c r="N217" s="1">
        <v>0</v>
      </c>
      <c r="O217" s="1"/>
      <c r="P217" s="1"/>
      <c r="Q217" s="1" t="s">
        <v>219</v>
      </c>
      <c r="R217" s="1">
        <v>0</v>
      </c>
      <c r="S217" s="1">
        <v>0</v>
      </c>
      <c r="T217" s="1">
        <v>0</v>
      </c>
      <c r="U217" s="1">
        <v>0</v>
      </c>
      <c r="V217" s="1"/>
      <c r="W217" s="1"/>
      <c r="X217" s="1" t="s">
        <v>219</v>
      </c>
      <c r="Y217" s="1">
        <v>0</v>
      </c>
      <c r="Z217" s="1">
        <v>0</v>
      </c>
      <c r="AA217" s="1">
        <v>0</v>
      </c>
      <c r="AB217" s="1">
        <v>0</v>
      </c>
      <c r="AC217" s="1"/>
      <c r="AD217" s="1"/>
      <c r="AE217" s="6" t="s">
        <v>219</v>
      </c>
      <c r="AF217" s="6">
        <v>0</v>
      </c>
      <c r="AG217" s="6">
        <v>0</v>
      </c>
      <c r="AH217" s="6">
        <v>0</v>
      </c>
      <c r="AI217" s="6">
        <v>0</v>
      </c>
      <c r="AJ217" s="1"/>
      <c r="AK217" s="1"/>
      <c r="AL217" s="6" t="s">
        <v>219</v>
      </c>
      <c r="AM217" s="6">
        <v>0</v>
      </c>
      <c r="AN217" s="6">
        <v>0</v>
      </c>
      <c r="AO217" s="6">
        <v>0</v>
      </c>
      <c r="AP217" s="6">
        <v>0</v>
      </c>
      <c r="AQ217" s="1"/>
      <c r="AR217" s="1"/>
      <c r="AS217" s="6" t="s">
        <v>219</v>
      </c>
      <c r="AT217" s="6">
        <v>0</v>
      </c>
      <c r="AU217" s="6">
        <v>0</v>
      </c>
      <c r="AV217" s="6">
        <v>0</v>
      </c>
      <c r="AW217" s="6">
        <v>0</v>
      </c>
      <c r="AZ217" s="6" t="s">
        <v>219</v>
      </c>
      <c r="BA217" s="6">
        <v>0</v>
      </c>
      <c r="BB217" s="6">
        <v>0</v>
      </c>
      <c r="BC217" s="6">
        <v>0</v>
      </c>
      <c r="BD217" s="6">
        <v>0</v>
      </c>
      <c r="BG217" s="6" t="s">
        <v>219</v>
      </c>
      <c r="BH217" s="6">
        <v>0</v>
      </c>
      <c r="BI217" s="6">
        <v>0</v>
      </c>
      <c r="BJ217" s="6">
        <v>0</v>
      </c>
      <c r="BK217" s="6">
        <v>0</v>
      </c>
      <c r="BN217" s="6" t="s">
        <v>219</v>
      </c>
      <c r="BO217" s="6">
        <v>0</v>
      </c>
      <c r="BP217" s="6">
        <v>0</v>
      </c>
      <c r="BQ217" s="6">
        <v>0</v>
      </c>
      <c r="BR217" s="6">
        <v>0</v>
      </c>
      <c r="BU217" s="6" t="s">
        <v>219</v>
      </c>
      <c r="BV217" s="6">
        <v>0</v>
      </c>
      <c r="BW217" s="6">
        <v>0</v>
      </c>
      <c r="BX217" s="6">
        <v>0</v>
      </c>
      <c r="BY217" s="6">
        <v>0</v>
      </c>
      <c r="CB217" s="6" t="s">
        <v>219</v>
      </c>
      <c r="CC217" s="6">
        <v>0</v>
      </c>
      <c r="CD217" s="6">
        <v>0</v>
      </c>
      <c r="CE217" s="6">
        <v>0</v>
      </c>
      <c r="CF217" s="6">
        <v>0</v>
      </c>
      <c r="CI217" s="6" t="s">
        <v>219</v>
      </c>
      <c r="CJ217" s="6">
        <v>0</v>
      </c>
      <c r="CK217" s="6">
        <v>0</v>
      </c>
      <c r="CL217" s="6">
        <v>0</v>
      </c>
      <c r="CM217" s="6">
        <v>0</v>
      </c>
      <c r="CP217" s="6" t="s">
        <v>219</v>
      </c>
      <c r="CQ217" s="6">
        <v>0</v>
      </c>
      <c r="CR217" s="6">
        <v>0</v>
      </c>
      <c r="CS217" s="6">
        <v>0</v>
      </c>
      <c r="CT217" s="6">
        <v>0</v>
      </c>
      <c r="CW217" s="6" t="s">
        <v>219</v>
      </c>
      <c r="CX217" s="6">
        <v>0</v>
      </c>
      <c r="CY217" s="6">
        <v>0</v>
      </c>
      <c r="CZ217" s="6">
        <v>0</v>
      </c>
      <c r="DA217" s="6">
        <v>0</v>
      </c>
      <c r="DD217" s="6" t="s">
        <v>219</v>
      </c>
      <c r="DE217" s="6">
        <v>0</v>
      </c>
      <c r="DF217" s="6">
        <v>0</v>
      </c>
      <c r="DG217" s="6">
        <v>0</v>
      </c>
      <c r="DH217" s="6">
        <v>0</v>
      </c>
      <c r="DK217" s="6" t="s">
        <v>219</v>
      </c>
      <c r="DL217" s="6">
        <v>0</v>
      </c>
      <c r="DM217" s="6">
        <v>0</v>
      </c>
      <c r="DN217" s="6">
        <v>0</v>
      </c>
      <c r="DO217" s="6">
        <v>0</v>
      </c>
      <c r="DR217" s="6" t="s">
        <v>219</v>
      </c>
      <c r="DS217" s="6">
        <v>0</v>
      </c>
      <c r="DT217" s="6">
        <v>0</v>
      </c>
      <c r="DU217" s="6">
        <v>0</v>
      </c>
      <c r="DV217" s="6">
        <v>0</v>
      </c>
      <c r="DY217" s="6" t="s">
        <v>219</v>
      </c>
      <c r="DZ217" s="6">
        <v>0</v>
      </c>
      <c r="EA217" s="6">
        <v>0</v>
      </c>
      <c r="EB217" s="6">
        <v>0</v>
      </c>
      <c r="EC217" s="6">
        <v>0</v>
      </c>
      <c r="EF217" s="6" t="s">
        <v>219</v>
      </c>
      <c r="EG217" s="6">
        <v>0</v>
      </c>
      <c r="EH217" s="6">
        <v>0</v>
      </c>
      <c r="EI217" s="6">
        <v>0</v>
      </c>
      <c r="EJ217" s="6">
        <v>0</v>
      </c>
      <c r="EM217" s="6" t="s">
        <v>219</v>
      </c>
      <c r="EN217" s="6">
        <v>0</v>
      </c>
      <c r="EO217" s="6">
        <v>0</v>
      </c>
      <c r="EP217" s="6">
        <v>0</v>
      </c>
      <c r="EQ217" s="6">
        <v>0</v>
      </c>
      <c r="ET217" s="6" t="s">
        <v>219</v>
      </c>
      <c r="EU217" s="6">
        <v>0</v>
      </c>
      <c r="EV217" s="6">
        <v>0</v>
      </c>
      <c r="EW217" s="6">
        <v>0</v>
      </c>
      <c r="EX217" s="6">
        <v>0</v>
      </c>
      <c r="FA217" s="6" t="s">
        <v>219</v>
      </c>
      <c r="FB217" s="6">
        <v>0</v>
      </c>
      <c r="FC217" s="6">
        <v>0</v>
      </c>
      <c r="FD217" s="6">
        <v>0</v>
      </c>
      <c r="FE217" s="6">
        <v>0</v>
      </c>
      <c r="FH217" s="6" t="s">
        <v>219</v>
      </c>
      <c r="FI217" s="6">
        <v>0</v>
      </c>
      <c r="FJ217" s="6">
        <v>0</v>
      </c>
      <c r="FK217" s="6">
        <v>0</v>
      </c>
      <c r="FL217" s="6">
        <v>0</v>
      </c>
      <c r="FO217" s="6" t="s">
        <v>219</v>
      </c>
      <c r="FP217" s="6">
        <v>0</v>
      </c>
      <c r="FQ217" s="6">
        <v>0</v>
      </c>
      <c r="FR217" s="6">
        <v>0</v>
      </c>
      <c r="FS217" s="6">
        <v>0</v>
      </c>
    </row>
    <row r="218" spans="1:175" x14ac:dyDescent="0.3">
      <c r="A218" s="1">
        <v>10.650000000000023</v>
      </c>
      <c r="B218" s="1">
        <v>10.700000000000024</v>
      </c>
      <c r="C218" s="1" t="s">
        <v>220</v>
      </c>
      <c r="D218" s="1">
        <v>0</v>
      </c>
      <c r="E218" s="1">
        <v>0</v>
      </c>
      <c r="F218" s="1">
        <v>0</v>
      </c>
      <c r="G218" s="1">
        <v>0</v>
      </c>
      <c r="H218" s="1"/>
      <c r="I218" s="1"/>
      <c r="J218" s="1" t="s">
        <v>220</v>
      </c>
      <c r="K218" s="1">
        <v>0</v>
      </c>
      <c r="L218" s="1">
        <v>0</v>
      </c>
      <c r="M218" s="1">
        <v>0</v>
      </c>
      <c r="N218" s="1">
        <v>0</v>
      </c>
      <c r="O218" s="1"/>
      <c r="P218" s="1"/>
      <c r="Q218" s="1" t="s">
        <v>220</v>
      </c>
      <c r="R218" s="1">
        <v>0</v>
      </c>
      <c r="S218" s="1">
        <v>0</v>
      </c>
      <c r="T218" s="1">
        <v>0</v>
      </c>
      <c r="U218" s="1">
        <v>0</v>
      </c>
      <c r="V218" s="1"/>
      <c r="W218" s="1"/>
      <c r="X218" s="1" t="s">
        <v>220</v>
      </c>
      <c r="Y218" s="1">
        <v>0</v>
      </c>
      <c r="Z218" s="1">
        <v>0</v>
      </c>
      <c r="AA218" s="1">
        <v>0</v>
      </c>
      <c r="AB218" s="1">
        <v>0</v>
      </c>
      <c r="AC218" s="1"/>
      <c r="AD218" s="1"/>
      <c r="AE218" s="6" t="s">
        <v>220</v>
      </c>
      <c r="AF218" s="6">
        <v>0</v>
      </c>
      <c r="AG218" s="6">
        <v>0</v>
      </c>
      <c r="AH218" s="6">
        <v>0</v>
      </c>
      <c r="AI218" s="6">
        <v>0</v>
      </c>
      <c r="AJ218" s="1"/>
      <c r="AK218" s="1"/>
      <c r="AL218" s="6" t="s">
        <v>220</v>
      </c>
      <c r="AM218" s="6">
        <v>0</v>
      </c>
      <c r="AN218" s="6">
        <v>0</v>
      </c>
      <c r="AO218" s="6">
        <v>0</v>
      </c>
      <c r="AP218" s="6">
        <v>0</v>
      </c>
      <c r="AQ218" s="1"/>
      <c r="AR218" s="1"/>
      <c r="AS218" s="6" t="s">
        <v>220</v>
      </c>
      <c r="AT218" s="6">
        <v>0</v>
      </c>
      <c r="AU218" s="6">
        <v>0</v>
      </c>
      <c r="AV218" s="6">
        <v>0</v>
      </c>
      <c r="AW218" s="6">
        <v>0</v>
      </c>
      <c r="AZ218" s="6" t="s">
        <v>220</v>
      </c>
      <c r="BA218" s="6">
        <v>0</v>
      </c>
      <c r="BB218" s="6">
        <v>0</v>
      </c>
      <c r="BC218" s="6">
        <v>0</v>
      </c>
      <c r="BD218" s="6">
        <v>0</v>
      </c>
      <c r="BG218" s="6" t="s">
        <v>220</v>
      </c>
      <c r="BH218" s="6">
        <v>0</v>
      </c>
      <c r="BI218" s="6">
        <v>0</v>
      </c>
      <c r="BJ218" s="6">
        <v>0</v>
      </c>
      <c r="BK218" s="6">
        <v>0</v>
      </c>
      <c r="BN218" s="6" t="s">
        <v>220</v>
      </c>
      <c r="BO218" s="6">
        <v>0</v>
      </c>
      <c r="BP218" s="6">
        <v>0</v>
      </c>
      <c r="BQ218" s="6">
        <v>0</v>
      </c>
      <c r="BR218" s="6">
        <v>0</v>
      </c>
      <c r="BU218" s="6" t="s">
        <v>220</v>
      </c>
      <c r="BV218" s="6">
        <v>0</v>
      </c>
      <c r="BW218" s="6">
        <v>0</v>
      </c>
      <c r="BX218" s="6">
        <v>0</v>
      </c>
      <c r="BY218" s="6">
        <v>0</v>
      </c>
      <c r="CB218" s="6" t="s">
        <v>220</v>
      </c>
      <c r="CC218" s="6">
        <v>0</v>
      </c>
      <c r="CD218" s="6">
        <v>0</v>
      </c>
      <c r="CE218" s="6">
        <v>0</v>
      </c>
      <c r="CF218" s="6">
        <v>0</v>
      </c>
      <c r="CI218" s="6" t="s">
        <v>220</v>
      </c>
      <c r="CJ218" s="6">
        <v>0</v>
      </c>
      <c r="CK218" s="6">
        <v>0</v>
      </c>
      <c r="CL218" s="6">
        <v>0</v>
      </c>
      <c r="CM218" s="6">
        <v>0</v>
      </c>
      <c r="CP218" s="6" t="s">
        <v>220</v>
      </c>
      <c r="CQ218" s="6">
        <v>0</v>
      </c>
      <c r="CR218" s="6">
        <v>0</v>
      </c>
      <c r="CS218" s="6">
        <v>0</v>
      </c>
      <c r="CT218" s="6">
        <v>0</v>
      </c>
      <c r="CW218" s="6" t="s">
        <v>220</v>
      </c>
      <c r="CX218" s="6">
        <v>0</v>
      </c>
      <c r="CY218" s="6">
        <v>0</v>
      </c>
      <c r="CZ218" s="6">
        <v>0</v>
      </c>
      <c r="DA218" s="6">
        <v>0</v>
      </c>
      <c r="DD218" s="6" t="s">
        <v>220</v>
      </c>
      <c r="DE218" s="6">
        <v>0</v>
      </c>
      <c r="DF218" s="6">
        <v>0</v>
      </c>
      <c r="DG218" s="6">
        <v>0</v>
      </c>
      <c r="DH218" s="6">
        <v>0</v>
      </c>
      <c r="DK218" s="6" t="s">
        <v>220</v>
      </c>
      <c r="DL218" s="6">
        <v>0</v>
      </c>
      <c r="DM218" s="6">
        <v>0</v>
      </c>
      <c r="DN218" s="6">
        <v>0</v>
      </c>
      <c r="DO218" s="6">
        <v>0</v>
      </c>
      <c r="DR218" s="6" t="s">
        <v>220</v>
      </c>
      <c r="DS218" s="6">
        <v>0</v>
      </c>
      <c r="DT218" s="6">
        <v>0</v>
      </c>
      <c r="DU218" s="6">
        <v>0</v>
      </c>
      <c r="DV218" s="6">
        <v>0</v>
      </c>
      <c r="DY218" s="6" t="s">
        <v>220</v>
      </c>
      <c r="DZ218" s="6">
        <v>0</v>
      </c>
      <c r="EA218" s="6">
        <v>0</v>
      </c>
      <c r="EB218" s="6">
        <v>0</v>
      </c>
      <c r="EC218" s="6">
        <v>0</v>
      </c>
      <c r="EF218" s="6" t="s">
        <v>220</v>
      </c>
      <c r="EG218" s="6">
        <v>0</v>
      </c>
      <c r="EH218" s="6">
        <v>0</v>
      </c>
      <c r="EI218" s="6">
        <v>0</v>
      </c>
      <c r="EJ218" s="6">
        <v>0</v>
      </c>
      <c r="EM218" s="6" t="s">
        <v>220</v>
      </c>
      <c r="EN218" s="6">
        <v>0</v>
      </c>
      <c r="EO218" s="6">
        <v>0</v>
      </c>
      <c r="EP218" s="6">
        <v>0</v>
      </c>
      <c r="EQ218" s="6">
        <v>0</v>
      </c>
      <c r="ET218" s="6" t="s">
        <v>220</v>
      </c>
      <c r="EU218" s="6">
        <v>0</v>
      </c>
      <c r="EV218" s="6">
        <v>0</v>
      </c>
      <c r="EW218" s="6">
        <v>0</v>
      </c>
      <c r="EX218" s="6">
        <v>0</v>
      </c>
      <c r="FA218" s="6" t="s">
        <v>220</v>
      </c>
      <c r="FB218" s="6">
        <v>0</v>
      </c>
      <c r="FC218" s="6">
        <v>0</v>
      </c>
      <c r="FD218" s="6">
        <v>0</v>
      </c>
      <c r="FE218" s="6">
        <v>0</v>
      </c>
      <c r="FH218" s="6" t="s">
        <v>220</v>
      </c>
      <c r="FI218" s="6">
        <v>0</v>
      </c>
      <c r="FJ218" s="6">
        <v>0</v>
      </c>
      <c r="FK218" s="6">
        <v>0</v>
      </c>
      <c r="FL218" s="6">
        <v>0</v>
      </c>
      <c r="FO218" s="6" t="s">
        <v>220</v>
      </c>
      <c r="FP218" s="6">
        <v>0</v>
      </c>
      <c r="FQ218" s="6">
        <v>0</v>
      </c>
      <c r="FR218" s="6">
        <v>0</v>
      </c>
      <c r="FS218" s="6">
        <v>0</v>
      </c>
    </row>
    <row r="219" spans="1:175" x14ac:dyDescent="0.3">
      <c r="A219" s="1">
        <v>10.700000000000024</v>
      </c>
      <c r="B219" s="1">
        <v>10.750000000000025</v>
      </c>
      <c r="C219" s="1" t="s">
        <v>221</v>
      </c>
      <c r="D219" s="1">
        <v>0</v>
      </c>
      <c r="E219" s="1">
        <v>0</v>
      </c>
      <c r="F219" s="1">
        <v>0</v>
      </c>
      <c r="G219" s="1">
        <v>0</v>
      </c>
      <c r="H219" s="1"/>
      <c r="I219" s="1"/>
      <c r="J219" s="1" t="s">
        <v>221</v>
      </c>
      <c r="K219" s="1">
        <v>0</v>
      </c>
      <c r="L219" s="1">
        <v>0</v>
      </c>
      <c r="M219" s="1">
        <v>0</v>
      </c>
      <c r="N219" s="1">
        <v>0</v>
      </c>
      <c r="O219" s="1"/>
      <c r="P219" s="1"/>
      <c r="Q219" s="1" t="s">
        <v>221</v>
      </c>
      <c r="R219" s="1">
        <v>0</v>
      </c>
      <c r="S219" s="1">
        <v>0</v>
      </c>
      <c r="T219" s="1">
        <v>0</v>
      </c>
      <c r="U219" s="1">
        <v>0</v>
      </c>
      <c r="V219" s="1"/>
      <c r="W219" s="1"/>
      <c r="X219" s="1" t="s">
        <v>221</v>
      </c>
      <c r="Y219" s="1">
        <v>0</v>
      </c>
      <c r="Z219" s="1">
        <v>0</v>
      </c>
      <c r="AA219" s="1">
        <v>0</v>
      </c>
      <c r="AB219" s="1">
        <v>0</v>
      </c>
      <c r="AC219" s="1"/>
      <c r="AD219" s="1"/>
      <c r="AE219" s="6" t="s">
        <v>221</v>
      </c>
      <c r="AF219" s="6">
        <v>0</v>
      </c>
      <c r="AG219" s="6">
        <v>0</v>
      </c>
      <c r="AH219" s="6">
        <v>0</v>
      </c>
      <c r="AI219" s="6">
        <v>0</v>
      </c>
      <c r="AJ219" s="1"/>
      <c r="AK219" s="1"/>
      <c r="AL219" s="6" t="s">
        <v>221</v>
      </c>
      <c r="AM219" s="6">
        <v>0</v>
      </c>
      <c r="AN219" s="6">
        <v>0</v>
      </c>
      <c r="AO219" s="6">
        <v>0</v>
      </c>
      <c r="AP219" s="6">
        <v>0</v>
      </c>
      <c r="AQ219" s="1"/>
      <c r="AR219" s="1"/>
      <c r="AS219" s="6" t="s">
        <v>221</v>
      </c>
      <c r="AT219" s="6">
        <v>0</v>
      </c>
      <c r="AU219" s="6">
        <v>0</v>
      </c>
      <c r="AV219" s="6">
        <v>0</v>
      </c>
      <c r="AW219" s="6">
        <v>0</v>
      </c>
      <c r="AZ219" s="6" t="s">
        <v>221</v>
      </c>
      <c r="BA219" s="6">
        <v>0</v>
      </c>
      <c r="BB219" s="6">
        <v>0</v>
      </c>
      <c r="BC219" s="6">
        <v>0</v>
      </c>
      <c r="BD219" s="6">
        <v>0</v>
      </c>
      <c r="BG219" s="6" t="s">
        <v>221</v>
      </c>
      <c r="BH219" s="6">
        <v>0</v>
      </c>
      <c r="BI219" s="6">
        <v>0</v>
      </c>
      <c r="BJ219" s="6">
        <v>0</v>
      </c>
      <c r="BK219" s="6">
        <v>0</v>
      </c>
      <c r="BN219" s="6" t="s">
        <v>221</v>
      </c>
      <c r="BO219" s="6">
        <v>0</v>
      </c>
      <c r="BP219" s="6">
        <v>0</v>
      </c>
      <c r="BQ219" s="6">
        <v>0</v>
      </c>
      <c r="BR219" s="6">
        <v>0</v>
      </c>
      <c r="BU219" s="6" t="s">
        <v>221</v>
      </c>
      <c r="BV219" s="6">
        <v>0</v>
      </c>
      <c r="BW219" s="6">
        <v>0</v>
      </c>
      <c r="BX219" s="6">
        <v>0</v>
      </c>
      <c r="BY219" s="6">
        <v>0</v>
      </c>
      <c r="CB219" s="6" t="s">
        <v>221</v>
      </c>
      <c r="CC219" s="6">
        <v>0</v>
      </c>
      <c r="CD219" s="6">
        <v>0</v>
      </c>
      <c r="CE219" s="6">
        <v>0</v>
      </c>
      <c r="CF219" s="6">
        <v>0</v>
      </c>
      <c r="CI219" s="6" t="s">
        <v>221</v>
      </c>
      <c r="CJ219" s="6">
        <v>0</v>
      </c>
      <c r="CK219" s="6">
        <v>0</v>
      </c>
      <c r="CL219" s="6">
        <v>0</v>
      </c>
      <c r="CM219" s="6">
        <v>0</v>
      </c>
      <c r="CP219" s="6" t="s">
        <v>221</v>
      </c>
      <c r="CQ219" s="6">
        <v>0</v>
      </c>
      <c r="CR219" s="6">
        <v>0</v>
      </c>
      <c r="CS219" s="6">
        <v>0</v>
      </c>
      <c r="CT219" s="6">
        <v>0</v>
      </c>
      <c r="CW219" s="6" t="s">
        <v>221</v>
      </c>
      <c r="CX219" s="6">
        <v>0</v>
      </c>
      <c r="CY219" s="6">
        <v>0</v>
      </c>
      <c r="CZ219" s="6">
        <v>0</v>
      </c>
      <c r="DA219" s="6">
        <v>0</v>
      </c>
      <c r="DD219" s="6" t="s">
        <v>221</v>
      </c>
      <c r="DE219" s="6">
        <v>0</v>
      </c>
      <c r="DF219" s="6">
        <v>0</v>
      </c>
      <c r="DG219" s="6">
        <v>0</v>
      </c>
      <c r="DH219" s="6">
        <v>0</v>
      </c>
      <c r="DK219" s="6" t="s">
        <v>221</v>
      </c>
      <c r="DL219" s="6">
        <v>0</v>
      </c>
      <c r="DM219" s="6">
        <v>0</v>
      </c>
      <c r="DN219" s="6">
        <v>0</v>
      </c>
      <c r="DO219" s="6">
        <v>0</v>
      </c>
      <c r="DR219" s="6" t="s">
        <v>221</v>
      </c>
      <c r="DS219" s="6">
        <v>0</v>
      </c>
      <c r="DT219" s="6">
        <v>0</v>
      </c>
      <c r="DU219" s="6">
        <v>0</v>
      </c>
      <c r="DV219" s="6">
        <v>0</v>
      </c>
      <c r="DY219" s="6" t="s">
        <v>221</v>
      </c>
      <c r="DZ219" s="6">
        <v>0</v>
      </c>
      <c r="EA219" s="6">
        <v>0</v>
      </c>
      <c r="EB219" s="6">
        <v>0</v>
      </c>
      <c r="EC219" s="6">
        <v>0</v>
      </c>
      <c r="EF219" s="6" t="s">
        <v>221</v>
      </c>
      <c r="EG219" s="6">
        <v>0</v>
      </c>
      <c r="EH219" s="6">
        <v>0</v>
      </c>
      <c r="EI219" s="6">
        <v>0</v>
      </c>
      <c r="EJ219" s="6">
        <v>0</v>
      </c>
      <c r="EM219" s="6" t="s">
        <v>221</v>
      </c>
      <c r="EN219" s="6">
        <v>0</v>
      </c>
      <c r="EO219" s="6">
        <v>0</v>
      </c>
      <c r="EP219" s="6">
        <v>0</v>
      </c>
      <c r="EQ219" s="6">
        <v>0</v>
      </c>
      <c r="ET219" s="6" t="s">
        <v>221</v>
      </c>
      <c r="EU219" s="6">
        <v>0</v>
      </c>
      <c r="EV219" s="6">
        <v>0</v>
      </c>
      <c r="EW219" s="6">
        <v>0</v>
      </c>
      <c r="EX219" s="6">
        <v>0</v>
      </c>
      <c r="FA219" s="6" t="s">
        <v>221</v>
      </c>
      <c r="FB219" s="6">
        <v>0</v>
      </c>
      <c r="FC219" s="6">
        <v>0</v>
      </c>
      <c r="FD219" s="6">
        <v>0</v>
      </c>
      <c r="FE219" s="6">
        <v>0</v>
      </c>
      <c r="FH219" s="6" t="s">
        <v>221</v>
      </c>
      <c r="FI219" s="6">
        <v>0</v>
      </c>
      <c r="FJ219" s="6">
        <v>0</v>
      </c>
      <c r="FK219" s="6">
        <v>0</v>
      </c>
      <c r="FL219" s="6">
        <v>0</v>
      </c>
      <c r="FO219" s="6" t="s">
        <v>221</v>
      </c>
      <c r="FP219" s="6">
        <v>0</v>
      </c>
      <c r="FQ219" s="6">
        <v>0</v>
      </c>
      <c r="FR219" s="6">
        <v>0</v>
      </c>
      <c r="FS219" s="6">
        <v>0</v>
      </c>
    </row>
    <row r="220" spans="1:175" x14ac:dyDescent="0.3">
      <c r="A220" s="1">
        <v>10.750000000000025</v>
      </c>
      <c r="B220" s="1">
        <v>10.800000000000026</v>
      </c>
      <c r="C220" s="1" t="s">
        <v>222</v>
      </c>
      <c r="D220" s="1">
        <v>0</v>
      </c>
      <c r="E220" s="1">
        <v>0</v>
      </c>
      <c r="F220" s="1">
        <v>0</v>
      </c>
      <c r="G220" s="1">
        <v>0</v>
      </c>
      <c r="H220" s="1"/>
      <c r="I220" s="1"/>
      <c r="J220" s="1" t="s">
        <v>222</v>
      </c>
      <c r="K220" s="1">
        <v>0</v>
      </c>
      <c r="L220" s="1">
        <v>0</v>
      </c>
      <c r="M220" s="1">
        <v>0</v>
      </c>
      <c r="N220" s="1">
        <v>0</v>
      </c>
      <c r="O220" s="1"/>
      <c r="P220" s="1"/>
      <c r="Q220" s="1" t="s">
        <v>222</v>
      </c>
      <c r="R220" s="1">
        <v>0</v>
      </c>
      <c r="S220" s="1">
        <v>0</v>
      </c>
      <c r="T220" s="1">
        <v>0</v>
      </c>
      <c r="U220" s="1">
        <v>0</v>
      </c>
      <c r="V220" s="1"/>
      <c r="W220" s="1"/>
      <c r="X220" s="1" t="s">
        <v>222</v>
      </c>
      <c r="Y220" s="1">
        <v>0</v>
      </c>
      <c r="Z220" s="1">
        <v>0</v>
      </c>
      <c r="AA220" s="1">
        <v>0</v>
      </c>
      <c r="AB220" s="1">
        <v>0</v>
      </c>
      <c r="AC220" s="1"/>
      <c r="AD220" s="1"/>
      <c r="AE220" s="6" t="s">
        <v>222</v>
      </c>
      <c r="AF220" s="6">
        <v>0</v>
      </c>
      <c r="AG220" s="6">
        <v>0</v>
      </c>
      <c r="AH220" s="6">
        <v>0</v>
      </c>
      <c r="AI220" s="6">
        <v>0</v>
      </c>
      <c r="AJ220" s="1"/>
      <c r="AK220" s="1"/>
      <c r="AL220" s="6" t="s">
        <v>222</v>
      </c>
      <c r="AM220" s="6">
        <v>0</v>
      </c>
      <c r="AN220" s="6">
        <v>0</v>
      </c>
      <c r="AO220" s="6">
        <v>0</v>
      </c>
      <c r="AP220" s="6">
        <v>0</v>
      </c>
      <c r="AQ220" s="1"/>
      <c r="AR220" s="1"/>
      <c r="AS220" s="6" t="s">
        <v>222</v>
      </c>
      <c r="AT220" s="6">
        <v>0</v>
      </c>
      <c r="AU220" s="6">
        <v>0</v>
      </c>
      <c r="AV220" s="6">
        <v>0</v>
      </c>
      <c r="AW220" s="6">
        <v>0</v>
      </c>
      <c r="AZ220" s="6" t="s">
        <v>222</v>
      </c>
      <c r="BA220" s="6">
        <v>0</v>
      </c>
      <c r="BB220" s="6">
        <v>0</v>
      </c>
      <c r="BC220" s="6">
        <v>0</v>
      </c>
      <c r="BD220" s="6">
        <v>0</v>
      </c>
      <c r="BG220" s="6" t="s">
        <v>222</v>
      </c>
      <c r="BH220" s="6">
        <v>0</v>
      </c>
      <c r="BI220" s="6">
        <v>0</v>
      </c>
      <c r="BJ220" s="6">
        <v>0</v>
      </c>
      <c r="BK220" s="6">
        <v>0</v>
      </c>
      <c r="BN220" s="6" t="s">
        <v>222</v>
      </c>
      <c r="BO220" s="6">
        <v>0</v>
      </c>
      <c r="BP220" s="6">
        <v>0</v>
      </c>
      <c r="BQ220" s="6">
        <v>0</v>
      </c>
      <c r="BR220" s="6">
        <v>0</v>
      </c>
      <c r="BU220" s="6" t="s">
        <v>222</v>
      </c>
      <c r="BV220" s="6">
        <v>0</v>
      </c>
      <c r="BW220" s="6">
        <v>0</v>
      </c>
      <c r="BX220" s="6">
        <v>0</v>
      </c>
      <c r="BY220" s="6">
        <v>0</v>
      </c>
      <c r="CB220" s="6" t="s">
        <v>222</v>
      </c>
      <c r="CC220" s="6">
        <v>0</v>
      </c>
      <c r="CD220" s="6">
        <v>0</v>
      </c>
      <c r="CE220" s="6">
        <v>0</v>
      </c>
      <c r="CF220" s="6">
        <v>0</v>
      </c>
      <c r="CI220" s="6" t="s">
        <v>222</v>
      </c>
      <c r="CJ220" s="6">
        <v>0</v>
      </c>
      <c r="CK220" s="6">
        <v>0</v>
      </c>
      <c r="CL220" s="6">
        <v>0</v>
      </c>
      <c r="CM220" s="6">
        <v>0</v>
      </c>
      <c r="CP220" s="6" t="s">
        <v>222</v>
      </c>
      <c r="CQ220" s="6">
        <v>0</v>
      </c>
      <c r="CR220" s="6">
        <v>0</v>
      </c>
      <c r="CS220" s="6">
        <v>0</v>
      </c>
      <c r="CT220" s="6">
        <v>0</v>
      </c>
      <c r="CW220" s="6" t="s">
        <v>222</v>
      </c>
      <c r="CX220" s="6">
        <v>0</v>
      </c>
      <c r="CY220" s="6">
        <v>0</v>
      </c>
      <c r="CZ220" s="6">
        <v>0</v>
      </c>
      <c r="DA220" s="6">
        <v>0</v>
      </c>
      <c r="DD220" s="6" t="s">
        <v>222</v>
      </c>
      <c r="DE220" s="6">
        <v>0</v>
      </c>
      <c r="DF220" s="6">
        <v>0</v>
      </c>
      <c r="DG220" s="6">
        <v>0</v>
      </c>
      <c r="DH220" s="6">
        <v>0</v>
      </c>
      <c r="DK220" s="6" t="s">
        <v>222</v>
      </c>
      <c r="DL220" s="6">
        <v>0</v>
      </c>
      <c r="DM220" s="6">
        <v>0</v>
      </c>
      <c r="DN220" s="6">
        <v>0</v>
      </c>
      <c r="DO220" s="6">
        <v>0</v>
      </c>
      <c r="DR220" s="6" t="s">
        <v>222</v>
      </c>
      <c r="DS220" s="6">
        <v>0</v>
      </c>
      <c r="DT220" s="6">
        <v>0</v>
      </c>
      <c r="DU220" s="6">
        <v>0</v>
      </c>
      <c r="DV220" s="6">
        <v>0</v>
      </c>
      <c r="DY220" s="6" t="s">
        <v>222</v>
      </c>
      <c r="DZ220" s="6">
        <v>0</v>
      </c>
      <c r="EA220" s="6">
        <v>0</v>
      </c>
      <c r="EB220" s="6">
        <v>0</v>
      </c>
      <c r="EC220" s="6">
        <v>0</v>
      </c>
      <c r="EF220" s="6" t="s">
        <v>222</v>
      </c>
      <c r="EG220" s="6">
        <v>0</v>
      </c>
      <c r="EH220" s="6">
        <v>0</v>
      </c>
      <c r="EI220" s="6">
        <v>0</v>
      </c>
      <c r="EJ220" s="6">
        <v>0</v>
      </c>
      <c r="EM220" s="6" t="s">
        <v>222</v>
      </c>
      <c r="EN220" s="6">
        <v>0</v>
      </c>
      <c r="EO220" s="6">
        <v>0</v>
      </c>
      <c r="EP220" s="6">
        <v>0</v>
      </c>
      <c r="EQ220" s="6">
        <v>0</v>
      </c>
      <c r="ET220" s="6" t="s">
        <v>222</v>
      </c>
      <c r="EU220" s="6">
        <v>0</v>
      </c>
      <c r="EV220" s="6">
        <v>0</v>
      </c>
      <c r="EW220" s="6">
        <v>0</v>
      </c>
      <c r="EX220" s="6">
        <v>0</v>
      </c>
      <c r="FA220" s="6" t="s">
        <v>222</v>
      </c>
      <c r="FB220" s="6">
        <v>0</v>
      </c>
      <c r="FC220" s="6">
        <v>0</v>
      </c>
      <c r="FD220" s="6">
        <v>0</v>
      </c>
      <c r="FE220" s="6">
        <v>0</v>
      </c>
      <c r="FH220" s="6" t="s">
        <v>222</v>
      </c>
      <c r="FI220" s="6">
        <v>0</v>
      </c>
      <c r="FJ220" s="6">
        <v>0</v>
      </c>
      <c r="FK220" s="6">
        <v>0</v>
      </c>
      <c r="FL220" s="6">
        <v>0</v>
      </c>
      <c r="FO220" s="6" t="s">
        <v>222</v>
      </c>
      <c r="FP220" s="6">
        <v>0</v>
      </c>
      <c r="FQ220" s="6">
        <v>0</v>
      </c>
      <c r="FR220" s="6">
        <v>0</v>
      </c>
      <c r="FS220" s="6">
        <v>0</v>
      </c>
    </row>
    <row r="221" spans="1:175" x14ac:dyDescent="0.3">
      <c r="A221" s="1">
        <v>10.800000000000026</v>
      </c>
      <c r="B221" s="1">
        <v>10.850000000000026</v>
      </c>
      <c r="C221" s="1" t="s">
        <v>223</v>
      </c>
      <c r="D221" s="1">
        <v>0</v>
      </c>
      <c r="E221" s="1">
        <v>0</v>
      </c>
      <c r="F221" s="1">
        <v>0</v>
      </c>
      <c r="G221" s="1">
        <v>0</v>
      </c>
      <c r="H221" s="1"/>
      <c r="I221" s="1"/>
      <c r="J221" s="1" t="s">
        <v>223</v>
      </c>
      <c r="K221" s="1">
        <v>0</v>
      </c>
      <c r="L221" s="1">
        <v>0</v>
      </c>
      <c r="M221" s="1">
        <v>0</v>
      </c>
      <c r="N221" s="1">
        <v>0</v>
      </c>
      <c r="O221" s="1"/>
      <c r="P221" s="1"/>
      <c r="Q221" s="1" t="s">
        <v>223</v>
      </c>
      <c r="R221" s="1">
        <v>0</v>
      </c>
      <c r="S221" s="1">
        <v>0</v>
      </c>
      <c r="T221" s="1">
        <v>0</v>
      </c>
      <c r="U221" s="1">
        <v>0</v>
      </c>
      <c r="V221" s="1"/>
      <c r="W221" s="1"/>
      <c r="X221" s="1" t="s">
        <v>223</v>
      </c>
      <c r="Y221" s="1">
        <v>0</v>
      </c>
      <c r="Z221" s="1">
        <v>0</v>
      </c>
      <c r="AA221" s="1">
        <v>0</v>
      </c>
      <c r="AB221" s="1">
        <v>0</v>
      </c>
      <c r="AC221" s="1"/>
      <c r="AD221" s="1"/>
      <c r="AE221" s="6" t="s">
        <v>223</v>
      </c>
      <c r="AF221" s="6">
        <v>0</v>
      </c>
      <c r="AG221" s="6">
        <v>0</v>
      </c>
      <c r="AH221" s="6">
        <v>0</v>
      </c>
      <c r="AI221" s="6">
        <v>0</v>
      </c>
      <c r="AJ221" s="1"/>
      <c r="AK221" s="1"/>
      <c r="AL221" s="6" t="s">
        <v>223</v>
      </c>
      <c r="AM221" s="6">
        <v>0</v>
      </c>
      <c r="AN221" s="6">
        <v>0</v>
      </c>
      <c r="AO221" s="6">
        <v>0</v>
      </c>
      <c r="AP221" s="6">
        <v>0</v>
      </c>
      <c r="AQ221" s="1"/>
      <c r="AR221" s="1"/>
      <c r="AS221" s="6" t="s">
        <v>223</v>
      </c>
      <c r="AT221" s="6">
        <v>0</v>
      </c>
      <c r="AU221" s="6">
        <v>0</v>
      </c>
      <c r="AV221" s="6">
        <v>0</v>
      </c>
      <c r="AW221" s="6">
        <v>0</v>
      </c>
      <c r="AZ221" s="6" t="s">
        <v>223</v>
      </c>
      <c r="BA221" s="6">
        <v>0</v>
      </c>
      <c r="BB221" s="6">
        <v>0</v>
      </c>
      <c r="BC221" s="6">
        <v>0</v>
      </c>
      <c r="BD221" s="6">
        <v>0</v>
      </c>
      <c r="BG221" s="6" t="s">
        <v>223</v>
      </c>
      <c r="BH221" s="6">
        <v>0</v>
      </c>
      <c r="BI221" s="6">
        <v>0</v>
      </c>
      <c r="BJ221" s="6">
        <v>0</v>
      </c>
      <c r="BK221" s="6">
        <v>0</v>
      </c>
      <c r="BN221" s="6" t="s">
        <v>223</v>
      </c>
      <c r="BO221" s="6">
        <v>0</v>
      </c>
      <c r="BP221" s="6">
        <v>0</v>
      </c>
      <c r="BQ221" s="6">
        <v>0</v>
      </c>
      <c r="BR221" s="6">
        <v>0</v>
      </c>
      <c r="BU221" s="6" t="s">
        <v>223</v>
      </c>
      <c r="BV221" s="6">
        <v>0</v>
      </c>
      <c r="BW221" s="6">
        <v>0</v>
      </c>
      <c r="BX221" s="6">
        <v>0</v>
      </c>
      <c r="BY221" s="6">
        <v>0</v>
      </c>
      <c r="CB221" s="6" t="s">
        <v>223</v>
      </c>
      <c r="CC221" s="6">
        <v>0</v>
      </c>
      <c r="CD221" s="6">
        <v>0</v>
      </c>
      <c r="CE221" s="6">
        <v>0</v>
      </c>
      <c r="CF221" s="6">
        <v>0</v>
      </c>
      <c r="CI221" s="6" t="s">
        <v>223</v>
      </c>
      <c r="CJ221" s="6">
        <v>0</v>
      </c>
      <c r="CK221" s="6">
        <v>0</v>
      </c>
      <c r="CL221" s="6">
        <v>0</v>
      </c>
      <c r="CM221" s="6">
        <v>0</v>
      </c>
      <c r="CP221" s="6" t="s">
        <v>223</v>
      </c>
      <c r="CQ221" s="6">
        <v>0</v>
      </c>
      <c r="CR221" s="6">
        <v>0</v>
      </c>
      <c r="CS221" s="6">
        <v>0</v>
      </c>
      <c r="CT221" s="6">
        <v>0</v>
      </c>
      <c r="CW221" s="6" t="s">
        <v>223</v>
      </c>
      <c r="CX221" s="6">
        <v>0</v>
      </c>
      <c r="CY221" s="6">
        <v>0</v>
      </c>
      <c r="CZ221" s="6">
        <v>0</v>
      </c>
      <c r="DA221" s="6">
        <v>0</v>
      </c>
      <c r="DD221" s="6" t="s">
        <v>223</v>
      </c>
      <c r="DE221" s="6">
        <v>0</v>
      </c>
      <c r="DF221" s="6">
        <v>0</v>
      </c>
      <c r="DG221" s="6">
        <v>0</v>
      </c>
      <c r="DH221" s="6">
        <v>0</v>
      </c>
      <c r="DK221" s="6" t="s">
        <v>223</v>
      </c>
      <c r="DL221" s="6">
        <v>0</v>
      </c>
      <c r="DM221" s="6">
        <v>0</v>
      </c>
      <c r="DN221" s="6">
        <v>0</v>
      </c>
      <c r="DO221" s="6">
        <v>0</v>
      </c>
      <c r="DR221" s="6" t="s">
        <v>223</v>
      </c>
      <c r="DS221" s="6">
        <v>0</v>
      </c>
      <c r="DT221" s="6">
        <v>0</v>
      </c>
      <c r="DU221" s="6">
        <v>0</v>
      </c>
      <c r="DV221" s="6">
        <v>0</v>
      </c>
      <c r="DY221" s="6" t="s">
        <v>223</v>
      </c>
      <c r="DZ221" s="6">
        <v>0</v>
      </c>
      <c r="EA221" s="6">
        <v>0</v>
      </c>
      <c r="EB221" s="6">
        <v>0</v>
      </c>
      <c r="EC221" s="6">
        <v>0</v>
      </c>
      <c r="EF221" s="6" t="s">
        <v>223</v>
      </c>
      <c r="EG221" s="6">
        <v>0</v>
      </c>
      <c r="EH221" s="6">
        <v>0</v>
      </c>
      <c r="EI221" s="6">
        <v>0</v>
      </c>
      <c r="EJ221" s="6">
        <v>0</v>
      </c>
      <c r="EM221" s="6" t="s">
        <v>223</v>
      </c>
      <c r="EN221" s="6">
        <v>0</v>
      </c>
      <c r="EO221" s="6">
        <v>0</v>
      </c>
      <c r="EP221" s="6">
        <v>0</v>
      </c>
      <c r="EQ221" s="6">
        <v>0</v>
      </c>
      <c r="ET221" s="6" t="s">
        <v>223</v>
      </c>
      <c r="EU221" s="6">
        <v>0</v>
      </c>
      <c r="EV221" s="6">
        <v>0</v>
      </c>
      <c r="EW221" s="6">
        <v>0</v>
      </c>
      <c r="EX221" s="6">
        <v>0</v>
      </c>
      <c r="FA221" s="6" t="s">
        <v>223</v>
      </c>
      <c r="FB221" s="6">
        <v>0</v>
      </c>
      <c r="FC221" s="6">
        <v>0</v>
      </c>
      <c r="FD221" s="6">
        <v>0</v>
      </c>
      <c r="FE221" s="6">
        <v>0</v>
      </c>
      <c r="FH221" s="6" t="s">
        <v>223</v>
      </c>
      <c r="FI221" s="6">
        <v>0</v>
      </c>
      <c r="FJ221" s="6">
        <v>0</v>
      </c>
      <c r="FK221" s="6">
        <v>0</v>
      </c>
      <c r="FL221" s="6">
        <v>0</v>
      </c>
      <c r="FO221" s="6" t="s">
        <v>223</v>
      </c>
      <c r="FP221" s="6">
        <v>0</v>
      </c>
      <c r="FQ221" s="6">
        <v>0</v>
      </c>
      <c r="FR221" s="6">
        <v>0</v>
      </c>
      <c r="FS221" s="6">
        <v>0</v>
      </c>
    </row>
    <row r="222" spans="1:175" x14ac:dyDescent="0.3">
      <c r="A222" s="1">
        <v>10.850000000000026</v>
      </c>
      <c r="B222" s="1">
        <v>10.900000000000027</v>
      </c>
      <c r="C222" s="1" t="s">
        <v>224</v>
      </c>
      <c r="D222" s="1">
        <v>0</v>
      </c>
      <c r="E222" s="1">
        <v>0</v>
      </c>
      <c r="F222" s="1">
        <v>0</v>
      </c>
      <c r="G222" s="1">
        <v>0</v>
      </c>
      <c r="H222" s="1"/>
      <c r="I222" s="1"/>
      <c r="J222" s="1" t="s">
        <v>224</v>
      </c>
      <c r="K222" s="1">
        <v>0</v>
      </c>
      <c r="L222" s="1">
        <v>0</v>
      </c>
      <c r="M222" s="1">
        <v>0</v>
      </c>
      <c r="N222" s="1">
        <v>0</v>
      </c>
      <c r="O222" s="1"/>
      <c r="P222" s="1"/>
      <c r="Q222" s="1" t="s">
        <v>224</v>
      </c>
      <c r="R222" s="1">
        <v>0</v>
      </c>
      <c r="S222" s="1">
        <v>0</v>
      </c>
      <c r="T222" s="1">
        <v>0</v>
      </c>
      <c r="U222" s="1">
        <v>0</v>
      </c>
      <c r="V222" s="1"/>
      <c r="W222" s="1"/>
      <c r="X222" s="1" t="s">
        <v>224</v>
      </c>
      <c r="Y222" s="1">
        <v>0</v>
      </c>
      <c r="Z222" s="1">
        <v>0</v>
      </c>
      <c r="AA222" s="1">
        <v>0</v>
      </c>
      <c r="AB222" s="1">
        <v>0</v>
      </c>
      <c r="AC222" s="1"/>
      <c r="AD222" s="1"/>
      <c r="AE222" s="6" t="s">
        <v>224</v>
      </c>
      <c r="AF222" s="6">
        <v>0</v>
      </c>
      <c r="AG222" s="6">
        <v>0</v>
      </c>
      <c r="AH222" s="6">
        <v>0</v>
      </c>
      <c r="AI222" s="6">
        <v>0</v>
      </c>
      <c r="AJ222" s="1"/>
      <c r="AK222" s="1"/>
      <c r="AL222" s="6" t="s">
        <v>224</v>
      </c>
      <c r="AM222" s="6">
        <v>0</v>
      </c>
      <c r="AN222" s="6">
        <v>0</v>
      </c>
      <c r="AO222" s="6">
        <v>0</v>
      </c>
      <c r="AP222" s="6">
        <v>0</v>
      </c>
      <c r="AQ222" s="1"/>
      <c r="AR222" s="1"/>
      <c r="AS222" s="6" t="s">
        <v>224</v>
      </c>
      <c r="AT222" s="6">
        <v>0</v>
      </c>
      <c r="AU222" s="6">
        <v>0</v>
      </c>
      <c r="AV222" s="6">
        <v>0</v>
      </c>
      <c r="AW222" s="6">
        <v>0</v>
      </c>
      <c r="AZ222" s="6" t="s">
        <v>224</v>
      </c>
      <c r="BA222" s="6">
        <v>0</v>
      </c>
      <c r="BB222" s="6">
        <v>0</v>
      </c>
      <c r="BC222" s="6">
        <v>0</v>
      </c>
      <c r="BD222" s="6">
        <v>0</v>
      </c>
      <c r="BG222" s="6" t="s">
        <v>224</v>
      </c>
      <c r="BH222" s="6">
        <v>0</v>
      </c>
      <c r="BI222" s="6">
        <v>0</v>
      </c>
      <c r="BJ222" s="6">
        <v>0</v>
      </c>
      <c r="BK222" s="6">
        <v>0</v>
      </c>
      <c r="BN222" s="6" t="s">
        <v>224</v>
      </c>
      <c r="BO222" s="6">
        <v>0</v>
      </c>
      <c r="BP222" s="6">
        <v>0</v>
      </c>
      <c r="BQ222" s="6">
        <v>0</v>
      </c>
      <c r="BR222" s="6">
        <v>0</v>
      </c>
      <c r="BU222" s="6" t="s">
        <v>224</v>
      </c>
      <c r="BV222" s="6">
        <v>0</v>
      </c>
      <c r="BW222" s="6">
        <v>0</v>
      </c>
      <c r="BX222" s="6">
        <v>0</v>
      </c>
      <c r="BY222" s="6">
        <v>0</v>
      </c>
      <c r="CB222" s="6" t="s">
        <v>224</v>
      </c>
      <c r="CC222" s="6">
        <v>0</v>
      </c>
      <c r="CD222" s="6">
        <v>0</v>
      </c>
      <c r="CE222" s="6">
        <v>0</v>
      </c>
      <c r="CF222" s="6">
        <v>0</v>
      </c>
      <c r="CI222" s="6" t="s">
        <v>224</v>
      </c>
      <c r="CJ222" s="6">
        <v>0</v>
      </c>
      <c r="CK222" s="6">
        <v>0</v>
      </c>
      <c r="CL222" s="6">
        <v>0</v>
      </c>
      <c r="CM222" s="6">
        <v>0</v>
      </c>
      <c r="CP222" s="6" t="s">
        <v>224</v>
      </c>
      <c r="CQ222" s="6">
        <v>0</v>
      </c>
      <c r="CR222" s="6">
        <v>0</v>
      </c>
      <c r="CS222" s="6">
        <v>0</v>
      </c>
      <c r="CT222" s="6">
        <v>0</v>
      </c>
      <c r="CW222" s="6" t="s">
        <v>224</v>
      </c>
      <c r="CX222" s="6">
        <v>0</v>
      </c>
      <c r="CY222" s="6">
        <v>0</v>
      </c>
      <c r="CZ222" s="6">
        <v>0</v>
      </c>
      <c r="DA222" s="6">
        <v>0</v>
      </c>
      <c r="DD222" s="6" t="s">
        <v>224</v>
      </c>
      <c r="DE222" s="6">
        <v>0</v>
      </c>
      <c r="DF222" s="6">
        <v>0</v>
      </c>
      <c r="DG222" s="6">
        <v>0</v>
      </c>
      <c r="DH222" s="6">
        <v>0</v>
      </c>
      <c r="DK222" s="6" t="s">
        <v>224</v>
      </c>
      <c r="DL222" s="6">
        <v>0</v>
      </c>
      <c r="DM222" s="6">
        <v>0</v>
      </c>
      <c r="DN222" s="6">
        <v>0</v>
      </c>
      <c r="DO222" s="6">
        <v>0</v>
      </c>
      <c r="DR222" s="6" t="s">
        <v>224</v>
      </c>
      <c r="DS222" s="6">
        <v>0</v>
      </c>
      <c r="DT222" s="6">
        <v>0</v>
      </c>
      <c r="DU222" s="6">
        <v>0</v>
      </c>
      <c r="DV222" s="6">
        <v>0</v>
      </c>
      <c r="DY222" s="6" t="s">
        <v>224</v>
      </c>
      <c r="DZ222" s="6">
        <v>0</v>
      </c>
      <c r="EA222" s="6">
        <v>0</v>
      </c>
      <c r="EB222" s="6">
        <v>0</v>
      </c>
      <c r="EC222" s="6">
        <v>0</v>
      </c>
      <c r="EF222" s="6" t="s">
        <v>224</v>
      </c>
      <c r="EG222" s="6">
        <v>0</v>
      </c>
      <c r="EH222" s="6">
        <v>0</v>
      </c>
      <c r="EI222" s="6">
        <v>0</v>
      </c>
      <c r="EJ222" s="6">
        <v>0</v>
      </c>
      <c r="EM222" s="6" t="s">
        <v>224</v>
      </c>
      <c r="EN222" s="6">
        <v>0</v>
      </c>
      <c r="EO222" s="6">
        <v>0</v>
      </c>
      <c r="EP222" s="6">
        <v>0</v>
      </c>
      <c r="EQ222" s="6">
        <v>0</v>
      </c>
      <c r="ET222" s="6" t="s">
        <v>224</v>
      </c>
      <c r="EU222" s="6">
        <v>0</v>
      </c>
      <c r="EV222" s="6">
        <v>0</v>
      </c>
      <c r="EW222" s="6">
        <v>0</v>
      </c>
      <c r="EX222" s="6">
        <v>0</v>
      </c>
      <c r="FA222" s="6" t="s">
        <v>224</v>
      </c>
      <c r="FB222" s="6">
        <v>0</v>
      </c>
      <c r="FC222" s="6">
        <v>0</v>
      </c>
      <c r="FD222" s="6">
        <v>0</v>
      </c>
      <c r="FE222" s="6">
        <v>0</v>
      </c>
      <c r="FH222" s="6" t="s">
        <v>224</v>
      </c>
      <c r="FI222" s="6">
        <v>0</v>
      </c>
      <c r="FJ222" s="6">
        <v>0</v>
      </c>
      <c r="FK222" s="6">
        <v>0</v>
      </c>
      <c r="FL222" s="6">
        <v>0</v>
      </c>
      <c r="FO222" s="6" t="s">
        <v>224</v>
      </c>
      <c r="FP222" s="6">
        <v>0</v>
      </c>
      <c r="FQ222" s="6">
        <v>0</v>
      </c>
      <c r="FR222" s="6">
        <v>0</v>
      </c>
      <c r="FS222" s="6">
        <v>0</v>
      </c>
    </row>
    <row r="223" spans="1:175" x14ac:dyDescent="0.3">
      <c r="A223" s="1">
        <v>10.900000000000027</v>
      </c>
      <c r="B223" s="1">
        <v>10.950000000000028</v>
      </c>
      <c r="C223" s="1" t="s">
        <v>225</v>
      </c>
      <c r="D223" s="1">
        <v>0</v>
      </c>
      <c r="E223" s="1">
        <v>0</v>
      </c>
      <c r="F223" s="1">
        <v>0</v>
      </c>
      <c r="G223" s="1">
        <v>0</v>
      </c>
      <c r="H223" s="1"/>
      <c r="I223" s="1"/>
      <c r="J223" s="1" t="s">
        <v>225</v>
      </c>
      <c r="K223" s="1">
        <v>0</v>
      </c>
      <c r="L223" s="1">
        <v>0</v>
      </c>
      <c r="M223" s="1">
        <v>0</v>
      </c>
      <c r="N223" s="1">
        <v>0</v>
      </c>
      <c r="O223" s="1"/>
      <c r="P223" s="1"/>
      <c r="Q223" s="1" t="s">
        <v>225</v>
      </c>
      <c r="R223" s="1">
        <v>0</v>
      </c>
      <c r="S223" s="1">
        <v>0</v>
      </c>
      <c r="T223" s="1">
        <v>0</v>
      </c>
      <c r="U223" s="1">
        <v>0</v>
      </c>
      <c r="V223" s="1"/>
      <c r="W223" s="1"/>
      <c r="X223" s="1" t="s">
        <v>225</v>
      </c>
      <c r="Y223" s="1">
        <v>0</v>
      </c>
      <c r="Z223" s="1">
        <v>0</v>
      </c>
      <c r="AA223" s="1">
        <v>0</v>
      </c>
      <c r="AB223" s="1">
        <v>0</v>
      </c>
      <c r="AC223" s="1"/>
      <c r="AD223" s="1"/>
      <c r="AE223" s="6" t="s">
        <v>225</v>
      </c>
      <c r="AF223" s="6">
        <v>0</v>
      </c>
      <c r="AG223" s="6">
        <v>0</v>
      </c>
      <c r="AH223" s="6">
        <v>0</v>
      </c>
      <c r="AI223" s="6">
        <v>0</v>
      </c>
      <c r="AJ223" s="1"/>
      <c r="AK223" s="1"/>
      <c r="AL223" s="6" t="s">
        <v>225</v>
      </c>
      <c r="AM223" s="6">
        <v>0</v>
      </c>
      <c r="AN223" s="6">
        <v>0</v>
      </c>
      <c r="AO223" s="6">
        <v>0</v>
      </c>
      <c r="AP223" s="6">
        <v>0</v>
      </c>
      <c r="AQ223" s="1"/>
      <c r="AR223" s="1"/>
      <c r="AS223" s="6" t="s">
        <v>225</v>
      </c>
      <c r="AT223" s="6">
        <v>0</v>
      </c>
      <c r="AU223" s="6">
        <v>0</v>
      </c>
      <c r="AV223" s="6">
        <v>0</v>
      </c>
      <c r="AW223" s="6">
        <v>0</v>
      </c>
      <c r="AZ223" s="6" t="s">
        <v>225</v>
      </c>
      <c r="BA223" s="6">
        <v>0</v>
      </c>
      <c r="BB223" s="6">
        <v>0</v>
      </c>
      <c r="BC223" s="6">
        <v>0</v>
      </c>
      <c r="BD223" s="6">
        <v>0</v>
      </c>
      <c r="BG223" s="6" t="s">
        <v>225</v>
      </c>
      <c r="BH223" s="6">
        <v>0</v>
      </c>
      <c r="BI223" s="6">
        <v>0</v>
      </c>
      <c r="BJ223" s="6">
        <v>0</v>
      </c>
      <c r="BK223" s="6">
        <v>0</v>
      </c>
      <c r="BN223" s="6" t="s">
        <v>225</v>
      </c>
      <c r="BO223" s="6">
        <v>0.23</v>
      </c>
      <c r="BP223" s="6">
        <v>0</v>
      </c>
      <c r="BQ223" s="6">
        <v>0</v>
      </c>
      <c r="BR223" s="6">
        <v>0</v>
      </c>
      <c r="BU223" s="6" t="s">
        <v>225</v>
      </c>
      <c r="BV223" s="6">
        <v>0</v>
      </c>
      <c r="BW223" s="6">
        <v>0</v>
      </c>
      <c r="BX223" s="6">
        <v>0</v>
      </c>
      <c r="BY223" s="6">
        <v>0</v>
      </c>
      <c r="CB223" s="6" t="s">
        <v>225</v>
      </c>
      <c r="CC223" s="6">
        <v>0</v>
      </c>
      <c r="CD223" s="6">
        <v>0</v>
      </c>
      <c r="CE223" s="6">
        <v>0</v>
      </c>
      <c r="CF223" s="6">
        <v>0</v>
      </c>
      <c r="CI223" s="6" t="s">
        <v>225</v>
      </c>
      <c r="CJ223" s="6">
        <v>0</v>
      </c>
      <c r="CK223" s="6">
        <v>0</v>
      </c>
      <c r="CL223" s="6">
        <v>0</v>
      </c>
      <c r="CM223" s="6">
        <v>0</v>
      </c>
      <c r="CP223" s="6" t="s">
        <v>225</v>
      </c>
      <c r="CQ223" s="6">
        <v>0</v>
      </c>
      <c r="CR223" s="6">
        <v>0</v>
      </c>
      <c r="CS223" s="6">
        <v>0</v>
      </c>
      <c r="CT223" s="6">
        <v>0</v>
      </c>
      <c r="CW223" s="6" t="s">
        <v>225</v>
      </c>
      <c r="CX223" s="6">
        <v>0</v>
      </c>
      <c r="CY223" s="6">
        <v>0</v>
      </c>
      <c r="CZ223" s="6">
        <v>0</v>
      </c>
      <c r="DA223" s="6">
        <v>0</v>
      </c>
      <c r="DD223" s="6" t="s">
        <v>225</v>
      </c>
      <c r="DE223" s="6">
        <v>0</v>
      </c>
      <c r="DF223" s="6">
        <v>0</v>
      </c>
      <c r="DG223" s="6">
        <v>0</v>
      </c>
      <c r="DH223" s="6">
        <v>0</v>
      </c>
      <c r="DK223" s="6" t="s">
        <v>225</v>
      </c>
      <c r="DL223" s="6">
        <v>0</v>
      </c>
      <c r="DM223" s="6">
        <v>0</v>
      </c>
      <c r="DN223" s="6">
        <v>0</v>
      </c>
      <c r="DO223" s="6">
        <v>0</v>
      </c>
      <c r="DR223" s="6" t="s">
        <v>225</v>
      </c>
      <c r="DS223" s="6">
        <v>0</v>
      </c>
      <c r="DT223" s="6">
        <v>0</v>
      </c>
      <c r="DU223" s="6">
        <v>0</v>
      </c>
      <c r="DV223" s="6">
        <v>0</v>
      </c>
      <c r="DY223" s="6" t="s">
        <v>225</v>
      </c>
      <c r="DZ223" s="6">
        <v>0</v>
      </c>
      <c r="EA223" s="6">
        <v>0</v>
      </c>
      <c r="EB223" s="6">
        <v>0</v>
      </c>
      <c r="EC223" s="6">
        <v>0</v>
      </c>
      <c r="EF223" s="6" t="s">
        <v>225</v>
      </c>
      <c r="EG223" s="6">
        <v>0</v>
      </c>
      <c r="EH223" s="6">
        <v>0</v>
      </c>
      <c r="EI223" s="6">
        <v>0</v>
      </c>
      <c r="EJ223" s="6">
        <v>0</v>
      </c>
      <c r="EM223" s="6" t="s">
        <v>225</v>
      </c>
      <c r="EN223" s="6">
        <v>0</v>
      </c>
      <c r="EO223" s="6">
        <v>0</v>
      </c>
      <c r="EP223" s="6">
        <v>0</v>
      </c>
      <c r="EQ223" s="6">
        <v>0</v>
      </c>
      <c r="ET223" s="6" t="s">
        <v>225</v>
      </c>
      <c r="EU223" s="6">
        <v>0</v>
      </c>
      <c r="EV223" s="6">
        <v>0</v>
      </c>
      <c r="EW223" s="6">
        <v>0</v>
      </c>
      <c r="EX223" s="6">
        <v>0</v>
      </c>
      <c r="FA223" s="6" t="s">
        <v>225</v>
      </c>
      <c r="FB223" s="6">
        <v>0</v>
      </c>
      <c r="FC223" s="6">
        <v>0</v>
      </c>
      <c r="FD223" s="6">
        <v>0</v>
      </c>
      <c r="FE223" s="6">
        <v>0</v>
      </c>
      <c r="FH223" s="6" t="s">
        <v>225</v>
      </c>
      <c r="FI223" s="6">
        <v>0</v>
      </c>
      <c r="FJ223" s="6">
        <v>0</v>
      </c>
      <c r="FK223" s="6">
        <v>0</v>
      </c>
      <c r="FL223" s="6">
        <v>0</v>
      </c>
      <c r="FO223" s="6" t="s">
        <v>225</v>
      </c>
      <c r="FP223" s="6">
        <v>0</v>
      </c>
      <c r="FQ223" s="6">
        <v>0</v>
      </c>
      <c r="FR223" s="6">
        <v>0</v>
      </c>
      <c r="FS223" s="6">
        <v>0</v>
      </c>
    </row>
    <row r="224" spans="1:175" x14ac:dyDescent="0.3">
      <c r="A224" s="1">
        <v>10.950000000000028</v>
      </c>
      <c r="B224" s="1">
        <v>11.000000000000028</v>
      </c>
      <c r="C224" s="1" t="s">
        <v>226</v>
      </c>
      <c r="D224" s="1">
        <v>0</v>
      </c>
      <c r="E224" s="1">
        <v>0</v>
      </c>
      <c r="F224" s="1">
        <v>0</v>
      </c>
      <c r="G224" s="1">
        <v>0</v>
      </c>
      <c r="H224" s="1"/>
      <c r="I224" s="1"/>
      <c r="J224" s="1" t="s">
        <v>226</v>
      </c>
      <c r="K224" s="1">
        <v>0</v>
      </c>
      <c r="L224" s="1">
        <v>0</v>
      </c>
      <c r="M224" s="1">
        <v>0</v>
      </c>
      <c r="N224" s="1">
        <v>0</v>
      </c>
      <c r="O224" s="1"/>
      <c r="P224" s="1"/>
      <c r="Q224" s="1" t="s">
        <v>226</v>
      </c>
      <c r="R224" s="1">
        <v>0</v>
      </c>
      <c r="S224" s="1">
        <v>0</v>
      </c>
      <c r="T224" s="1">
        <v>0</v>
      </c>
      <c r="U224" s="1">
        <v>0</v>
      </c>
      <c r="V224" s="1"/>
      <c r="W224" s="1"/>
      <c r="X224" s="1" t="s">
        <v>226</v>
      </c>
      <c r="Y224" s="1">
        <v>0</v>
      </c>
      <c r="Z224" s="1">
        <v>0</v>
      </c>
      <c r="AA224" s="1">
        <v>0</v>
      </c>
      <c r="AB224" s="1">
        <v>0</v>
      </c>
      <c r="AC224" s="1"/>
      <c r="AD224" s="1"/>
      <c r="AE224" s="6" t="s">
        <v>226</v>
      </c>
      <c r="AF224" s="6">
        <v>0</v>
      </c>
      <c r="AG224" s="6">
        <v>0</v>
      </c>
      <c r="AH224" s="6">
        <v>0</v>
      </c>
      <c r="AI224" s="6">
        <v>0</v>
      </c>
      <c r="AJ224" s="1"/>
      <c r="AK224" s="1"/>
      <c r="AL224" s="6" t="s">
        <v>226</v>
      </c>
      <c r="AM224" s="6">
        <v>0</v>
      </c>
      <c r="AN224" s="6">
        <v>0</v>
      </c>
      <c r="AO224" s="6">
        <v>0</v>
      </c>
      <c r="AP224" s="6">
        <v>0</v>
      </c>
      <c r="AQ224" s="1"/>
      <c r="AR224" s="1"/>
      <c r="AS224" s="6" t="s">
        <v>226</v>
      </c>
      <c r="AT224" s="6">
        <v>0</v>
      </c>
      <c r="AU224" s="6">
        <v>0</v>
      </c>
      <c r="AV224" s="6">
        <v>0</v>
      </c>
      <c r="AW224" s="6">
        <v>0</v>
      </c>
      <c r="AZ224" s="6" t="s">
        <v>226</v>
      </c>
      <c r="BA224" s="6">
        <v>0</v>
      </c>
      <c r="BB224" s="6">
        <v>0</v>
      </c>
      <c r="BC224" s="6">
        <v>0</v>
      </c>
      <c r="BD224" s="6">
        <v>0</v>
      </c>
      <c r="BG224" s="6" t="s">
        <v>226</v>
      </c>
      <c r="BH224" s="6">
        <v>0</v>
      </c>
      <c r="BI224" s="6">
        <v>0</v>
      </c>
      <c r="BJ224" s="6">
        <v>0</v>
      </c>
      <c r="BK224" s="6">
        <v>0</v>
      </c>
      <c r="BN224" s="6" t="s">
        <v>226</v>
      </c>
      <c r="BO224" s="6">
        <v>0</v>
      </c>
      <c r="BP224" s="6">
        <v>0</v>
      </c>
      <c r="BQ224" s="6">
        <v>0</v>
      </c>
      <c r="BR224" s="6">
        <v>0</v>
      </c>
      <c r="BU224" s="6" t="s">
        <v>226</v>
      </c>
      <c r="BV224" s="6">
        <v>0</v>
      </c>
      <c r="BW224" s="6">
        <v>0</v>
      </c>
      <c r="BX224" s="6">
        <v>0</v>
      </c>
      <c r="BY224" s="6">
        <v>0</v>
      </c>
      <c r="CB224" s="6" t="s">
        <v>226</v>
      </c>
      <c r="CC224" s="6">
        <v>0</v>
      </c>
      <c r="CD224" s="6">
        <v>0</v>
      </c>
      <c r="CE224" s="6">
        <v>0</v>
      </c>
      <c r="CF224" s="6">
        <v>0</v>
      </c>
      <c r="CI224" s="6" t="s">
        <v>226</v>
      </c>
      <c r="CJ224" s="6">
        <v>0</v>
      </c>
      <c r="CK224" s="6">
        <v>0</v>
      </c>
      <c r="CL224" s="6">
        <v>0</v>
      </c>
      <c r="CM224" s="6">
        <v>0</v>
      </c>
      <c r="CP224" s="6" t="s">
        <v>226</v>
      </c>
      <c r="CQ224" s="6">
        <v>0</v>
      </c>
      <c r="CR224" s="6">
        <v>0</v>
      </c>
      <c r="CS224" s="6">
        <v>0</v>
      </c>
      <c r="CT224" s="6">
        <v>0</v>
      </c>
      <c r="CW224" s="6" t="s">
        <v>226</v>
      </c>
      <c r="CX224" s="6">
        <v>0.22</v>
      </c>
      <c r="CY224" s="6">
        <v>0</v>
      </c>
      <c r="CZ224" s="6">
        <v>0</v>
      </c>
      <c r="DA224" s="6">
        <v>0</v>
      </c>
      <c r="DD224" s="6" t="s">
        <v>226</v>
      </c>
      <c r="DE224" s="6">
        <v>0</v>
      </c>
      <c r="DF224" s="6">
        <v>0</v>
      </c>
      <c r="DG224" s="6">
        <v>0</v>
      </c>
      <c r="DH224" s="6">
        <v>0</v>
      </c>
      <c r="DK224" s="6" t="s">
        <v>226</v>
      </c>
      <c r="DL224" s="6">
        <v>0</v>
      </c>
      <c r="DM224" s="6">
        <v>0</v>
      </c>
      <c r="DN224" s="6">
        <v>0</v>
      </c>
      <c r="DO224" s="6">
        <v>0</v>
      </c>
      <c r="DR224" s="6" t="s">
        <v>226</v>
      </c>
      <c r="DS224" s="6">
        <v>0</v>
      </c>
      <c r="DT224" s="6">
        <v>0</v>
      </c>
      <c r="DU224" s="6">
        <v>0</v>
      </c>
      <c r="DV224" s="6">
        <v>0</v>
      </c>
      <c r="DY224" s="6" t="s">
        <v>226</v>
      </c>
      <c r="DZ224" s="6">
        <v>0</v>
      </c>
      <c r="EA224" s="6">
        <v>0</v>
      </c>
      <c r="EB224" s="6">
        <v>0</v>
      </c>
      <c r="EC224" s="6">
        <v>0</v>
      </c>
      <c r="EF224" s="6" t="s">
        <v>226</v>
      </c>
      <c r="EG224" s="6">
        <v>0</v>
      </c>
      <c r="EH224" s="6">
        <v>0</v>
      </c>
      <c r="EI224" s="6">
        <v>0</v>
      </c>
      <c r="EJ224" s="6">
        <v>0</v>
      </c>
      <c r="EM224" s="6" t="s">
        <v>226</v>
      </c>
      <c r="EN224" s="6">
        <v>0</v>
      </c>
      <c r="EO224" s="6">
        <v>0</v>
      </c>
      <c r="EP224" s="6">
        <v>0</v>
      </c>
      <c r="EQ224" s="6">
        <v>0</v>
      </c>
      <c r="ET224" s="6" t="s">
        <v>226</v>
      </c>
      <c r="EU224" s="6">
        <v>0</v>
      </c>
      <c r="EV224" s="6">
        <v>0</v>
      </c>
      <c r="EW224" s="6">
        <v>0</v>
      </c>
      <c r="EX224" s="6">
        <v>0</v>
      </c>
      <c r="FA224" s="6" t="s">
        <v>226</v>
      </c>
      <c r="FB224" s="6">
        <v>0</v>
      </c>
      <c r="FC224" s="6">
        <v>0</v>
      </c>
      <c r="FD224" s="6">
        <v>0</v>
      </c>
      <c r="FE224" s="6">
        <v>0</v>
      </c>
      <c r="FH224" s="6" t="s">
        <v>226</v>
      </c>
      <c r="FI224" s="6">
        <v>0</v>
      </c>
      <c r="FJ224" s="6">
        <v>0</v>
      </c>
      <c r="FK224" s="6">
        <v>0</v>
      </c>
      <c r="FL224" s="6">
        <v>0</v>
      </c>
      <c r="FO224" s="6" t="s">
        <v>226</v>
      </c>
      <c r="FP224" s="6">
        <v>0</v>
      </c>
      <c r="FQ224" s="6">
        <v>0</v>
      </c>
      <c r="FR224" s="6">
        <v>0</v>
      </c>
      <c r="FS224" s="6">
        <v>0</v>
      </c>
    </row>
    <row r="225" spans="1:175" x14ac:dyDescent="0.3">
      <c r="A225" s="1">
        <v>11.000000000000028</v>
      </c>
      <c r="B225" s="1">
        <v>11.050000000000029</v>
      </c>
      <c r="C225" s="1" t="s">
        <v>227</v>
      </c>
      <c r="D225" s="1">
        <v>0</v>
      </c>
      <c r="E225" s="1">
        <v>0</v>
      </c>
      <c r="F225" s="1">
        <v>0</v>
      </c>
      <c r="G225" s="1">
        <v>0</v>
      </c>
      <c r="H225" s="1"/>
      <c r="I225" s="1"/>
      <c r="J225" s="1" t="s">
        <v>227</v>
      </c>
      <c r="K225" s="1">
        <v>0</v>
      </c>
      <c r="L225" s="1">
        <v>0</v>
      </c>
      <c r="M225" s="1">
        <v>0</v>
      </c>
      <c r="N225" s="1">
        <v>0</v>
      </c>
      <c r="O225" s="1"/>
      <c r="P225" s="1"/>
      <c r="Q225" s="1" t="s">
        <v>227</v>
      </c>
      <c r="R225" s="1">
        <v>0</v>
      </c>
      <c r="S225" s="1">
        <v>0</v>
      </c>
      <c r="T225" s="1">
        <v>0</v>
      </c>
      <c r="U225" s="1">
        <v>0</v>
      </c>
      <c r="V225" s="1"/>
      <c r="W225" s="1"/>
      <c r="X225" s="1" t="s">
        <v>227</v>
      </c>
      <c r="Y225" s="1">
        <v>0</v>
      </c>
      <c r="Z225" s="1">
        <v>0</v>
      </c>
      <c r="AA225" s="1">
        <v>0</v>
      </c>
      <c r="AB225" s="1">
        <v>0</v>
      </c>
      <c r="AC225" s="1"/>
      <c r="AD225" s="1"/>
      <c r="AE225" s="6" t="s">
        <v>227</v>
      </c>
      <c r="AF225" s="6">
        <v>0</v>
      </c>
      <c r="AG225" s="6">
        <v>0</v>
      </c>
      <c r="AH225" s="6">
        <v>0</v>
      </c>
      <c r="AI225" s="6">
        <v>0</v>
      </c>
      <c r="AJ225" s="1"/>
      <c r="AK225" s="1"/>
      <c r="AL225" s="6" t="s">
        <v>227</v>
      </c>
      <c r="AM225" s="6">
        <v>0</v>
      </c>
      <c r="AN225" s="6">
        <v>0</v>
      </c>
      <c r="AO225" s="6">
        <v>0</v>
      </c>
      <c r="AP225" s="6">
        <v>0</v>
      </c>
      <c r="AQ225" s="1"/>
      <c r="AR225" s="1"/>
      <c r="AS225" s="6" t="s">
        <v>227</v>
      </c>
      <c r="AT225" s="6">
        <v>0</v>
      </c>
      <c r="AU225" s="6">
        <v>0</v>
      </c>
      <c r="AV225" s="6">
        <v>0</v>
      </c>
      <c r="AW225" s="6">
        <v>0</v>
      </c>
      <c r="AZ225" s="6" t="s">
        <v>227</v>
      </c>
      <c r="BA225" s="6">
        <v>0</v>
      </c>
      <c r="BB225" s="6">
        <v>0</v>
      </c>
      <c r="BC225" s="6">
        <v>0</v>
      </c>
      <c r="BD225" s="6">
        <v>0</v>
      </c>
      <c r="BG225" s="6" t="s">
        <v>227</v>
      </c>
      <c r="BH225" s="6">
        <v>0</v>
      </c>
      <c r="BI225" s="6">
        <v>0</v>
      </c>
      <c r="BJ225" s="6">
        <v>0</v>
      </c>
      <c r="BK225" s="6">
        <v>0</v>
      </c>
      <c r="BN225" s="6" t="s">
        <v>227</v>
      </c>
      <c r="BO225" s="6">
        <v>0</v>
      </c>
      <c r="BP225" s="6">
        <v>0</v>
      </c>
      <c r="BQ225" s="6">
        <v>0</v>
      </c>
      <c r="BR225" s="6">
        <v>0</v>
      </c>
      <c r="BU225" s="6" t="s">
        <v>227</v>
      </c>
      <c r="BV225" s="6">
        <v>0</v>
      </c>
      <c r="BW225" s="6">
        <v>0</v>
      </c>
      <c r="BX225" s="6">
        <v>0</v>
      </c>
      <c r="BY225" s="6">
        <v>0</v>
      </c>
      <c r="CB225" s="6" t="s">
        <v>227</v>
      </c>
      <c r="CC225" s="6">
        <v>0</v>
      </c>
      <c r="CD225" s="6">
        <v>0</v>
      </c>
      <c r="CE225" s="6">
        <v>0</v>
      </c>
      <c r="CF225" s="6">
        <v>0</v>
      </c>
      <c r="CI225" s="6" t="s">
        <v>227</v>
      </c>
      <c r="CJ225" s="6">
        <v>0</v>
      </c>
      <c r="CK225" s="6">
        <v>0</v>
      </c>
      <c r="CL225" s="6">
        <v>0</v>
      </c>
      <c r="CM225" s="6">
        <v>0</v>
      </c>
      <c r="CP225" s="6" t="s">
        <v>227</v>
      </c>
      <c r="CQ225" s="6">
        <v>0</v>
      </c>
      <c r="CR225" s="6">
        <v>0</v>
      </c>
      <c r="CS225" s="6">
        <v>0</v>
      </c>
      <c r="CT225" s="6">
        <v>0</v>
      </c>
      <c r="CW225" s="6" t="s">
        <v>227</v>
      </c>
      <c r="CX225" s="6">
        <v>0</v>
      </c>
      <c r="CY225" s="6">
        <v>0</v>
      </c>
      <c r="CZ225" s="6">
        <v>0</v>
      </c>
      <c r="DA225" s="6">
        <v>0</v>
      </c>
      <c r="DD225" s="6" t="s">
        <v>227</v>
      </c>
      <c r="DE225" s="6">
        <v>0</v>
      </c>
      <c r="DF225" s="6">
        <v>0</v>
      </c>
      <c r="DG225" s="6">
        <v>0</v>
      </c>
      <c r="DH225" s="6">
        <v>0</v>
      </c>
      <c r="DK225" s="6" t="s">
        <v>227</v>
      </c>
      <c r="DL225" s="6">
        <v>0</v>
      </c>
      <c r="DM225" s="6">
        <v>0</v>
      </c>
      <c r="DN225" s="6">
        <v>0</v>
      </c>
      <c r="DO225" s="6">
        <v>0</v>
      </c>
      <c r="DR225" s="6" t="s">
        <v>227</v>
      </c>
      <c r="DS225" s="6">
        <v>0</v>
      </c>
      <c r="DT225" s="6">
        <v>0</v>
      </c>
      <c r="DU225" s="6">
        <v>0</v>
      </c>
      <c r="DV225" s="6">
        <v>0</v>
      </c>
      <c r="DY225" s="6" t="s">
        <v>227</v>
      </c>
      <c r="DZ225" s="6">
        <v>0</v>
      </c>
      <c r="EA225" s="6">
        <v>0</v>
      </c>
      <c r="EB225" s="6">
        <v>0</v>
      </c>
      <c r="EC225" s="6">
        <v>0</v>
      </c>
      <c r="EF225" s="6" t="s">
        <v>227</v>
      </c>
      <c r="EG225" s="6">
        <v>0</v>
      </c>
      <c r="EH225" s="6">
        <v>0</v>
      </c>
      <c r="EI225" s="6">
        <v>0</v>
      </c>
      <c r="EJ225" s="6">
        <v>0</v>
      </c>
      <c r="EM225" s="6" t="s">
        <v>227</v>
      </c>
      <c r="EN225" s="6">
        <v>0</v>
      </c>
      <c r="EO225" s="6">
        <v>0</v>
      </c>
      <c r="EP225" s="6">
        <v>0</v>
      </c>
      <c r="EQ225" s="6">
        <v>0</v>
      </c>
      <c r="ET225" s="6" t="s">
        <v>227</v>
      </c>
      <c r="EU225" s="6">
        <v>0</v>
      </c>
      <c r="EV225" s="6">
        <v>0</v>
      </c>
      <c r="EW225" s="6">
        <v>0</v>
      </c>
      <c r="EX225" s="6">
        <v>0</v>
      </c>
      <c r="FA225" s="6" t="s">
        <v>227</v>
      </c>
      <c r="FB225" s="6">
        <v>0</v>
      </c>
      <c r="FC225" s="6">
        <v>0</v>
      </c>
      <c r="FD225" s="6">
        <v>0</v>
      </c>
      <c r="FE225" s="6">
        <v>0</v>
      </c>
      <c r="FH225" s="6" t="s">
        <v>227</v>
      </c>
      <c r="FI225" s="6">
        <v>0</v>
      </c>
      <c r="FJ225" s="6">
        <v>0</v>
      </c>
      <c r="FK225" s="6">
        <v>0</v>
      </c>
      <c r="FL225" s="6">
        <v>0</v>
      </c>
      <c r="FO225" s="6" t="s">
        <v>227</v>
      </c>
      <c r="FP225" s="6">
        <v>0</v>
      </c>
      <c r="FQ225" s="6">
        <v>0</v>
      </c>
      <c r="FR225" s="6">
        <v>0</v>
      </c>
      <c r="FS225" s="6">
        <v>0</v>
      </c>
    </row>
    <row r="226" spans="1:175" x14ac:dyDescent="0.3">
      <c r="A226" s="1">
        <v>11.050000000000029</v>
      </c>
      <c r="B226" s="1">
        <v>11.10000000000003</v>
      </c>
      <c r="C226" s="1" t="s">
        <v>228</v>
      </c>
      <c r="D226" s="1">
        <v>0</v>
      </c>
      <c r="E226" s="1">
        <v>0</v>
      </c>
      <c r="F226" s="1">
        <v>0</v>
      </c>
      <c r="G226" s="1">
        <v>0</v>
      </c>
      <c r="H226" s="1"/>
      <c r="I226" s="1"/>
      <c r="J226" s="1" t="s">
        <v>228</v>
      </c>
      <c r="K226" s="1">
        <v>0</v>
      </c>
      <c r="L226" s="1">
        <v>0</v>
      </c>
      <c r="M226" s="1">
        <v>0</v>
      </c>
      <c r="N226" s="1">
        <v>0</v>
      </c>
      <c r="O226" s="1"/>
      <c r="P226" s="1"/>
      <c r="Q226" s="1" t="s">
        <v>228</v>
      </c>
      <c r="R226" s="1">
        <v>0</v>
      </c>
      <c r="S226" s="1">
        <v>0</v>
      </c>
      <c r="T226" s="1">
        <v>0</v>
      </c>
      <c r="U226" s="1">
        <v>0</v>
      </c>
      <c r="V226" s="1"/>
      <c r="W226" s="1"/>
      <c r="X226" s="1" t="s">
        <v>228</v>
      </c>
      <c r="Y226" s="1">
        <v>0</v>
      </c>
      <c r="Z226" s="1">
        <v>0</v>
      </c>
      <c r="AA226" s="1">
        <v>0</v>
      </c>
      <c r="AB226" s="1">
        <v>0</v>
      </c>
      <c r="AC226" s="1"/>
      <c r="AD226" s="1"/>
      <c r="AE226" s="6" t="s">
        <v>228</v>
      </c>
      <c r="AF226" s="6">
        <v>0</v>
      </c>
      <c r="AG226" s="6">
        <v>0</v>
      </c>
      <c r="AH226" s="6">
        <v>0</v>
      </c>
      <c r="AI226" s="6">
        <v>0</v>
      </c>
      <c r="AJ226" s="1"/>
      <c r="AK226" s="1"/>
      <c r="AL226" s="6" t="s">
        <v>228</v>
      </c>
      <c r="AM226" s="6">
        <v>0</v>
      </c>
      <c r="AN226" s="6">
        <v>0</v>
      </c>
      <c r="AO226" s="6">
        <v>0</v>
      </c>
      <c r="AP226" s="6">
        <v>0</v>
      </c>
      <c r="AQ226" s="1"/>
      <c r="AR226" s="1"/>
      <c r="AS226" s="6" t="s">
        <v>228</v>
      </c>
      <c r="AT226" s="6">
        <v>0</v>
      </c>
      <c r="AU226" s="6">
        <v>0</v>
      </c>
      <c r="AV226" s="6">
        <v>0</v>
      </c>
      <c r="AW226" s="6">
        <v>0</v>
      </c>
      <c r="AZ226" s="6" t="s">
        <v>228</v>
      </c>
      <c r="BA226" s="6">
        <v>0</v>
      </c>
      <c r="BB226" s="6">
        <v>0</v>
      </c>
      <c r="BC226" s="6">
        <v>0</v>
      </c>
      <c r="BD226" s="6">
        <v>0</v>
      </c>
      <c r="BG226" s="6" t="s">
        <v>228</v>
      </c>
      <c r="BH226" s="6">
        <v>0</v>
      </c>
      <c r="BI226" s="6">
        <v>0</v>
      </c>
      <c r="BJ226" s="6">
        <v>0</v>
      </c>
      <c r="BK226" s="6">
        <v>0</v>
      </c>
      <c r="BN226" s="6" t="s">
        <v>228</v>
      </c>
      <c r="BO226" s="6">
        <v>0</v>
      </c>
      <c r="BP226" s="6">
        <v>0</v>
      </c>
      <c r="BQ226" s="6">
        <v>0</v>
      </c>
      <c r="BR226" s="6">
        <v>0</v>
      </c>
      <c r="BU226" s="6" t="s">
        <v>228</v>
      </c>
      <c r="BV226" s="6">
        <v>0</v>
      </c>
      <c r="BW226" s="6">
        <v>0</v>
      </c>
      <c r="BX226" s="6">
        <v>0</v>
      </c>
      <c r="BY226" s="6">
        <v>0</v>
      </c>
      <c r="CB226" s="6" t="s">
        <v>228</v>
      </c>
      <c r="CC226" s="6">
        <v>0</v>
      </c>
      <c r="CD226" s="6">
        <v>0</v>
      </c>
      <c r="CE226" s="6">
        <v>0</v>
      </c>
      <c r="CF226" s="6">
        <v>0</v>
      </c>
      <c r="CI226" s="6" t="s">
        <v>228</v>
      </c>
      <c r="CJ226" s="6">
        <v>0</v>
      </c>
      <c r="CK226" s="6">
        <v>0</v>
      </c>
      <c r="CL226" s="6">
        <v>0</v>
      </c>
      <c r="CM226" s="6">
        <v>0</v>
      </c>
      <c r="CP226" s="6" t="s">
        <v>228</v>
      </c>
      <c r="CQ226" s="6">
        <v>0</v>
      </c>
      <c r="CR226" s="6">
        <v>0</v>
      </c>
      <c r="CS226" s="6">
        <v>0</v>
      </c>
      <c r="CT226" s="6">
        <v>0</v>
      </c>
      <c r="CW226" s="6" t="s">
        <v>228</v>
      </c>
      <c r="CX226" s="6">
        <v>0</v>
      </c>
      <c r="CY226" s="6">
        <v>0</v>
      </c>
      <c r="CZ226" s="6">
        <v>0</v>
      </c>
      <c r="DA226" s="6">
        <v>0</v>
      </c>
      <c r="DD226" s="6" t="s">
        <v>228</v>
      </c>
      <c r="DE226" s="6">
        <v>0</v>
      </c>
      <c r="DF226" s="6">
        <v>0</v>
      </c>
      <c r="DG226" s="6">
        <v>0</v>
      </c>
      <c r="DH226" s="6">
        <v>0</v>
      </c>
      <c r="DK226" s="6" t="s">
        <v>228</v>
      </c>
      <c r="DL226" s="6">
        <v>0</v>
      </c>
      <c r="DM226" s="6">
        <v>0</v>
      </c>
      <c r="DN226" s="6">
        <v>0</v>
      </c>
      <c r="DO226" s="6">
        <v>0</v>
      </c>
      <c r="DR226" s="6" t="s">
        <v>228</v>
      </c>
      <c r="DS226" s="6">
        <v>0</v>
      </c>
      <c r="DT226" s="6">
        <v>0</v>
      </c>
      <c r="DU226" s="6">
        <v>0</v>
      </c>
      <c r="DV226" s="6">
        <v>0</v>
      </c>
      <c r="DY226" s="6" t="s">
        <v>228</v>
      </c>
      <c r="DZ226" s="6">
        <v>0</v>
      </c>
      <c r="EA226" s="6">
        <v>0</v>
      </c>
      <c r="EB226" s="6">
        <v>0</v>
      </c>
      <c r="EC226" s="6">
        <v>0</v>
      </c>
      <c r="EF226" s="6" t="s">
        <v>228</v>
      </c>
      <c r="EG226" s="6">
        <v>0</v>
      </c>
      <c r="EH226" s="6">
        <v>0</v>
      </c>
      <c r="EI226" s="6">
        <v>0</v>
      </c>
      <c r="EJ226" s="6">
        <v>0</v>
      </c>
      <c r="EM226" s="6" t="s">
        <v>228</v>
      </c>
      <c r="EN226" s="6">
        <v>0</v>
      </c>
      <c r="EO226" s="6">
        <v>0</v>
      </c>
      <c r="EP226" s="6">
        <v>0</v>
      </c>
      <c r="EQ226" s="6">
        <v>0</v>
      </c>
      <c r="ET226" s="6" t="s">
        <v>228</v>
      </c>
      <c r="EU226" s="6">
        <v>0</v>
      </c>
      <c r="EV226" s="6">
        <v>0</v>
      </c>
      <c r="EW226" s="6">
        <v>0</v>
      </c>
      <c r="EX226" s="6">
        <v>0</v>
      </c>
      <c r="FA226" s="6" t="s">
        <v>228</v>
      </c>
      <c r="FB226" s="6">
        <v>0</v>
      </c>
      <c r="FC226" s="6">
        <v>0</v>
      </c>
      <c r="FD226" s="6">
        <v>0</v>
      </c>
      <c r="FE226" s="6">
        <v>0</v>
      </c>
      <c r="FH226" s="6" t="s">
        <v>228</v>
      </c>
      <c r="FI226" s="6">
        <v>0</v>
      </c>
      <c r="FJ226" s="6">
        <v>0</v>
      </c>
      <c r="FK226" s="6">
        <v>0</v>
      </c>
      <c r="FL226" s="6">
        <v>0</v>
      </c>
      <c r="FO226" s="6" t="s">
        <v>228</v>
      </c>
      <c r="FP226" s="6">
        <v>0</v>
      </c>
      <c r="FQ226" s="6">
        <v>0</v>
      </c>
      <c r="FR226" s="6">
        <v>0</v>
      </c>
      <c r="FS226" s="6">
        <v>0</v>
      </c>
    </row>
    <row r="227" spans="1:175" x14ac:dyDescent="0.3">
      <c r="A227" s="1">
        <v>11.10000000000003</v>
      </c>
      <c r="B227" s="1">
        <v>11.150000000000031</v>
      </c>
      <c r="C227" s="1" t="s">
        <v>229</v>
      </c>
      <c r="D227" s="1">
        <v>0</v>
      </c>
      <c r="E227" s="1">
        <v>0</v>
      </c>
      <c r="F227" s="1">
        <v>0</v>
      </c>
      <c r="G227" s="1">
        <v>0</v>
      </c>
      <c r="H227" s="1"/>
      <c r="I227" s="1"/>
      <c r="J227" s="1" t="s">
        <v>229</v>
      </c>
      <c r="K227" s="1">
        <v>0</v>
      </c>
      <c r="L227" s="1">
        <v>0</v>
      </c>
      <c r="M227" s="1">
        <v>0</v>
      </c>
      <c r="N227" s="1">
        <v>0</v>
      </c>
      <c r="O227" s="1"/>
      <c r="P227" s="1"/>
      <c r="Q227" s="1" t="s">
        <v>229</v>
      </c>
      <c r="R227" s="1">
        <v>0</v>
      </c>
      <c r="S227" s="1">
        <v>0</v>
      </c>
      <c r="T227" s="1">
        <v>0</v>
      </c>
      <c r="U227" s="1">
        <v>0</v>
      </c>
      <c r="V227" s="1"/>
      <c r="W227" s="1"/>
      <c r="X227" s="1" t="s">
        <v>229</v>
      </c>
      <c r="Y227" s="1">
        <v>0</v>
      </c>
      <c r="Z227" s="1">
        <v>0</v>
      </c>
      <c r="AA227" s="1">
        <v>0</v>
      </c>
      <c r="AB227" s="1">
        <v>0</v>
      </c>
      <c r="AC227" s="1"/>
      <c r="AD227" s="1"/>
      <c r="AE227" s="6" t="s">
        <v>229</v>
      </c>
      <c r="AF227" s="6">
        <v>0</v>
      </c>
      <c r="AG227" s="6">
        <v>0</v>
      </c>
      <c r="AH227" s="6">
        <v>0</v>
      </c>
      <c r="AI227" s="6">
        <v>0</v>
      </c>
      <c r="AJ227" s="1"/>
      <c r="AK227" s="1"/>
      <c r="AL227" s="6" t="s">
        <v>229</v>
      </c>
      <c r="AM227" s="6">
        <v>0</v>
      </c>
      <c r="AN227" s="6">
        <v>0</v>
      </c>
      <c r="AO227" s="6">
        <v>0</v>
      </c>
      <c r="AP227" s="6">
        <v>0</v>
      </c>
      <c r="AQ227" s="1"/>
      <c r="AR227" s="1"/>
      <c r="AS227" s="6" t="s">
        <v>229</v>
      </c>
      <c r="AT227" s="6">
        <v>0</v>
      </c>
      <c r="AU227" s="6">
        <v>0</v>
      </c>
      <c r="AV227" s="6">
        <v>0</v>
      </c>
      <c r="AW227" s="6">
        <v>0</v>
      </c>
      <c r="AZ227" s="6" t="s">
        <v>229</v>
      </c>
      <c r="BA227" s="6">
        <v>0</v>
      </c>
      <c r="BB227" s="6">
        <v>0</v>
      </c>
      <c r="BC227" s="6">
        <v>0</v>
      </c>
      <c r="BD227" s="6">
        <v>0</v>
      </c>
      <c r="BG227" s="6" t="s">
        <v>229</v>
      </c>
      <c r="BH227" s="6">
        <v>0</v>
      </c>
      <c r="BI227" s="6">
        <v>0</v>
      </c>
      <c r="BJ227" s="6">
        <v>0</v>
      </c>
      <c r="BK227" s="6">
        <v>0</v>
      </c>
      <c r="BN227" s="6" t="s">
        <v>229</v>
      </c>
      <c r="BO227" s="6">
        <v>0</v>
      </c>
      <c r="BP227" s="6">
        <v>0</v>
      </c>
      <c r="BQ227" s="6">
        <v>0</v>
      </c>
      <c r="BR227" s="6">
        <v>0</v>
      </c>
      <c r="BU227" s="6" t="s">
        <v>229</v>
      </c>
      <c r="BV227" s="6">
        <v>0</v>
      </c>
      <c r="BW227" s="6">
        <v>0</v>
      </c>
      <c r="BX227" s="6">
        <v>0</v>
      </c>
      <c r="BY227" s="6">
        <v>0</v>
      </c>
      <c r="CB227" s="6" t="s">
        <v>229</v>
      </c>
      <c r="CC227" s="6">
        <v>0</v>
      </c>
      <c r="CD227" s="6">
        <v>0</v>
      </c>
      <c r="CE227" s="6">
        <v>0</v>
      </c>
      <c r="CF227" s="6">
        <v>0</v>
      </c>
      <c r="CI227" s="6" t="s">
        <v>229</v>
      </c>
      <c r="CJ227" s="6">
        <v>0</v>
      </c>
      <c r="CK227" s="6">
        <v>0</v>
      </c>
      <c r="CL227" s="6">
        <v>0</v>
      </c>
      <c r="CM227" s="6">
        <v>0</v>
      </c>
      <c r="CP227" s="6" t="s">
        <v>229</v>
      </c>
      <c r="CQ227" s="6">
        <v>0</v>
      </c>
      <c r="CR227" s="6">
        <v>0</v>
      </c>
      <c r="CS227" s="6">
        <v>0</v>
      </c>
      <c r="CT227" s="6">
        <v>0</v>
      </c>
      <c r="CW227" s="6" t="s">
        <v>229</v>
      </c>
      <c r="CX227" s="6">
        <v>0</v>
      </c>
      <c r="CY227" s="6">
        <v>0</v>
      </c>
      <c r="CZ227" s="6">
        <v>0</v>
      </c>
      <c r="DA227" s="6">
        <v>0</v>
      </c>
      <c r="DD227" s="6" t="s">
        <v>229</v>
      </c>
      <c r="DE227" s="6">
        <v>0</v>
      </c>
      <c r="DF227" s="6">
        <v>0</v>
      </c>
      <c r="DG227" s="6">
        <v>0</v>
      </c>
      <c r="DH227" s="6">
        <v>0</v>
      </c>
      <c r="DK227" s="6" t="s">
        <v>229</v>
      </c>
      <c r="DL227" s="6">
        <v>0</v>
      </c>
      <c r="DM227" s="6">
        <v>0</v>
      </c>
      <c r="DN227" s="6">
        <v>0</v>
      </c>
      <c r="DO227" s="6">
        <v>0</v>
      </c>
      <c r="DR227" s="6" t="s">
        <v>229</v>
      </c>
      <c r="DS227" s="6">
        <v>0</v>
      </c>
      <c r="DT227" s="6">
        <v>0</v>
      </c>
      <c r="DU227" s="6">
        <v>0</v>
      </c>
      <c r="DV227" s="6">
        <v>0</v>
      </c>
      <c r="DY227" s="6" t="s">
        <v>229</v>
      </c>
      <c r="DZ227" s="6">
        <v>0</v>
      </c>
      <c r="EA227" s="6">
        <v>0</v>
      </c>
      <c r="EB227" s="6">
        <v>0</v>
      </c>
      <c r="EC227" s="6">
        <v>0</v>
      </c>
      <c r="EF227" s="6" t="s">
        <v>229</v>
      </c>
      <c r="EG227" s="6">
        <v>0</v>
      </c>
      <c r="EH227" s="6">
        <v>0</v>
      </c>
      <c r="EI227" s="6">
        <v>0</v>
      </c>
      <c r="EJ227" s="6">
        <v>0</v>
      </c>
      <c r="EM227" s="6" t="s">
        <v>229</v>
      </c>
      <c r="EN227" s="6">
        <v>0</v>
      </c>
      <c r="EO227" s="6">
        <v>0</v>
      </c>
      <c r="EP227" s="6">
        <v>0</v>
      </c>
      <c r="EQ227" s="6">
        <v>0</v>
      </c>
      <c r="ET227" s="6" t="s">
        <v>229</v>
      </c>
      <c r="EU227" s="6">
        <v>0</v>
      </c>
      <c r="EV227" s="6">
        <v>0</v>
      </c>
      <c r="EW227" s="6">
        <v>0</v>
      </c>
      <c r="EX227" s="6">
        <v>0</v>
      </c>
      <c r="FA227" s="6" t="s">
        <v>229</v>
      </c>
      <c r="FB227" s="6">
        <v>0</v>
      </c>
      <c r="FC227" s="6">
        <v>0</v>
      </c>
      <c r="FD227" s="6">
        <v>0</v>
      </c>
      <c r="FE227" s="6">
        <v>0</v>
      </c>
      <c r="FH227" s="6" t="s">
        <v>229</v>
      </c>
      <c r="FI227" s="6">
        <v>0</v>
      </c>
      <c r="FJ227" s="6">
        <v>0</v>
      </c>
      <c r="FK227" s="6">
        <v>0</v>
      </c>
      <c r="FL227" s="6">
        <v>0</v>
      </c>
      <c r="FO227" s="6" t="s">
        <v>229</v>
      </c>
      <c r="FP227" s="6">
        <v>0</v>
      </c>
      <c r="FQ227" s="6">
        <v>0</v>
      </c>
      <c r="FR227" s="6">
        <v>0</v>
      </c>
      <c r="FS227" s="6">
        <v>0</v>
      </c>
    </row>
    <row r="228" spans="1:175" x14ac:dyDescent="0.3">
      <c r="A228" s="1">
        <v>11.150000000000031</v>
      </c>
      <c r="B228" s="1">
        <v>11.200000000000031</v>
      </c>
      <c r="C228" s="1" t="s">
        <v>230</v>
      </c>
      <c r="D228" s="1">
        <v>0</v>
      </c>
      <c r="E228" s="1">
        <v>0</v>
      </c>
      <c r="F228" s="1">
        <v>0</v>
      </c>
      <c r="G228" s="1">
        <v>0</v>
      </c>
      <c r="H228" s="1"/>
      <c r="I228" s="1"/>
      <c r="J228" s="1" t="s">
        <v>230</v>
      </c>
      <c r="K228" s="1">
        <v>0</v>
      </c>
      <c r="L228" s="1">
        <v>0</v>
      </c>
      <c r="M228" s="1">
        <v>0</v>
      </c>
      <c r="N228" s="1">
        <v>0</v>
      </c>
      <c r="O228" s="1"/>
      <c r="P228" s="1"/>
      <c r="Q228" s="1" t="s">
        <v>230</v>
      </c>
      <c r="R228" s="1">
        <v>0</v>
      </c>
      <c r="S228" s="1">
        <v>0</v>
      </c>
      <c r="T228" s="1">
        <v>0</v>
      </c>
      <c r="U228" s="1">
        <v>0</v>
      </c>
      <c r="V228" s="1"/>
      <c r="W228" s="1"/>
      <c r="X228" s="1" t="s">
        <v>230</v>
      </c>
      <c r="Y228" s="1">
        <v>0</v>
      </c>
      <c r="Z228" s="1">
        <v>0</v>
      </c>
      <c r="AA228" s="1">
        <v>0</v>
      </c>
      <c r="AB228" s="1">
        <v>0</v>
      </c>
      <c r="AC228" s="1"/>
      <c r="AD228" s="1"/>
      <c r="AE228" s="6" t="s">
        <v>230</v>
      </c>
      <c r="AF228" s="6">
        <v>0</v>
      </c>
      <c r="AG228" s="6">
        <v>0</v>
      </c>
      <c r="AH228" s="6">
        <v>0</v>
      </c>
      <c r="AI228" s="6">
        <v>0</v>
      </c>
      <c r="AJ228" s="1"/>
      <c r="AK228" s="1"/>
      <c r="AL228" s="6" t="s">
        <v>230</v>
      </c>
      <c r="AM228" s="6">
        <v>0</v>
      </c>
      <c r="AN228" s="6">
        <v>0</v>
      </c>
      <c r="AO228" s="6">
        <v>0</v>
      </c>
      <c r="AP228" s="6">
        <v>0</v>
      </c>
      <c r="AQ228" s="1"/>
      <c r="AR228" s="1"/>
      <c r="AS228" s="6" t="s">
        <v>230</v>
      </c>
      <c r="AT228" s="6">
        <v>0</v>
      </c>
      <c r="AU228" s="6">
        <v>0</v>
      </c>
      <c r="AV228" s="6">
        <v>0</v>
      </c>
      <c r="AW228" s="6">
        <v>0</v>
      </c>
      <c r="AZ228" s="6" t="s">
        <v>230</v>
      </c>
      <c r="BA228" s="6">
        <v>0</v>
      </c>
      <c r="BB228" s="6">
        <v>0</v>
      </c>
      <c r="BC228" s="6">
        <v>0</v>
      </c>
      <c r="BD228" s="6">
        <v>0</v>
      </c>
      <c r="BG228" s="6" t="s">
        <v>230</v>
      </c>
      <c r="BH228" s="6">
        <v>0</v>
      </c>
      <c r="BI228" s="6">
        <v>0</v>
      </c>
      <c r="BJ228" s="6">
        <v>0</v>
      </c>
      <c r="BK228" s="6">
        <v>0</v>
      </c>
      <c r="BN228" s="6" t="s">
        <v>230</v>
      </c>
      <c r="BO228" s="6">
        <v>0</v>
      </c>
      <c r="BP228" s="6">
        <v>0</v>
      </c>
      <c r="BQ228" s="6">
        <v>0</v>
      </c>
      <c r="BR228" s="6">
        <v>0</v>
      </c>
      <c r="BU228" s="6" t="s">
        <v>230</v>
      </c>
      <c r="BV228" s="6">
        <v>0</v>
      </c>
      <c r="BW228" s="6">
        <v>0</v>
      </c>
      <c r="BX228" s="6">
        <v>0</v>
      </c>
      <c r="BY228" s="6">
        <v>0</v>
      </c>
      <c r="CB228" s="6" t="s">
        <v>230</v>
      </c>
      <c r="CC228" s="6">
        <v>0</v>
      </c>
      <c r="CD228" s="6">
        <v>0</v>
      </c>
      <c r="CE228" s="6">
        <v>0</v>
      </c>
      <c r="CF228" s="6">
        <v>0</v>
      </c>
      <c r="CI228" s="6" t="s">
        <v>230</v>
      </c>
      <c r="CJ228" s="6">
        <v>0</v>
      </c>
      <c r="CK228" s="6">
        <v>0</v>
      </c>
      <c r="CL228" s="6">
        <v>0</v>
      </c>
      <c r="CM228" s="6">
        <v>0</v>
      </c>
      <c r="CP228" s="6" t="s">
        <v>230</v>
      </c>
      <c r="CQ228" s="6">
        <v>0</v>
      </c>
      <c r="CR228" s="6">
        <v>0</v>
      </c>
      <c r="CS228" s="6">
        <v>0</v>
      </c>
      <c r="CT228" s="6">
        <v>0</v>
      </c>
      <c r="CW228" s="6" t="s">
        <v>230</v>
      </c>
      <c r="CX228" s="6">
        <v>0</v>
      </c>
      <c r="CY228" s="6">
        <v>0</v>
      </c>
      <c r="CZ228" s="6">
        <v>0</v>
      </c>
      <c r="DA228" s="6">
        <v>0</v>
      </c>
      <c r="DD228" s="6" t="s">
        <v>230</v>
      </c>
      <c r="DE228" s="6">
        <v>0</v>
      </c>
      <c r="DF228" s="6">
        <v>0</v>
      </c>
      <c r="DG228" s="6">
        <v>0</v>
      </c>
      <c r="DH228" s="6">
        <v>0</v>
      </c>
      <c r="DK228" s="6" t="s">
        <v>230</v>
      </c>
      <c r="DL228" s="6">
        <v>0</v>
      </c>
      <c r="DM228" s="6">
        <v>0</v>
      </c>
      <c r="DN228" s="6">
        <v>0</v>
      </c>
      <c r="DO228" s="6">
        <v>0</v>
      </c>
      <c r="DR228" s="6" t="s">
        <v>230</v>
      </c>
      <c r="DS228" s="6">
        <v>0</v>
      </c>
      <c r="DT228" s="6">
        <v>0</v>
      </c>
      <c r="DU228" s="6">
        <v>0</v>
      </c>
      <c r="DV228" s="6">
        <v>0</v>
      </c>
      <c r="DY228" s="6" t="s">
        <v>230</v>
      </c>
      <c r="DZ228" s="6">
        <v>0</v>
      </c>
      <c r="EA228" s="6">
        <v>0</v>
      </c>
      <c r="EB228" s="6">
        <v>0</v>
      </c>
      <c r="EC228" s="6">
        <v>0</v>
      </c>
      <c r="EF228" s="6" t="s">
        <v>230</v>
      </c>
      <c r="EG228" s="6">
        <v>0</v>
      </c>
      <c r="EH228" s="6">
        <v>0</v>
      </c>
      <c r="EI228" s="6">
        <v>0</v>
      </c>
      <c r="EJ228" s="6">
        <v>0</v>
      </c>
      <c r="EM228" s="6" t="s">
        <v>230</v>
      </c>
      <c r="EN228" s="6">
        <v>0</v>
      </c>
      <c r="EO228" s="6">
        <v>0</v>
      </c>
      <c r="EP228" s="6">
        <v>0</v>
      </c>
      <c r="EQ228" s="6">
        <v>0</v>
      </c>
      <c r="ET228" s="6" t="s">
        <v>230</v>
      </c>
      <c r="EU228" s="6">
        <v>0</v>
      </c>
      <c r="EV228" s="6">
        <v>0</v>
      </c>
      <c r="EW228" s="6">
        <v>0</v>
      </c>
      <c r="EX228" s="6">
        <v>0</v>
      </c>
      <c r="FA228" s="6" t="s">
        <v>230</v>
      </c>
      <c r="FB228" s="6">
        <v>0</v>
      </c>
      <c r="FC228" s="6">
        <v>0</v>
      </c>
      <c r="FD228" s="6">
        <v>0</v>
      </c>
      <c r="FE228" s="6">
        <v>0</v>
      </c>
      <c r="FH228" s="6" t="s">
        <v>230</v>
      </c>
      <c r="FI228" s="6">
        <v>0</v>
      </c>
      <c r="FJ228" s="6">
        <v>0</v>
      </c>
      <c r="FK228" s="6">
        <v>0</v>
      </c>
      <c r="FL228" s="6">
        <v>0</v>
      </c>
      <c r="FO228" s="6" t="s">
        <v>230</v>
      </c>
      <c r="FP228" s="6">
        <v>0</v>
      </c>
      <c r="FQ228" s="6">
        <v>0</v>
      </c>
      <c r="FR228" s="6">
        <v>0</v>
      </c>
      <c r="FS228" s="6">
        <v>0</v>
      </c>
    </row>
    <row r="229" spans="1:175" x14ac:dyDescent="0.3">
      <c r="A229" s="1">
        <v>11.200000000000031</v>
      </c>
      <c r="B229" s="1">
        <v>11.250000000000032</v>
      </c>
      <c r="C229" s="1" t="s">
        <v>231</v>
      </c>
      <c r="D229" s="1">
        <v>0</v>
      </c>
      <c r="E229" s="1">
        <v>0</v>
      </c>
      <c r="F229" s="1">
        <v>0</v>
      </c>
      <c r="G229" s="1">
        <v>0</v>
      </c>
      <c r="H229" s="1"/>
      <c r="I229" s="1"/>
      <c r="J229" s="1" t="s">
        <v>231</v>
      </c>
      <c r="K229" s="1">
        <v>0</v>
      </c>
      <c r="L229" s="1">
        <v>0</v>
      </c>
      <c r="M229" s="1">
        <v>0</v>
      </c>
      <c r="N229" s="1">
        <v>0</v>
      </c>
      <c r="O229" s="1"/>
      <c r="P229" s="1"/>
      <c r="Q229" s="1" t="s">
        <v>231</v>
      </c>
      <c r="R229" s="1">
        <v>0</v>
      </c>
      <c r="S229" s="1">
        <v>0</v>
      </c>
      <c r="T229" s="1">
        <v>0</v>
      </c>
      <c r="U229" s="1">
        <v>0</v>
      </c>
      <c r="V229" s="1"/>
      <c r="W229" s="1"/>
      <c r="X229" s="1" t="s">
        <v>231</v>
      </c>
      <c r="Y229" s="1">
        <v>0</v>
      </c>
      <c r="Z229" s="1">
        <v>0</v>
      </c>
      <c r="AA229" s="1">
        <v>0</v>
      </c>
      <c r="AB229" s="1">
        <v>0</v>
      </c>
      <c r="AC229" s="1"/>
      <c r="AD229" s="1"/>
      <c r="AE229" s="6" t="s">
        <v>231</v>
      </c>
      <c r="AF229" s="6">
        <v>0</v>
      </c>
      <c r="AG229" s="6">
        <v>0</v>
      </c>
      <c r="AH229" s="6">
        <v>0</v>
      </c>
      <c r="AI229" s="6">
        <v>0</v>
      </c>
      <c r="AJ229" s="1"/>
      <c r="AK229" s="1"/>
      <c r="AL229" s="6" t="s">
        <v>231</v>
      </c>
      <c r="AM229" s="6">
        <v>0</v>
      </c>
      <c r="AN229" s="6">
        <v>0</v>
      </c>
      <c r="AO229" s="6">
        <v>0</v>
      </c>
      <c r="AP229" s="6">
        <v>0</v>
      </c>
      <c r="AQ229" s="1"/>
      <c r="AR229" s="1"/>
      <c r="AS229" s="6" t="s">
        <v>231</v>
      </c>
      <c r="AT229" s="6">
        <v>0.08</v>
      </c>
      <c r="AU229" s="6">
        <v>0</v>
      </c>
      <c r="AV229" s="6">
        <v>0</v>
      </c>
      <c r="AW229" s="6">
        <v>0</v>
      </c>
      <c r="AZ229" s="6" t="s">
        <v>231</v>
      </c>
      <c r="BA229" s="6">
        <v>0</v>
      </c>
      <c r="BB229" s="6">
        <v>0</v>
      </c>
      <c r="BC229" s="6">
        <v>0</v>
      </c>
      <c r="BD229" s="6">
        <v>0</v>
      </c>
      <c r="BG229" s="6" t="s">
        <v>231</v>
      </c>
      <c r="BH229" s="6">
        <v>0</v>
      </c>
      <c r="BI229" s="6">
        <v>0</v>
      </c>
      <c r="BJ229" s="6">
        <v>0</v>
      </c>
      <c r="BK229" s="6">
        <v>0</v>
      </c>
      <c r="BN229" s="6" t="s">
        <v>231</v>
      </c>
      <c r="BO229" s="6">
        <v>0.3</v>
      </c>
      <c r="BP229" s="6">
        <v>0</v>
      </c>
      <c r="BQ229" s="6">
        <v>0</v>
      </c>
      <c r="BR229" s="6">
        <v>0</v>
      </c>
      <c r="BU229" s="6" t="s">
        <v>231</v>
      </c>
      <c r="BV229" s="6">
        <v>0.12</v>
      </c>
      <c r="BW229" s="6">
        <v>0</v>
      </c>
      <c r="BX229" s="6">
        <v>0</v>
      </c>
      <c r="BY229" s="6">
        <v>0</v>
      </c>
      <c r="CB229" s="6" t="s">
        <v>231</v>
      </c>
      <c r="CC229" s="6">
        <v>0.14000000000000001</v>
      </c>
      <c r="CD229" s="6">
        <v>0</v>
      </c>
      <c r="CE229" s="6">
        <v>0</v>
      </c>
      <c r="CF229" s="6">
        <v>0</v>
      </c>
      <c r="CI229" s="6" t="s">
        <v>231</v>
      </c>
      <c r="CJ229" s="6">
        <v>0.49</v>
      </c>
      <c r="CK229" s="6">
        <v>0</v>
      </c>
      <c r="CL229" s="6">
        <v>0</v>
      </c>
      <c r="CM229" s="6">
        <v>0</v>
      </c>
      <c r="CP229" s="6" t="s">
        <v>231</v>
      </c>
      <c r="CQ229" s="6">
        <v>0</v>
      </c>
      <c r="CR229" s="6">
        <v>0</v>
      </c>
      <c r="CS229" s="6">
        <v>0</v>
      </c>
      <c r="CT229" s="6">
        <v>0</v>
      </c>
      <c r="CW229" s="6" t="s">
        <v>231</v>
      </c>
      <c r="CX229" s="6">
        <v>0</v>
      </c>
      <c r="CY229" s="6">
        <v>0</v>
      </c>
      <c r="CZ229" s="6">
        <v>0</v>
      </c>
      <c r="DA229" s="6">
        <v>0</v>
      </c>
      <c r="DD229" s="6" t="s">
        <v>231</v>
      </c>
      <c r="DE229" s="6">
        <v>0</v>
      </c>
      <c r="DF229" s="6">
        <v>0</v>
      </c>
      <c r="DG229" s="6">
        <v>0</v>
      </c>
      <c r="DH229" s="6">
        <v>0</v>
      </c>
      <c r="DK229" s="6" t="s">
        <v>231</v>
      </c>
      <c r="DL229" s="6">
        <v>0</v>
      </c>
      <c r="DM229" s="6">
        <v>0</v>
      </c>
      <c r="DN229" s="6">
        <v>0</v>
      </c>
      <c r="DO229" s="6">
        <v>0</v>
      </c>
      <c r="DR229" s="6" t="s">
        <v>231</v>
      </c>
      <c r="DS229" s="6">
        <v>0</v>
      </c>
      <c r="DT229" s="6">
        <v>0</v>
      </c>
      <c r="DU229" s="6">
        <v>0</v>
      </c>
      <c r="DV229" s="6">
        <v>0</v>
      </c>
      <c r="DY229" s="6" t="s">
        <v>231</v>
      </c>
      <c r="DZ229" s="6">
        <v>0.28999999999999998</v>
      </c>
      <c r="EA229" s="6">
        <v>0</v>
      </c>
      <c r="EB229" s="6">
        <v>0</v>
      </c>
      <c r="EC229" s="6">
        <v>0</v>
      </c>
      <c r="EF229" s="6" t="s">
        <v>231</v>
      </c>
      <c r="EG229" s="6">
        <v>0</v>
      </c>
      <c r="EH229" s="6">
        <v>0</v>
      </c>
      <c r="EI229" s="6">
        <v>0</v>
      </c>
      <c r="EJ229" s="6">
        <v>0</v>
      </c>
      <c r="EM229" s="6" t="s">
        <v>231</v>
      </c>
      <c r="EN229" s="6">
        <v>0</v>
      </c>
      <c r="EO229" s="6">
        <v>0</v>
      </c>
      <c r="EP229" s="6">
        <v>0</v>
      </c>
      <c r="EQ229" s="6">
        <v>0</v>
      </c>
      <c r="ET229" s="6" t="s">
        <v>231</v>
      </c>
      <c r="EU229" s="6">
        <v>0</v>
      </c>
      <c r="EV229" s="6">
        <v>0</v>
      </c>
      <c r="EW229" s="6">
        <v>0</v>
      </c>
      <c r="EX229" s="6">
        <v>0</v>
      </c>
      <c r="FA229" s="6" t="s">
        <v>231</v>
      </c>
      <c r="FB229" s="6">
        <v>0</v>
      </c>
      <c r="FC229" s="6">
        <v>0</v>
      </c>
      <c r="FD229" s="6">
        <v>0</v>
      </c>
      <c r="FE229" s="6">
        <v>0</v>
      </c>
      <c r="FH229" s="6" t="s">
        <v>231</v>
      </c>
      <c r="FI229" s="6">
        <v>0</v>
      </c>
      <c r="FJ229" s="6">
        <v>0</v>
      </c>
      <c r="FK229" s="6">
        <v>0</v>
      </c>
      <c r="FL229" s="6">
        <v>0</v>
      </c>
      <c r="FO229" s="6" t="s">
        <v>231</v>
      </c>
      <c r="FP229" s="6">
        <v>0.74</v>
      </c>
      <c r="FQ229" s="6">
        <v>0</v>
      </c>
      <c r="FR229" s="6">
        <v>0</v>
      </c>
      <c r="FS229" s="6">
        <v>0</v>
      </c>
    </row>
    <row r="230" spans="1:175" x14ac:dyDescent="0.3">
      <c r="A230" s="1">
        <v>11.250000000000032</v>
      </c>
      <c r="B230" s="1">
        <v>11.300000000000033</v>
      </c>
      <c r="C230" s="1" t="s">
        <v>232</v>
      </c>
      <c r="D230" s="1">
        <v>0</v>
      </c>
      <c r="E230" s="1">
        <v>0</v>
      </c>
      <c r="F230" s="1">
        <v>0</v>
      </c>
      <c r="G230" s="1">
        <v>0</v>
      </c>
      <c r="H230" s="1"/>
      <c r="I230" s="1"/>
      <c r="J230" s="1" t="s">
        <v>232</v>
      </c>
      <c r="K230" s="1">
        <v>0</v>
      </c>
      <c r="L230" s="1">
        <v>0</v>
      </c>
      <c r="M230" s="1">
        <v>0</v>
      </c>
      <c r="N230" s="1">
        <v>0</v>
      </c>
      <c r="O230" s="1"/>
      <c r="P230" s="1"/>
      <c r="Q230" s="1" t="s">
        <v>232</v>
      </c>
      <c r="R230" s="1">
        <v>0</v>
      </c>
      <c r="S230" s="1">
        <v>0</v>
      </c>
      <c r="T230" s="1">
        <v>0</v>
      </c>
      <c r="U230" s="1">
        <v>0</v>
      </c>
      <c r="V230" s="1"/>
      <c r="W230" s="1"/>
      <c r="X230" s="1" t="s">
        <v>232</v>
      </c>
      <c r="Y230" s="1">
        <v>0</v>
      </c>
      <c r="Z230" s="1">
        <v>0</v>
      </c>
      <c r="AA230" s="1">
        <v>0</v>
      </c>
      <c r="AB230" s="1">
        <v>0</v>
      </c>
      <c r="AC230" s="1"/>
      <c r="AD230" s="1"/>
      <c r="AE230" s="6" t="s">
        <v>232</v>
      </c>
      <c r="AF230" s="6">
        <v>0</v>
      </c>
      <c r="AG230" s="6">
        <v>0</v>
      </c>
      <c r="AH230" s="6">
        <v>0</v>
      </c>
      <c r="AI230" s="6">
        <v>0</v>
      </c>
      <c r="AJ230" s="1"/>
      <c r="AK230" s="1"/>
      <c r="AL230" s="6" t="s">
        <v>232</v>
      </c>
      <c r="AM230" s="6">
        <v>0</v>
      </c>
      <c r="AN230" s="6">
        <v>0</v>
      </c>
      <c r="AO230" s="6">
        <v>0</v>
      </c>
      <c r="AP230" s="6">
        <v>0</v>
      </c>
      <c r="AQ230" s="1"/>
      <c r="AR230" s="1"/>
      <c r="AS230" s="6" t="s">
        <v>232</v>
      </c>
      <c r="AT230" s="6">
        <v>0</v>
      </c>
      <c r="AU230" s="6">
        <v>0</v>
      </c>
      <c r="AV230" s="6">
        <v>0</v>
      </c>
      <c r="AW230" s="6">
        <v>0</v>
      </c>
      <c r="AZ230" s="6" t="s">
        <v>232</v>
      </c>
      <c r="BA230" s="6">
        <v>0</v>
      </c>
      <c r="BB230" s="6">
        <v>0</v>
      </c>
      <c r="BC230" s="6">
        <v>0</v>
      </c>
      <c r="BD230" s="6">
        <v>0</v>
      </c>
      <c r="BG230" s="6" t="s">
        <v>232</v>
      </c>
      <c r="BH230" s="6">
        <v>0</v>
      </c>
      <c r="BI230" s="6">
        <v>0</v>
      </c>
      <c r="BJ230" s="6">
        <v>0</v>
      </c>
      <c r="BK230" s="6">
        <v>0</v>
      </c>
      <c r="BN230" s="6" t="s">
        <v>232</v>
      </c>
      <c r="BO230" s="6">
        <v>0</v>
      </c>
      <c r="BP230" s="6">
        <v>0</v>
      </c>
      <c r="BQ230" s="6">
        <v>0</v>
      </c>
      <c r="BR230" s="6">
        <v>0</v>
      </c>
      <c r="BU230" s="6" t="s">
        <v>232</v>
      </c>
      <c r="BV230" s="6">
        <v>0</v>
      </c>
      <c r="BW230" s="6">
        <v>0</v>
      </c>
      <c r="BX230" s="6">
        <v>0</v>
      </c>
      <c r="BY230" s="6">
        <v>0</v>
      </c>
      <c r="CB230" s="6" t="s">
        <v>232</v>
      </c>
      <c r="CC230" s="6">
        <v>0</v>
      </c>
      <c r="CD230" s="6">
        <v>0</v>
      </c>
      <c r="CE230" s="6">
        <v>0</v>
      </c>
      <c r="CF230" s="6">
        <v>0</v>
      </c>
      <c r="CI230" s="6" t="s">
        <v>232</v>
      </c>
      <c r="CJ230" s="6">
        <v>0</v>
      </c>
      <c r="CK230" s="6">
        <v>0</v>
      </c>
      <c r="CL230" s="6">
        <v>0</v>
      </c>
      <c r="CM230" s="6">
        <v>0</v>
      </c>
      <c r="CP230" s="6" t="s">
        <v>232</v>
      </c>
      <c r="CQ230" s="6">
        <v>0</v>
      </c>
      <c r="CR230" s="6">
        <v>0</v>
      </c>
      <c r="CS230" s="6">
        <v>0</v>
      </c>
      <c r="CT230" s="6">
        <v>0</v>
      </c>
      <c r="CW230" s="6" t="s">
        <v>232</v>
      </c>
      <c r="CX230" s="6">
        <v>0</v>
      </c>
      <c r="CY230" s="6">
        <v>0</v>
      </c>
      <c r="CZ230" s="6">
        <v>0</v>
      </c>
      <c r="DA230" s="6">
        <v>0</v>
      </c>
      <c r="DD230" s="6" t="s">
        <v>232</v>
      </c>
      <c r="DE230" s="6">
        <v>0</v>
      </c>
      <c r="DF230" s="6">
        <v>0</v>
      </c>
      <c r="DG230" s="6">
        <v>0</v>
      </c>
      <c r="DH230" s="6">
        <v>0</v>
      </c>
      <c r="DK230" s="6" t="s">
        <v>232</v>
      </c>
      <c r="DL230" s="6">
        <v>0</v>
      </c>
      <c r="DM230" s="6">
        <v>0</v>
      </c>
      <c r="DN230" s="6">
        <v>0</v>
      </c>
      <c r="DO230" s="6">
        <v>0</v>
      </c>
      <c r="DR230" s="6" t="s">
        <v>232</v>
      </c>
      <c r="DS230" s="6">
        <v>0</v>
      </c>
      <c r="DT230" s="6">
        <v>0</v>
      </c>
      <c r="DU230" s="6">
        <v>0</v>
      </c>
      <c r="DV230" s="6">
        <v>0</v>
      </c>
      <c r="DY230" s="6" t="s">
        <v>232</v>
      </c>
      <c r="DZ230" s="6">
        <v>0</v>
      </c>
      <c r="EA230" s="6">
        <v>0</v>
      </c>
      <c r="EB230" s="6">
        <v>0</v>
      </c>
      <c r="EC230" s="6">
        <v>0</v>
      </c>
      <c r="EF230" s="6" t="s">
        <v>232</v>
      </c>
      <c r="EG230" s="6">
        <v>0</v>
      </c>
      <c r="EH230" s="6">
        <v>0</v>
      </c>
      <c r="EI230" s="6">
        <v>0</v>
      </c>
      <c r="EJ230" s="6">
        <v>0</v>
      </c>
      <c r="EM230" s="6" t="s">
        <v>232</v>
      </c>
      <c r="EN230" s="6">
        <v>0</v>
      </c>
      <c r="EO230" s="6">
        <v>0</v>
      </c>
      <c r="EP230" s="6">
        <v>0</v>
      </c>
      <c r="EQ230" s="6">
        <v>0</v>
      </c>
      <c r="ET230" s="6" t="s">
        <v>232</v>
      </c>
      <c r="EU230" s="6">
        <v>0</v>
      </c>
      <c r="EV230" s="6">
        <v>0</v>
      </c>
      <c r="EW230" s="6">
        <v>0</v>
      </c>
      <c r="EX230" s="6">
        <v>0</v>
      </c>
      <c r="FA230" s="6" t="s">
        <v>232</v>
      </c>
      <c r="FB230" s="6">
        <v>0</v>
      </c>
      <c r="FC230" s="6">
        <v>0</v>
      </c>
      <c r="FD230" s="6">
        <v>0</v>
      </c>
      <c r="FE230" s="6">
        <v>0</v>
      </c>
      <c r="FH230" s="6" t="s">
        <v>232</v>
      </c>
      <c r="FI230" s="6">
        <v>0</v>
      </c>
      <c r="FJ230" s="6">
        <v>0</v>
      </c>
      <c r="FK230" s="6">
        <v>0</v>
      </c>
      <c r="FL230" s="6">
        <v>0</v>
      </c>
      <c r="FO230" s="6" t="s">
        <v>232</v>
      </c>
      <c r="FP230" s="6">
        <v>0</v>
      </c>
      <c r="FQ230" s="6">
        <v>0</v>
      </c>
      <c r="FR230" s="6">
        <v>0</v>
      </c>
      <c r="FS230" s="6">
        <v>0</v>
      </c>
    </row>
    <row r="231" spans="1:175" x14ac:dyDescent="0.3">
      <c r="A231" s="1">
        <v>11.300000000000033</v>
      </c>
      <c r="B231" s="1">
        <v>11.350000000000033</v>
      </c>
      <c r="C231" s="1" t="s">
        <v>233</v>
      </c>
      <c r="D231" s="1">
        <v>0</v>
      </c>
      <c r="E231" s="1">
        <v>0</v>
      </c>
      <c r="F231" s="1">
        <v>0</v>
      </c>
      <c r="G231" s="1">
        <v>0</v>
      </c>
      <c r="H231" s="1"/>
      <c r="I231" s="1"/>
      <c r="J231" s="1" t="s">
        <v>233</v>
      </c>
      <c r="K231" s="1">
        <v>0.56999999999999995</v>
      </c>
      <c r="L231" s="1">
        <v>0</v>
      </c>
      <c r="M231" s="1">
        <v>0</v>
      </c>
      <c r="N231" s="1">
        <v>0</v>
      </c>
      <c r="O231" s="1"/>
      <c r="P231" s="1"/>
      <c r="Q231" s="1" t="s">
        <v>233</v>
      </c>
      <c r="R231" s="1">
        <v>0</v>
      </c>
      <c r="S231" s="1">
        <v>0</v>
      </c>
      <c r="T231" s="1">
        <v>0</v>
      </c>
      <c r="U231" s="1">
        <v>0</v>
      </c>
      <c r="V231" s="1"/>
      <c r="W231" s="1"/>
      <c r="X231" s="1" t="s">
        <v>233</v>
      </c>
      <c r="Y231" s="1">
        <v>0</v>
      </c>
      <c r="Z231" s="1">
        <v>0</v>
      </c>
      <c r="AA231" s="1">
        <v>0</v>
      </c>
      <c r="AB231" s="1">
        <v>0</v>
      </c>
      <c r="AC231" s="1"/>
      <c r="AD231" s="1"/>
      <c r="AE231" s="6" t="s">
        <v>233</v>
      </c>
      <c r="AF231" s="6">
        <v>0</v>
      </c>
      <c r="AG231" s="6">
        <v>0</v>
      </c>
      <c r="AH231" s="6">
        <v>0</v>
      </c>
      <c r="AI231" s="6">
        <v>0</v>
      </c>
      <c r="AJ231" s="1"/>
      <c r="AK231" s="1"/>
      <c r="AL231" s="6" t="s">
        <v>233</v>
      </c>
      <c r="AM231" s="6">
        <v>0</v>
      </c>
      <c r="AN231" s="6">
        <v>0</v>
      </c>
      <c r="AO231" s="6">
        <v>0</v>
      </c>
      <c r="AP231" s="6">
        <v>0</v>
      </c>
      <c r="AQ231" s="1"/>
      <c r="AR231" s="1"/>
      <c r="AS231" s="6" t="s">
        <v>233</v>
      </c>
      <c r="AT231" s="6">
        <v>0</v>
      </c>
      <c r="AU231" s="6">
        <v>0</v>
      </c>
      <c r="AV231" s="6">
        <v>0</v>
      </c>
      <c r="AW231" s="6">
        <v>0</v>
      </c>
      <c r="AZ231" s="6" t="s">
        <v>233</v>
      </c>
      <c r="BA231" s="6">
        <v>0</v>
      </c>
      <c r="BB231" s="6">
        <v>0</v>
      </c>
      <c r="BC231" s="6">
        <v>0</v>
      </c>
      <c r="BD231" s="6">
        <v>0</v>
      </c>
      <c r="BG231" s="6" t="s">
        <v>233</v>
      </c>
      <c r="BH231" s="6">
        <v>0</v>
      </c>
      <c r="BI231" s="6">
        <v>0</v>
      </c>
      <c r="BJ231" s="6">
        <v>0</v>
      </c>
      <c r="BK231" s="6">
        <v>0</v>
      </c>
      <c r="BN231" s="6" t="s">
        <v>233</v>
      </c>
      <c r="BO231" s="6">
        <v>0</v>
      </c>
      <c r="BP231" s="6">
        <v>0</v>
      </c>
      <c r="BQ231" s="6">
        <v>0</v>
      </c>
      <c r="BR231" s="6">
        <v>0</v>
      </c>
      <c r="BU231" s="6" t="s">
        <v>233</v>
      </c>
      <c r="BV231" s="6">
        <v>0</v>
      </c>
      <c r="BW231" s="6">
        <v>0</v>
      </c>
      <c r="BX231" s="6">
        <v>0</v>
      </c>
      <c r="BY231" s="6">
        <v>0</v>
      </c>
      <c r="CB231" s="6" t="s">
        <v>233</v>
      </c>
      <c r="CC231" s="6">
        <v>0</v>
      </c>
      <c r="CD231" s="6">
        <v>0</v>
      </c>
      <c r="CE231" s="6">
        <v>0</v>
      </c>
      <c r="CF231" s="6">
        <v>0</v>
      </c>
      <c r="CI231" s="6" t="s">
        <v>233</v>
      </c>
      <c r="CJ231" s="6">
        <v>0</v>
      </c>
      <c r="CK231" s="6">
        <v>0</v>
      </c>
      <c r="CL231" s="6">
        <v>0</v>
      </c>
      <c r="CM231" s="6">
        <v>0</v>
      </c>
      <c r="CP231" s="6" t="s">
        <v>233</v>
      </c>
      <c r="CQ231" s="6">
        <v>0</v>
      </c>
      <c r="CR231" s="6">
        <v>0</v>
      </c>
      <c r="CS231" s="6">
        <v>0</v>
      </c>
      <c r="CT231" s="6">
        <v>0</v>
      </c>
      <c r="CW231" s="6" t="s">
        <v>233</v>
      </c>
      <c r="CX231" s="6">
        <v>0</v>
      </c>
      <c r="CY231" s="6">
        <v>0</v>
      </c>
      <c r="CZ231" s="6">
        <v>0</v>
      </c>
      <c r="DA231" s="6">
        <v>0</v>
      </c>
      <c r="DD231" s="6" t="s">
        <v>233</v>
      </c>
      <c r="DE231" s="6">
        <v>0</v>
      </c>
      <c r="DF231" s="6">
        <v>0</v>
      </c>
      <c r="DG231" s="6">
        <v>0</v>
      </c>
      <c r="DH231" s="6">
        <v>0</v>
      </c>
      <c r="DK231" s="6" t="s">
        <v>233</v>
      </c>
      <c r="DL231" s="6">
        <v>0</v>
      </c>
      <c r="DM231" s="6">
        <v>0</v>
      </c>
      <c r="DN231" s="6">
        <v>0</v>
      </c>
      <c r="DO231" s="6">
        <v>0</v>
      </c>
      <c r="DR231" s="6" t="s">
        <v>233</v>
      </c>
      <c r="DS231" s="6">
        <v>0</v>
      </c>
      <c r="DT231" s="6">
        <v>0</v>
      </c>
      <c r="DU231" s="6">
        <v>0</v>
      </c>
      <c r="DV231" s="6">
        <v>0</v>
      </c>
      <c r="DY231" s="6" t="s">
        <v>233</v>
      </c>
      <c r="DZ231" s="6">
        <v>0</v>
      </c>
      <c r="EA231" s="6">
        <v>0</v>
      </c>
      <c r="EB231" s="6">
        <v>0</v>
      </c>
      <c r="EC231" s="6">
        <v>0</v>
      </c>
      <c r="EF231" s="6" t="s">
        <v>233</v>
      </c>
      <c r="EG231" s="6">
        <v>0</v>
      </c>
      <c r="EH231" s="6">
        <v>0</v>
      </c>
      <c r="EI231" s="6">
        <v>0</v>
      </c>
      <c r="EJ231" s="6">
        <v>0</v>
      </c>
      <c r="EM231" s="6" t="s">
        <v>233</v>
      </c>
      <c r="EN231" s="6">
        <v>0</v>
      </c>
      <c r="EO231" s="6">
        <v>0</v>
      </c>
      <c r="EP231" s="6">
        <v>0</v>
      </c>
      <c r="EQ231" s="6">
        <v>0</v>
      </c>
      <c r="ET231" s="6" t="s">
        <v>233</v>
      </c>
      <c r="EU231" s="6">
        <v>0</v>
      </c>
      <c r="EV231" s="6">
        <v>0</v>
      </c>
      <c r="EW231" s="6">
        <v>0</v>
      </c>
      <c r="EX231" s="6">
        <v>0</v>
      </c>
      <c r="FA231" s="6" t="s">
        <v>233</v>
      </c>
      <c r="FB231" s="6">
        <v>0</v>
      </c>
      <c r="FC231" s="6">
        <v>0</v>
      </c>
      <c r="FD231" s="6">
        <v>0</v>
      </c>
      <c r="FE231" s="6">
        <v>0</v>
      </c>
      <c r="FH231" s="6" t="s">
        <v>233</v>
      </c>
      <c r="FI231" s="6">
        <v>0</v>
      </c>
      <c r="FJ231" s="6">
        <v>0</v>
      </c>
      <c r="FK231" s="6">
        <v>0</v>
      </c>
      <c r="FL231" s="6">
        <v>0</v>
      </c>
      <c r="FO231" s="6" t="s">
        <v>233</v>
      </c>
      <c r="FP231" s="6">
        <v>0</v>
      </c>
      <c r="FQ231" s="6">
        <v>0</v>
      </c>
      <c r="FR231" s="6">
        <v>0</v>
      </c>
      <c r="FS231" s="6">
        <v>0</v>
      </c>
    </row>
    <row r="232" spans="1:175" x14ac:dyDescent="0.3">
      <c r="A232" s="1">
        <v>11.350000000000033</v>
      </c>
      <c r="B232" s="1">
        <v>11.400000000000034</v>
      </c>
      <c r="C232" s="1" t="s">
        <v>234</v>
      </c>
      <c r="D232" s="1">
        <v>0</v>
      </c>
      <c r="E232" s="1">
        <v>0</v>
      </c>
      <c r="F232" s="1">
        <v>0</v>
      </c>
      <c r="G232" s="1">
        <v>0</v>
      </c>
      <c r="H232" s="1"/>
      <c r="I232" s="1"/>
      <c r="J232" s="1" t="s">
        <v>234</v>
      </c>
      <c r="K232" s="1">
        <v>0</v>
      </c>
      <c r="L232" s="1">
        <v>0</v>
      </c>
      <c r="M232" s="1">
        <v>0</v>
      </c>
      <c r="N232" s="1">
        <v>0</v>
      </c>
      <c r="O232" s="1"/>
      <c r="P232" s="1"/>
      <c r="Q232" s="1" t="s">
        <v>234</v>
      </c>
      <c r="R232" s="1">
        <v>0</v>
      </c>
      <c r="S232" s="1">
        <v>0</v>
      </c>
      <c r="T232" s="1">
        <v>0</v>
      </c>
      <c r="U232" s="1">
        <v>0</v>
      </c>
      <c r="V232" s="1"/>
      <c r="W232" s="1"/>
      <c r="X232" s="1" t="s">
        <v>234</v>
      </c>
      <c r="Y232" s="1">
        <v>0</v>
      </c>
      <c r="Z232" s="1">
        <v>0</v>
      </c>
      <c r="AA232" s="1">
        <v>0</v>
      </c>
      <c r="AB232" s="1">
        <v>0</v>
      </c>
      <c r="AC232" s="1"/>
      <c r="AD232" s="1"/>
      <c r="AE232" s="6" t="s">
        <v>234</v>
      </c>
      <c r="AF232" s="6">
        <v>0</v>
      </c>
      <c r="AG232" s="6">
        <v>0</v>
      </c>
      <c r="AH232" s="6">
        <v>0</v>
      </c>
      <c r="AI232" s="6">
        <v>0</v>
      </c>
      <c r="AJ232" s="1"/>
      <c r="AK232" s="1"/>
      <c r="AL232" s="6" t="s">
        <v>234</v>
      </c>
      <c r="AM232" s="6">
        <v>0</v>
      </c>
      <c r="AN232" s="6">
        <v>0</v>
      </c>
      <c r="AO232" s="6">
        <v>0</v>
      </c>
      <c r="AP232" s="6">
        <v>0</v>
      </c>
      <c r="AQ232" s="1"/>
      <c r="AR232" s="1"/>
      <c r="AS232" s="6" t="s">
        <v>234</v>
      </c>
      <c r="AT232" s="6">
        <v>0</v>
      </c>
      <c r="AU232" s="6">
        <v>0</v>
      </c>
      <c r="AV232" s="6">
        <v>0</v>
      </c>
      <c r="AW232" s="6">
        <v>0</v>
      </c>
      <c r="AZ232" s="6" t="s">
        <v>234</v>
      </c>
      <c r="BA232" s="6">
        <v>0</v>
      </c>
      <c r="BB232" s="6">
        <v>0</v>
      </c>
      <c r="BC232" s="6">
        <v>0</v>
      </c>
      <c r="BD232" s="6">
        <v>0</v>
      </c>
      <c r="BG232" s="6" t="s">
        <v>234</v>
      </c>
      <c r="BH232" s="6">
        <v>0</v>
      </c>
      <c r="BI232" s="6">
        <v>0</v>
      </c>
      <c r="BJ232" s="6">
        <v>0</v>
      </c>
      <c r="BK232" s="6">
        <v>0</v>
      </c>
      <c r="BN232" s="6" t="s">
        <v>234</v>
      </c>
      <c r="BO232" s="6">
        <v>0</v>
      </c>
      <c r="BP232" s="6">
        <v>0</v>
      </c>
      <c r="BQ232" s="6">
        <v>0</v>
      </c>
      <c r="BR232" s="6">
        <v>0</v>
      </c>
      <c r="BU232" s="6" t="s">
        <v>234</v>
      </c>
      <c r="BV232" s="6">
        <v>0</v>
      </c>
      <c r="BW232" s="6">
        <v>0</v>
      </c>
      <c r="BX232" s="6">
        <v>0</v>
      </c>
      <c r="BY232" s="6">
        <v>0</v>
      </c>
      <c r="CB232" s="6" t="s">
        <v>234</v>
      </c>
      <c r="CC232" s="6">
        <v>0</v>
      </c>
      <c r="CD232" s="6">
        <v>0</v>
      </c>
      <c r="CE232" s="6">
        <v>0</v>
      </c>
      <c r="CF232" s="6">
        <v>0</v>
      </c>
      <c r="CI232" s="6" t="s">
        <v>234</v>
      </c>
      <c r="CJ232" s="6">
        <v>0</v>
      </c>
      <c r="CK232" s="6">
        <v>0</v>
      </c>
      <c r="CL232" s="6">
        <v>0</v>
      </c>
      <c r="CM232" s="6">
        <v>0</v>
      </c>
      <c r="CP232" s="6" t="s">
        <v>234</v>
      </c>
      <c r="CQ232" s="6">
        <v>0</v>
      </c>
      <c r="CR232" s="6">
        <v>0</v>
      </c>
      <c r="CS232" s="6">
        <v>0</v>
      </c>
      <c r="CT232" s="6">
        <v>0</v>
      </c>
      <c r="CW232" s="6" t="s">
        <v>234</v>
      </c>
      <c r="CX232" s="6">
        <v>0</v>
      </c>
      <c r="CY232" s="6">
        <v>0</v>
      </c>
      <c r="CZ232" s="6">
        <v>0</v>
      </c>
      <c r="DA232" s="6">
        <v>0</v>
      </c>
      <c r="DD232" s="6" t="s">
        <v>234</v>
      </c>
      <c r="DE232" s="6">
        <v>0</v>
      </c>
      <c r="DF232" s="6">
        <v>0</v>
      </c>
      <c r="DG232" s="6">
        <v>0</v>
      </c>
      <c r="DH232" s="6">
        <v>0</v>
      </c>
      <c r="DK232" s="6" t="s">
        <v>234</v>
      </c>
      <c r="DL232" s="6">
        <v>0</v>
      </c>
      <c r="DM232" s="6">
        <v>0</v>
      </c>
      <c r="DN232" s="6">
        <v>0</v>
      </c>
      <c r="DO232" s="6">
        <v>0</v>
      </c>
      <c r="DR232" s="6" t="s">
        <v>234</v>
      </c>
      <c r="DS232" s="6">
        <v>0</v>
      </c>
      <c r="DT232" s="6">
        <v>0</v>
      </c>
      <c r="DU232" s="6">
        <v>0</v>
      </c>
      <c r="DV232" s="6">
        <v>0</v>
      </c>
      <c r="DY232" s="6" t="s">
        <v>234</v>
      </c>
      <c r="DZ232" s="6">
        <v>0</v>
      </c>
      <c r="EA232" s="6">
        <v>0</v>
      </c>
      <c r="EB232" s="6">
        <v>0</v>
      </c>
      <c r="EC232" s="6">
        <v>0</v>
      </c>
      <c r="EF232" s="6" t="s">
        <v>234</v>
      </c>
      <c r="EG232" s="6">
        <v>0</v>
      </c>
      <c r="EH232" s="6">
        <v>0</v>
      </c>
      <c r="EI232" s="6">
        <v>0</v>
      </c>
      <c r="EJ232" s="6">
        <v>0</v>
      </c>
      <c r="EM232" s="6" t="s">
        <v>234</v>
      </c>
      <c r="EN232" s="6">
        <v>0</v>
      </c>
      <c r="EO232" s="6">
        <v>0</v>
      </c>
      <c r="EP232" s="6">
        <v>0</v>
      </c>
      <c r="EQ232" s="6">
        <v>0</v>
      </c>
      <c r="ET232" s="6" t="s">
        <v>234</v>
      </c>
      <c r="EU232" s="6">
        <v>0</v>
      </c>
      <c r="EV232" s="6">
        <v>0</v>
      </c>
      <c r="EW232" s="6">
        <v>0</v>
      </c>
      <c r="EX232" s="6">
        <v>0</v>
      </c>
      <c r="FA232" s="6" t="s">
        <v>234</v>
      </c>
      <c r="FB232" s="6">
        <v>0</v>
      </c>
      <c r="FC232" s="6">
        <v>0</v>
      </c>
      <c r="FD232" s="6">
        <v>0</v>
      </c>
      <c r="FE232" s="6">
        <v>0</v>
      </c>
      <c r="FH232" s="6" t="s">
        <v>234</v>
      </c>
      <c r="FI232" s="6">
        <v>0</v>
      </c>
      <c r="FJ232" s="6">
        <v>0</v>
      </c>
      <c r="FK232" s="6">
        <v>0</v>
      </c>
      <c r="FL232" s="6">
        <v>0</v>
      </c>
      <c r="FO232" s="6" t="s">
        <v>234</v>
      </c>
      <c r="FP232" s="6">
        <v>0</v>
      </c>
      <c r="FQ232" s="6">
        <v>0</v>
      </c>
      <c r="FR232" s="6">
        <v>0</v>
      </c>
      <c r="FS232" s="6">
        <v>0</v>
      </c>
    </row>
    <row r="233" spans="1:175" x14ac:dyDescent="0.3">
      <c r="A233" s="1">
        <v>11.400000000000034</v>
      </c>
      <c r="B233" s="1">
        <v>11.450000000000035</v>
      </c>
      <c r="C233" s="1" t="s">
        <v>235</v>
      </c>
      <c r="D233" s="1">
        <v>0</v>
      </c>
      <c r="E233" s="1">
        <v>0</v>
      </c>
      <c r="F233" s="1">
        <v>0</v>
      </c>
      <c r="G233" s="1">
        <v>0</v>
      </c>
      <c r="H233" s="1"/>
      <c r="I233" s="1"/>
      <c r="J233" s="1" t="s">
        <v>235</v>
      </c>
      <c r="K233" s="1">
        <v>0</v>
      </c>
      <c r="L233" s="1">
        <v>0</v>
      </c>
      <c r="M233" s="1">
        <v>0</v>
      </c>
      <c r="N233" s="1">
        <v>0</v>
      </c>
      <c r="O233" s="1"/>
      <c r="P233" s="1"/>
      <c r="Q233" s="1" t="s">
        <v>235</v>
      </c>
      <c r="R233" s="1">
        <v>0</v>
      </c>
      <c r="S233" s="1">
        <v>0</v>
      </c>
      <c r="T233" s="1">
        <v>0</v>
      </c>
      <c r="U233" s="1">
        <v>0</v>
      </c>
      <c r="V233" s="1"/>
      <c r="W233" s="1"/>
      <c r="X233" s="1" t="s">
        <v>235</v>
      </c>
      <c r="Y233" s="1">
        <v>0</v>
      </c>
      <c r="Z233" s="1">
        <v>0</v>
      </c>
      <c r="AA233" s="1">
        <v>0</v>
      </c>
      <c r="AB233" s="1">
        <v>0</v>
      </c>
      <c r="AC233" s="1"/>
      <c r="AD233" s="1"/>
      <c r="AE233" s="6" t="s">
        <v>235</v>
      </c>
      <c r="AF233" s="6">
        <v>0</v>
      </c>
      <c r="AG233" s="6">
        <v>0</v>
      </c>
      <c r="AH233" s="6">
        <v>0</v>
      </c>
      <c r="AI233" s="6">
        <v>0</v>
      </c>
      <c r="AJ233" s="1"/>
      <c r="AK233" s="1"/>
      <c r="AL233" s="6" t="s">
        <v>235</v>
      </c>
      <c r="AM233" s="6">
        <v>0</v>
      </c>
      <c r="AN233" s="6">
        <v>0</v>
      </c>
      <c r="AO233" s="6">
        <v>0</v>
      </c>
      <c r="AP233" s="6">
        <v>0</v>
      </c>
      <c r="AQ233" s="1"/>
      <c r="AR233" s="1"/>
      <c r="AS233" s="6" t="s">
        <v>235</v>
      </c>
      <c r="AT233" s="6">
        <v>0</v>
      </c>
      <c r="AU233" s="6">
        <v>0</v>
      </c>
      <c r="AV233" s="6">
        <v>0</v>
      </c>
      <c r="AW233" s="6">
        <v>0</v>
      </c>
      <c r="AZ233" s="6" t="s">
        <v>235</v>
      </c>
      <c r="BA233" s="6">
        <v>0</v>
      </c>
      <c r="BB233" s="6">
        <v>0</v>
      </c>
      <c r="BC233" s="6">
        <v>0</v>
      </c>
      <c r="BD233" s="6">
        <v>0</v>
      </c>
      <c r="BG233" s="6" t="s">
        <v>235</v>
      </c>
      <c r="BH233" s="6">
        <v>0</v>
      </c>
      <c r="BI233" s="6">
        <v>0</v>
      </c>
      <c r="BJ233" s="6">
        <v>0</v>
      </c>
      <c r="BK233" s="6">
        <v>0</v>
      </c>
      <c r="BN233" s="6" t="s">
        <v>235</v>
      </c>
      <c r="BO233" s="6">
        <v>0</v>
      </c>
      <c r="BP233" s="6">
        <v>0</v>
      </c>
      <c r="BQ233" s="6">
        <v>0</v>
      </c>
      <c r="BR233" s="6">
        <v>0</v>
      </c>
      <c r="BU233" s="6" t="s">
        <v>235</v>
      </c>
      <c r="BV233" s="6">
        <v>0</v>
      </c>
      <c r="BW233" s="6">
        <v>0</v>
      </c>
      <c r="BX233" s="6">
        <v>0</v>
      </c>
      <c r="BY233" s="6">
        <v>0</v>
      </c>
      <c r="CB233" s="6" t="s">
        <v>235</v>
      </c>
      <c r="CC233" s="6">
        <v>0</v>
      </c>
      <c r="CD233" s="6">
        <v>0</v>
      </c>
      <c r="CE233" s="6">
        <v>0</v>
      </c>
      <c r="CF233" s="6">
        <v>0</v>
      </c>
      <c r="CI233" s="6" t="s">
        <v>235</v>
      </c>
      <c r="CJ233" s="6">
        <v>0</v>
      </c>
      <c r="CK233" s="6">
        <v>0</v>
      </c>
      <c r="CL233" s="6">
        <v>0</v>
      </c>
      <c r="CM233" s="6">
        <v>0</v>
      </c>
      <c r="CP233" s="6" t="s">
        <v>235</v>
      </c>
      <c r="CQ233" s="6">
        <v>0</v>
      </c>
      <c r="CR233" s="6">
        <v>0</v>
      </c>
      <c r="CS233" s="6">
        <v>0</v>
      </c>
      <c r="CT233" s="6">
        <v>0</v>
      </c>
      <c r="CW233" s="6" t="s">
        <v>235</v>
      </c>
      <c r="CX233" s="6">
        <v>0</v>
      </c>
      <c r="CY233" s="6">
        <v>0</v>
      </c>
      <c r="CZ233" s="6">
        <v>0</v>
      </c>
      <c r="DA233" s="6">
        <v>0</v>
      </c>
      <c r="DD233" s="6" t="s">
        <v>235</v>
      </c>
      <c r="DE233" s="6">
        <v>0</v>
      </c>
      <c r="DF233" s="6">
        <v>0</v>
      </c>
      <c r="DG233" s="6">
        <v>0</v>
      </c>
      <c r="DH233" s="6">
        <v>0</v>
      </c>
      <c r="DK233" s="6" t="s">
        <v>235</v>
      </c>
      <c r="DL233" s="6">
        <v>0</v>
      </c>
      <c r="DM233" s="6">
        <v>0</v>
      </c>
      <c r="DN233" s="6">
        <v>0</v>
      </c>
      <c r="DO233" s="6">
        <v>0</v>
      </c>
      <c r="DR233" s="6" t="s">
        <v>235</v>
      </c>
      <c r="DS233" s="6">
        <v>0</v>
      </c>
      <c r="DT233" s="6">
        <v>0</v>
      </c>
      <c r="DU233" s="6">
        <v>0</v>
      </c>
      <c r="DV233" s="6">
        <v>0</v>
      </c>
      <c r="DY233" s="6" t="s">
        <v>235</v>
      </c>
      <c r="DZ233" s="6">
        <v>0</v>
      </c>
      <c r="EA233" s="6">
        <v>0</v>
      </c>
      <c r="EB233" s="6">
        <v>0</v>
      </c>
      <c r="EC233" s="6">
        <v>0</v>
      </c>
      <c r="EF233" s="6" t="s">
        <v>235</v>
      </c>
      <c r="EG233" s="6">
        <v>0</v>
      </c>
      <c r="EH233" s="6">
        <v>0</v>
      </c>
      <c r="EI233" s="6">
        <v>0</v>
      </c>
      <c r="EJ233" s="6">
        <v>0</v>
      </c>
      <c r="EM233" s="6" t="s">
        <v>235</v>
      </c>
      <c r="EN233" s="6">
        <v>0</v>
      </c>
      <c r="EO233" s="6">
        <v>0</v>
      </c>
      <c r="EP233" s="6">
        <v>0</v>
      </c>
      <c r="EQ233" s="6">
        <v>0</v>
      </c>
      <c r="ET233" s="6" t="s">
        <v>235</v>
      </c>
      <c r="EU233" s="6">
        <v>0</v>
      </c>
      <c r="EV233" s="6">
        <v>0</v>
      </c>
      <c r="EW233" s="6">
        <v>0</v>
      </c>
      <c r="EX233" s="6">
        <v>0</v>
      </c>
      <c r="FA233" s="6" t="s">
        <v>235</v>
      </c>
      <c r="FB233" s="6">
        <v>0</v>
      </c>
      <c r="FC233" s="6">
        <v>0</v>
      </c>
      <c r="FD233" s="6">
        <v>0</v>
      </c>
      <c r="FE233" s="6">
        <v>0</v>
      </c>
      <c r="FH233" s="6" t="s">
        <v>235</v>
      </c>
      <c r="FI233" s="6">
        <v>0</v>
      </c>
      <c r="FJ233" s="6">
        <v>0</v>
      </c>
      <c r="FK233" s="6">
        <v>0</v>
      </c>
      <c r="FL233" s="6">
        <v>0</v>
      </c>
      <c r="FO233" s="6" t="s">
        <v>235</v>
      </c>
      <c r="FP233" s="6">
        <v>0</v>
      </c>
      <c r="FQ233" s="6">
        <v>0</v>
      </c>
      <c r="FR233" s="6">
        <v>0</v>
      </c>
      <c r="FS233" s="6">
        <v>0</v>
      </c>
    </row>
    <row r="234" spans="1:175" x14ac:dyDescent="0.3">
      <c r="A234" s="1">
        <v>11.450000000000035</v>
      </c>
      <c r="B234" s="1">
        <v>11.500000000000036</v>
      </c>
      <c r="C234" s="1" t="s">
        <v>236</v>
      </c>
      <c r="D234" s="1">
        <v>0</v>
      </c>
      <c r="E234" s="1">
        <v>0</v>
      </c>
      <c r="F234" s="1">
        <v>0</v>
      </c>
      <c r="G234" s="1">
        <v>0</v>
      </c>
      <c r="H234" s="1"/>
      <c r="I234" s="1"/>
      <c r="J234" s="1" t="s">
        <v>236</v>
      </c>
      <c r="K234" s="1">
        <v>0</v>
      </c>
      <c r="L234" s="1">
        <v>0</v>
      </c>
      <c r="M234" s="1">
        <v>0</v>
      </c>
      <c r="N234" s="1">
        <v>0</v>
      </c>
      <c r="O234" s="1"/>
      <c r="P234" s="1"/>
      <c r="Q234" s="1" t="s">
        <v>236</v>
      </c>
      <c r="R234" s="1">
        <v>0</v>
      </c>
      <c r="S234" s="1">
        <v>0</v>
      </c>
      <c r="T234" s="1">
        <v>0</v>
      </c>
      <c r="U234" s="1">
        <v>0</v>
      </c>
      <c r="V234" s="1"/>
      <c r="W234" s="1"/>
      <c r="X234" s="1" t="s">
        <v>236</v>
      </c>
      <c r="Y234" s="1">
        <v>0</v>
      </c>
      <c r="Z234" s="1">
        <v>0</v>
      </c>
      <c r="AA234" s="1">
        <v>0</v>
      </c>
      <c r="AB234" s="1">
        <v>0</v>
      </c>
      <c r="AC234" s="1"/>
      <c r="AD234" s="1"/>
      <c r="AE234" s="6" t="s">
        <v>236</v>
      </c>
      <c r="AF234" s="6">
        <v>0</v>
      </c>
      <c r="AG234" s="6">
        <v>0</v>
      </c>
      <c r="AH234" s="6">
        <v>0</v>
      </c>
      <c r="AI234" s="6">
        <v>0</v>
      </c>
      <c r="AJ234" s="1"/>
      <c r="AK234" s="1"/>
      <c r="AL234" s="6" t="s">
        <v>236</v>
      </c>
      <c r="AM234" s="6">
        <v>0</v>
      </c>
      <c r="AN234" s="6">
        <v>0</v>
      </c>
      <c r="AO234" s="6">
        <v>0</v>
      </c>
      <c r="AP234" s="6">
        <v>0</v>
      </c>
      <c r="AQ234" s="1"/>
      <c r="AR234" s="1"/>
      <c r="AS234" s="6" t="s">
        <v>236</v>
      </c>
      <c r="AT234" s="6">
        <v>0</v>
      </c>
      <c r="AU234" s="6">
        <v>0</v>
      </c>
      <c r="AV234" s="6">
        <v>0</v>
      </c>
      <c r="AW234" s="6">
        <v>0</v>
      </c>
      <c r="AZ234" s="6" t="s">
        <v>236</v>
      </c>
      <c r="BA234" s="6">
        <v>0</v>
      </c>
      <c r="BB234" s="6">
        <v>0</v>
      </c>
      <c r="BC234" s="6">
        <v>0</v>
      </c>
      <c r="BD234" s="6">
        <v>0</v>
      </c>
      <c r="BG234" s="6" t="s">
        <v>236</v>
      </c>
      <c r="BH234" s="6">
        <v>0</v>
      </c>
      <c r="BI234" s="6">
        <v>0</v>
      </c>
      <c r="BJ234" s="6">
        <v>0</v>
      </c>
      <c r="BK234" s="6">
        <v>0</v>
      </c>
      <c r="BN234" s="6" t="s">
        <v>236</v>
      </c>
      <c r="BO234" s="6">
        <v>0</v>
      </c>
      <c r="BP234" s="6">
        <v>0</v>
      </c>
      <c r="BQ234" s="6">
        <v>0</v>
      </c>
      <c r="BR234" s="6">
        <v>0</v>
      </c>
      <c r="BU234" s="6" t="s">
        <v>236</v>
      </c>
      <c r="BV234" s="6">
        <v>0</v>
      </c>
      <c r="BW234" s="6">
        <v>0</v>
      </c>
      <c r="BX234" s="6">
        <v>0</v>
      </c>
      <c r="BY234" s="6">
        <v>0</v>
      </c>
      <c r="CB234" s="6" t="s">
        <v>236</v>
      </c>
      <c r="CC234" s="6">
        <v>0</v>
      </c>
      <c r="CD234" s="6">
        <v>0</v>
      </c>
      <c r="CE234" s="6">
        <v>0</v>
      </c>
      <c r="CF234" s="6">
        <v>0</v>
      </c>
      <c r="CI234" s="6" t="s">
        <v>236</v>
      </c>
      <c r="CJ234" s="6">
        <v>0</v>
      </c>
      <c r="CK234" s="6">
        <v>0</v>
      </c>
      <c r="CL234" s="6">
        <v>0</v>
      </c>
      <c r="CM234" s="6">
        <v>0</v>
      </c>
      <c r="CP234" s="6" t="s">
        <v>236</v>
      </c>
      <c r="CQ234" s="6">
        <v>0</v>
      </c>
      <c r="CR234" s="6">
        <v>0</v>
      </c>
      <c r="CS234" s="6">
        <v>0</v>
      </c>
      <c r="CT234" s="6">
        <v>0</v>
      </c>
      <c r="CW234" s="6" t="s">
        <v>236</v>
      </c>
      <c r="CX234" s="6">
        <v>0</v>
      </c>
      <c r="CY234" s="6">
        <v>0</v>
      </c>
      <c r="CZ234" s="6">
        <v>0</v>
      </c>
      <c r="DA234" s="6">
        <v>0</v>
      </c>
      <c r="DD234" s="6" t="s">
        <v>236</v>
      </c>
      <c r="DE234" s="6">
        <v>0</v>
      </c>
      <c r="DF234" s="6">
        <v>0</v>
      </c>
      <c r="DG234" s="6">
        <v>0</v>
      </c>
      <c r="DH234" s="6">
        <v>0</v>
      </c>
      <c r="DK234" s="6" t="s">
        <v>236</v>
      </c>
      <c r="DL234" s="6">
        <v>0</v>
      </c>
      <c r="DM234" s="6">
        <v>0</v>
      </c>
      <c r="DN234" s="6">
        <v>0</v>
      </c>
      <c r="DO234" s="6">
        <v>0</v>
      </c>
      <c r="DR234" s="6" t="s">
        <v>236</v>
      </c>
      <c r="DS234" s="6">
        <v>0</v>
      </c>
      <c r="DT234" s="6">
        <v>0</v>
      </c>
      <c r="DU234" s="6">
        <v>0</v>
      </c>
      <c r="DV234" s="6">
        <v>0</v>
      </c>
      <c r="DY234" s="6" t="s">
        <v>236</v>
      </c>
      <c r="DZ234" s="6">
        <v>0</v>
      </c>
      <c r="EA234" s="6">
        <v>0</v>
      </c>
      <c r="EB234" s="6">
        <v>0</v>
      </c>
      <c r="EC234" s="6">
        <v>0</v>
      </c>
      <c r="EF234" s="6" t="s">
        <v>236</v>
      </c>
      <c r="EG234" s="6">
        <v>0</v>
      </c>
      <c r="EH234" s="6">
        <v>0</v>
      </c>
      <c r="EI234" s="6">
        <v>0</v>
      </c>
      <c r="EJ234" s="6">
        <v>0</v>
      </c>
      <c r="EM234" s="6" t="s">
        <v>236</v>
      </c>
      <c r="EN234" s="6">
        <v>0</v>
      </c>
      <c r="EO234" s="6">
        <v>0</v>
      </c>
      <c r="EP234" s="6">
        <v>0</v>
      </c>
      <c r="EQ234" s="6">
        <v>0</v>
      </c>
      <c r="ET234" s="6" t="s">
        <v>236</v>
      </c>
      <c r="EU234" s="6">
        <v>0</v>
      </c>
      <c r="EV234" s="6">
        <v>0</v>
      </c>
      <c r="EW234" s="6">
        <v>0</v>
      </c>
      <c r="EX234" s="6">
        <v>0</v>
      </c>
      <c r="FA234" s="6" t="s">
        <v>236</v>
      </c>
      <c r="FB234" s="6">
        <v>0</v>
      </c>
      <c r="FC234" s="6">
        <v>0</v>
      </c>
      <c r="FD234" s="6">
        <v>0</v>
      </c>
      <c r="FE234" s="6">
        <v>0</v>
      </c>
      <c r="FH234" s="6" t="s">
        <v>236</v>
      </c>
      <c r="FI234" s="6">
        <v>0</v>
      </c>
      <c r="FJ234" s="6">
        <v>0</v>
      </c>
      <c r="FK234" s="6">
        <v>0</v>
      </c>
      <c r="FL234" s="6">
        <v>0</v>
      </c>
      <c r="FO234" s="6" t="s">
        <v>236</v>
      </c>
      <c r="FP234" s="6">
        <v>0</v>
      </c>
      <c r="FQ234" s="6">
        <v>0</v>
      </c>
      <c r="FR234" s="6">
        <v>0</v>
      </c>
      <c r="FS234" s="6">
        <v>0</v>
      </c>
    </row>
    <row r="235" spans="1:175" x14ac:dyDescent="0.3">
      <c r="A235" s="1">
        <v>11.500000000000036</v>
      </c>
      <c r="B235" s="1">
        <v>11.550000000000036</v>
      </c>
      <c r="C235" s="1" t="s">
        <v>237</v>
      </c>
      <c r="D235" s="1">
        <v>0</v>
      </c>
      <c r="E235" s="1">
        <v>0</v>
      </c>
      <c r="F235" s="1">
        <v>0</v>
      </c>
      <c r="G235" s="1">
        <v>0</v>
      </c>
      <c r="H235" s="1"/>
      <c r="I235" s="1"/>
      <c r="J235" s="1" t="s">
        <v>237</v>
      </c>
      <c r="K235" s="1">
        <v>0</v>
      </c>
      <c r="L235" s="1">
        <v>0</v>
      </c>
      <c r="M235" s="1">
        <v>0</v>
      </c>
      <c r="N235" s="1">
        <v>0</v>
      </c>
      <c r="O235" s="1"/>
      <c r="P235" s="1"/>
      <c r="Q235" s="1" t="s">
        <v>237</v>
      </c>
      <c r="R235" s="1">
        <v>0</v>
      </c>
      <c r="S235" s="1">
        <v>0</v>
      </c>
      <c r="T235" s="1">
        <v>0</v>
      </c>
      <c r="U235" s="1">
        <v>0</v>
      </c>
      <c r="V235" s="1"/>
      <c r="W235" s="1"/>
      <c r="X235" s="1" t="s">
        <v>237</v>
      </c>
      <c r="Y235" s="1">
        <v>0</v>
      </c>
      <c r="Z235" s="1">
        <v>0</v>
      </c>
      <c r="AA235" s="1">
        <v>0</v>
      </c>
      <c r="AB235" s="1">
        <v>0</v>
      </c>
      <c r="AC235" s="1"/>
      <c r="AD235" s="1"/>
      <c r="AE235" s="6" t="s">
        <v>237</v>
      </c>
      <c r="AF235" s="6">
        <v>0</v>
      </c>
      <c r="AG235" s="6">
        <v>0</v>
      </c>
      <c r="AH235" s="6">
        <v>0</v>
      </c>
      <c r="AI235" s="6">
        <v>0</v>
      </c>
      <c r="AJ235" s="1"/>
      <c r="AK235" s="1"/>
      <c r="AL235" s="6" t="s">
        <v>237</v>
      </c>
      <c r="AM235" s="6">
        <v>0</v>
      </c>
      <c r="AN235" s="6">
        <v>0</v>
      </c>
      <c r="AO235" s="6">
        <v>0</v>
      </c>
      <c r="AP235" s="6">
        <v>0</v>
      </c>
      <c r="AQ235" s="1"/>
      <c r="AR235" s="1"/>
      <c r="AS235" s="6" t="s">
        <v>237</v>
      </c>
      <c r="AT235" s="6">
        <v>0</v>
      </c>
      <c r="AU235" s="6">
        <v>0</v>
      </c>
      <c r="AV235" s="6">
        <v>0</v>
      </c>
      <c r="AW235" s="6">
        <v>0</v>
      </c>
      <c r="AZ235" s="6" t="s">
        <v>237</v>
      </c>
      <c r="BA235" s="6">
        <v>0</v>
      </c>
      <c r="BB235" s="6">
        <v>0</v>
      </c>
      <c r="BC235" s="6">
        <v>0</v>
      </c>
      <c r="BD235" s="6">
        <v>0</v>
      </c>
      <c r="BG235" s="6" t="s">
        <v>237</v>
      </c>
      <c r="BH235" s="6">
        <v>0</v>
      </c>
      <c r="BI235" s="6">
        <v>0</v>
      </c>
      <c r="BJ235" s="6">
        <v>0</v>
      </c>
      <c r="BK235" s="6">
        <v>0</v>
      </c>
      <c r="BN235" s="6" t="s">
        <v>237</v>
      </c>
      <c r="BO235" s="6">
        <v>0</v>
      </c>
      <c r="BP235" s="6">
        <v>0</v>
      </c>
      <c r="BQ235" s="6">
        <v>0</v>
      </c>
      <c r="BR235" s="6">
        <v>0</v>
      </c>
      <c r="BU235" s="6" t="s">
        <v>237</v>
      </c>
      <c r="BV235" s="6">
        <v>0</v>
      </c>
      <c r="BW235" s="6">
        <v>0</v>
      </c>
      <c r="BX235" s="6">
        <v>0</v>
      </c>
      <c r="BY235" s="6">
        <v>0</v>
      </c>
      <c r="CB235" s="6" t="s">
        <v>237</v>
      </c>
      <c r="CC235" s="6">
        <v>0</v>
      </c>
      <c r="CD235" s="6">
        <v>0</v>
      </c>
      <c r="CE235" s="6">
        <v>0</v>
      </c>
      <c r="CF235" s="6">
        <v>0</v>
      </c>
      <c r="CI235" s="6" t="s">
        <v>237</v>
      </c>
      <c r="CJ235" s="6">
        <v>0</v>
      </c>
      <c r="CK235" s="6">
        <v>0</v>
      </c>
      <c r="CL235" s="6">
        <v>0</v>
      </c>
      <c r="CM235" s="6">
        <v>0</v>
      </c>
      <c r="CP235" s="6" t="s">
        <v>237</v>
      </c>
      <c r="CQ235" s="6">
        <v>0</v>
      </c>
      <c r="CR235" s="6">
        <v>0</v>
      </c>
      <c r="CS235" s="6">
        <v>0</v>
      </c>
      <c r="CT235" s="6">
        <v>0</v>
      </c>
      <c r="CW235" s="6" t="s">
        <v>237</v>
      </c>
      <c r="CX235" s="6">
        <v>0</v>
      </c>
      <c r="CY235" s="6">
        <v>0</v>
      </c>
      <c r="CZ235" s="6">
        <v>0</v>
      </c>
      <c r="DA235" s="6">
        <v>0</v>
      </c>
      <c r="DD235" s="6" t="s">
        <v>237</v>
      </c>
      <c r="DE235" s="6">
        <v>0</v>
      </c>
      <c r="DF235" s="6">
        <v>0</v>
      </c>
      <c r="DG235" s="6">
        <v>0</v>
      </c>
      <c r="DH235" s="6">
        <v>0</v>
      </c>
      <c r="DK235" s="6" t="s">
        <v>237</v>
      </c>
      <c r="DL235" s="6">
        <v>0</v>
      </c>
      <c r="DM235" s="6">
        <v>0</v>
      </c>
      <c r="DN235" s="6">
        <v>0</v>
      </c>
      <c r="DO235" s="6">
        <v>0</v>
      </c>
      <c r="DR235" s="6" t="s">
        <v>237</v>
      </c>
      <c r="DS235" s="6">
        <v>0</v>
      </c>
      <c r="DT235" s="6">
        <v>0</v>
      </c>
      <c r="DU235" s="6">
        <v>0</v>
      </c>
      <c r="DV235" s="6">
        <v>0</v>
      </c>
      <c r="DY235" s="6" t="s">
        <v>237</v>
      </c>
      <c r="DZ235" s="6">
        <v>0</v>
      </c>
      <c r="EA235" s="6">
        <v>0</v>
      </c>
      <c r="EB235" s="6">
        <v>0</v>
      </c>
      <c r="EC235" s="6">
        <v>0</v>
      </c>
      <c r="EF235" s="6" t="s">
        <v>237</v>
      </c>
      <c r="EG235" s="6">
        <v>0</v>
      </c>
      <c r="EH235" s="6">
        <v>0</v>
      </c>
      <c r="EI235" s="6">
        <v>0</v>
      </c>
      <c r="EJ235" s="6">
        <v>0</v>
      </c>
      <c r="EM235" s="6" t="s">
        <v>237</v>
      </c>
      <c r="EN235" s="6">
        <v>0</v>
      </c>
      <c r="EO235" s="6">
        <v>0</v>
      </c>
      <c r="EP235" s="6">
        <v>0</v>
      </c>
      <c r="EQ235" s="6">
        <v>0</v>
      </c>
      <c r="ET235" s="6" t="s">
        <v>237</v>
      </c>
      <c r="EU235" s="6">
        <v>0</v>
      </c>
      <c r="EV235" s="6">
        <v>0</v>
      </c>
      <c r="EW235" s="6">
        <v>0</v>
      </c>
      <c r="EX235" s="6">
        <v>0</v>
      </c>
      <c r="FA235" s="6" t="s">
        <v>237</v>
      </c>
      <c r="FB235" s="6">
        <v>0</v>
      </c>
      <c r="FC235" s="6">
        <v>0</v>
      </c>
      <c r="FD235" s="6">
        <v>0</v>
      </c>
      <c r="FE235" s="6">
        <v>0</v>
      </c>
      <c r="FH235" s="6" t="s">
        <v>237</v>
      </c>
      <c r="FI235" s="6">
        <v>0</v>
      </c>
      <c r="FJ235" s="6">
        <v>0</v>
      </c>
      <c r="FK235" s="6">
        <v>0</v>
      </c>
      <c r="FL235" s="6">
        <v>0</v>
      </c>
      <c r="FO235" s="6" t="s">
        <v>237</v>
      </c>
      <c r="FP235" s="6">
        <v>0</v>
      </c>
      <c r="FQ235" s="6">
        <v>0</v>
      </c>
      <c r="FR235" s="6">
        <v>0</v>
      </c>
      <c r="FS235" s="6">
        <v>0</v>
      </c>
    </row>
    <row r="236" spans="1:175" x14ac:dyDescent="0.3">
      <c r="A236" s="1">
        <v>11.550000000000036</v>
      </c>
      <c r="B236" s="1">
        <v>11.600000000000037</v>
      </c>
      <c r="C236" s="1" t="s">
        <v>238</v>
      </c>
      <c r="D236" s="1">
        <v>0</v>
      </c>
      <c r="E236" s="1">
        <v>0</v>
      </c>
      <c r="F236" s="1">
        <v>0</v>
      </c>
      <c r="G236" s="1">
        <v>0</v>
      </c>
      <c r="H236" s="1"/>
      <c r="I236" s="1"/>
      <c r="J236" s="1" t="s">
        <v>238</v>
      </c>
      <c r="K236" s="1">
        <v>0</v>
      </c>
      <c r="L236" s="1">
        <v>0</v>
      </c>
      <c r="M236" s="1">
        <v>0</v>
      </c>
      <c r="N236" s="1">
        <v>0</v>
      </c>
      <c r="O236" s="1"/>
      <c r="P236" s="1"/>
      <c r="Q236" s="1" t="s">
        <v>238</v>
      </c>
      <c r="R236" s="1">
        <v>0</v>
      </c>
      <c r="S236" s="1">
        <v>0</v>
      </c>
      <c r="T236" s="1">
        <v>0</v>
      </c>
      <c r="U236" s="1">
        <v>0</v>
      </c>
      <c r="V236" s="1"/>
      <c r="W236" s="1"/>
      <c r="X236" s="1" t="s">
        <v>238</v>
      </c>
      <c r="Y236" s="1">
        <v>0</v>
      </c>
      <c r="Z236" s="1">
        <v>0</v>
      </c>
      <c r="AA236" s="1">
        <v>0</v>
      </c>
      <c r="AB236" s="1">
        <v>0</v>
      </c>
      <c r="AC236" s="1"/>
      <c r="AD236" s="1"/>
      <c r="AE236" s="6" t="s">
        <v>238</v>
      </c>
      <c r="AF236" s="6">
        <v>0</v>
      </c>
      <c r="AG236" s="6">
        <v>0</v>
      </c>
      <c r="AH236" s="6">
        <v>0</v>
      </c>
      <c r="AI236" s="6">
        <v>0</v>
      </c>
      <c r="AJ236" s="1"/>
      <c r="AK236" s="1"/>
      <c r="AL236" s="6" t="s">
        <v>238</v>
      </c>
      <c r="AM236" s="6">
        <v>0</v>
      </c>
      <c r="AN236" s="6">
        <v>0</v>
      </c>
      <c r="AO236" s="6">
        <v>0</v>
      </c>
      <c r="AP236" s="6">
        <v>0</v>
      </c>
      <c r="AQ236" s="1"/>
      <c r="AR236" s="1"/>
      <c r="AS236" s="6" t="s">
        <v>238</v>
      </c>
      <c r="AT236" s="6">
        <v>0</v>
      </c>
      <c r="AU236" s="6">
        <v>0</v>
      </c>
      <c r="AV236" s="6">
        <v>0</v>
      </c>
      <c r="AW236" s="6">
        <v>0</v>
      </c>
      <c r="AZ236" s="6" t="s">
        <v>238</v>
      </c>
      <c r="BA236" s="6">
        <v>0</v>
      </c>
      <c r="BB236" s="6">
        <v>0</v>
      </c>
      <c r="BC236" s="6">
        <v>0</v>
      </c>
      <c r="BD236" s="6">
        <v>0</v>
      </c>
      <c r="BG236" s="6" t="s">
        <v>238</v>
      </c>
      <c r="BH236" s="6">
        <v>0</v>
      </c>
      <c r="BI236" s="6">
        <v>0</v>
      </c>
      <c r="BJ236" s="6">
        <v>0</v>
      </c>
      <c r="BK236" s="6">
        <v>0</v>
      </c>
      <c r="BN236" s="6" t="s">
        <v>238</v>
      </c>
      <c r="BO236" s="6">
        <v>0</v>
      </c>
      <c r="BP236" s="6">
        <v>0</v>
      </c>
      <c r="BQ236" s="6">
        <v>0</v>
      </c>
      <c r="BR236" s="6">
        <v>0</v>
      </c>
      <c r="BU236" s="6" t="s">
        <v>238</v>
      </c>
      <c r="BV236" s="6">
        <v>0</v>
      </c>
      <c r="BW236" s="6">
        <v>0</v>
      </c>
      <c r="BX236" s="6">
        <v>0</v>
      </c>
      <c r="BY236" s="6">
        <v>0</v>
      </c>
      <c r="CB236" s="6" t="s">
        <v>238</v>
      </c>
      <c r="CC236" s="6">
        <v>0</v>
      </c>
      <c r="CD236" s="6">
        <v>0</v>
      </c>
      <c r="CE236" s="6">
        <v>0</v>
      </c>
      <c r="CF236" s="6">
        <v>0</v>
      </c>
      <c r="CI236" s="6" t="s">
        <v>238</v>
      </c>
      <c r="CJ236" s="6">
        <v>0</v>
      </c>
      <c r="CK236" s="6">
        <v>0</v>
      </c>
      <c r="CL236" s="6">
        <v>0</v>
      </c>
      <c r="CM236" s="6">
        <v>0</v>
      </c>
      <c r="CP236" s="6" t="s">
        <v>238</v>
      </c>
      <c r="CQ236" s="6">
        <v>0</v>
      </c>
      <c r="CR236" s="6">
        <v>0</v>
      </c>
      <c r="CS236" s="6">
        <v>0</v>
      </c>
      <c r="CT236" s="6">
        <v>0</v>
      </c>
      <c r="CW236" s="6" t="s">
        <v>238</v>
      </c>
      <c r="CX236" s="6">
        <v>0</v>
      </c>
      <c r="CY236" s="6">
        <v>0</v>
      </c>
      <c r="CZ236" s="6">
        <v>0</v>
      </c>
      <c r="DA236" s="6">
        <v>0</v>
      </c>
      <c r="DD236" s="6" t="s">
        <v>238</v>
      </c>
      <c r="DE236" s="6">
        <v>0</v>
      </c>
      <c r="DF236" s="6">
        <v>0</v>
      </c>
      <c r="DG236" s="6">
        <v>0</v>
      </c>
      <c r="DH236" s="6">
        <v>0</v>
      </c>
      <c r="DK236" s="6" t="s">
        <v>238</v>
      </c>
      <c r="DL236" s="6">
        <v>0</v>
      </c>
      <c r="DM236" s="6">
        <v>0</v>
      </c>
      <c r="DN236" s="6">
        <v>0</v>
      </c>
      <c r="DO236" s="6">
        <v>0</v>
      </c>
      <c r="DR236" s="6" t="s">
        <v>238</v>
      </c>
      <c r="DS236" s="6">
        <v>0</v>
      </c>
      <c r="DT236" s="6">
        <v>0</v>
      </c>
      <c r="DU236" s="6">
        <v>0</v>
      </c>
      <c r="DV236" s="6">
        <v>0</v>
      </c>
      <c r="DY236" s="6" t="s">
        <v>238</v>
      </c>
      <c r="DZ236" s="6">
        <v>0</v>
      </c>
      <c r="EA236" s="6">
        <v>0</v>
      </c>
      <c r="EB236" s="6">
        <v>0</v>
      </c>
      <c r="EC236" s="6">
        <v>0</v>
      </c>
      <c r="EF236" s="6" t="s">
        <v>238</v>
      </c>
      <c r="EG236" s="6">
        <v>0</v>
      </c>
      <c r="EH236" s="6">
        <v>0</v>
      </c>
      <c r="EI236" s="6">
        <v>0</v>
      </c>
      <c r="EJ236" s="6">
        <v>0</v>
      </c>
      <c r="EM236" s="6" t="s">
        <v>238</v>
      </c>
      <c r="EN236" s="6">
        <v>0</v>
      </c>
      <c r="EO236" s="6">
        <v>0</v>
      </c>
      <c r="EP236" s="6">
        <v>0</v>
      </c>
      <c r="EQ236" s="6">
        <v>0</v>
      </c>
      <c r="ET236" s="6" t="s">
        <v>238</v>
      </c>
      <c r="EU236" s="6">
        <v>0</v>
      </c>
      <c r="EV236" s="6">
        <v>0</v>
      </c>
      <c r="EW236" s="6">
        <v>0</v>
      </c>
      <c r="EX236" s="6">
        <v>0</v>
      </c>
      <c r="FA236" s="6" t="s">
        <v>238</v>
      </c>
      <c r="FB236" s="6">
        <v>0</v>
      </c>
      <c r="FC236" s="6">
        <v>0</v>
      </c>
      <c r="FD236" s="6">
        <v>0</v>
      </c>
      <c r="FE236" s="6">
        <v>0</v>
      </c>
      <c r="FH236" s="6" t="s">
        <v>238</v>
      </c>
      <c r="FI236" s="6">
        <v>0</v>
      </c>
      <c r="FJ236" s="6">
        <v>0</v>
      </c>
      <c r="FK236" s="6">
        <v>0</v>
      </c>
      <c r="FL236" s="6">
        <v>0</v>
      </c>
      <c r="FO236" s="6" t="s">
        <v>238</v>
      </c>
      <c r="FP236" s="6">
        <v>0</v>
      </c>
      <c r="FQ236" s="6">
        <v>0</v>
      </c>
      <c r="FR236" s="6">
        <v>0</v>
      </c>
      <c r="FS236" s="6">
        <v>0</v>
      </c>
    </row>
    <row r="237" spans="1:175" x14ac:dyDescent="0.3">
      <c r="A237" s="1">
        <v>11.600000000000037</v>
      </c>
      <c r="B237" s="1">
        <v>11.650000000000038</v>
      </c>
      <c r="C237" s="1" t="s">
        <v>239</v>
      </c>
      <c r="D237" s="1">
        <v>0</v>
      </c>
      <c r="E237" s="1">
        <v>0</v>
      </c>
      <c r="F237" s="1">
        <v>0</v>
      </c>
      <c r="G237" s="1">
        <v>0</v>
      </c>
      <c r="H237" s="1"/>
      <c r="I237" s="1"/>
      <c r="J237" s="1" t="s">
        <v>239</v>
      </c>
      <c r="K237" s="1">
        <v>0</v>
      </c>
      <c r="L237" s="1">
        <v>0</v>
      </c>
      <c r="M237" s="1">
        <v>0</v>
      </c>
      <c r="N237" s="1">
        <v>0</v>
      </c>
      <c r="O237" s="1"/>
      <c r="P237" s="1"/>
      <c r="Q237" s="1" t="s">
        <v>239</v>
      </c>
      <c r="R237" s="1">
        <v>0</v>
      </c>
      <c r="S237" s="1">
        <v>0</v>
      </c>
      <c r="T237" s="1">
        <v>0</v>
      </c>
      <c r="U237" s="1">
        <v>0</v>
      </c>
      <c r="V237" s="1"/>
      <c r="W237" s="1"/>
      <c r="X237" s="1" t="s">
        <v>239</v>
      </c>
      <c r="Y237" s="1">
        <v>0</v>
      </c>
      <c r="Z237" s="1">
        <v>0</v>
      </c>
      <c r="AA237" s="1">
        <v>0</v>
      </c>
      <c r="AB237" s="1">
        <v>0</v>
      </c>
      <c r="AC237" s="1"/>
      <c r="AD237" s="1"/>
      <c r="AE237" s="6" t="s">
        <v>239</v>
      </c>
      <c r="AF237" s="6">
        <v>0</v>
      </c>
      <c r="AG237" s="6">
        <v>0</v>
      </c>
      <c r="AH237" s="6">
        <v>0</v>
      </c>
      <c r="AI237" s="6">
        <v>0</v>
      </c>
      <c r="AJ237" s="1"/>
      <c r="AK237" s="1"/>
      <c r="AL237" s="6" t="s">
        <v>239</v>
      </c>
      <c r="AM237" s="6">
        <v>0</v>
      </c>
      <c r="AN237" s="6">
        <v>0</v>
      </c>
      <c r="AO237" s="6">
        <v>0</v>
      </c>
      <c r="AP237" s="6">
        <v>0</v>
      </c>
      <c r="AQ237" s="1"/>
      <c r="AR237" s="1"/>
      <c r="AS237" s="6" t="s">
        <v>239</v>
      </c>
      <c r="AT237" s="6">
        <v>0.28999999999999998</v>
      </c>
      <c r="AU237" s="6">
        <v>0</v>
      </c>
      <c r="AV237" s="6">
        <v>0</v>
      </c>
      <c r="AW237" s="6">
        <v>0</v>
      </c>
      <c r="AZ237" s="6" t="s">
        <v>239</v>
      </c>
      <c r="BA237" s="6">
        <v>0</v>
      </c>
      <c r="BB237" s="6">
        <v>0</v>
      </c>
      <c r="BC237" s="6">
        <v>0</v>
      </c>
      <c r="BD237" s="6">
        <v>0</v>
      </c>
      <c r="BG237" s="6" t="s">
        <v>239</v>
      </c>
      <c r="BH237" s="6">
        <v>0</v>
      </c>
      <c r="BI237" s="6">
        <v>0</v>
      </c>
      <c r="BJ237" s="6">
        <v>0</v>
      </c>
      <c r="BK237" s="6">
        <v>0</v>
      </c>
      <c r="BN237" s="6" t="s">
        <v>239</v>
      </c>
      <c r="BO237" s="6">
        <v>0</v>
      </c>
      <c r="BP237" s="6">
        <v>0</v>
      </c>
      <c r="BQ237" s="6">
        <v>0</v>
      </c>
      <c r="BR237" s="6">
        <v>0</v>
      </c>
      <c r="BU237" s="6" t="s">
        <v>239</v>
      </c>
      <c r="BV237" s="6">
        <v>0</v>
      </c>
      <c r="BW237" s="6">
        <v>0</v>
      </c>
      <c r="BX237" s="6">
        <v>0</v>
      </c>
      <c r="BY237" s="6">
        <v>0</v>
      </c>
      <c r="CB237" s="6" t="s">
        <v>239</v>
      </c>
      <c r="CC237" s="6">
        <v>0</v>
      </c>
      <c r="CD237" s="6">
        <v>0</v>
      </c>
      <c r="CE237" s="6">
        <v>0</v>
      </c>
      <c r="CF237" s="6">
        <v>0</v>
      </c>
      <c r="CI237" s="6" t="s">
        <v>239</v>
      </c>
      <c r="CJ237" s="6">
        <v>0</v>
      </c>
      <c r="CK237" s="6">
        <v>0</v>
      </c>
      <c r="CL237" s="6">
        <v>0</v>
      </c>
      <c r="CM237" s="6">
        <v>0</v>
      </c>
      <c r="CP237" s="6" t="s">
        <v>239</v>
      </c>
      <c r="CQ237" s="6">
        <v>0</v>
      </c>
      <c r="CR237" s="6">
        <v>0</v>
      </c>
      <c r="CS237" s="6">
        <v>0</v>
      </c>
      <c r="CT237" s="6">
        <v>0</v>
      </c>
      <c r="CW237" s="6" t="s">
        <v>239</v>
      </c>
      <c r="CX237" s="6">
        <v>0</v>
      </c>
      <c r="CY237" s="6">
        <v>0</v>
      </c>
      <c r="CZ237" s="6">
        <v>0</v>
      </c>
      <c r="DA237" s="6">
        <v>0</v>
      </c>
      <c r="DD237" s="6" t="s">
        <v>239</v>
      </c>
      <c r="DE237" s="6">
        <v>0</v>
      </c>
      <c r="DF237" s="6">
        <v>0</v>
      </c>
      <c r="DG237" s="6">
        <v>0</v>
      </c>
      <c r="DH237" s="6">
        <v>0</v>
      </c>
      <c r="DK237" s="6" t="s">
        <v>239</v>
      </c>
      <c r="DL237" s="6">
        <v>0</v>
      </c>
      <c r="DM237" s="6">
        <v>0</v>
      </c>
      <c r="DN237" s="6">
        <v>0</v>
      </c>
      <c r="DO237" s="6">
        <v>0</v>
      </c>
      <c r="DR237" s="6" t="s">
        <v>239</v>
      </c>
      <c r="DS237" s="6">
        <v>0</v>
      </c>
      <c r="DT237" s="6">
        <v>0</v>
      </c>
      <c r="DU237" s="6">
        <v>0</v>
      </c>
      <c r="DV237" s="6">
        <v>0</v>
      </c>
      <c r="DY237" s="6" t="s">
        <v>239</v>
      </c>
      <c r="DZ237" s="6">
        <v>0</v>
      </c>
      <c r="EA237" s="6">
        <v>0</v>
      </c>
      <c r="EB237" s="6">
        <v>0</v>
      </c>
      <c r="EC237" s="6">
        <v>0</v>
      </c>
      <c r="EF237" s="6" t="s">
        <v>239</v>
      </c>
      <c r="EG237" s="6">
        <v>0</v>
      </c>
      <c r="EH237" s="6">
        <v>0</v>
      </c>
      <c r="EI237" s="6">
        <v>0</v>
      </c>
      <c r="EJ237" s="6">
        <v>0</v>
      </c>
      <c r="EM237" s="6" t="s">
        <v>239</v>
      </c>
      <c r="EN237" s="6">
        <v>0</v>
      </c>
      <c r="EO237" s="6">
        <v>0</v>
      </c>
      <c r="EP237" s="6">
        <v>0</v>
      </c>
      <c r="EQ237" s="6">
        <v>0</v>
      </c>
      <c r="ET237" s="6" t="s">
        <v>239</v>
      </c>
      <c r="EU237" s="6">
        <v>0</v>
      </c>
      <c r="EV237" s="6">
        <v>0</v>
      </c>
      <c r="EW237" s="6">
        <v>0</v>
      </c>
      <c r="EX237" s="6">
        <v>0</v>
      </c>
      <c r="FA237" s="6" t="s">
        <v>239</v>
      </c>
      <c r="FB237" s="6">
        <v>0</v>
      </c>
      <c r="FC237" s="6">
        <v>0</v>
      </c>
      <c r="FD237" s="6">
        <v>0</v>
      </c>
      <c r="FE237" s="6">
        <v>0</v>
      </c>
      <c r="FH237" s="6" t="s">
        <v>239</v>
      </c>
      <c r="FI237" s="6">
        <v>0</v>
      </c>
      <c r="FJ237" s="6">
        <v>0</v>
      </c>
      <c r="FK237" s="6">
        <v>0</v>
      </c>
      <c r="FL237" s="6">
        <v>0</v>
      </c>
      <c r="FO237" s="6" t="s">
        <v>239</v>
      </c>
      <c r="FP237" s="6">
        <v>0</v>
      </c>
      <c r="FQ237" s="6">
        <v>0</v>
      </c>
      <c r="FR237" s="6">
        <v>0</v>
      </c>
      <c r="FS237" s="6">
        <v>0</v>
      </c>
    </row>
    <row r="238" spans="1:175" x14ac:dyDescent="0.3">
      <c r="A238" s="1">
        <v>11.650000000000038</v>
      </c>
      <c r="B238" s="1">
        <v>11.700000000000038</v>
      </c>
      <c r="C238" s="1" t="s">
        <v>240</v>
      </c>
      <c r="D238" s="1">
        <v>0</v>
      </c>
      <c r="E238" s="1">
        <v>0</v>
      </c>
      <c r="F238" s="1">
        <v>0</v>
      </c>
      <c r="G238" s="1">
        <v>0</v>
      </c>
      <c r="H238" s="1"/>
      <c r="I238" s="1"/>
      <c r="J238" s="1" t="s">
        <v>240</v>
      </c>
      <c r="K238" s="1">
        <v>0</v>
      </c>
      <c r="L238" s="1">
        <v>0</v>
      </c>
      <c r="M238" s="1">
        <v>0</v>
      </c>
      <c r="N238" s="1">
        <v>0</v>
      </c>
      <c r="O238" s="1"/>
      <c r="P238" s="1"/>
      <c r="Q238" s="1" t="s">
        <v>240</v>
      </c>
      <c r="R238" s="1">
        <v>0</v>
      </c>
      <c r="S238" s="1">
        <v>0</v>
      </c>
      <c r="T238" s="1">
        <v>0</v>
      </c>
      <c r="U238" s="1">
        <v>0</v>
      </c>
      <c r="V238" s="1"/>
      <c r="W238" s="1"/>
      <c r="X238" s="1" t="s">
        <v>240</v>
      </c>
      <c r="Y238" s="1">
        <v>0</v>
      </c>
      <c r="Z238" s="1">
        <v>0</v>
      </c>
      <c r="AA238" s="1">
        <v>0</v>
      </c>
      <c r="AB238" s="1">
        <v>0</v>
      </c>
      <c r="AC238" s="1"/>
      <c r="AD238" s="1"/>
      <c r="AE238" s="6" t="s">
        <v>240</v>
      </c>
      <c r="AF238" s="6">
        <v>0</v>
      </c>
      <c r="AG238" s="6">
        <v>0</v>
      </c>
      <c r="AH238" s="6">
        <v>0</v>
      </c>
      <c r="AI238" s="6">
        <v>0</v>
      </c>
      <c r="AJ238" s="1"/>
      <c r="AK238" s="1"/>
      <c r="AL238" s="6" t="s">
        <v>240</v>
      </c>
      <c r="AM238" s="6">
        <v>0</v>
      </c>
      <c r="AN238" s="6">
        <v>0</v>
      </c>
      <c r="AO238" s="6">
        <v>0</v>
      </c>
      <c r="AP238" s="6">
        <v>0</v>
      </c>
      <c r="AQ238" s="1"/>
      <c r="AR238" s="1"/>
      <c r="AS238" s="6" t="s">
        <v>240</v>
      </c>
      <c r="AT238" s="6">
        <v>0</v>
      </c>
      <c r="AU238" s="6">
        <v>0</v>
      </c>
      <c r="AV238" s="6">
        <v>0</v>
      </c>
      <c r="AW238" s="6">
        <v>0</v>
      </c>
      <c r="AZ238" s="6" t="s">
        <v>240</v>
      </c>
      <c r="BA238" s="6">
        <v>0</v>
      </c>
      <c r="BB238" s="6">
        <v>0</v>
      </c>
      <c r="BC238" s="6">
        <v>0</v>
      </c>
      <c r="BD238" s="6">
        <v>0</v>
      </c>
      <c r="BG238" s="6" t="s">
        <v>240</v>
      </c>
      <c r="BH238" s="6">
        <v>0</v>
      </c>
      <c r="BI238" s="6">
        <v>0</v>
      </c>
      <c r="BJ238" s="6">
        <v>0</v>
      </c>
      <c r="BK238" s="6">
        <v>0</v>
      </c>
      <c r="BN238" s="6" t="s">
        <v>240</v>
      </c>
      <c r="BO238" s="6">
        <v>0</v>
      </c>
      <c r="BP238" s="6">
        <v>0</v>
      </c>
      <c r="BQ238" s="6">
        <v>0</v>
      </c>
      <c r="BR238" s="6">
        <v>0</v>
      </c>
      <c r="BU238" s="6" t="s">
        <v>240</v>
      </c>
      <c r="BV238" s="6">
        <v>0</v>
      </c>
      <c r="BW238" s="6">
        <v>0</v>
      </c>
      <c r="BX238" s="6">
        <v>0</v>
      </c>
      <c r="BY238" s="6">
        <v>0</v>
      </c>
      <c r="CB238" s="6" t="s">
        <v>240</v>
      </c>
      <c r="CC238" s="6">
        <v>0</v>
      </c>
      <c r="CD238" s="6">
        <v>0</v>
      </c>
      <c r="CE238" s="6">
        <v>0</v>
      </c>
      <c r="CF238" s="6">
        <v>0</v>
      </c>
      <c r="CI238" s="6" t="s">
        <v>240</v>
      </c>
      <c r="CJ238" s="6">
        <v>0</v>
      </c>
      <c r="CK238" s="6">
        <v>0</v>
      </c>
      <c r="CL238" s="6">
        <v>0</v>
      </c>
      <c r="CM238" s="6">
        <v>0</v>
      </c>
      <c r="CP238" s="6" t="s">
        <v>240</v>
      </c>
      <c r="CQ238" s="6">
        <v>0</v>
      </c>
      <c r="CR238" s="6">
        <v>0</v>
      </c>
      <c r="CS238" s="6">
        <v>0</v>
      </c>
      <c r="CT238" s="6">
        <v>0</v>
      </c>
      <c r="CW238" s="6" t="s">
        <v>240</v>
      </c>
      <c r="CX238" s="6">
        <v>0</v>
      </c>
      <c r="CY238" s="6">
        <v>0</v>
      </c>
      <c r="CZ238" s="6">
        <v>0</v>
      </c>
      <c r="DA238" s="6">
        <v>0</v>
      </c>
      <c r="DD238" s="6" t="s">
        <v>240</v>
      </c>
      <c r="DE238" s="6">
        <v>0</v>
      </c>
      <c r="DF238" s="6">
        <v>0</v>
      </c>
      <c r="DG238" s="6">
        <v>0</v>
      </c>
      <c r="DH238" s="6">
        <v>0</v>
      </c>
      <c r="DK238" s="6" t="s">
        <v>240</v>
      </c>
      <c r="DL238" s="6">
        <v>0</v>
      </c>
      <c r="DM238" s="6">
        <v>0</v>
      </c>
      <c r="DN238" s="6">
        <v>0</v>
      </c>
      <c r="DO238" s="6">
        <v>0</v>
      </c>
      <c r="DR238" s="6" t="s">
        <v>240</v>
      </c>
      <c r="DS238" s="6">
        <v>0</v>
      </c>
      <c r="DT238" s="6">
        <v>0</v>
      </c>
      <c r="DU238" s="6">
        <v>0</v>
      </c>
      <c r="DV238" s="6">
        <v>0</v>
      </c>
      <c r="DY238" s="6" t="s">
        <v>240</v>
      </c>
      <c r="DZ238" s="6">
        <v>0</v>
      </c>
      <c r="EA238" s="6">
        <v>0</v>
      </c>
      <c r="EB238" s="6">
        <v>0</v>
      </c>
      <c r="EC238" s="6">
        <v>0</v>
      </c>
      <c r="EF238" s="6" t="s">
        <v>240</v>
      </c>
      <c r="EG238" s="6">
        <v>0</v>
      </c>
      <c r="EH238" s="6">
        <v>0</v>
      </c>
      <c r="EI238" s="6">
        <v>0</v>
      </c>
      <c r="EJ238" s="6">
        <v>0</v>
      </c>
      <c r="EM238" s="6" t="s">
        <v>240</v>
      </c>
      <c r="EN238" s="6">
        <v>0</v>
      </c>
      <c r="EO238" s="6">
        <v>0</v>
      </c>
      <c r="EP238" s="6">
        <v>0</v>
      </c>
      <c r="EQ238" s="6">
        <v>0</v>
      </c>
      <c r="ET238" s="6" t="s">
        <v>240</v>
      </c>
      <c r="EU238" s="6">
        <v>0</v>
      </c>
      <c r="EV238" s="6">
        <v>0</v>
      </c>
      <c r="EW238" s="6">
        <v>0</v>
      </c>
      <c r="EX238" s="6">
        <v>0</v>
      </c>
      <c r="FA238" s="6" t="s">
        <v>240</v>
      </c>
      <c r="FB238" s="6">
        <v>0</v>
      </c>
      <c r="FC238" s="6">
        <v>0</v>
      </c>
      <c r="FD238" s="6">
        <v>0</v>
      </c>
      <c r="FE238" s="6">
        <v>0</v>
      </c>
      <c r="FH238" s="6" t="s">
        <v>240</v>
      </c>
      <c r="FI238" s="6">
        <v>0</v>
      </c>
      <c r="FJ238" s="6">
        <v>0</v>
      </c>
      <c r="FK238" s="6">
        <v>0</v>
      </c>
      <c r="FL238" s="6">
        <v>0</v>
      </c>
      <c r="FO238" s="6" t="s">
        <v>240</v>
      </c>
      <c r="FP238" s="6">
        <v>0</v>
      </c>
      <c r="FQ238" s="6">
        <v>0</v>
      </c>
      <c r="FR238" s="6">
        <v>0</v>
      </c>
      <c r="FS238" s="6">
        <v>0</v>
      </c>
    </row>
    <row r="239" spans="1:175" x14ac:dyDescent="0.3">
      <c r="A239" s="1">
        <v>11.700000000000038</v>
      </c>
      <c r="B239" s="1">
        <v>11.750000000000039</v>
      </c>
      <c r="C239" s="1" t="s">
        <v>241</v>
      </c>
      <c r="D239" s="1">
        <v>0</v>
      </c>
      <c r="E239" s="1">
        <v>0</v>
      </c>
      <c r="F239" s="1">
        <v>0</v>
      </c>
      <c r="G239" s="1">
        <v>0</v>
      </c>
      <c r="H239" s="1"/>
      <c r="I239" s="1"/>
      <c r="J239" s="1" t="s">
        <v>241</v>
      </c>
      <c r="K239" s="1">
        <v>0</v>
      </c>
      <c r="L239" s="1">
        <v>0</v>
      </c>
      <c r="M239" s="1">
        <v>0</v>
      </c>
      <c r="N239" s="1">
        <v>0</v>
      </c>
      <c r="O239" s="1"/>
      <c r="P239" s="1"/>
      <c r="Q239" s="1" t="s">
        <v>241</v>
      </c>
      <c r="R239" s="1">
        <v>0</v>
      </c>
      <c r="S239" s="1">
        <v>0</v>
      </c>
      <c r="T239" s="1">
        <v>0</v>
      </c>
      <c r="U239" s="1">
        <v>0</v>
      </c>
      <c r="V239" s="1"/>
      <c r="W239" s="1"/>
      <c r="X239" s="1" t="s">
        <v>241</v>
      </c>
      <c r="Y239" s="1">
        <v>0</v>
      </c>
      <c r="Z239" s="1">
        <v>0</v>
      </c>
      <c r="AA239" s="1">
        <v>0</v>
      </c>
      <c r="AB239" s="1">
        <v>0</v>
      </c>
      <c r="AC239" s="1"/>
      <c r="AD239" s="1"/>
      <c r="AE239" s="6" t="s">
        <v>241</v>
      </c>
      <c r="AF239" s="6">
        <v>0</v>
      </c>
      <c r="AG239" s="6">
        <v>0</v>
      </c>
      <c r="AH239" s="6">
        <v>0</v>
      </c>
      <c r="AI239" s="6">
        <v>0</v>
      </c>
      <c r="AJ239" s="1"/>
      <c r="AK239" s="1"/>
      <c r="AL239" s="6" t="s">
        <v>241</v>
      </c>
      <c r="AM239" s="6">
        <v>0</v>
      </c>
      <c r="AN239" s="6">
        <v>0</v>
      </c>
      <c r="AO239" s="6">
        <v>0</v>
      </c>
      <c r="AP239" s="6">
        <v>0</v>
      </c>
      <c r="AQ239" s="1"/>
      <c r="AR239" s="1"/>
      <c r="AS239" s="6" t="s">
        <v>241</v>
      </c>
      <c r="AT239" s="6">
        <v>0</v>
      </c>
      <c r="AU239" s="6">
        <v>0</v>
      </c>
      <c r="AV239" s="6">
        <v>0</v>
      </c>
      <c r="AW239" s="6">
        <v>0</v>
      </c>
      <c r="AZ239" s="6" t="s">
        <v>241</v>
      </c>
      <c r="BA239" s="6">
        <v>0</v>
      </c>
      <c r="BB239" s="6">
        <v>0</v>
      </c>
      <c r="BC239" s="6">
        <v>0</v>
      </c>
      <c r="BD239" s="6">
        <v>0</v>
      </c>
      <c r="BG239" s="6" t="s">
        <v>241</v>
      </c>
      <c r="BH239" s="6">
        <v>0</v>
      </c>
      <c r="BI239" s="6">
        <v>0</v>
      </c>
      <c r="BJ239" s="6">
        <v>0</v>
      </c>
      <c r="BK239" s="6">
        <v>0</v>
      </c>
      <c r="BN239" s="6" t="s">
        <v>241</v>
      </c>
      <c r="BO239" s="6">
        <v>0</v>
      </c>
      <c r="BP239" s="6">
        <v>0</v>
      </c>
      <c r="BQ239" s="6">
        <v>0</v>
      </c>
      <c r="BR239" s="6">
        <v>0</v>
      </c>
      <c r="BU239" s="6" t="s">
        <v>241</v>
      </c>
      <c r="BV239" s="6">
        <v>0</v>
      </c>
      <c r="BW239" s="6">
        <v>0</v>
      </c>
      <c r="BX239" s="6">
        <v>0</v>
      </c>
      <c r="BY239" s="6">
        <v>0</v>
      </c>
      <c r="CB239" s="6" t="s">
        <v>241</v>
      </c>
      <c r="CC239" s="6">
        <v>0</v>
      </c>
      <c r="CD239" s="6">
        <v>0</v>
      </c>
      <c r="CE239" s="6">
        <v>0</v>
      </c>
      <c r="CF239" s="6">
        <v>0</v>
      </c>
      <c r="CI239" s="6" t="s">
        <v>241</v>
      </c>
      <c r="CJ239" s="6">
        <v>0</v>
      </c>
      <c r="CK239" s="6">
        <v>0</v>
      </c>
      <c r="CL239" s="6">
        <v>0</v>
      </c>
      <c r="CM239" s="6">
        <v>0</v>
      </c>
      <c r="CP239" s="6" t="s">
        <v>241</v>
      </c>
      <c r="CQ239" s="6">
        <v>0</v>
      </c>
      <c r="CR239" s="6">
        <v>0</v>
      </c>
      <c r="CS239" s="6">
        <v>0</v>
      </c>
      <c r="CT239" s="6">
        <v>0</v>
      </c>
      <c r="CW239" s="6" t="s">
        <v>241</v>
      </c>
      <c r="CX239" s="6">
        <v>0</v>
      </c>
      <c r="CY239" s="6">
        <v>0</v>
      </c>
      <c r="CZ239" s="6">
        <v>0</v>
      </c>
      <c r="DA239" s="6">
        <v>0</v>
      </c>
      <c r="DD239" s="6" t="s">
        <v>241</v>
      </c>
      <c r="DE239" s="6">
        <v>0</v>
      </c>
      <c r="DF239" s="6">
        <v>0</v>
      </c>
      <c r="DG239" s="6">
        <v>0</v>
      </c>
      <c r="DH239" s="6">
        <v>0</v>
      </c>
      <c r="DK239" s="6" t="s">
        <v>241</v>
      </c>
      <c r="DL239" s="6">
        <v>0</v>
      </c>
      <c r="DM239" s="6">
        <v>0</v>
      </c>
      <c r="DN239" s="6">
        <v>0</v>
      </c>
      <c r="DO239" s="6">
        <v>0</v>
      </c>
      <c r="DR239" s="6" t="s">
        <v>241</v>
      </c>
      <c r="DS239" s="6">
        <v>0</v>
      </c>
      <c r="DT239" s="6">
        <v>0</v>
      </c>
      <c r="DU239" s="6">
        <v>0</v>
      </c>
      <c r="DV239" s="6">
        <v>0</v>
      </c>
      <c r="DY239" s="6" t="s">
        <v>241</v>
      </c>
      <c r="DZ239" s="6">
        <v>0</v>
      </c>
      <c r="EA239" s="6">
        <v>0</v>
      </c>
      <c r="EB239" s="6">
        <v>0</v>
      </c>
      <c r="EC239" s="6">
        <v>0</v>
      </c>
      <c r="EF239" s="6" t="s">
        <v>241</v>
      </c>
      <c r="EG239" s="6">
        <v>0</v>
      </c>
      <c r="EH239" s="6">
        <v>0</v>
      </c>
      <c r="EI239" s="6">
        <v>0</v>
      </c>
      <c r="EJ239" s="6">
        <v>0</v>
      </c>
      <c r="EM239" s="6" t="s">
        <v>241</v>
      </c>
      <c r="EN239" s="6">
        <v>0</v>
      </c>
      <c r="EO239" s="6">
        <v>0</v>
      </c>
      <c r="EP239" s="6">
        <v>0</v>
      </c>
      <c r="EQ239" s="6">
        <v>0</v>
      </c>
      <c r="ET239" s="6" t="s">
        <v>241</v>
      </c>
      <c r="EU239" s="6">
        <v>0</v>
      </c>
      <c r="EV239" s="6">
        <v>0</v>
      </c>
      <c r="EW239" s="6">
        <v>0</v>
      </c>
      <c r="EX239" s="6">
        <v>0</v>
      </c>
      <c r="FA239" s="6" t="s">
        <v>241</v>
      </c>
      <c r="FB239" s="6">
        <v>0</v>
      </c>
      <c r="FC239" s="6">
        <v>0</v>
      </c>
      <c r="FD239" s="6">
        <v>0</v>
      </c>
      <c r="FE239" s="6">
        <v>0</v>
      </c>
      <c r="FH239" s="6" t="s">
        <v>241</v>
      </c>
      <c r="FI239" s="6">
        <v>0</v>
      </c>
      <c r="FJ239" s="6">
        <v>0</v>
      </c>
      <c r="FK239" s="6">
        <v>0</v>
      </c>
      <c r="FL239" s="6">
        <v>0</v>
      </c>
      <c r="FO239" s="6" t="s">
        <v>241</v>
      </c>
      <c r="FP239" s="6">
        <v>0</v>
      </c>
      <c r="FQ239" s="6">
        <v>0</v>
      </c>
      <c r="FR239" s="6">
        <v>0</v>
      </c>
      <c r="FS239" s="6">
        <v>0</v>
      </c>
    </row>
    <row r="240" spans="1:175" x14ac:dyDescent="0.3">
      <c r="A240" s="1">
        <v>11.750000000000039</v>
      </c>
      <c r="B240" s="1">
        <v>11.80000000000004</v>
      </c>
      <c r="C240" s="1" t="s">
        <v>242</v>
      </c>
      <c r="D240" s="1">
        <v>0</v>
      </c>
      <c r="E240" s="1">
        <v>0</v>
      </c>
      <c r="F240" s="1">
        <v>0</v>
      </c>
      <c r="G240" s="1">
        <v>0</v>
      </c>
      <c r="H240" s="1"/>
      <c r="I240" s="1"/>
      <c r="J240" s="1" t="s">
        <v>242</v>
      </c>
      <c r="K240" s="1">
        <v>0</v>
      </c>
      <c r="L240" s="1">
        <v>0</v>
      </c>
      <c r="M240" s="1">
        <v>0</v>
      </c>
      <c r="N240" s="1">
        <v>0</v>
      </c>
      <c r="O240" s="1"/>
      <c r="P240" s="1"/>
      <c r="Q240" s="1" t="s">
        <v>242</v>
      </c>
      <c r="R240" s="1">
        <v>0</v>
      </c>
      <c r="S240" s="1">
        <v>0</v>
      </c>
      <c r="T240" s="1">
        <v>0</v>
      </c>
      <c r="U240" s="1">
        <v>0</v>
      </c>
      <c r="V240" s="1"/>
      <c r="W240" s="1"/>
      <c r="X240" s="1" t="s">
        <v>242</v>
      </c>
      <c r="Y240" s="1">
        <v>0</v>
      </c>
      <c r="Z240" s="1">
        <v>0</v>
      </c>
      <c r="AA240" s="1">
        <v>0</v>
      </c>
      <c r="AB240" s="1">
        <v>0</v>
      </c>
      <c r="AC240" s="1"/>
      <c r="AD240" s="1"/>
      <c r="AE240" s="6" t="s">
        <v>242</v>
      </c>
      <c r="AF240" s="6">
        <v>0</v>
      </c>
      <c r="AG240" s="6">
        <v>0</v>
      </c>
      <c r="AH240" s="6">
        <v>0</v>
      </c>
      <c r="AI240" s="6">
        <v>0</v>
      </c>
      <c r="AJ240" s="1"/>
      <c r="AK240" s="1"/>
      <c r="AL240" s="6" t="s">
        <v>242</v>
      </c>
      <c r="AM240" s="6">
        <v>0</v>
      </c>
      <c r="AN240" s="6">
        <v>0</v>
      </c>
      <c r="AO240" s="6">
        <v>0</v>
      </c>
      <c r="AP240" s="6">
        <v>0</v>
      </c>
      <c r="AQ240" s="1"/>
      <c r="AR240" s="1"/>
      <c r="AS240" s="6" t="s">
        <v>242</v>
      </c>
      <c r="AT240" s="6">
        <v>0</v>
      </c>
      <c r="AU240" s="6">
        <v>0</v>
      </c>
      <c r="AV240" s="6">
        <v>0</v>
      </c>
      <c r="AW240" s="6">
        <v>0</v>
      </c>
      <c r="AZ240" s="6" t="s">
        <v>242</v>
      </c>
      <c r="BA240" s="6">
        <v>0</v>
      </c>
      <c r="BB240" s="6">
        <v>0</v>
      </c>
      <c r="BC240" s="6">
        <v>0</v>
      </c>
      <c r="BD240" s="6">
        <v>0</v>
      </c>
      <c r="BG240" s="6" t="s">
        <v>242</v>
      </c>
      <c r="BH240" s="6">
        <v>0</v>
      </c>
      <c r="BI240" s="6">
        <v>0</v>
      </c>
      <c r="BJ240" s="6">
        <v>0</v>
      </c>
      <c r="BK240" s="6">
        <v>0</v>
      </c>
      <c r="BN240" s="6" t="s">
        <v>242</v>
      </c>
      <c r="BO240" s="6">
        <v>0</v>
      </c>
      <c r="BP240" s="6">
        <v>0</v>
      </c>
      <c r="BQ240" s="6">
        <v>0</v>
      </c>
      <c r="BR240" s="6">
        <v>0</v>
      </c>
      <c r="BU240" s="6" t="s">
        <v>242</v>
      </c>
      <c r="BV240" s="6">
        <v>0</v>
      </c>
      <c r="BW240" s="6">
        <v>0</v>
      </c>
      <c r="BX240" s="6">
        <v>0</v>
      </c>
      <c r="BY240" s="6">
        <v>0</v>
      </c>
      <c r="CB240" s="6" t="s">
        <v>242</v>
      </c>
      <c r="CC240" s="6">
        <v>0</v>
      </c>
      <c r="CD240" s="6">
        <v>0</v>
      </c>
      <c r="CE240" s="6">
        <v>0</v>
      </c>
      <c r="CF240" s="6">
        <v>0</v>
      </c>
      <c r="CI240" s="6" t="s">
        <v>242</v>
      </c>
      <c r="CJ240" s="6">
        <v>0</v>
      </c>
      <c r="CK240" s="6">
        <v>0</v>
      </c>
      <c r="CL240" s="6">
        <v>0</v>
      </c>
      <c r="CM240" s="6">
        <v>0</v>
      </c>
      <c r="CP240" s="6" t="s">
        <v>242</v>
      </c>
      <c r="CQ240" s="6">
        <v>0</v>
      </c>
      <c r="CR240" s="6">
        <v>0</v>
      </c>
      <c r="CS240" s="6">
        <v>0</v>
      </c>
      <c r="CT240" s="6">
        <v>0</v>
      </c>
      <c r="CW240" s="6" t="s">
        <v>242</v>
      </c>
      <c r="CX240" s="6">
        <v>0</v>
      </c>
      <c r="CY240" s="6">
        <v>0</v>
      </c>
      <c r="CZ240" s="6">
        <v>0</v>
      </c>
      <c r="DA240" s="6">
        <v>0</v>
      </c>
      <c r="DD240" s="6" t="s">
        <v>242</v>
      </c>
      <c r="DE240" s="6">
        <v>0</v>
      </c>
      <c r="DF240" s="6">
        <v>0</v>
      </c>
      <c r="DG240" s="6">
        <v>0</v>
      </c>
      <c r="DH240" s="6">
        <v>0</v>
      </c>
      <c r="DK240" s="6" t="s">
        <v>242</v>
      </c>
      <c r="DL240" s="6">
        <v>0</v>
      </c>
      <c r="DM240" s="6">
        <v>0</v>
      </c>
      <c r="DN240" s="6">
        <v>0</v>
      </c>
      <c r="DO240" s="6">
        <v>0</v>
      </c>
      <c r="DR240" s="6" t="s">
        <v>242</v>
      </c>
      <c r="DS240" s="6">
        <v>0</v>
      </c>
      <c r="DT240" s="6">
        <v>0</v>
      </c>
      <c r="DU240" s="6">
        <v>0</v>
      </c>
      <c r="DV240" s="6">
        <v>0</v>
      </c>
      <c r="DY240" s="6" t="s">
        <v>242</v>
      </c>
      <c r="DZ240" s="6">
        <v>0</v>
      </c>
      <c r="EA240" s="6">
        <v>0</v>
      </c>
      <c r="EB240" s="6">
        <v>0</v>
      </c>
      <c r="EC240" s="6">
        <v>0</v>
      </c>
      <c r="EF240" s="6" t="s">
        <v>242</v>
      </c>
      <c r="EG240" s="6">
        <v>0</v>
      </c>
      <c r="EH240" s="6">
        <v>0</v>
      </c>
      <c r="EI240" s="6">
        <v>0</v>
      </c>
      <c r="EJ240" s="6">
        <v>0</v>
      </c>
      <c r="EM240" s="6" t="s">
        <v>242</v>
      </c>
      <c r="EN240" s="6">
        <v>0</v>
      </c>
      <c r="EO240" s="6">
        <v>0</v>
      </c>
      <c r="EP240" s="6">
        <v>0</v>
      </c>
      <c r="EQ240" s="6">
        <v>0</v>
      </c>
      <c r="ET240" s="6" t="s">
        <v>242</v>
      </c>
      <c r="EU240" s="6">
        <v>0</v>
      </c>
      <c r="EV240" s="6">
        <v>0</v>
      </c>
      <c r="EW240" s="6">
        <v>0</v>
      </c>
      <c r="EX240" s="6">
        <v>0</v>
      </c>
      <c r="FA240" s="6" t="s">
        <v>242</v>
      </c>
      <c r="FB240" s="6">
        <v>0</v>
      </c>
      <c r="FC240" s="6">
        <v>0</v>
      </c>
      <c r="FD240" s="6">
        <v>0</v>
      </c>
      <c r="FE240" s="6">
        <v>0</v>
      </c>
      <c r="FH240" s="6" t="s">
        <v>242</v>
      </c>
      <c r="FI240" s="6">
        <v>0</v>
      </c>
      <c r="FJ240" s="6">
        <v>0</v>
      </c>
      <c r="FK240" s="6">
        <v>0</v>
      </c>
      <c r="FL240" s="6">
        <v>0</v>
      </c>
      <c r="FO240" s="6" t="s">
        <v>242</v>
      </c>
      <c r="FP240" s="6">
        <v>0</v>
      </c>
      <c r="FQ240" s="6">
        <v>0</v>
      </c>
      <c r="FR240" s="6">
        <v>0</v>
      </c>
      <c r="FS240" s="6">
        <v>0</v>
      </c>
    </row>
    <row r="241" spans="1:175" x14ac:dyDescent="0.3">
      <c r="A241" s="1">
        <v>11.80000000000004</v>
      </c>
      <c r="B241" s="1">
        <v>11.850000000000041</v>
      </c>
      <c r="C241" s="1" t="s">
        <v>243</v>
      </c>
      <c r="D241" s="1">
        <v>0</v>
      </c>
      <c r="E241" s="1">
        <v>0</v>
      </c>
      <c r="F241" s="1">
        <v>0</v>
      </c>
      <c r="G241" s="1">
        <v>0</v>
      </c>
      <c r="H241" s="1"/>
      <c r="I241" s="1"/>
      <c r="J241" s="1" t="s">
        <v>243</v>
      </c>
      <c r="K241" s="1">
        <v>0</v>
      </c>
      <c r="L241" s="1">
        <v>0</v>
      </c>
      <c r="M241" s="1">
        <v>0</v>
      </c>
      <c r="N241" s="1">
        <v>0</v>
      </c>
      <c r="O241" s="1"/>
      <c r="P241" s="1"/>
      <c r="Q241" s="1" t="s">
        <v>243</v>
      </c>
      <c r="R241" s="1">
        <v>0</v>
      </c>
      <c r="S241" s="1">
        <v>0</v>
      </c>
      <c r="T241" s="1">
        <v>0</v>
      </c>
      <c r="U241" s="1">
        <v>0</v>
      </c>
      <c r="V241" s="1"/>
      <c r="W241" s="1"/>
      <c r="X241" s="1" t="s">
        <v>243</v>
      </c>
      <c r="Y241" s="1">
        <v>0</v>
      </c>
      <c r="Z241" s="1">
        <v>0</v>
      </c>
      <c r="AA241" s="1">
        <v>0</v>
      </c>
      <c r="AB241" s="1">
        <v>0</v>
      </c>
      <c r="AC241" s="1"/>
      <c r="AD241" s="1"/>
      <c r="AE241" s="6" t="s">
        <v>243</v>
      </c>
      <c r="AF241" s="6">
        <v>0</v>
      </c>
      <c r="AG241" s="6">
        <v>0</v>
      </c>
      <c r="AH241" s="6">
        <v>0</v>
      </c>
      <c r="AI241" s="6">
        <v>0</v>
      </c>
      <c r="AJ241" s="1"/>
      <c r="AK241" s="1"/>
      <c r="AL241" s="6" t="s">
        <v>243</v>
      </c>
      <c r="AM241" s="6">
        <v>0</v>
      </c>
      <c r="AN241" s="6">
        <v>0</v>
      </c>
      <c r="AO241" s="6">
        <v>0</v>
      </c>
      <c r="AP241" s="6">
        <v>0</v>
      </c>
      <c r="AQ241" s="1"/>
      <c r="AR241" s="1"/>
      <c r="AS241" s="6" t="s">
        <v>243</v>
      </c>
      <c r="AT241" s="6">
        <v>0</v>
      </c>
      <c r="AU241" s="6">
        <v>0</v>
      </c>
      <c r="AV241" s="6">
        <v>0</v>
      </c>
      <c r="AW241" s="6">
        <v>0</v>
      </c>
      <c r="AZ241" s="6" t="s">
        <v>243</v>
      </c>
      <c r="BA241" s="6">
        <v>0</v>
      </c>
      <c r="BB241" s="6">
        <v>0</v>
      </c>
      <c r="BC241" s="6">
        <v>0</v>
      </c>
      <c r="BD241" s="6">
        <v>0</v>
      </c>
      <c r="BG241" s="6" t="s">
        <v>243</v>
      </c>
      <c r="BH241" s="6">
        <v>0</v>
      </c>
      <c r="BI241" s="6">
        <v>0</v>
      </c>
      <c r="BJ241" s="6">
        <v>0</v>
      </c>
      <c r="BK241" s="6">
        <v>0</v>
      </c>
      <c r="BN241" s="6" t="s">
        <v>243</v>
      </c>
      <c r="BO241" s="6">
        <v>0</v>
      </c>
      <c r="BP241" s="6">
        <v>0</v>
      </c>
      <c r="BQ241" s="6">
        <v>0</v>
      </c>
      <c r="BR241" s="6">
        <v>0</v>
      </c>
      <c r="BU241" s="6" t="s">
        <v>243</v>
      </c>
      <c r="BV241" s="6">
        <v>0</v>
      </c>
      <c r="BW241" s="6">
        <v>0</v>
      </c>
      <c r="BX241" s="6">
        <v>0</v>
      </c>
      <c r="BY241" s="6">
        <v>0</v>
      </c>
      <c r="CB241" s="6" t="s">
        <v>243</v>
      </c>
      <c r="CC241" s="6">
        <v>0</v>
      </c>
      <c r="CD241" s="6">
        <v>0</v>
      </c>
      <c r="CE241" s="6">
        <v>0</v>
      </c>
      <c r="CF241" s="6">
        <v>0</v>
      </c>
      <c r="CI241" s="6" t="s">
        <v>243</v>
      </c>
      <c r="CJ241" s="6">
        <v>0</v>
      </c>
      <c r="CK241" s="6">
        <v>0</v>
      </c>
      <c r="CL241" s="6">
        <v>0</v>
      </c>
      <c r="CM241" s="6">
        <v>0</v>
      </c>
      <c r="CP241" s="6" t="s">
        <v>243</v>
      </c>
      <c r="CQ241" s="6">
        <v>0</v>
      </c>
      <c r="CR241" s="6">
        <v>0</v>
      </c>
      <c r="CS241" s="6">
        <v>0</v>
      </c>
      <c r="CT241" s="6">
        <v>0</v>
      </c>
      <c r="CW241" s="6" t="s">
        <v>243</v>
      </c>
      <c r="CX241" s="6">
        <v>0</v>
      </c>
      <c r="CY241" s="6">
        <v>0</v>
      </c>
      <c r="CZ241" s="6">
        <v>0</v>
      </c>
      <c r="DA241" s="6">
        <v>0</v>
      </c>
      <c r="DD241" s="6" t="s">
        <v>243</v>
      </c>
      <c r="DE241" s="6">
        <v>0</v>
      </c>
      <c r="DF241" s="6">
        <v>0</v>
      </c>
      <c r="DG241" s="6">
        <v>0</v>
      </c>
      <c r="DH241" s="6">
        <v>0</v>
      </c>
      <c r="DK241" s="6" t="s">
        <v>243</v>
      </c>
      <c r="DL241" s="6">
        <v>0</v>
      </c>
      <c r="DM241" s="6">
        <v>0</v>
      </c>
      <c r="DN241" s="6">
        <v>0</v>
      </c>
      <c r="DO241" s="6">
        <v>0</v>
      </c>
      <c r="DR241" s="6" t="s">
        <v>243</v>
      </c>
      <c r="DS241" s="6">
        <v>0</v>
      </c>
      <c r="DT241" s="6">
        <v>0</v>
      </c>
      <c r="DU241" s="6">
        <v>0</v>
      </c>
      <c r="DV241" s="6">
        <v>0</v>
      </c>
      <c r="DY241" s="6" t="s">
        <v>243</v>
      </c>
      <c r="DZ241" s="6">
        <v>0</v>
      </c>
      <c r="EA241" s="6">
        <v>0</v>
      </c>
      <c r="EB241" s="6">
        <v>0</v>
      </c>
      <c r="EC241" s="6">
        <v>0</v>
      </c>
      <c r="EF241" s="6" t="s">
        <v>243</v>
      </c>
      <c r="EG241" s="6">
        <v>0</v>
      </c>
      <c r="EH241" s="6">
        <v>0</v>
      </c>
      <c r="EI241" s="6">
        <v>0</v>
      </c>
      <c r="EJ241" s="6">
        <v>0</v>
      </c>
      <c r="EM241" s="6" t="s">
        <v>243</v>
      </c>
      <c r="EN241" s="6">
        <v>0</v>
      </c>
      <c r="EO241" s="6">
        <v>0</v>
      </c>
      <c r="EP241" s="6">
        <v>0</v>
      </c>
      <c r="EQ241" s="6">
        <v>0</v>
      </c>
      <c r="ET241" s="6" t="s">
        <v>243</v>
      </c>
      <c r="EU241" s="6">
        <v>0</v>
      </c>
      <c r="EV241" s="6">
        <v>0</v>
      </c>
      <c r="EW241" s="6">
        <v>0</v>
      </c>
      <c r="EX241" s="6">
        <v>0</v>
      </c>
      <c r="FA241" s="6" t="s">
        <v>243</v>
      </c>
      <c r="FB241" s="6">
        <v>0</v>
      </c>
      <c r="FC241" s="6">
        <v>0</v>
      </c>
      <c r="FD241" s="6">
        <v>0</v>
      </c>
      <c r="FE241" s="6">
        <v>0</v>
      </c>
      <c r="FH241" s="6" t="s">
        <v>243</v>
      </c>
      <c r="FI241" s="6">
        <v>0</v>
      </c>
      <c r="FJ241" s="6">
        <v>0</v>
      </c>
      <c r="FK241" s="6">
        <v>0</v>
      </c>
      <c r="FL241" s="6">
        <v>0</v>
      </c>
      <c r="FO241" s="6" t="s">
        <v>243</v>
      </c>
      <c r="FP241" s="6">
        <v>0</v>
      </c>
      <c r="FQ241" s="6">
        <v>0</v>
      </c>
      <c r="FR241" s="6">
        <v>0</v>
      </c>
      <c r="FS241" s="6">
        <v>0</v>
      </c>
    </row>
    <row r="242" spans="1:175" x14ac:dyDescent="0.3">
      <c r="A242" s="1">
        <v>11.850000000000041</v>
      </c>
      <c r="B242" s="1">
        <v>11.900000000000041</v>
      </c>
      <c r="C242" s="1" t="s">
        <v>244</v>
      </c>
      <c r="D242" s="1">
        <v>0</v>
      </c>
      <c r="E242" s="1">
        <v>0</v>
      </c>
      <c r="F242" s="1">
        <v>0</v>
      </c>
      <c r="G242" s="1">
        <v>0</v>
      </c>
      <c r="H242" s="1"/>
      <c r="I242" s="1"/>
      <c r="J242" s="1" t="s">
        <v>244</v>
      </c>
      <c r="K242" s="1">
        <v>0</v>
      </c>
      <c r="L242" s="1">
        <v>0</v>
      </c>
      <c r="M242" s="1">
        <v>0</v>
      </c>
      <c r="N242" s="1">
        <v>0</v>
      </c>
      <c r="O242" s="1"/>
      <c r="P242" s="1"/>
      <c r="Q242" s="1" t="s">
        <v>244</v>
      </c>
      <c r="R242" s="1">
        <v>0</v>
      </c>
      <c r="S242" s="1">
        <v>0</v>
      </c>
      <c r="T242" s="1">
        <v>0</v>
      </c>
      <c r="U242" s="1">
        <v>0</v>
      </c>
      <c r="V242" s="1"/>
      <c r="W242" s="1"/>
      <c r="X242" s="1" t="s">
        <v>244</v>
      </c>
      <c r="Y242" s="1">
        <v>0</v>
      </c>
      <c r="Z242" s="1">
        <v>0</v>
      </c>
      <c r="AA242" s="1">
        <v>0</v>
      </c>
      <c r="AB242" s="1">
        <v>0</v>
      </c>
      <c r="AC242" s="1"/>
      <c r="AD242" s="1"/>
      <c r="AE242" s="6" t="s">
        <v>244</v>
      </c>
      <c r="AF242" s="6">
        <v>0</v>
      </c>
      <c r="AG242" s="6">
        <v>0</v>
      </c>
      <c r="AH242" s="6">
        <v>0</v>
      </c>
      <c r="AI242" s="6">
        <v>0</v>
      </c>
      <c r="AJ242" s="1"/>
      <c r="AK242" s="1"/>
      <c r="AL242" s="6" t="s">
        <v>244</v>
      </c>
      <c r="AM242" s="6">
        <v>0</v>
      </c>
      <c r="AN242" s="6">
        <v>0</v>
      </c>
      <c r="AO242" s="6">
        <v>0</v>
      </c>
      <c r="AP242" s="6">
        <v>0</v>
      </c>
      <c r="AQ242" s="1"/>
      <c r="AR242" s="1"/>
      <c r="AS242" s="6" t="s">
        <v>244</v>
      </c>
      <c r="AT242" s="6">
        <v>0</v>
      </c>
      <c r="AU242" s="6">
        <v>0</v>
      </c>
      <c r="AV242" s="6">
        <v>0</v>
      </c>
      <c r="AW242" s="6">
        <v>0</v>
      </c>
      <c r="AZ242" s="6" t="s">
        <v>244</v>
      </c>
      <c r="BA242" s="6">
        <v>0</v>
      </c>
      <c r="BB242" s="6">
        <v>0</v>
      </c>
      <c r="BC242" s="6">
        <v>0</v>
      </c>
      <c r="BD242" s="6">
        <v>0</v>
      </c>
      <c r="BG242" s="6" t="s">
        <v>244</v>
      </c>
      <c r="BH242" s="6">
        <v>0</v>
      </c>
      <c r="BI242" s="6">
        <v>0</v>
      </c>
      <c r="BJ242" s="6">
        <v>0</v>
      </c>
      <c r="BK242" s="6">
        <v>0</v>
      </c>
      <c r="BN242" s="6" t="s">
        <v>244</v>
      </c>
      <c r="BO242" s="6">
        <v>0</v>
      </c>
      <c r="BP242" s="6">
        <v>0</v>
      </c>
      <c r="BQ242" s="6">
        <v>0</v>
      </c>
      <c r="BR242" s="6">
        <v>0</v>
      </c>
      <c r="BU242" s="6" t="s">
        <v>244</v>
      </c>
      <c r="BV242" s="6">
        <v>0</v>
      </c>
      <c r="BW242" s="6">
        <v>0</v>
      </c>
      <c r="BX242" s="6">
        <v>0</v>
      </c>
      <c r="BY242" s="6">
        <v>0</v>
      </c>
      <c r="CB242" s="6" t="s">
        <v>244</v>
      </c>
      <c r="CC242" s="6">
        <v>0</v>
      </c>
      <c r="CD242" s="6">
        <v>0</v>
      </c>
      <c r="CE242" s="6">
        <v>0</v>
      </c>
      <c r="CF242" s="6">
        <v>0</v>
      </c>
      <c r="CI242" s="6" t="s">
        <v>244</v>
      </c>
      <c r="CJ242" s="6">
        <v>0</v>
      </c>
      <c r="CK242" s="6">
        <v>0</v>
      </c>
      <c r="CL242" s="6">
        <v>0</v>
      </c>
      <c r="CM242" s="6">
        <v>0</v>
      </c>
      <c r="CP242" s="6" t="s">
        <v>244</v>
      </c>
      <c r="CQ242" s="6">
        <v>0</v>
      </c>
      <c r="CR242" s="6">
        <v>0</v>
      </c>
      <c r="CS242" s="6">
        <v>0</v>
      </c>
      <c r="CT242" s="6">
        <v>0</v>
      </c>
      <c r="CW242" s="6" t="s">
        <v>244</v>
      </c>
      <c r="CX242" s="6">
        <v>0</v>
      </c>
      <c r="CY242" s="6">
        <v>0</v>
      </c>
      <c r="CZ242" s="6">
        <v>0</v>
      </c>
      <c r="DA242" s="6">
        <v>0</v>
      </c>
      <c r="DD242" s="6" t="s">
        <v>244</v>
      </c>
      <c r="DE242" s="6">
        <v>0</v>
      </c>
      <c r="DF242" s="6">
        <v>0</v>
      </c>
      <c r="DG242" s="6">
        <v>0</v>
      </c>
      <c r="DH242" s="6">
        <v>0</v>
      </c>
      <c r="DK242" s="6" t="s">
        <v>244</v>
      </c>
      <c r="DL242" s="6">
        <v>0</v>
      </c>
      <c r="DM242" s="6">
        <v>0</v>
      </c>
      <c r="DN242" s="6">
        <v>0</v>
      </c>
      <c r="DO242" s="6">
        <v>0</v>
      </c>
      <c r="DR242" s="6" t="s">
        <v>244</v>
      </c>
      <c r="DS242" s="6">
        <v>0</v>
      </c>
      <c r="DT242" s="6">
        <v>0</v>
      </c>
      <c r="DU242" s="6">
        <v>0</v>
      </c>
      <c r="DV242" s="6">
        <v>0</v>
      </c>
      <c r="DY242" s="6" t="s">
        <v>244</v>
      </c>
      <c r="DZ242" s="6">
        <v>0</v>
      </c>
      <c r="EA242" s="6">
        <v>0</v>
      </c>
      <c r="EB242" s="6">
        <v>0</v>
      </c>
      <c r="EC242" s="6">
        <v>0</v>
      </c>
      <c r="EF242" s="6" t="s">
        <v>244</v>
      </c>
      <c r="EG242" s="6">
        <v>0</v>
      </c>
      <c r="EH242" s="6">
        <v>0</v>
      </c>
      <c r="EI242" s="6">
        <v>0</v>
      </c>
      <c r="EJ242" s="6">
        <v>0</v>
      </c>
      <c r="EM242" s="6" t="s">
        <v>244</v>
      </c>
      <c r="EN242" s="6">
        <v>0</v>
      </c>
      <c r="EO242" s="6">
        <v>0</v>
      </c>
      <c r="EP242" s="6">
        <v>0</v>
      </c>
      <c r="EQ242" s="6">
        <v>0</v>
      </c>
      <c r="ET242" s="6" t="s">
        <v>244</v>
      </c>
      <c r="EU242" s="6">
        <v>0</v>
      </c>
      <c r="EV242" s="6">
        <v>0</v>
      </c>
      <c r="EW242" s="6">
        <v>0</v>
      </c>
      <c r="EX242" s="6">
        <v>0</v>
      </c>
      <c r="FA242" s="6" t="s">
        <v>244</v>
      </c>
      <c r="FB242" s="6">
        <v>0</v>
      </c>
      <c r="FC242" s="6">
        <v>0</v>
      </c>
      <c r="FD242" s="6">
        <v>0</v>
      </c>
      <c r="FE242" s="6">
        <v>0</v>
      </c>
      <c r="FH242" s="6" t="s">
        <v>244</v>
      </c>
      <c r="FI242" s="6">
        <v>0</v>
      </c>
      <c r="FJ242" s="6">
        <v>0</v>
      </c>
      <c r="FK242" s="6">
        <v>0</v>
      </c>
      <c r="FL242" s="6">
        <v>0</v>
      </c>
      <c r="FO242" s="6" t="s">
        <v>244</v>
      </c>
      <c r="FP242" s="6">
        <v>0</v>
      </c>
      <c r="FQ242" s="6">
        <v>0</v>
      </c>
      <c r="FR242" s="6">
        <v>0</v>
      </c>
      <c r="FS242" s="6">
        <v>0</v>
      </c>
    </row>
    <row r="243" spans="1:175" x14ac:dyDescent="0.3">
      <c r="A243" s="1">
        <v>11.900000000000041</v>
      </c>
      <c r="B243" s="1">
        <v>11.950000000000042</v>
      </c>
      <c r="C243" s="1" t="s">
        <v>245</v>
      </c>
      <c r="D243" s="1">
        <v>0</v>
      </c>
      <c r="E243" s="1">
        <v>0</v>
      </c>
      <c r="F243" s="1">
        <v>0</v>
      </c>
      <c r="G243" s="1">
        <v>0</v>
      </c>
      <c r="H243" s="1"/>
      <c r="I243" s="1"/>
      <c r="J243" s="1" t="s">
        <v>245</v>
      </c>
      <c r="K243" s="1">
        <v>0</v>
      </c>
      <c r="L243" s="1">
        <v>0</v>
      </c>
      <c r="M243" s="1">
        <v>0</v>
      </c>
      <c r="N243" s="1">
        <v>0</v>
      </c>
      <c r="O243" s="1"/>
      <c r="P243" s="1"/>
      <c r="Q243" s="1" t="s">
        <v>245</v>
      </c>
      <c r="R243" s="1">
        <v>0</v>
      </c>
      <c r="S243" s="1">
        <v>0</v>
      </c>
      <c r="T243" s="1">
        <v>0</v>
      </c>
      <c r="U243" s="1">
        <v>0</v>
      </c>
      <c r="V243" s="1"/>
      <c r="W243" s="1"/>
      <c r="X243" s="1" t="s">
        <v>245</v>
      </c>
      <c r="Y243" s="1">
        <v>0</v>
      </c>
      <c r="Z243" s="1">
        <v>0</v>
      </c>
      <c r="AA243" s="1">
        <v>0</v>
      </c>
      <c r="AB243" s="1">
        <v>0</v>
      </c>
      <c r="AC243" s="1"/>
      <c r="AD243" s="1"/>
      <c r="AE243" s="6" t="s">
        <v>245</v>
      </c>
      <c r="AF243" s="6">
        <v>0</v>
      </c>
      <c r="AG243" s="6">
        <v>0</v>
      </c>
      <c r="AH243" s="6">
        <v>0</v>
      </c>
      <c r="AI243" s="6">
        <v>0</v>
      </c>
      <c r="AJ243" s="1"/>
      <c r="AK243" s="1"/>
      <c r="AL243" s="6" t="s">
        <v>245</v>
      </c>
      <c r="AM243" s="6">
        <v>0</v>
      </c>
      <c r="AN243" s="6">
        <v>0</v>
      </c>
      <c r="AO243" s="6">
        <v>0</v>
      </c>
      <c r="AP243" s="6">
        <v>0</v>
      </c>
      <c r="AQ243" s="1"/>
      <c r="AR243" s="1"/>
      <c r="AS243" s="6" t="s">
        <v>245</v>
      </c>
      <c r="AT243" s="6">
        <v>0</v>
      </c>
      <c r="AU243" s="6">
        <v>0</v>
      </c>
      <c r="AV243" s="6">
        <v>0</v>
      </c>
      <c r="AW243" s="6">
        <v>0</v>
      </c>
      <c r="AZ243" s="6" t="s">
        <v>245</v>
      </c>
      <c r="BA243" s="6">
        <v>0</v>
      </c>
      <c r="BB243" s="6">
        <v>0</v>
      </c>
      <c r="BC243" s="6">
        <v>0</v>
      </c>
      <c r="BD243" s="6">
        <v>0</v>
      </c>
      <c r="BG243" s="6" t="s">
        <v>245</v>
      </c>
      <c r="BH243" s="6">
        <v>0</v>
      </c>
      <c r="BI243" s="6">
        <v>0</v>
      </c>
      <c r="BJ243" s="6">
        <v>0</v>
      </c>
      <c r="BK243" s="6">
        <v>0</v>
      </c>
      <c r="BN243" s="6" t="s">
        <v>245</v>
      </c>
      <c r="BO243" s="6">
        <v>0</v>
      </c>
      <c r="BP243" s="6">
        <v>0</v>
      </c>
      <c r="BQ243" s="6">
        <v>0</v>
      </c>
      <c r="BR243" s="6">
        <v>0</v>
      </c>
      <c r="BU243" s="6" t="s">
        <v>245</v>
      </c>
      <c r="BV243" s="6">
        <v>0</v>
      </c>
      <c r="BW243" s="6">
        <v>0</v>
      </c>
      <c r="BX243" s="6">
        <v>0</v>
      </c>
      <c r="BY243" s="6">
        <v>0</v>
      </c>
      <c r="CB243" s="6" t="s">
        <v>245</v>
      </c>
      <c r="CC243" s="6">
        <v>0</v>
      </c>
      <c r="CD243" s="6">
        <v>0</v>
      </c>
      <c r="CE243" s="6">
        <v>0</v>
      </c>
      <c r="CF243" s="6">
        <v>0</v>
      </c>
      <c r="CI243" s="6" t="s">
        <v>245</v>
      </c>
      <c r="CJ243" s="6">
        <v>0</v>
      </c>
      <c r="CK243" s="6">
        <v>0</v>
      </c>
      <c r="CL243" s="6">
        <v>0</v>
      </c>
      <c r="CM243" s="6">
        <v>0</v>
      </c>
      <c r="CP243" s="6" t="s">
        <v>245</v>
      </c>
      <c r="CQ243" s="6">
        <v>0</v>
      </c>
      <c r="CR243" s="6">
        <v>0</v>
      </c>
      <c r="CS243" s="6">
        <v>0</v>
      </c>
      <c r="CT243" s="6">
        <v>0</v>
      </c>
      <c r="CW243" s="6" t="s">
        <v>245</v>
      </c>
      <c r="CX243" s="6">
        <v>0</v>
      </c>
      <c r="CY243" s="6">
        <v>0</v>
      </c>
      <c r="CZ243" s="6">
        <v>0</v>
      </c>
      <c r="DA243" s="6">
        <v>0</v>
      </c>
      <c r="DD243" s="6" t="s">
        <v>245</v>
      </c>
      <c r="DE243" s="6">
        <v>0.46</v>
      </c>
      <c r="DF243" s="6">
        <v>0</v>
      </c>
      <c r="DG243" s="6">
        <v>0</v>
      </c>
      <c r="DH243" s="6">
        <v>0</v>
      </c>
      <c r="DK243" s="6" t="s">
        <v>245</v>
      </c>
      <c r="DL243" s="6">
        <v>0</v>
      </c>
      <c r="DM243" s="6">
        <v>0</v>
      </c>
      <c r="DN243" s="6">
        <v>0</v>
      </c>
      <c r="DO243" s="6">
        <v>0</v>
      </c>
      <c r="DR243" s="6" t="s">
        <v>245</v>
      </c>
      <c r="DS243" s="6">
        <v>0</v>
      </c>
      <c r="DT243" s="6">
        <v>0</v>
      </c>
      <c r="DU243" s="6">
        <v>0</v>
      </c>
      <c r="DV243" s="6">
        <v>0</v>
      </c>
      <c r="DY243" s="6" t="s">
        <v>245</v>
      </c>
      <c r="DZ243" s="6">
        <v>0</v>
      </c>
      <c r="EA243" s="6">
        <v>0</v>
      </c>
      <c r="EB243" s="6">
        <v>0</v>
      </c>
      <c r="EC243" s="6">
        <v>0</v>
      </c>
      <c r="EF243" s="6" t="s">
        <v>245</v>
      </c>
      <c r="EG243" s="6">
        <v>0</v>
      </c>
      <c r="EH243" s="6">
        <v>0</v>
      </c>
      <c r="EI243" s="6">
        <v>0</v>
      </c>
      <c r="EJ243" s="6">
        <v>0</v>
      </c>
      <c r="EM243" s="6" t="s">
        <v>245</v>
      </c>
      <c r="EN243" s="6">
        <v>0</v>
      </c>
      <c r="EO243" s="6">
        <v>0</v>
      </c>
      <c r="EP243" s="6">
        <v>0</v>
      </c>
      <c r="EQ243" s="6">
        <v>0</v>
      </c>
      <c r="ET243" s="6" t="s">
        <v>245</v>
      </c>
      <c r="EU243" s="6">
        <v>0</v>
      </c>
      <c r="EV243" s="6">
        <v>0</v>
      </c>
      <c r="EW243" s="6">
        <v>0</v>
      </c>
      <c r="EX243" s="6">
        <v>0</v>
      </c>
      <c r="FA243" s="6" t="s">
        <v>245</v>
      </c>
      <c r="FB243" s="6">
        <v>0</v>
      </c>
      <c r="FC243" s="6">
        <v>0</v>
      </c>
      <c r="FD243" s="6">
        <v>0</v>
      </c>
      <c r="FE243" s="6">
        <v>0</v>
      </c>
      <c r="FH243" s="6" t="s">
        <v>245</v>
      </c>
      <c r="FI243" s="6">
        <v>0</v>
      </c>
      <c r="FJ243" s="6">
        <v>0</v>
      </c>
      <c r="FK243" s="6">
        <v>0</v>
      </c>
      <c r="FL243" s="6">
        <v>0</v>
      </c>
      <c r="FO243" s="6" t="s">
        <v>245</v>
      </c>
      <c r="FP243" s="6">
        <v>0</v>
      </c>
      <c r="FQ243" s="6">
        <v>0</v>
      </c>
      <c r="FR243" s="6">
        <v>0</v>
      </c>
      <c r="FS243" s="6">
        <v>0</v>
      </c>
    </row>
    <row r="244" spans="1:175" x14ac:dyDescent="0.3">
      <c r="A244" s="1">
        <v>11.950000000000042</v>
      </c>
      <c r="B244" s="1">
        <v>12.000000000000043</v>
      </c>
      <c r="C244" s="1" t="s">
        <v>246</v>
      </c>
      <c r="D244" s="1">
        <v>0</v>
      </c>
      <c r="E244" s="1">
        <v>0</v>
      </c>
      <c r="F244" s="1">
        <v>0</v>
      </c>
      <c r="G244" s="1">
        <v>0</v>
      </c>
      <c r="H244" s="1"/>
      <c r="I244" s="1"/>
      <c r="J244" s="1" t="s">
        <v>246</v>
      </c>
      <c r="K244" s="1">
        <v>0</v>
      </c>
      <c r="L244" s="1">
        <v>0</v>
      </c>
      <c r="M244" s="1">
        <v>0</v>
      </c>
      <c r="N244" s="1">
        <v>0</v>
      </c>
      <c r="O244" s="1"/>
      <c r="P244" s="1"/>
      <c r="Q244" s="1" t="s">
        <v>246</v>
      </c>
      <c r="R244" s="1">
        <v>0</v>
      </c>
      <c r="S244" s="1">
        <v>0</v>
      </c>
      <c r="T244" s="1">
        <v>0</v>
      </c>
      <c r="U244" s="1">
        <v>0</v>
      </c>
      <c r="V244" s="1"/>
      <c r="W244" s="1"/>
      <c r="X244" s="1" t="s">
        <v>246</v>
      </c>
      <c r="Y244" s="1">
        <v>0</v>
      </c>
      <c r="Z244" s="1">
        <v>0</v>
      </c>
      <c r="AA244" s="1">
        <v>0</v>
      </c>
      <c r="AB244" s="1">
        <v>0</v>
      </c>
      <c r="AC244" s="1"/>
      <c r="AD244" s="1"/>
      <c r="AE244" s="6" t="s">
        <v>246</v>
      </c>
      <c r="AF244" s="6">
        <v>0</v>
      </c>
      <c r="AG244" s="6">
        <v>0</v>
      </c>
      <c r="AH244" s="6">
        <v>0</v>
      </c>
      <c r="AI244" s="6">
        <v>0</v>
      </c>
      <c r="AJ244" s="1"/>
      <c r="AK244" s="1"/>
      <c r="AL244" s="6" t="s">
        <v>246</v>
      </c>
      <c r="AM244" s="6">
        <v>0</v>
      </c>
      <c r="AN244" s="6">
        <v>0</v>
      </c>
      <c r="AO244" s="6">
        <v>0</v>
      </c>
      <c r="AP244" s="6">
        <v>0</v>
      </c>
      <c r="AQ244" s="1"/>
      <c r="AR244" s="1"/>
      <c r="AS244" s="6" t="s">
        <v>246</v>
      </c>
      <c r="AT244" s="6">
        <v>0</v>
      </c>
      <c r="AU244" s="6">
        <v>0</v>
      </c>
      <c r="AV244" s="6">
        <v>0</v>
      </c>
      <c r="AW244" s="6">
        <v>0</v>
      </c>
      <c r="AZ244" s="6" t="s">
        <v>246</v>
      </c>
      <c r="BA244" s="6">
        <v>0</v>
      </c>
      <c r="BB244" s="6">
        <v>0</v>
      </c>
      <c r="BC244" s="6">
        <v>0</v>
      </c>
      <c r="BD244" s="6">
        <v>0</v>
      </c>
      <c r="BG244" s="6" t="s">
        <v>246</v>
      </c>
      <c r="BH244" s="6">
        <v>0</v>
      </c>
      <c r="BI244" s="6">
        <v>0</v>
      </c>
      <c r="BJ244" s="6">
        <v>0</v>
      </c>
      <c r="BK244" s="6">
        <v>0</v>
      </c>
      <c r="BN244" s="6" t="s">
        <v>246</v>
      </c>
      <c r="BO244" s="6">
        <v>0</v>
      </c>
      <c r="BP244" s="6">
        <v>0</v>
      </c>
      <c r="BQ244" s="6">
        <v>0</v>
      </c>
      <c r="BR244" s="6">
        <v>0</v>
      </c>
      <c r="BU244" s="6" t="s">
        <v>246</v>
      </c>
      <c r="BV244" s="6">
        <v>0</v>
      </c>
      <c r="BW244" s="6">
        <v>0</v>
      </c>
      <c r="BX244" s="6">
        <v>0</v>
      </c>
      <c r="BY244" s="6">
        <v>0</v>
      </c>
      <c r="CB244" s="6" t="s">
        <v>246</v>
      </c>
      <c r="CC244" s="6">
        <v>0</v>
      </c>
      <c r="CD244" s="6">
        <v>0</v>
      </c>
      <c r="CE244" s="6">
        <v>0</v>
      </c>
      <c r="CF244" s="6">
        <v>0</v>
      </c>
      <c r="CI244" s="6" t="s">
        <v>246</v>
      </c>
      <c r="CJ244" s="6">
        <v>0</v>
      </c>
      <c r="CK244" s="6">
        <v>0</v>
      </c>
      <c r="CL244" s="6">
        <v>0</v>
      </c>
      <c r="CM244" s="6">
        <v>0</v>
      </c>
      <c r="CP244" s="6" t="s">
        <v>246</v>
      </c>
      <c r="CQ244" s="6">
        <v>0</v>
      </c>
      <c r="CR244" s="6">
        <v>0</v>
      </c>
      <c r="CS244" s="6">
        <v>0</v>
      </c>
      <c r="CT244" s="6">
        <v>0</v>
      </c>
      <c r="CW244" s="6" t="s">
        <v>246</v>
      </c>
      <c r="CX244" s="6">
        <v>0</v>
      </c>
      <c r="CY244" s="6">
        <v>0</v>
      </c>
      <c r="CZ244" s="6">
        <v>0</v>
      </c>
      <c r="DA244" s="6">
        <v>0</v>
      </c>
      <c r="DD244" s="6" t="s">
        <v>246</v>
      </c>
      <c r="DE244" s="6">
        <v>0</v>
      </c>
      <c r="DF244" s="6">
        <v>0</v>
      </c>
      <c r="DG244" s="6">
        <v>0</v>
      </c>
      <c r="DH244" s="6">
        <v>0</v>
      </c>
      <c r="DK244" s="6" t="s">
        <v>246</v>
      </c>
      <c r="DL244" s="6">
        <v>0</v>
      </c>
      <c r="DM244" s="6">
        <v>0</v>
      </c>
      <c r="DN244" s="6">
        <v>0</v>
      </c>
      <c r="DO244" s="6">
        <v>0</v>
      </c>
      <c r="DR244" s="6" t="s">
        <v>246</v>
      </c>
      <c r="DS244" s="6">
        <v>0</v>
      </c>
      <c r="DT244" s="6">
        <v>0</v>
      </c>
      <c r="DU244" s="6">
        <v>0</v>
      </c>
      <c r="DV244" s="6">
        <v>0</v>
      </c>
      <c r="DY244" s="6" t="s">
        <v>246</v>
      </c>
      <c r="DZ244" s="6">
        <v>0</v>
      </c>
      <c r="EA244" s="6">
        <v>0</v>
      </c>
      <c r="EB244" s="6">
        <v>0</v>
      </c>
      <c r="EC244" s="6">
        <v>0</v>
      </c>
      <c r="EF244" s="6" t="s">
        <v>246</v>
      </c>
      <c r="EG244" s="6">
        <v>0</v>
      </c>
      <c r="EH244" s="6">
        <v>0</v>
      </c>
      <c r="EI244" s="6">
        <v>0</v>
      </c>
      <c r="EJ244" s="6">
        <v>0</v>
      </c>
      <c r="EM244" s="6" t="s">
        <v>246</v>
      </c>
      <c r="EN244" s="6">
        <v>0</v>
      </c>
      <c r="EO244" s="6">
        <v>0</v>
      </c>
      <c r="EP244" s="6">
        <v>0</v>
      </c>
      <c r="EQ244" s="6">
        <v>0</v>
      </c>
      <c r="ET244" s="6" t="s">
        <v>246</v>
      </c>
      <c r="EU244" s="6">
        <v>0</v>
      </c>
      <c r="EV244" s="6">
        <v>0</v>
      </c>
      <c r="EW244" s="6">
        <v>0</v>
      </c>
      <c r="EX244" s="6">
        <v>0</v>
      </c>
      <c r="FA244" s="6" t="s">
        <v>246</v>
      </c>
      <c r="FB244" s="6">
        <v>0</v>
      </c>
      <c r="FC244" s="6">
        <v>0</v>
      </c>
      <c r="FD244" s="6">
        <v>0</v>
      </c>
      <c r="FE244" s="6">
        <v>0</v>
      </c>
      <c r="FH244" s="6" t="s">
        <v>246</v>
      </c>
      <c r="FI244" s="6">
        <v>0</v>
      </c>
      <c r="FJ244" s="6">
        <v>0</v>
      </c>
      <c r="FK244" s="6">
        <v>0</v>
      </c>
      <c r="FL244" s="6">
        <v>0</v>
      </c>
      <c r="FO244" s="6" t="s">
        <v>246</v>
      </c>
      <c r="FP244" s="6">
        <v>0</v>
      </c>
      <c r="FQ244" s="6">
        <v>0</v>
      </c>
      <c r="FR244" s="6">
        <v>0</v>
      </c>
      <c r="FS244" s="6">
        <v>0</v>
      </c>
    </row>
    <row r="245" spans="1:175" x14ac:dyDescent="0.3">
      <c r="A245" s="1">
        <v>12.000000000000043</v>
      </c>
      <c r="B245" s="1">
        <v>12.050000000000043</v>
      </c>
      <c r="C245" s="1" t="s">
        <v>247</v>
      </c>
      <c r="D245" s="1">
        <v>0</v>
      </c>
      <c r="E245" s="1">
        <v>0</v>
      </c>
      <c r="F245" s="1">
        <v>0</v>
      </c>
      <c r="G245" s="1">
        <v>0</v>
      </c>
      <c r="H245" s="1"/>
      <c r="I245" s="1"/>
      <c r="J245" s="1" t="s">
        <v>247</v>
      </c>
      <c r="K245" s="1">
        <v>0</v>
      </c>
      <c r="L245" s="1">
        <v>0</v>
      </c>
      <c r="M245" s="1">
        <v>0</v>
      </c>
      <c r="N245" s="1">
        <v>0</v>
      </c>
      <c r="O245" s="1"/>
      <c r="P245" s="1"/>
      <c r="Q245" s="1" t="s">
        <v>247</v>
      </c>
      <c r="R245" s="1">
        <v>0</v>
      </c>
      <c r="S245" s="1">
        <v>0</v>
      </c>
      <c r="T245" s="1">
        <v>0</v>
      </c>
      <c r="U245" s="1">
        <v>0</v>
      </c>
      <c r="V245" s="1"/>
      <c r="W245" s="1"/>
      <c r="X245" s="1" t="s">
        <v>247</v>
      </c>
      <c r="Y245" s="1">
        <v>0</v>
      </c>
      <c r="Z245" s="1">
        <v>0</v>
      </c>
      <c r="AA245" s="1">
        <v>0</v>
      </c>
      <c r="AB245" s="1">
        <v>0</v>
      </c>
      <c r="AC245" s="1"/>
      <c r="AD245" s="1"/>
      <c r="AE245" s="6" t="s">
        <v>247</v>
      </c>
      <c r="AF245" s="6">
        <v>0</v>
      </c>
      <c r="AG245" s="6">
        <v>0</v>
      </c>
      <c r="AH245" s="6">
        <v>0</v>
      </c>
      <c r="AI245" s="6">
        <v>0</v>
      </c>
      <c r="AJ245" s="1"/>
      <c r="AK245" s="1"/>
      <c r="AL245" s="6" t="s">
        <v>247</v>
      </c>
      <c r="AM245" s="6">
        <v>0</v>
      </c>
      <c r="AN245" s="6">
        <v>0</v>
      </c>
      <c r="AO245" s="6">
        <v>0</v>
      </c>
      <c r="AP245" s="6">
        <v>0</v>
      </c>
      <c r="AQ245" s="1"/>
      <c r="AR245" s="1"/>
      <c r="AS245" s="6" t="s">
        <v>247</v>
      </c>
      <c r="AT245" s="6">
        <v>0</v>
      </c>
      <c r="AU245" s="6">
        <v>0</v>
      </c>
      <c r="AV245" s="6">
        <v>0</v>
      </c>
      <c r="AW245" s="6">
        <v>0</v>
      </c>
      <c r="AZ245" s="6" t="s">
        <v>247</v>
      </c>
      <c r="BA245" s="6">
        <v>0</v>
      </c>
      <c r="BB245" s="6">
        <v>0</v>
      </c>
      <c r="BC245" s="6">
        <v>0</v>
      </c>
      <c r="BD245" s="6">
        <v>0</v>
      </c>
      <c r="BG245" s="6" t="s">
        <v>247</v>
      </c>
      <c r="BH245" s="6">
        <v>0</v>
      </c>
      <c r="BI245" s="6">
        <v>0</v>
      </c>
      <c r="BJ245" s="6">
        <v>0</v>
      </c>
      <c r="BK245" s="6">
        <v>0</v>
      </c>
      <c r="BN245" s="6" t="s">
        <v>247</v>
      </c>
      <c r="BO245" s="6">
        <v>0</v>
      </c>
      <c r="BP245" s="6">
        <v>0</v>
      </c>
      <c r="BQ245" s="6">
        <v>0</v>
      </c>
      <c r="BR245" s="6">
        <v>0</v>
      </c>
      <c r="BU245" s="6" t="s">
        <v>247</v>
      </c>
      <c r="BV245" s="6">
        <v>0</v>
      </c>
      <c r="BW245" s="6">
        <v>0</v>
      </c>
      <c r="BX245" s="6">
        <v>0</v>
      </c>
      <c r="BY245" s="6">
        <v>0</v>
      </c>
      <c r="CB245" s="6" t="s">
        <v>247</v>
      </c>
      <c r="CC245" s="6">
        <v>0</v>
      </c>
      <c r="CD245" s="6">
        <v>0</v>
      </c>
      <c r="CE245" s="6">
        <v>0</v>
      </c>
      <c r="CF245" s="6">
        <v>0</v>
      </c>
      <c r="CI245" s="6" t="s">
        <v>247</v>
      </c>
      <c r="CJ245" s="6">
        <v>0</v>
      </c>
      <c r="CK245" s="6">
        <v>0</v>
      </c>
      <c r="CL245" s="6">
        <v>0</v>
      </c>
      <c r="CM245" s="6">
        <v>0</v>
      </c>
      <c r="CP245" s="6" t="s">
        <v>247</v>
      </c>
      <c r="CQ245" s="6">
        <v>0</v>
      </c>
      <c r="CR245" s="6">
        <v>0</v>
      </c>
      <c r="CS245" s="6">
        <v>0</v>
      </c>
      <c r="CT245" s="6">
        <v>0</v>
      </c>
      <c r="CW245" s="6" t="s">
        <v>247</v>
      </c>
      <c r="CX245" s="6">
        <v>0</v>
      </c>
      <c r="CY245" s="6">
        <v>0</v>
      </c>
      <c r="CZ245" s="6">
        <v>0</v>
      </c>
      <c r="DA245" s="6">
        <v>0</v>
      </c>
      <c r="DD245" s="6" t="s">
        <v>247</v>
      </c>
      <c r="DE245" s="6">
        <v>0</v>
      </c>
      <c r="DF245" s="6">
        <v>0</v>
      </c>
      <c r="DG245" s="6">
        <v>0</v>
      </c>
      <c r="DH245" s="6">
        <v>0</v>
      </c>
      <c r="DK245" s="6" t="s">
        <v>247</v>
      </c>
      <c r="DL245" s="6">
        <v>0</v>
      </c>
      <c r="DM245" s="6">
        <v>0</v>
      </c>
      <c r="DN245" s="6">
        <v>0</v>
      </c>
      <c r="DO245" s="6">
        <v>0</v>
      </c>
      <c r="DR245" s="6" t="s">
        <v>247</v>
      </c>
      <c r="DS245" s="6">
        <v>0.42</v>
      </c>
      <c r="DT245" s="6">
        <v>0</v>
      </c>
      <c r="DU245" s="6">
        <v>0</v>
      </c>
      <c r="DV245" s="6">
        <v>0</v>
      </c>
      <c r="DY245" s="6" t="s">
        <v>247</v>
      </c>
      <c r="DZ245" s="6">
        <v>0</v>
      </c>
      <c r="EA245" s="6">
        <v>0</v>
      </c>
      <c r="EB245" s="6">
        <v>0</v>
      </c>
      <c r="EC245" s="6">
        <v>0</v>
      </c>
      <c r="EF245" s="6" t="s">
        <v>247</v>
      </c>
      <c r="EG245" s="6">
        <v>0</v>
      </c>
      <c r="EH245" s="6">
        <v>0</v>
      </c>
      <c r="EI245" s="6">
        <v>0</v>
      </c>
      <c r="EJ245" s="6">
        <v>0</v>
      </c>
      <c r="EM245" s="6" t="s">
        <v>247</v>
      </c>
      <c r="EN245" s="6">
        <v>0</v>
      </c>
      <c r="EO245" s="6">
        <v>0</v>
      </c>
      <c r="EP245" s="6">
        <v>0</v>
      </c>
      <c r="EQ245" s="6">
        <v>0</v>
      </c>
      <c r="ET245" s="6" t="s">
        <v>247</v>
      </c>
      <c r="EU245" s="6">
        <v>0</v>
      </c>
      <c r="EV245" s="6">
        <v>0</v>
      </c>
      <c r="EW245" s="6">
        <v>0</v>
      </c>
      <c r="EX245" s="6">
        <v>0</v>
      </c>
      <c r="FA245" s="6" t="s">
        <v>247</v>
      </c>
      <c r="FB245" s="6">
        <v>0</v>
      </c>
      <c r="FC245" s="6">
        <v>0</v>
      </c>
      <c r="FD245" s="6">
        <v>0</v>
      </c>
      <c r="FE245" s="6">
        <v>0</v>
      </c>
      <c r="FH245" s="6" t="s">
        <v>247</v>
      </c>
      <c r="FI245" s="6">
        <v>0</v>
      </c>
      <c r="FJ245" s="6">
        <v>0</v>
      </c>
      <c r="FK245" s="6">
        <v>0</v>
      </c>
      <c r="FL245" s="6">
        <v>0</v>
      </c>
      <c r="FO245" s="6" t="s">
        <v>247</v>
      </c>
      <c r="FP245" s="6">
        <v>0</v>
      </c>
      <c r="FQ245" s="6">
        <v>0</v>
      </c>
      <c r="FR245" s="6">
        <v>0</v>
      </c>
      <c r="FS245" s="6">
        <v>0</v>
      </c>
    </row>
    <row r="246" spans="1:175" x14ac:dyDescent="0.3">
      <c r="A246" s="1">
        <v>12.050000000000043</v>
      </c>
      <c r="B246" s="1">
        <v>12.100000000000044</v>
      </c>
      <c r="C246" s="1" t="s">
        <v>248</v>
      </c>
      <c r="D246" s="1">
        <v>0</v>
      </c>
      <c r="E246" s="1">
        <v>0</v>
      </c>
      <c r="F246" s="1">
        <v>0</v>
      </c>
      <c r="G246" s="1">
        <v>0</v>
      </c>
      <c r="H246" s="1"/>
      <c r="I246" s="1"/>
      <c r="J246" s="1" t="s">
        <v>248</v>
      </c>
      <c r="K246" s="1">
        <v>0</v>
      </c>
      <c r="L246" s="1">
        <v>0</v>
      </c>
      <c r="M246" s="1">
        <v>0</v>
      </c>
      <c r="N246" s="1">
        <v>0</v>
      </c>
      <c r="O246" s="1"/>
      <c r="P246" s="1"/>
      <c r="Q246" s="1" t="s">
        <v>248</v>
      </c>
      <c r="R246" s="1">
        <v>0</v>
      </c>
      <c r="S246" s="1">
        <v>0</v>
      </c>
      <c r="T246" s="1">
        <v>0</v>
      </c>
      <c r="U246" s="1">
        <v>0</v>
      </c>
      <c r="V246" s="1"/>
      <c r="W246" s="1"/>
      <c r="X246" s="1" t="s">
        <v>248</v>
      </c>
      <c r="Y246" s="1">
        <v>0</v>
      </c>
      <c r="Z246" s="1">
        <v>0</v>
      </c>
      <c r="AA246" s="1">
        <v>0</v>
      </c>
      <c r="AB246" s="1">
        <v>0</v>
      </c>
      <c r="AC246" s="1"/>
      <c r="AD246" s="1"/>
      <c r="AE246" s="6" t="s">
        <v>248</v>
      </c>
      <c r="AF246" s="6">
        <v>0</v>
      </c>
      <c r="AG246" s="6">
        <v>0</v>
      </c>
      <c r="AH246" s="6">
        <v>0</v>
      </c>
      <c r="AI246" s="6">
        <v>0</v>
      </c>
      <c r="AJ246" s="1"/>
      <c r="AK246" s="1"/>
      <c r="AL246" s="6" t="s">
        <v>248</v>
      </c>
      <c r="AM246" s="6">
        <v>0</v>
      </c>
      <c r="AN246" s="6">
        <v>0</v>
      </c>
      <c r="AO246" s="6">
        <v>0</v>
      </c>
      <c r="AP246" s="6">
        <v>0</v>
      </c>
      <c r="AQ246" s="1"/>
      <c r="AR246" s="1"/>
      <c r="AS246" s="6" t="s">
        <v>248</v>
      </c>
      <c r="AT246" s="6">
        <v>0</v>
      </c>
      <c r="AU246" s="6">
        <v>0</v>
      </c>
      <c r="AV246" s="6">
        <v>0</v>
      </c>
      <c r="AW246" s="6">
        <v>0</v>
      </c>
      <c r="AZ246" s="6" t="s">
        <v>248</v>
      </c>
      <c r="BA246" s="6">
        <v>0</v>
      </c>
      <c r="BB246" s="6">
        <v>0</v>
      </c>
      <c r="BC246" s="6">
        <v>0</v>
      </c>
      <c r="BD246" s="6">
        <v>0</v>
      </c>
      <c r="BG246" s="6" t="s">
        <v>248</v>
      </c>
      <c r="BH246" s="6">
        <v>0</v>
      </c>
      <c r="BI246" s="6">
        <v>0</v>
      </c>
      <c r="BJ246" s="6">
        <v>0</v>
      </c>
      <c r="BK246" s="6">
        <v>0</v>
      </c>
      <c r="BN246" s="6" t="s">
        <v>248</v>
      </c>
      <c r="BO246" s="6">
        <v>0</v>
      </c>
      <c r="BP246" s="6">
        <v>0</v>
      </c>
      <c r="BQ246" s="6">
        <v>0</v>
      </c>
      <c r="BR246" s="6">
        <v>0</v>
      </c>
      <c r="BU246" s="6" t="s">
        <v>248</v>
      </c>
      <c r="BV246" s="6">
        <v>0</v>
      </c>
      <c r="BW246" s="6">
        <v>0</v>
      </c>
      <c r="BX246" s="6">
        <v>0</v>
      </c>
      <c r="BY246" s="6">
        <v>0</v>
      </c>
      <c r="CB246" s="6" t="s">
        <v>248</v>
      </c>
      <c r="CC246" s="6">
        <v>0</v>
      </c>
      <c r="CD246" s="6">
        <v>0</v>
      </c>
      <c r="CE246" s="6">
        <v>0</v>
      </c>
      <c r="CF246" s="6">
        <v>0</v>
      </c>
      <c r="CI246" s="6" t="s">
        <v>248</v>
      </c>
      <c r="CJ246" s="6">
        <v>0</v>
      </c>
      <c r="CK246" s="6">
        <v>0</v>
      </c>
      <c r="CL246" s="6">
        <v>0</v>
      </c>
      <c r="CM246" s="6">
        <v>0</v>
      </c>
      <c r="CP246" s="6" t="s">
        <v>248</v>
      </c>
      <c r="CQ246" s="6">
        <v>0</v>
      </c>
      <c r="CR246" s="6">
        <v>0</v>
      </c>
      <c r="CS246" s="6">
        <v>0</v>
      </c>
      <c r="CT246" s="6">
        <v>0</v>
      </c>
      <c r="CW246" s="6" t="s">
        <v>248</v>
      </c>
      <c r="CX246" s="6">
        <v>0</v>
      </c>
      <c r="CY246" s="6">
        <v>0</v>
      </c>
      <c r="CZ246" s="6">
        <v>0</v>
      </c>
      <c r="DA246" s="6">
        <v>0</v>
      </c>
      <c r="DD246" s="6" t="s">
        <v>248</v>
      </c>
      <c r="DE246" s="6">
        <v>0</v>
      </c>
      <c r="DF246" s="6">
        <v>0</v>
      </c>
      <c r="DG246" s="6">
        <v>0</v>
      </c>
      <c r="DH246" s="6">
        <v>0</v>
      </c>
      <c r="DK246" s="6" t="s">
        <v>248</v>
      </c>
      <c r="DL246" s="6">
        <v>0</v>
      </c>
      <c r="DM246" s="6">
        <v>0</v>
      </c>
      <c r="DN246" s="6">
        <v>0</v>
      </c>
      <c r="DO246" s="6">
        <v>0</v>
      </c>
      <c r="DR246" s="6" t="s">
        <v>248</v>
      </c>
      <c r="DS246" s="6">
        <v>0</v>
      </c>
      <c r="DT246" s="6">
        <v>0</v>
      </c>
      <c r="DU246" s="6">
        <v>0</v>
      </c>
      <c r="DV246" s="6">
        <v>0</v>
      </c>
      <c r="DY246" s="6" t="s">
        <v>248</v>
      </c>
      <c r="DZ246" s="6">
        <v>0</v>
      </c>
      <c r="EA246" s="6">
        <v>0</v>
      </c>
      <c r="EB246" s="6">
        <v>0</v>
      </c>
      <c r="EC246" s="6">
        <v>0</v>
      </c>
      <c r="EF246" s="6" t="s">
        <v>248</v>
      </c>
      <c r="EG246" s="6">
        <v>0</v>
      </c>
      <c r="EH246" s="6">
        <v>0</v>
      </c>
      <c r="EI246" s="6">
        <v>0</v>
      </c>
      <c r="EJ246" s="6">
        <v>0</v>
      </c>
      <c r="EM246" s="6" t="s">
        <v>248</v>
      </c>
      <c r="EN246" s="6">
        <v>0</v>
      </c>
      <c r="EO246" s="6">
        <v>0</v>
      </c>
      <c r="EP246" s="6">
        <v>0</v>
      </c>
      <c r="EQ246" s="6">
        <v>0</v>
      </c>
      <c r="ET246" s="6" t="s">
        <v>248</v>
      </c>
      <c r="EU246" s="6">
        <v>0</v>
      </c>
      <c r="EV246" s="6">
        <v>0</v>
      </c>
      <c r="EW246" s="6">
        <v>0</v>
      </c>
      <c r="EX246" s="6">
        <v>0</v>
      </c>
      <c r="FA246" s="6" t="s">
        <v>248</v>
      </c>
      <c r="FB246" s="6">
        <v>0</v>
      </c>
      <c r="FC246" s="6">
        <v>0</v>
      </c>
      <c r="FD246" s="6">
        <v>0</v>
      </c>
      <c r="FE246" s="6">
        <v>0</v>
      </c>
      <c r="FH246" s="6" t="s">
        <v>248</v>
      </c>
      <c r="FI246" s="6">
        <v>0</v>
      </c>
      <c r="FJ246" s="6">
        <v>0</v>
      </c>
      <c r="FK246" s="6">
        <v>0</v>
      </c>
      <c r="FL246" s="6">
        <v>0</v>
      </c>
      <c r="FO246" s="6" t="s">
        <v>248</v>
      </c>
      <c r="FP246" s="6">
        <v>0</v>
      </c>
      <c r="FQ246" s="6">
        <v>0</v>
      </c>
      <c r="FR246" s="6">
        <v>0</v>
      </c>
      <c r="FS246" s="6">
        <v>0</v>
      </c>
    </row>
    <row r="247" spans="1:175" x14ac:dyDescent="0.3">
      <c r="A247" s="1">
        <v>12.100000000000044</v>
      </c>
      <c r="B247" s="1">
        <v>12.150000000000045</v>
      </c>
      <c r="C247" s="1" t="s">
        <v>249</v>
      </c>
      <c r="D247" s="1">
        <v>0</v>
      </c>
      <c r="E247" s="1">
        <v>0</v>
      </c>
      <c r="F247" s="1">
        <v>0</v>
      </c>
      <c r="G247" s="1">
        <v>0</v>
      </c>
      <c r="H247" s="1"/>
      <c r="I247" s="1"/>
      <c r="J247" s="1" t="s">
        <v>249</v>
      </c>
      <c r="K247" s="1">
        <v>0</v>
      </c>
      <c r="L247" s="1">
        <v>0</v>
      </c>
      <c r="M247" s="1">
        <v>0</v>
      </c>
      <c r="N247" s="1">
        <v>0</v>
      </c>
      <c r="O247" s="1"/>
      <c r="P247" s="1"/>
      <c r="Q247" s="1" t="s">
        <v>249</v>
      </c>
      <c r="R247" s="1">
        <v>0</v>
      </c>
      <c r="S247" s="1">
        <v>0</v>
      </c>
      <c r="T247" s="1">
        <v>0</v>
      </c>
      <c r="U247" s="1">
        <v>0</v>
      </c>
      <c r="V247" s="1"/>
      <c r="W247" s="1"/>
      <c r="X247" s="1" t="s">
        <v>249</v>
      </c>
      <c r="Y247" s="1">
        <v>0</v>
      </c>
      <c r="Z247" s="1">
        <v>0</v>
      </c>
      <c r="AA247" s="1">
        <v>0</v>
      </c>
      <c r="AB247" s="1">
        <v>0</v>
      </c>
      <c r="AC247" s="1"/>
      <c r="AD247" s="1"/>
      <c r="AE247" s="6" t="s">
        <v>249</v>
      </c>
      <c r="AF247" s="6">
        <v>0</v>
      </c>
      <c r="AG247" s="6">
        <v>0</v>
      </c>
      <c r="AH247" s="6">
        <v>0</v>
      </c>
      <c r="AI247" s="6">
        <v>0</v>
      </c>
      <c r="AJ247" s="1"/>
      <c r="AK247" s="1"/>
      <c r="AL247" s="6" t="s">
        <v>249</v>
      </c>
      <c r="AM247" s="6">
        <v>0</v>
      </c>
      <c r="AN247" s="6">
        <v>0</v>
      </c>
      <c r="AO247" s="6">
        <v>0</v>
      </c>
      <c r="AP247" s="6">
        <v>0</v>
      </c>
      <c r="AQ247" s="1"/>
      <c r="AR247" s="1"/>
      <c r="AS247" s="6" t="s">
        <v>249</v>
      </c>
      <c r="AT247" s="6">
        <v>0</v>
      </c>
      <c r="AU247" s="6">
        <v>0</v>
      </c>
      <c r="AV247" s="6">
        <v>0</v>
      </c>
      <c r="AW247" s="6">
        <v>0</v>
      </c>
      <c r="AZ247" s="6" t="s">
        <v>249</v>
      </c>
      <c r="BA247" s="6">
        <v>0</v>
      </c>
      <c r="BB247" s="6">
        <v>0</v>
      </c>
      <c r="BC247" s="6">
        <v>0</v>
      </c>
      <c r="BD247" s="6">
        <v>0</v>
      </c>
      <c r="BG247" s="6" t="s">
        <v>249</v>
      </c>
      <c r="BH247" s="6">
        <v>0</v>
      </c>
      <c r="BI247" s="6">
        <v>0</v>
      </c>
      <c r="BJ247" s="6">
        <v>0</v>
      </c>
      <c r="BK247" s="6">
        <v>0</v>
      </c>
      <c r="BN247" s="6" t="s">
        <v>249</v>
      </c>
      <c r="BO247" s="6">
        <v>0</v>
      </c>
      <c r="BP247" s="6">
        <v>0</v>
      </c>
      <c r="BQ247" s="6">
        <v>0</v>
      </c>
      <c r="BR247" s="6">
        <v>0</v>
      </c>
      <c r="BU247" s="6" t="s">
        <v>249</v>
      </c>
      <c r="BV247" s="6">
        <v>0</v>
      </c>
      <c r="BW247" s="6">
        <v>0</v>
      </c>
      <c r="BX247" s="6">
        <v>0</v>
      </c>
      <c r="BY247" s="6">
        <v>0</v>
      </c>
      <c r="CB247" s="6" t="s">
        <v>249</v>
      </c>
      <c r="CC247" s="6">
        <v>0</v>
      </c>
      <c r="CD247" s="6">
        <v>0</v>
      </c>
      <c r="CE247" s="6">
        <v>0</v>
      </c>
      <c r="CF247" s="6">
        <v>0</v>
      </c>
      <c r="CI247" s="6" t="s">
        <v>249</v>
      </c>
      <c r="CJ247" s="6">
        <v>0</v>
      </c>
      <c r="CK247" s="6">
        <v>0</v>
      </c>
      <c r="CL247" s="6">
        <v>0</v>
      </c>
      <c r="CM247" s="6">
        <v>0</v>
      </c>
      <c r="CP247" s="6" t="s">
        <v>249</v>
      </c>
      <c r="CQ247" s="6">
        <v>0</v>
      </c>
      <c r="CR247" s="6">
        <v>0</v>
      </c>
      <c r="CS247" s="6">
        <v>0</v>
      </c>
      <c r="CT247" s="6">
        <v>0</v>
      </c>
      <c r="CW247" s="6" t="s">
        <v>249</v>
      </c>
      <c r="CX247" s="6">
        <v>0</v>
      </c>
      <c r="CY247" s="6">
        <v>0</v>
      </c>
      <c r="CZ247" s="6">
        <v>0</v>
      </c>
      <c r="DA247" s="6">
        <v>0</v>
      </c>
      <c r="DD247" s="6" t="s">
        <v>249</v>
      </c>
      <c r="DE247" s="6">
        <v>0</v>
      </c>
      <c r="DF247" s="6">
        <v>0</v>
      </c>
      <c r="DG247" s="6">
        <v>0</v>
      </c>
      <c r="DH247" s="6">
        <v>0</v>
      </c>
      <c r="DK247" s="6" t="s">
        <v>249</v>
      </c>
      <c r="DL247" s="6">
        <v>0</v>
      </c>
      <c r="DM247" s="6">
        <v>0</v>
      </c>
      <c r="DN247" s="6">
        <v>0</v>
      </c>
      <c r="DO247" s="6">
        <v>0</v>
      </c>
      <c r="DR247" s="6" t="s">
        <v>249</v>
      </c>
      <c r="DS247" s="6">
        <v>0</v>
      </c>
      <c r="DT247" s="6">
        <v>0</v>
      </c>
      <c r="DU247" s="6">
        <v>0</v>
      </c>
      <c r="DV247" s="6">
        <v>0</v>
      </c>
      <c r="DY247" s="6" t="s">
        <v>249</v>
      </c>
      <c r="DZ247" s="6">
        <v>0</v>
      </c>
      <c r="EA247" s="6">
        <v>0</v>
      </c>
      <c r="EB247" s="6">
        <v>0</v>
      </c>
      <c r="EC247" s="6">
        <v>0</v>
      </c>
      <c r="EF247" s="6" t="s">
        <v>249</v>
      </c>
      <c r="EG247" s="6">
        <v>0</v>
      </c>
      <c r="EH247" s="6">
        <v>0</v>
      </c>
      <c r="EI247" s="6">
        <v>0</v>
      </c>
      <c r="EJ247" s="6">
        <v>0</v>
      </c>
      <c r="EM247" s="6" t="s">
        <v>249</v>
      </c>
      <c r="EN247" s="6">
        <v>0</v>
      </c>
      <c r="EO247" s="6">
        <v>0</v>
      </c>
      <c r="EP247" s="6">
        <v>0</v>
      </c>
      <c r="EQ247" s="6">
        <v>0</v>
      </c>
      <c r="ET247" s="6" t="s">
        <v>249</v>
      </c>
      <c r="EU247" s="6">
        <v>0</v>
      </c>
      <c r="EV247" s="6">
        <v>0</v>
      </c>
      <c r="EW247" s="6">
        <v>0</v>
      </c>
      <c r="EX247" s="6">
        <v>0</v>
      </c>
      <c r="FA247" s="6" t="s">
        <v>249</v>
      </c>
      <c r="FB247" s="6">
        <v>0</v>
      </c>
      <c r="FC247" s="6">
        <v>0</v>
      </c>
      <c r="FD247" s="6">
        <v>0</v>
      </c>
      <c r="FE247" s="6">
        <v>0</v>
      </c>
      <c r="FH247" s="6" t="s">
        <v>249</v>
      </c>
      <c r="FI247" s="6">
        <v>0</v>
      </c>
      <c r="FJ247" s="6">
        <v>0</v>
      </c>
      <c r="FK247" s="6">
        <v>0</v>
      </c>
      <c r="FL247" s="6">
        <v>0</v>
      </c>
      <c r="FO247" s="6" t="s">
        <v>249</v>
      </c>
      <c r="FP247" s="6">
        <v>0</v>
      </c>
      <c r="FQ247" s="6">
        <v>0</v>
      </c>
      <c r="FR247" s="6">
        <v>0</v>
      </c>
      <c r="FS247" s="6">
        <v>0</v>
      </c>
    </row>
    <row r="248" spans="1:175" x14ac:dyDescent="0.3">
      <c r="A248" s="1">
        <v>12.150000000000045</v>
      </c>
      <c r="B248" s="1">
        <v>12.200000000000045</v>
      </c>
      <c r="C248" s="1" t="s">
        <v>250</v>
      </c>
      <c r="D248" s="1">
        <v>0</v>
      </c>
      <c r="E248" s="1">
        <v>0</v>
      </c>
      <c r="F248" s="1">
        <v>0</v>
      </c>
      <c r="G248" s="1">
        <v>0</v>
      </c>
      <c r="H248" s="1"/>
      <c r="I248" s="1"/>
      <c r="J248" s="1" t="s">
        <v>250</v>
      </c>
      <c r="K248" s="1">
        <v>0</v>
      </c>
      <c r="L248" s="1">
        <v>0</v>
      </c>
      <c r="M248" s="1">
        <v>0</v>
      </c>
      <c r="N248" s="1">
        <v>0</v>
      </c>
      <c r="O248" s="1"/>
      <c r="P248" s="1"/>
      <c r="Q248" s="1" t="s">
        <v>250</v>
      </c>
      <c r="R248" s="1">
        <v>0</v>
      </c>
      <c r="S248" s="1">
        <v>0</v>
      </c>
      <c r="T248" s="1">
        <v>0</v>
      </c>
      <c r="U248" s="1">
        <v>0</v>
      </c>
      <c r="V248" s="1"/>
      <c r="W248" s="1"/>
      <c r="X248" s="1" t="s">
        <v>250</v>
      </c>
      <c r="Y248" s="1">
        <v>0</v>
      </c>
      <c r="Z248" s="1">
        <v>0</v>
      </c>
      <c r="AA248" s="1">
        <v>0</v>
      </c>
      <c r="AB248" s="1">
        <v>0</v>
      </c>
      <c r="AC248" s="1"/>
      <c r="AD248" s="1"/>
      <c r="AE248" s="6" t="s">
        <v>250</v>
      </c>
      <c r="AF248" s="6">
        <v>0</v>
      </c>
      <c r="AG248" s="6">
        <v>0</v>
      </c>
      <c r="AH248" s="6">
        <v>0</v>
      </c>
      <c r="AI248" s="6">
        <v>0</v>
      </c>
      <c r="AJ248" s="1"/>
      <c r="AK248" s="1"/>
      <c r="AL248" s="6" t="s">
        <v>250</v>
      </c>
      <c r="AM248" s="6">
        <v>0</v>
      </c>
      <c r="AN248" s="6">
        <v>0</v>
      </c>
      <c r="AO248" s="6">
        <v>0</v>
      </c>
      <c r="AP248" s="6">
        <v>0</v>
      </c>
      <c r="AQ248" s="1"/>
      <c r="AR248" s="1"/>
      <c r="AS248" s="6" t="s">
        <v>250</v>
      </c>
      <c r="AT248" s="6">
        <v>0</v>
      </c>
      <c r="AU248" s="6">
        <v>0</v>
      </c>
      <c r="AV248" s="6">
        <v>0</v>
      </c>
      <c r="AW248" s="6">
        <v>0</v>
      </c>
      <c r="AZ248" s="6" t="s">
        <v>250</v>
      </c>
      <c r="BA248" s="6">
        <v>0</v>
      </c>
      <c r="BB248" s="6">
        <v>0</v>
      </c>
      <c r="BC248" s="6">
        <v>0</v>
      </c>
      <c r="BD248" s="6">
        <v>0</v>
      </c>
      <c r="BG248" s="6" t="s">
        <v>250</v>
      </c>
      <c r="BH248" s="6">
        <v>0</v>
      </c>
      <c r="BI248" s="6">
        <v>0</v>
      </c>
      <c r="BJ248" s="6">
        <v>0</v>
      </c>
      <c r="BK248" s="6">
        <v>0</v>
      </c>
      <c r="BN248" s="6" t="s">
        <v>250</v>
      </c>
      <c r="BO248" s="6">
        <v>0</v>
      </c>
      <c r="BP248" s="6">
        <v>0</v>
      </c>
      <c r="BQ248" s="6">
        <v>0</v>
      </c>
      <c r="BR248" s="6">
        <v>0</v>
      </c>
      <c r="BU248" s="6" t="s">
        <v>250</v>
      </c>
      <c r="BV248" s="6">
        <v>0</v>
      </c>
      <c r="BW248" s="6">
        <v>0</v>
      </c>
      <c r="BX248" s="6">
        <v>0</v>
      </c>
      <c r="BY248" s="6">
        <v>0</v>
      </c>
      <c r="CB248" s="6" t="s">
        <v>250</v>
      </c>
      <c r="CC248" s="6">
        <v>0</v>
      </c>
      <c r="CD248" s="6">
        <v>0</v>
      </c>
      <c r="CE248" s="6">
        <v>0</v>
      </c>
      <c r="CF248" s="6">
        <v>0</v>
      </c>
      <c r="CI248" s="6" t="s">
        <v>250</v>
      </c>
      <c r="CJ248" s="6">
        <v>0</v>
      </c>
      <c r="CK248" s="6">
        <v>0</v>
      </c>
      <c r="CL248" s="6">
        <v>0</v>
      </c>
      <c r="CM248" s="6">
        <v>0</v>
      </c>
      <c r="CP248" s="6" t="s">
        <v>250</v>
      </c>
      <c r="CQ248" s="6">
        <v>0</v>
      </c>
      <c r="CR248" s="6">
        <v>0</v>
      </c>
      <c r="CS248" s="6">
        <v>0</v>
      </c>
      <c r="CT248" s="6">
        <v>0</v>
      </c>
      <c r="CW248" s="6" t="s">
        <v>250</v>
      </c>
      <c r="CX248" s="6">
        <v>0</v>
      </c>
      <c r="CY248" s="6">
        <v>0</v>
      </c>
      <c r="CZ248" s="6">
        <v>0</v>
      </c>
      <c r="DA248" s="6">
        <v>0</v>
      </c>
      <c r="DD248" s="6" t="s">
        <v>250</v>
      </c>
      <c r="DE248" s="6">
        <v>0</v>
      </c>
      <c r="DF248" s="6">
        <v>0</v>
      </c>
      <c r="DG248" s="6">
        <v>0</v>
      </c>
      <c r="DH248" s="6">
        <v>0</v>
      </c>
      <c r="DK248" s="6" t="s">
        <v>250</v>
      </c>
      <c r="DL248" s="6">
        <v>0</v>
      </c>
      <c r="DM248" s="6">
        <v>0</v>
      </c>
      <c r="DN248" s="6">
        <v>0</v>
      </c>
      <c r="DO248" s="6">
        <v>0</v>
      </c>
      <c r="DR248" s="6" t="s">
        <v>250</v>
      </c>
      <c r="DS248" s="6">
        <v>0</v>
      </c>
      <c r="DT248" s="6">
        <v>0</v>
      </c>
      <c r="DU248" s="6">
        <v>0</v>
      </c>
      <c r="DV248" s="6">
        <v>0</v>
      </c>
      <c r="DY248" s="6" t="s">
        <v>250</v>
      </c>
      <c r="DZ248" s="6">
        <v>0</v>
      </c>
      <c r="EA248" s="6">
        <v>0</v>
      </c>
      <c r="EB248" s="6">
        <v>0</v>
      </c>
      <c r="EC248" s="6">
        <v>0</v>
      </c>
      <c r="EF248" s="6" t="s">
        <v>250</v>
      </c>
      <c r="EG248" s="6">
        <v>0</v>
      </c>
      <c r="EH248" s="6">
        <v>0</v>
      </c>
      <c r="EI248" s="6">
        <v>0</v>
      </c>
      <c r="EJ248" s="6">
        <v>0</v>
      </c>
      <c r="EM248" s="6" t="s">
        <v>250</v>
      </c>
      <c r="EN248" s="6">
        <v>0</v>
      </c>
      <c r="EO248" s="6">
        <v>0</v>
      </c>
      <c r="EP248" s="6">
        <v>0</v>
      </c>
      <c r="EQ248" s="6">
        <v>0</v>
      </c>
      <c r="ET248" s="6" t="s">
        <v>250</v>
      </c>
      <c r="EU248" s="6">
        <v>0</v>
      </c>
      <c r="EV248" s="6">
        <v>0</v>
      </c>
      <c r="EW248" s="6">
        <v>0</v>
      </c>
      <c r="EX248" s="6">
        <v>0</v>
      </c>
      <c r="FA248" s="6" t="s">
        <v>250</v>
      </c>
      <c r="FB248" s="6">
        <v>0</v>
      </c>
      <c r="FC248" s="6">
        <v>0</v>
      </c>
      <c r="FD248" s="6">
        <v>0</v>
      </c>
      <c r="FE248" s="6">
        <v>0</v>
      </c>
      <c r="FH248" s="6" t="s">
        <v>250</v>
      </c>
      <c r="FI248" s="6">
        <v>0</v>
      </c>
      <c r="FJ248" s="6">
        <v>0</v>
      </c>
      <c r="FK248" s="6">
        <v>0</v>
      </c>
      <c r="FL248" s="6">
        <v>0</v>
      </c>
      <c r="FO248" s="6" t="s">
        <v>250</v>
      </c>
      <c r="FP248" s="6">
        <v>0</v>
      </c>
      <c r="FQ248" s="6">
        <v>0</v>
      </c>
      <c r="FR248" s="6">
        <v>0</v>
      </c>
      <c r="FS248" s="6">
        <v>0</v>
      </c>
    </row>
    <row r="249" spans="1:175" x14ac:dyDescent="0.3">
      <c r="A249" s="1">
        <v>12.200000000000045</v>
      </c>
      <c r="B249" s="1">
        <v>12.250000000000046</v>
      </c>
      <c r="C249" s="1" t="s">
        <v>251</v>
      </c>
      <c r="D249" s="1">
        <v>0</v>
      </c>
      <c r="E249" s="1">
        <v>0</v>
      </c>
      <c r="F249" s="1">
        <v>0</v>
      </c>
      <c r="G249" s="1">
        <v>0</v>
      </c>
      <c r="H249" s="1"/>
      <c r="I249" s="1"/>
      <c r="J249" s="1" t="s">
        <v>251</v>
      </c>
      <c r="K249" s="1">
        <v>0</v>
      </c>
      <c r="L249" s="1">
        <v>0</v>
      </c>
      <c r="M249" s="1">
        <v>0</v>
      </c>
      <c r="N249" s="1">
        <v>0</v>
      </c>
      <c r="O249" s="1"/>
      <c r="P249" s="1"/>
      <c r="Q249" s="1" t="s">
        <v>251</v>
      </c>
      <c r="R249" s="1">
        <v>0</v>
      </c>
      <c r="S249" s="1">
        <v>0</v>
      </c>
      <c r="T249" s="1">
        <v>0</v>
      </c>
      <c r="U249" s="1">
        <v>0</v>
      </c>
      <c r="V249" s="1"/>
      <c r="W249" s="1"/>
      <c r="X249" s="1" t="s">
        <v>251</v>
      </c>
      <c r="Y249" s="1">
        <v>0</v>
      </c>
      <c r="Z249" s="1">
        <v>0</v>
      </c>
      <c r="AA249" s="1">
        <v>0</v>
      </c>
      <c r="AB249" s="1">
        <v>0</v>
      </c>
      <c r="AC249" s="1"/>
      <c r="AD249" s="1"/>
      <c r="AE249" s="6" t="s">
        <v>251</v>
      </c>
      <c r="AF249" s="6">
        <v>0</v>
      </c>
      <c r="AG249" s="6">
        <v>0</v>
      </c>
      <c r="AH249" s="6">
        <v>0</v>
      </c>
      <c r="AI249" s="6">
        <v>0</v>
      </c>
      <c r="AJ249" s="1"/>
      <c r="AK249" s="1"/>
      <c r="AL249" s="6" t="s">
        <v>251</v>
      </c>
      <c r="AM249" s="6">
        <v>0</v>
      </c>
      <c r="AN249" s="6">
        <v>0</v>
      </c>
      <c r="AO249" s="6">
        <v>0</v>
      </c>
      <c r="AP249" s="6">
        <v>0</v>
      </c>
      <c r="AQ249" s="1"/>
      <c r="AR249" s="1"/>
      <c r="AS249" s="6" t="s">
        <v>251</v>
      </c>
      <c r="AT249" s="6">
        <v>0</v>
      </c>
      <c r="AU249" s="6">
        <v>0</v>
      </c>
      <c r="AV249" s="6">
        <v>0</v>
      </c>
      <c r="AW249" s="6">
        <v>0</v>
      </c>
      <c r="AZ249" s="6" t="s">
        <v>251</v>
      </c>
      <c r="BA249" s="6">
        <v>0</v>
      </c>
      <c r="BB249" s="6">
        <v>0</v>
      </c>
      <c r="BC249" s="6">
        <v>0</v>
      </c>
      <c r="BD249" s="6">
        <v>0</v>
      </c>
      <c r="BG249" s="6" t="s">
        <v>251</v>
      </c>
      <c r="BH249" s="6">
        <v>0</v>
      </c>
      <c r="BI249" s="6">
        <v>0</v>
      </c>
      <c r="BJ249" s="6">
        <v>0</v>
      </c>
      <c r="BK249" s="6">
        <v>0</v>
      </c>
      <c r="BN249" s="6" t="s">
        <v>251</v>
      </c>
      <c r="BO249" s="6">
        <v>0</v>
      </c>
      <c r="BP249" s="6">
        <v>0</v>
      </c>
      <c r="BQ249" s="6">
        <v>0</v>
      </c>
      <c r="BR249" s="6">
        <v>0</v>
      </c>
      <c r="BU249" s="6" t="s">
        <v>251</v>
      </c>
      <c r="BV249" s="6">
        <v>0</v>
      </c>
      <c r="BW249" s="6">
        <v>0</v>
      </c>
      <c r="BX249" s="6">
        <v>0</v>
      </c>
      <c r="BY249" s="6">
        <v>0</v>
      </c>
      <c r="CB249" s="6" t="s">
        <v>251</v>
      </c>
      <c r="CC249" s="6">
        <v>0</v>
      </c>
      <c r="CD249" s="6">
        <v>0</v>
      </c>
      <c r="CE249" s="6">
        <v>0</v>
      </c>
      <c r="CF249" s="6">
        <v>0</v>
      </c>
      <c r="CI249" s="6" t="s">
        <v>251</v>
      </c>
      <c r="CJ249" s="6">
        <v>0</v>
      </c>
      <c r="CK249" s="6">
        <v>0</v>
      </c>
      <c r="CL249" s="6">
        <v>0</v>
      </c>
      <c r="CM249" s="6">
        <v>0</v>
      </c>
      <c r="CP249" s="6" t="s">
        <v>251</v>
      </c>
      <c r="CQ249" s="6">
        <v>0</v>
      </c>
      <c r="CR249" s="6">
        <v>0</v>
      </c>
      <c r="CS249" s="6">
        <v>0</v>
      </c>
      <c r="CT249" s="6">
        <v>0</v>
      </c>
      <c r="CW249" s="6" t="s">
        <v>251</v>
      </c>
      <c r="CX249" s="6">
        <v>0</v>
      </c>
      <c r="CY249" s="6">
        <v>0</v>
      </c>
      <c r="CZ249" s="6">
        <v>0</v>
      </c>
      <c r="DA249" s="6">
        <v>0</v>
      </c>
      <c r="DD249" s="6" t="s">
        <v>251</v>
      </c>
      <c r="DE249" s="6">
        <v>0</v>
      </c>
      <c r="DF249" s="6">
        <v>0</v>
      </c>
      <c r="DG249" s="6">
        <v>0</v>
      </c>
      <c r="DH249" s="6">
        <v>0</v>
      </c>
      <c r="DK249" s="6" t="s">
        <v>251</v>
      </c>
      <c r="DL249" s="6">
        <v>0</v>
      </c>
      <c r="DM249" s="6">
        <v>0</v>
      </c>
      <c r="DN249" s="6">
        <v>0</v>
      </c>
      <c r="DO249" s="6">
        <v>0</v>
      </c>
      <c r="DR249" s="6" t="s">
        <v>251</v>
      </c>
      <c r="DS249" s="6">
        <v>0</v>
      </c>
      <c r="DT249" s="6">
        <v>0</v>
      </c>
      <c r="DU249" s="6">
        <v>0</v>
      </c>
      <c r="DV249" s="6">
        <v>0</v>
      </c>
      <c r="DY249" s="6" t="s">
        <v>251</v>
      </c>
      <c r="DZ249" s="6">
        <v>0</v>
      </c>
      <c r="EA249" s="6">
        <v>0</v>
      </c>
      <c r="EB249" s="6">
        <v>0</v>
      </c>
      <c r="EC249" s="6">
        <v>0</v>
      </c>
      <c r="EF249" s="6" t="s">
        <v>251</v>
      </c>
      <c r="EG249" s="6">
        <v>0</v>
      </c>
      <c r="EH249" s="6">
        <v>0</v>
      </c>
      <c r="EI249" s="6">
        <v>0</v>
      </c>
      <c r="EJ249" s="6">
        <v>0</v>
      </c>
      <c r="EM249" s="6" t="s">
        <v>251</v>
      </c>
      <c r="EN249" s="6">
        <v>0</v>
      </c>
      <c r="EO249" s="6">
        <v>0</v>
      </c>
      <c r="EP249" s="6">
        <v>0</v>
      </c>
      <c r="EQ249" s="6">
        <v>0</v>
      </c>
      <c r="ET249" s="6" t="s">
        <v>251</v>
      </c>
      <c r="EU249" s="6">
        <v>0</v>
      </c>
      <c r="EV249" s="6">
        <v>0</v>
      </c>
      <c r="EW249" s="6">
        <v>0</v>
      </c>
      <c r="EX249" s="6">
        <v>0</v>
      </c>
      <c r="FA249" s="6" t="s">
        <v>251</v>
      </c>
      <c r="FB249" s="6">
        <v>0</v>
      </c>
      <c r="FC249" s="6">
        <v>0</v>
      </c>
      <c r="FD249" s="6">
        <v>0</v>
      </c>
      <c r="FE249" s="6">
        <v>0</v>
      </c>
      <c r="FH249" s="6" t="s">
        <v>251</v>
      </c>
      <c r="FI249" s="6">
        <v>0</v>
      </c>
      <c r="FJ249" s="6">
        <v>0</v>
      </c>
      <c r="FK249" s="6">
        <v>0</v>
      </c>
      <c r="FL249" s="6">
        <v>0</v>
      </c>
      <c r="FO249" s="6" t="s">
        <v>251</v>
      </c>
      <c r="FP249" s="6">
        <v>0</v>
      </c>
      <c r="FQ249" s="6">
        <v>0</v>
      </c>
      <c r="FR249" s="6">
        <v>0</v>
      </c>
      <c r="FS249" s="6">
        <v>0</v>
      </c>
    </row>
    <row r="250" spans="1:175" x14ac:dyDescent="0.3">
      <c r="A250" s="1">
        <v>12.250000000000046</v>
      </c>
      <c r="B250" s="1">
        <v>12.300000000000047</v>
      </c>
      <c r="C250" s="1" t="s">
        <v>252</v>
      </c>
      <c r="D250" s="1">
        <v>0</v>
      </c>
      <c r="E250" s="1">
        <v>0</v>
      </c>
      <c r="F250" s="1">
        <v>0</v>
      </c>
      <c r="G250" s="1">
        <v>0</v>
      </c>
      <c r="H250" s="1"/>
      <c r="I250" s="1"/>
      <c r="J250" s="1" t="s">
        <v>252</v>
      </c>
      <c r="K250" s="1">
        <v>0</v>
      </c>
      <c r="L250" s="1">
        <v>0</v>
      </c>
      <c r="M250" s="1">
        <v>0</v>
      </c>
      <c r="N250" s="1">
        <v>0</v>
      </c>
      <c r="O250" s="1"/>
      <c r="P250" s="1"/>
      <c r="Q250" s="1" t="s">
        <v>252</v>
      </c>
      <c r="R250" s="1">
        <v>0</v>
      </c>
      <c r="S250" s="1">
        <v>0</v>
      </c>
      <c r="T250" s="1">
        <v>0</v>
      </c>
      <c r="U250" s="1">
        <v>0</v>
      </c>
      <c r="V250" s="1"/>
      <c r="W250" s="1"/>
      <c r="X250" s="1" t="s">
        <v>252</v>
      </c>
      <c r="Y250" s="1">
        <v>0</v>
      </c>
      <c r="Z250" s="1">
        <v>0</v>
      </c>
      <c r="AA250" s="1">
        <v>0</v>
      </c>
      <c r="AB250" s="1">
        <v>0</v>
      </c>
      <c r="AC250" s="1"/>
      <c r="AD250" s="1"/>
      <c r="AE250" s="6" t="s">
        <v>252</v>
      </c>
      <c r="AF250" s="6">
        <v>0</v>
      </c>
      <c r="AG250" s="6">
        <v>0</v>
      </c>
      <c r="AH250" s="6">
        <v>0</v>
      </c>
      <c r="AI250" s="6">
        <v>0</v>
      </c>
      <c r="AJ250" s="1"/>
      <c r="AK250" s="1"/>
      <c r="AL250" s="6" t="s">
        <v>252</v>
      </c>
      <c r="AM250" s="6">
        <v>0</v>
      </c>
      <c r="AN250" s="6">
        <v>0</v>
      </c>
      <c r="AO250" s="6">
        <v>0</v>
      </c>
      <c r="AP250" s="6">
        <v>0</v>
      </c>
      <c r="AQ250" s="1"/>
      <c r="AR250" s="1"/>
      <c r="AS250" s="6" t="s">
        <v>252</v>
      </c>
      <c r="AT250" s="6">
        <v>0</v>
      </c>
      <c r="AU250" s="6">
        <v>0</v>
      </c>
      <c r="AV250" s="6">
        <v>0</v>
      </c>
      <c r="AW250" s="6">
        <v>0</v>
      </c>
      <c r="AZ250" s="6" t="s">
        <v>252</v>
      </c>
      <c r="BA250" s="6">
        <v>0</v>
      </c>
      <c r="BB250" s="6">
        <v>0</v>
      </c>
      <c r="BC250" s="6">
        <v>0</v>
      </c>
      <c r="BD250" s="6">
        <v>0</v>
      </c>
      <c r="BG250" s="6" t="s">
        <v>252</v>
      </c>
      <c r="BH250" s="6">
        <v>0</v>
      </c>
      <c r="BI250" s="6">
        <v>0</v>
      </c>
      <c r="BJ250" s="6">
        <v>0</v>
      </c>
      <c r="BK250" s="6">
        <v>0</v>
      </c>
      <c r="BN250" s="6" t="s">
        <v>252</v>
      </c>
      <c r="BO250" s="6">
        <v>0</v>
      </c>
      <c r="BP250" s="6">
        <v>0</v>
      </c>
      <c r="BQ250" s="6">
        <v>0</v>
      </c>
      <c r="BR250" s="6">
        <v>0</v>
      </c>
      <c r="BU250" s="6" t="s">
        <v>252</v>
      </c>
      <c r="BV250" s="6">
        <v>0</v>
      </c>
      <c r="BW250" s="6">
        <v>0</v>
      </c>
      <c r="BX250" s="6">
        <v>0</v>
      </c>
      <c r="BY250" s="6">
        <v>0</v>
      </c>
      <c r="CB250" s="6" t="s">
        <v>252</v>
      </c>
      <c r="CC250" s="6">
        <v>0</v>
      </c>
      <c r="CD250" s="6">
        <v>0</v>
      </c>
      <c r="CE250" s="6">
        <v>0</v>
      </c>
      <c r="CF250" s="6">
        <v>0</v>
      </c>
      <c r="CI250" s="6" t="s">
        <v>252</v>
      </c>
      <c r="CJ250" s="6">
        <v>0</v>
      </c>
      <c r="CK250" s="6">
        <v>0</v>
      </c>
      <c r="CL250" s="6">
        <v>0</v>
      </c>
      <c r="CM250" s="6">
        <v>0</v>
      </c>
      <c r="CP250" s="6" t="s">
        <v>252</v>
      </c>
      <c r="CQ250" s="6">
        <v>0</v>
      </c>
      <c r="CR250" s="6">
        <v>0</v>
      </c>
      <c r="CS250" s="6">
        <v>0</v>
      </c>
      <c r="CT250" s="6">
        <v>0</v>
      </c>
      <c r="CW250" s="6" t="s">
        <v>252</v>
      </c>
      <c r="CX250" s="6">
        <v>0</v>
      </c>
      <c r="CY250" s="6">
        <v>0</v>
      </c>
      <c r="CZ250" s="6">
        <v>0</v>
      </c>
      <c r="DA250" s="6">
        <v>0</v>
      </c>
      <c r="DD250" s="6" t="s">
        <v>252</v>
      </c>
      <c r="DE250" s="6">
        <v>0</v>
      </c>
      <c r="DF250" s="6">
        <v>0</v>
      </c>
      <c r="DG250" s="6">
        <v>0</v>
      </c>
      <c r="DH250" s="6">
        <v>0</v>
      </c>
      <c r="DK250" s="6" t="s">
        <v>252</v>
      </c>
      <c r="DL250" s="6">
        <v>0</v>
      </c>
      <c r="DM250" s="6">
        <v>0</v>
      </c>
      <c r="DN250" s="6">
        <v>0</v>
      </c>
      <c r="DO250" s="6">
        <v>0</v>
      </c>
      <c r="DR250" s="6" t="s">
        <v>252</v>
      </c>
      <c r="DS250" s="6">
        <v>0</v>
      </c>
      <c r="DT250" s="6">
        <v>0</v>
      </c>
      <c r="DU250" s="6">
        <v>0</v>
      </c>
      <c r="DV250" s="6">
        <v>0</v>
      </c>
      <c r="DY250" s="6" t="s">
        <v>252</v>
      </c>
      <c r="DZ250" s="6">
        <v>0</v>
      </c>
      <c r="EA250" s="6">
        <v>0</v>
      </c>
      <c r="EB250" s="6">
        <v>0</v>
      </c>
      <c r="EC250" s="6">
        <v>0</v>
      </c>
      <c r="EF250" s="6" t="s">
        <v>252</v>
      </c>
      <c r="EG250" s="6">
        <v>0</v>
      </c>
      <c r="EH250" s="6">
        <v>0</v>
      </c>
      <c r="EI250" s="6">
        <v>0</v>
      </c>
      <c r="EJ250" s="6">
        <v>0</v>
      </c>
      <c r="EM250" s="6" t="s">
        <v>252</v>
      </c>
      <c r="EN250" s="6">
        <v>0</v>
      </c>
      <c r="EO250" s="6">
        <v>0</v>
      </c>
      <c r="EP250" s="6">
        <v>0</v>
      </c>
      <c r="EQ250" s="6">
        <v>0</v>
      </c>
      <c r="ET250" s="6" t="s">
        <v>252</v>
      </c>
      <c r="EU250" s="6">
        <v>0</v>
      </c>
      <c r="EV250" s="6">
        <v>0</v>
      </c>
      <c r="EW250" s="6">
        <v>0</v>
      </c>
      <c r="EX250" s="6">
        <v>0</v>
      </c>
      <c r="FA250" s="6" t="s">
        <v>252</v>
      </c>
      <c r="FB250" s="6">
        <v>0</v>
      </c>
      <c r="FC250" s="6">
        <v>0</v>
      </c>
      <c r="FD250" s="6">
        <v>0</v>
      </c>
      <c r="FE250" s="6">
        <v>0</v>
      </c>
      <c r="FH250" s="6" t="s">
        <v>252</v>
      </c>
      <c r="FI250" s="6">
        <v>0</v>
      </c>
      <c r="FJ250" s="6">
        <v>0</v>
      </c>
      <c r="FK250" s="6">
        <v>0</v>
      </c>
      <c r="FL250" s="6">
        <v>0</v>
      </c>
      <c r="FO250" s="6" t="s">
        <v>252</v>
      </c>
      <c r="FP250" s="6">
        <v>0</v>
      </c>
      <c r="FQ250" s="6">
        <v>0</v>
      </c>
      <c r="FR250" s="6">
        <v>0</v>
      </c>
      <c r="FS250" s="6">
        <v>0</v>
      </c>
    </row>
    <row r="251" spans="1:175" x14ac:dyDescent="0.3">
      <c r="A251" s="1">
        <v>12.300000000000047</v>
      </c>
      <c r="B251" s="1">
        <v>12.350000000000048</v>
      </c>
      <c r="C251" s="1" t="s">
        <v>253</v>
      </c>
      <c r="D251" s="1">
        <v>0</v>
      </c>
      <c r="E251" s="1">
        <v>0</v>
      </c>
      <c r="F251" s="1">
        <v>0</v>
      </c>
      <c r="G251" s="1">
        <v>0</v>
      </c>
      <c r="H251" s="1"/>
      <c r="I251" s="1"/>
      <c r="J251" s="1" t="s">
        <v>253</v>
      </c>
      <c r="K251" s="1">
        <v>0</v>
      </c>
      <c r="L251" s="1">
        <v>0</v>
      </c>
      <c r="M251" s="1">
        <v>0</v>
      </c>
      <c r="N251" s="1">
        <v>0</v>
      </c>
      <c r="O251" s="1"/>
      <c r="P251" s="1"/>
      <c r="Q251" s="1" t="s">
        <v>253</v>
      </c>
      <c r="R251" s="1">
        <v>0</v>
      </c>
      <c r="S251" s="1">
        <v>0</v>
      </c>
      <c r="T251" s="1">
        <v>0</v>
      </c>
      <c r="U251" s="1">
        <v>0</v>
      </c>
      <c r="V251" s="1"/>
      <c r="W251" s="1"/>
      <c r="X251" s="1" t="s">
        <v>253</v>
      </c>
      <c r="Y251" s="1">
        <v>0</v>
      </c>
      <c r="Z251" s="1">
        <v>0</v>
      </c>
      <c r="AA251" s="1">
        <v>0</v>
      </c>
      <c r="AB251" s="1">
        <v>0</v>
      </c>
      <c r="AC251" s="1"/>
      <c r="AD251" s="1"/>
      <c r="AE251" s="6" t="s">
        <v>253</v>
      </c>
      <c r="AF251" s="6">
        <v>0</v>
      </c>
      <c r="AG251" s="6">
        <v>0</v>
      </c>
      <c r="AH251" s="6">
        <v>0</v>
      </c>
      <c r="AI251" s="6">
        <v>0</v>
      </c>
      <c r="AJ251" s="1"/>
      <c r="AK251" s="1"/>
      <c r="AL251" s="6" t="s">
        <v>253</v>
      </c>
      <c r="AM251" s="6">
        <v>0</v>
      </c>
      <c r="AN251" s="6">
        <v>0</v>
      </c>
      <c r="AO251" s="6">
        <v>0</v>
      </c>
      <c r="AP251" s="6">
        <v>0</v>
      </c>
      <c r="AQ251" s="1"/>
      <c r="AR251" s="1"/>
      <c r="AS251" s="6" t="s">
        <v>253</v>
      </c>
      <c r="AT251" s="6">
        <v>0</v>
      </c>
      <c r="AU251" s="6">
        <v>0</v>
      </c>
      <c r="AV251" s="6">
        <v>0</v>
      </c>
      <c r="AW251" s="6">
        <v>0</v>
      </c>
      <c r="AZ251" s="6" t="s">
        <v>253</v>
      </c>
      <c r="BA251" s="6">
        <v>0</v>
      </c>
      <c r="BB251" s="6">
        <v>0</v>
      </c>
      <c r="BC251" s="6">
        <v>0</v>
      </c>
      <c r="BD251" s="6">
        <v>0</v>
      </c>
      <c r="BG251" s="6" t="s">
        <v>253</v>
      </c>
      <c r="BH251" s="6">
        <v>0</v>
      </c>
      <c r="BI251" s="6">
        <v>0</v>
      </c>
      <c r="BJ251" s="6">
        <v>0</v>
      </c>
      <c r="BK251" s="6">
        <v>0</v>
      </c>
      <c r="BN251" s="6" t="s">
        <v>253</v>
      </c>
      <c r="BO251" s="6">
        <v>0</v>
      </c>
      <c r="BP251" s="6">
        <v>0</v>
      </c>
      <c r="BQ251" s="6">
        <v>0</v>
      </c>
      <c r="BR251" s="6">
        <v>0</v>
      </c>
      <c r="BU251" s="6" t="s">
        <v>253</v>
      </c>
      <c r="BV251" s="6">
        <v>0</v>
      </c>
      <c r="BW251" s="6">
        <v>0</v>
      </c>
      <c r="BX251" s="6">
        <v>0</v>
      </c>
      <c r="BY251" s="6">
        <v>0</v>
      </c>
      <c r="CB251" s="6" t="s">
        <v>253</v>
      </c>
      <c r="CC251" s="6">
        <v>0</v>
      </c>
      <c r="CD251" s="6">
        <v>0</v>
      </c>
      <c r="CE251" s="6">
        <v>0</v>
      </c>
      <c r="CF251" s="6">
        <v>0</v>
      </c>
      <c r="CI251" s="6" t="s">
        <v>253</v>
      </c>
      <c r="CJ251" s="6">
        <v>0</v>
      </c>
      <c r="CK251" s="6">
        <v>0</v>
      </c>
      <c r="CL251" s="6">
        <v>0</v>
      </c>
      <c r="CM251" s="6">
        <v>0</v>
      </c>
      <c r="CP251" s="6" t="s">
        <v>253</v>
      </c>
      <c r="CQ251" s="6">
        <v>0</v>
      </c>
      <c r="CR251" s="6">
        <v>0</v>
      </c>
      <c r="CS251" s="6">
        <v>0</v>
      </c>
      <c r="CT251" s="6">
        <v>0</v>
      </c>
      <c r="CW251" s="6" t="s">
        <v>253</v>
      </c>
      <c r="CX251" s="6">
        <v>0</v>
      </c>
      <c r="CY251" s="6">
        <v>0</v>
      </c>
      <c r="CZ251" s="6">
        <v>0</v>
      </c>
      <c r="DA251" s="6">
        <v>0</v>
      </c>
      <c r="DD251" s="6" t="s">
        <v>253</v>
      </c>
      <c r="DE251" s="6">
        <v>0</v>
      </c>
      <c r="DF251" s="6">
        <v>0</v>
      </c>
      <c r="DG251" s="6">
        <v>0</v>
      </c>
      <c r="DH251" s="6">
        <v>0</v>
      </c>
      <c r="DK251" s="6" t="s">
        <v>253</v>
      </c>
      <c r="DL251" s="6">
        <v>0</v>
      </c>
      <c r="DM251" s="6">
        <v>0</v>
      </c>
      <c r="DN251" s="6">
        <v>0</v>
      </c>
      <c r="DO251" s="6">
        <v>0</v>
      </c>
      <c r="DR251" s="6" t="s">
        <v>253</v>
      </c>
      <c r="DS251" s="6">
        <v>0</v>
      </c>
      <c r="DT251" s="6">
        <v>0</v>
      </c>
      <c r="DU251" s="6">
        <v>0</v>
      </c>
      <c r="DV251" s="6">
        <v>0</v>
      </c>
      <c r="DY251" s="6" t="s">
        <v>253</v>
      </c>
      <c r="DZ251" s="6">
        <v>0</v>
      </c>
      <c r="EA251" s="6">
        <v>0</v>
      </c>
      <c r="EB251" s="6">
        <v>0</v>
      </c>
      <c r="EC251" s="6">
        <v>0</v>
      </c>
      <c r="EF251" s="6" t="s">
        <v>253</v>
      </c>
      <c r="EG251" s="6">
        <v>0</v>
      </c>
      <c r="EH251" s="6">
        <v>0</v>
      </c>
      <c r="EI251" s="6">
        <v>0</v>
      </c>
      <c r="EJ251" s="6">
        <v>0</v>
      </c>
      <c r="EM251" s="6" t="s">
        <v>253</v>
      </c>
      <c r="EN251" s="6">
        <v>0</v>
      </c>
      <c r="EO251" s="6">
        <v>0</v>
      </c>
      <c r="EP251" s="6">
        <v>0</v>
      </c>
      <c r="EQ251" s="6">
        <v>0</v>
      </c>
      <c r="ET251" s="6" t="s">
        <v>253</v>
      </c>
      <c r="EU251" s="6">
        <v>0</v>
      </c>
      <c r="EV251" s="6">
        <v>0</v>
      </c>
      <c r="EW251" s="6">
        <v>0</v>
      </c>
      <c r="EX251" s="6">
        <v>0</v>
      </c>
      <c r="FA251" s="6" t="s">
        <v>253</v>
      </c>
      <c r="FB251" s="6">
        <v>0</v>
      </c>
      <c r="FC251" s="6">
        <v>0</v>
      </c>
      <c r="FD251" s="6">
        <v>0</v>
      </c>
      <c r="FE251" s="6">
        <v>0</v>
      </c>
      <c r="FH251" s="6" t="s">
        <v>253</v>
      </c>
      <c r="FI251" s="6">
        <v>0</v>
      </c>
      <c r="FJ251" s="6">
        <v>0</v>
      </c>
      <c r="FK251" s="6">
        <v>0</v>
      </c>
      <c r="FL251" s="6">
        <v>0</v>
      </c>
      <c r="FO251" s="6" t="s">
        <v>253</v>
      </c>
      <c r="FP251" s="6">
        <v>0</v>
      </c>
      <c r="FQ251" s="6">
        <v>0</v>
      </c>
      <c r="FR251" s="6">
        <v>0</v>
      </c>
      <c r="FS251" s="6">
        <v>0</v>
      </c>
    </row>
    <row r="252" spans="1:175" x14ac:dyDescent="0.3">
      <c r="A252" s="1">
        <v>12.350000000000048</v>
      </c>
      <c r="B252" s="1">
        <v>12.400000000000048</v>
      </c>
      <c r="C252" s="1" t="s">
        <v>254</v>
      </c>
      <c r="D252" s="1">
        <v>0</v>
      </c>
      <c r="E252" s="1">
        <v>0</v>
      </c>
      <c r="F252" s="1">
        <v>0</v>
      </c>
      <c r="G252" s="1">
        <v>0</v>
      </c>
      <c r="H252" s="1"/>
      <c r="I252" s="1"/>
      <c r="J252" s="1" t="s">
        <v>254</v>
      </c>
      <c r="K252" s="1">
        <v>0</v>
      </c>
      <c r="L252" s="1">
        <v>0</v>
      </c>
      <c r="M252" s="1">
        <v>0</v>
      </c>
      <c r="N252" s="1">
        <v>0</v>
      </c>
      <c r="O252" s="1"/>
      <c r="P252" s="1"/>
      <c r="Q252" s="1" t="s">
        <v>254</v>
      </c>
      <c r="R252" s="1">
        <v>0</v>
      </c>
      <c r="S252" s="1">
        <v>0</v>
      </c>
      <c r="T252" s="1">
        <v>0</v>
      </c>
      <c r="U252" s="1">
        <v>0</v>
      </c>
      <c r="V252" s="1"/>
      <c r="W252" s="1"/>
      <c r="X252" s="1" t="s">
        <v>254</v>
      </c>
      <c r="Y252" s="1">
        <v>0</v>
      </c>
      <c r="Z252" s="1">
        <v>0</v>
      </c>
      <c r="AA252" s="1">
        <v>0</v>
      </c>
      <c r="AB252" s="1">
        <v>0</v>
      </c>
      <c r="AC252" s="1"/>
      <c r="AD252" s="1"/>
      <c r="AE252" s="6" t="s">
        <v>254</v>
      </c>
      <c r="AF252" s="6">
        <v>0</v>
      </c>
      <c r="AG252" s="6">
        <v>0</v>
      </c>
      <c r="AH252" s="6">
        <v>0</v>
      </c>
      <c r="AI252" s="6">
        <v>0</v>
      </c>
      <c r="AJ252" s="1"/>
      <c r="AK252" s="1"/>
      <c r="AL252" s="6" t="s">
        <v>254</v>
      </c>
      <c r="AM252" s="6">
        <v>0</v>
      </c>
      <c r="AN252" s="6">
        <v>0</v>
      </c>
      <c r="AO252" s="6">
        <v>0</v>
      </c>
      <c r="AP252" s="6">
        <v>0</v>
      </c>
      <c r="AQ252" s="1"/>
      <c r="AR252" s="1"/>
      <c r="AS252" s="6" t="s">
        <v>254</v>
      </c>
      <c r="AT252" s="6">
        <v>0</v>
      </c>
      <c r="AU252" s="6">
        <v>0</v>
      </c>
      <c r="AV252" s="6">
        <v>0</v>
      </c>
      <c r="AW252" s="6">
        <v>0</v>
      </c>
      <c r="AZ252" s="6" t="s">
        <v>254</v>
      </c>
      <c r="BA252" s="6">
        <v>0</v>
      </c>
      <c r="BB252" s="6">
        <v>0</v>
      </c>
      <c r="BC252" s="6">
        <v>0</v>
      </c>
      <c r="BD252" s="6">
        <v>0</v>
      </c>
      <c r="BG252" s="6" t="s">
        <v>254</v>
      </c>
      <c r="BH252" s="6">
        <v>0</v>
      </c>
      <c r="BI252" s="6">
        <v>0</v>
      </c>
      <c r="BJ252" s="6">
        <v>0</v>
      </c>
      <c r="BK252" s="6">
        <v>0</v>
      </c>
      <c r="BN252" s="6" t="s">
        <v>254</v>
      </c>
      <c r="BO252" s="6">
        <v>0</v>
      </c>
      <c r="BP252" s="6">
        <v>0</v>
      </c>
      <c r="BQ252" s="6">
        <v>0</v>
      </c>
      <c r="BR252" s="6">
        <v>0</v>
      </c>
      <c r="BU252" s="6" t="s">
        <v>254</v>
      </c>
      <c r="BV252" s="6">
        <v>0</v>
      </c>
      <c r="BW252" s="6">
        <v>0</v>
      </c>
      <c r="BX252" s="6">
        <v>0</v>
      </c>
      <c r="BY252" s="6">
        <v>0</v>
      </c>
      <c r="CB252" s="6" t="s">
        <v>254</v>
      </c>
      <c r="CC252" s="6">
        <v>0</v>
      </c>
      <c r="CD252" s="6">
        <v>0</v>
      </c>
      <c r="CE252" s="6">
        <v>0</v>
      </c>
      <c r="CF252" s="6">
        <v>0</v>
      </c>
      <c r="CI252" s="6" t="s">
        <v>254</v>
      </c>
      <c r="CJ252" s="6">
        <v>0</v>
      </c>
      <c r="CK252" s="6">
        <v>0</v>
      </c>
      <c r="CL252" s="6">
        <v>0</v>
      </c>
      <c r="CM252" s="6">
        <v>0</v>
      </c>
      <c r="CP252" s="6" t="s">
        <v>254</v>
      </c>
      <c r="CQ252" s="6">
        <v>0</v>
      </c>
      <c r="CR252" s="6">
        <v>0</v>
      </c>
      <c r="CS252" s="6">
        <v>0</v>
      </c>
      <c r="CT252" s="6">
        <v>0</v>
      </c>
      <c r="CW252" s="6" t="s">
        <v>254</v>
      </c>
      <c r="CX252" s="6">
        <v>0</v>
      </c>
      <c r="CY252" s="6">
        <v>0</v>
      </c>
      <c r="CZ252" s="6">
        <v>0</v>
      </c>
      <c r="DA252" s="6">
        <v>0</v>
      </c>
      <c r="DD252" s="6" t="s">
        <v>254</v>
      </c>
      <c r="DE252" s="6">
        <v>0</v>
      </c>
      <c r="DF252" s="6">
        <v>0</v>
      </c>
      <c r="DG252" s="6">
        <v>0</v>
      </c>
      <c r="DH252" s="6">
        <v>0</v>
      </c>
      <c r="DK252" s="6" t="s">
        <v>254</v>
      </c>
      <c r="DL252" s="6">
        <v>0</v>
      </c>
      <c r="DM252" s="6">
        <v>0</v>
      </c>
      <c r="DN252" s="6">
        <v>0</v>
      </c>
      <c r="DO252" s="6">
        <v>0</v>
      </c>
      <c r="DR252" s="6" t="s">
        <v>254</v>
      </c>
      <c r="DS252" s="6">
        <v>0</v>
      </c>
      <c r="DT252" s="6">
        <v>0</v>
      </c>
      <c r="DU252" s="6">
        <v>0</v>
      </c>
      <c r="DV252" s="6">
        <v>0</v>
      </c>
      <c r="DY252" s="6" t="s">
        <v>254</v>
      </c>
      <c r="DZ252" s="6">
        <v>0</v>
      </c>
      <c r="EA252" s="6">
        <v>0</v>
      </c>
      <c r="EB252" s="6">
        <v>0</v>
      </c>
      <c r="EC252" s="6">
        <v>0</v>
      </c>
      <c r="EF252" s="6" t="s">
        <v>254</v>
      </c>
      <c r="EG252" s="6">
        <v>0</v>
      </c>
      <c r="EH252" s="6">
        <v>0</v>
      </c>
      <c r="EI252" s="6">
        <v>0</v>
      </c>
      <c r="EJ252" s="6">
        <v>0</v>
      </c>
      <c r="EM252" s="6" t="s">
        <v>254</v>
      </c>
      <c r="EN252" s="6">
        <v>0</v>
      </c>
      <c r="EO252" s="6">
        <v>0</v>
      </c>
      <c r="EP252" s="6">
        <v>0</v>
      </c>
      <c r="EQ252" s="6">
        <v>0</v>
      </c>
      <c r="ET252" s="6" t="s">
        <v>254</v>
      </c>
      <c r="EU252" s="6">
        <v>0</v>
      </c>
      <c r="EV252" s="6">
        <v>0</v>
      </c>
      <c r="EW252" s="6">
        <v>0</v>
      </c>
      <c r="EX252" s="6">
        <v>0</v>
      </c>
      <c r="FA252" s="6" t="s">
        <v>254</v>
      </c>
      <c r="FB252" s="6">
        <v>0</v>
      </c>
      <c r="FC252" s="6">
        <v>0</v>
      </c>
      <c r="FD252" s="6">
        <v>0</v>
      </c>
      <c r="FE252" s="6">
        <v>0</v>
      </c>
      <c r="FH252" s="6" t="s">
        <v>254</v>
      </c>
      <c r="FI252" s="6">
        <v>0</v>
      </c>
      <c r="FJ252" s="6">
        <v>0</v>
      </c>
      <c r="FK252" s="6">
        <v>0</v>
      </c>
      <c r="FL252" s="6">
        <v>0</v>
      </c>
      <c r="FO252" s="6" t="s">
        <v>254</v>
      </c>
      <c r="FP252" s="6">
        <v>0</v>
      </c>
      <c r="FQ252" s="6">
        <v>0</v>
      </c>
      <c r="FR252" s="6">
        <v>0</v>
      </c>
      <c r="FS252" s="6">
        <v>0</v>
      </c>
    </row>
    <row r="253" spans="1:175" x14ac:dyDescent="0.3">
      <c r="A253" s="1">
        <v>12.400000000000048</v>
      </c>
      <c r="B253" s="1">
        <v>12.450000000000049</v>
      </c>
      <c r="C253" s="1" t="s">
        <v>255</v>
      </c>
      <c r="D253" s="1">
        <v>0</v>
      </c>
      <c r="E253" s="1">
        <v>0</v>
      </c>
      <c r="F253" s="1">
        <v>0</v>
      </c>
      <c r="G253" s="1">
        <v>0</v>
      </c>
      <c r="H253" s="1"/>
      <c r="I253" s="1"/>
      <c r="J253" s="1" t="s">
        <v>255</v>
      </c>
      <c r="K253" s="1">
        <v>0</v>
      </c>
      <c r="L253" s="1">
        <v>0</v>
      </c>
      <c r="M253" s="1">
        <v>0</v>
      </c>
      <c r="N253" s="1">
        <v>0</v>
      </c>
      <c r="O253" s="1"/>
      <c r="P253" s="1"/>
      <c r="Q253" s="1" t="s">
        <v>255</v>
      </c>
      <c r="R253" s="1">
        <v>0</v>
      </c>
      <c r="S253" s="1">
        <v>0</v>
      </c>
      <c r="T253" s="1">
        <v>0</v>
      </c>
      <c r="U253" s="1">
        <v>0</v>
      </c>
      <c r="V253" s="1"/>
      <c r="W253" s="1"/>
      <c r="X253" s="1" t="s">
        <v>255</v>
      </c>
      <c r="Y253" s="1">
        <v>0</v>
      </c>
      <c r="Z253" s="1">
        <v>0</v>
      </c>
      <c r="AA253" s="1">
        <v>0</v>
      </c>
      <c r="AB253" s="1">
        <v>0</v>
      </c>
      <c r="AC253" s="1"/>
      <c r="AD253" s="1"/>
      <c r="AE253" s="6" t="s">
        <v>255</v>
      </c>
      <c r="AF253" s="6">
        <v>0</v>
      </c>
      <c r="AG253" s="6">
        <v>0</v>
      </c>
      <c r="AH253" s="6">
        <v>0</v>
      </c>
      <c r="AI253" s="6">
        <v>0</v>
      </c>
      <c r="AJ253" s="1"/>
      <c r="AK253" s="1"/>
      <c r="AL253" s="6" t="s">
        <v>255</v>
      </c>
      <c r="AM253" s="6">
        <v>0</v>
      </c>
      <c r="AN253" s="6">
        <v>0</v>
      </c>
      <c r="AO253" s="6">
        <v>0</v>
      </c>
      <c r="AP253" s="6">
        <v>0</v>
      </c>
      <c r="AQ253" s="1"/>
      <c r="AR253" s="1"/>
      <c r="AS253" s="6" t="s">
        <v>255</v>
      </c>
      <c r="AT253" s="6">
        <v>0</v>
      </c>
      <c r="AU253" s="6">
        <v>0</v>
      </c>
      <c r="AV253" s="6">
        <v>0</v>
      </c>
      <c r="AW253" s="6">
        <v>0</v>
      </c>
      <c r="AZ253" s="6" t="s">
        <v>255</v>
      </c>
      <c r="BA253" s="6">
        <v>0</v>
      </c>
      <c r="BB253" s="6">
        <v>0</v>
      </c>
      <c r="BC253" s="6">
        <v>0</v>
      </c>
      <c r="BD253" s="6">
        <v>0</v>
      </c>
      <c r="BG253" s="6" t="s">
        <v>255</v>
      </c>
      <c r="BH253" s="6">
        <v>0</v>
      </c>
      <c r="BI253" s="6">
        <v>0</v>
      </c>
      <c r="BJ253" s="6">
        <v>0</v>
      </c>
      <c r="BK253" s="6">
        <v>0</v>
      </c>
      <c r="BN253" s="6" t="s">
        <v>255</v>
      </c>
      <c r="BO253" s="6">
        <v>0</v>
      </c>
      <c r="BP253" s="6">
        <v>0</v>
      </c>
      <c r="BQ253" s="6">
        <v>0</v>
      </c>
      <c r="BR253" s="6">
        <v>0</v>
      </c>
      <c r="BU253" s="6" t="s">
        <v>255</v>
      </c>
      <c r="BV253" s="6">
        <v>0</v>
      </c>
      <c r="BW253" s="6">
        <v>0</v>
      </c>
      <c r="BX253" s="6">
        <v>0</v>
      </c>
      <c r="BY253" s="6">
        <v>0</v>
      </c>
      <c r="CB253" s="6" t="s">
        <v>255</v>
      </c>
      <c r="CC253" s="6">
        <v>0</v>
      </c>
      <c r="CD253" s="6">
        <v>0</v>
      </c>
      <c r="CE253" s="6">
        <v>0</v>
      </c>
      <c r="CF253" s="6">
        <v>0</v>
      </c>
      <c r="CI253" s="6" t="s">
        <v>255</v>
      </c>
      <c r="CJ253" s="6">
        <v>0</v>
      </c>
      <c r="CK253" s="6">
        <v>0</v>
      </c>
      <c r="CL253" s="6">
        <v>0</v>
      </c>
      <c r="CM253" s="6">
        <v>0</v>
      </c>
      <c r="CP253" s="6" t="s">
        <v>255</v>
      </c>
      <c r="CQ253" s="6">
        <v>0</v>
      </c>
      <c r="CR253" s="6">
        <v>0</v>
      </c>
      <c r="CS253" s="6">
        <v>0</v>
      </c>
      <c r="CT253" s="6">
        <v>0</v>
      </c>
      <c r="CW253" s="6" t="s">
        <v>255</v>
      </c>
      <c r="CX253" s="6">
        <v>0</v>
      </c>
      <c r="CY253" s="6">
        <v>0</v>
      </c>
      <c r="CZ253" s="6">
        <v>0</v>
      </c>
      <c r="DA253" s="6">
        <v>0</v>
      </c>
      <c r="DD253" s="6" t="s">
        <v>255</v>
      </c>
      <c r="DE253" s="6">
        <v>0</v>
      </c>
      <c r="DF253" s="6">
        <v>0</v>
      </c>
      <c r="DG253" s="6">
        <v>0</v>
      </c>
      <c r="DH253" s="6">
        <v>0</v>
      </c>
      <c r="DK253" s="6" t="s">
        <v>255</v>
      </c>
      <c r="DL253" s="6">
        <v>0</v>
      </c>
      <c r="DM253" s="6">
        <v>0</v>
      </c>
      <c r="DN253" s="6">
        <v>0</v>
      </c>
      <c r="DO253" s="6">
        <v>0</v>
      </c>
      <c r="DR253" s="6" t="s">
        <v>255</v>
      </c>
      <c r="DS253" s="6">
        <v>0</v>
      </c>
      <c r="DT253" s="6">
        <v>0</v>
      </c>
      <c r="DU253" s="6">
        <v>0</v>
      </c>
      <c r="DV253" s="6">
        <v>0</v>
      </c>
      <c r="DY253" s="6" t="s">
        <v>255</v>
      </c>
      <c r="DZ253" s="6">
        <v>0</v>
      </c>
      <c r="EA253" s="6">
        <v>0</v>
      </c>
      <c r="EB253" s="6">
        <v>0</v>
      </c>
      <c r="EC253" s="6">
        <v>0</v>
      </c>
      <c r="EF253" s="6" t="s">
        <v>255</v>
      </c>
      <c r="EG253" s="6">
        <v>0</v>
      </c>
      <c r="EH253" s="6">
        <v>0</v>
      </c>
      <c r="EI253" s="6">
        <v>0</v>
      </c>
      <c r="EJ253" s="6">
        <v>0</v>
      </c>
      <c r="EM253" s="6" t="s">
        <v>255</v>
      </c>
      <c r="EN253" s="6">
        <v>0</v>
      </c>
      <c r="EO253" s="6">
        <v>0</v>
      </c>
      <c r="EP253" s="6">
        <v>0</v>
      </c>
      <c r="EQ253" s="6">
        <v>0</v>
      </c>
      <c r="ET253" s="6" t="s">
        <v>255</v>
      </c>
      <c r="EU253" s="6">
        <v>0</v>
      </c>
      <c r="EV253" s="6">
        <v>0</v>
      </c>
      <c r="EW253" s="6">
        <v>0</v>
      </c>
      <c r="EX253" s="6">
        <v>0</v>
      </c>
      <c r="FA253" s="6" t="s">
        <v>255</v>
      </c>
      <c r="FB253" s="6">
        <v>0</v>
      </c>
      <c r="FC253" s="6">
        <v>0</v>
      </c>
      <c r="FD253" s="6">
        <v>0</v>
      </c>
      <c r="FE253" s="6">
        <v>0</v>
      </c>
      <c r="FH253" s="6" t="s">
        <v>255</v>
      </c>
      <c r="FI253" s="6">
        <v>0</v>
      </c>
      <c r="FJ253" s="6">
        <v>0</v>
      </c>
      <c r="FK253" s="6">
        <v>0</v>
      </c>
      <c r="FL253" s="6">
        <v>0</v>
      </c>
      <c r="FO253" s="6" t="s">
        <v>255</v>
      </c>
      <c r="FP253" s="6">
        <v>0</v>
      </c>
      <c r="FQ253" s="6">
        <v>0</v>
      </c>
      <c r="FR253" s="6">
        <v>0</v>
      </c>
      <c r="FS253" s="6">
        <v>0</v>
      </c>
    </row>
    <row r="254" spans="1:175" x14ac:dyDescent="0.3">
      <c r="A254" s="1">
        <v>12.450000000000049</v>
      </c>
      <c r="B254" s="1">
        <v>12.50000000000005</v>
      </c>
      <c r="C254" s="1" t="s">
        <v>256</v>
      </c>
      <c r="D254" s="1">
        <v>0</v>
      </c>
      <c r="E254" s="1">
        <v>0</v>
      </c>
      <c r="F254" s="1">
        <v>0</v>
      </c>
      <c r="G254" s="1">
        <v>0</v>
      </c>
      <c r="H254" s="1"/>
      <c r="I254" s="1"/>
      <c r="J254" s="1" t="s">
        <v>256</v>
      </c>
      <c r="K254" s="1">
        <v>0</v>
      </c>
      <c r="L254" s="1">
        <v>0</v>
      </c>
      <c r="M254" s="1">
        <v>0</v>
      </c>
      <c r="N254" s="1">
        <v>0</v>
      </c>
      <c r="O254" s="1"/>
      <c r="P254" s="1"/>
      <c r="Q254" s="1" t="s">
        <v>256</v>
      </c>
      <c r="R254" s="1">
        <v>0</v>
      </c>
      <c r="S254" s="1">
        <v>0</v>
      </c>
      <c r="T254" s="1">
        <v>0</v>
      </c>
      <c r="U254" s="1">
        <v>0</v>
      </c>
      <c r="V254" s="1"/>
      <c r="W254" s="1"/>
      <c r="X254" s="1" t="s">
        <v>256</v>
      </c>
      <c r="Y254" s="1">
        <v>0</v>
      </c>
      <c r="Z254" s="1">
        <v>0</v>
      </c>
      <c r="AA254" s="1">
        <v>0</v>
      </c>
      <c r="AB254" s="1">
        <v>0</v>
      </c>
      <c r="AC254" s="1"/>
      <c r="AD254" s="1"/>
      <c r="AE254" s="6" t="s">
        <v>256</v>
      </c>
      <c r="AF254" s="6">
        <v>0</v>
      </c>
      <c r="AG254" s="6">
        <v>0</v>
      </c>
      <c r="AH254" s="6">
        <v>0</v>
      </c>
      <c r="AI254" s="6">
        <v>0</v>
      </c>
      <c r="AJ254" s="1"/>
      <c r="AK254" s="1"/>
      <c r="AL254" s="6" t="s">
        <v>256</v>
      </c>
      <c r="AM254" s="6">
        <v>0</v>
      </c>
      <c r="AN254" s="6">
        <v>0</v>
      </c>
      <c r="AO254" s="6">
        <v>0</v>
      </c>
      <c r="AP254" s="6">
        <v>0</v>
      </c>
      <c r="AQ254" s="1"/>
      <c r="AR254" s="1"/>
      <c r="AS254" s="6" t="s">
        <v>256</v>
      </c>
      <c r="AT254" s="6">
        <v>0</v>
      </c>
      <c r="AU254" s="6">
        <v>0</v>
      </c>
      <c r="AV254" s="6">
        <v>0</v>
      </c>
      <c r="AW254" s="6">
        <v>0</v>
      </c>
      <c r="AZ254" s="6" t="s">
        <v>256</v>
      </c>
      <c r="BA254" s="6">
        <v>0</v>
      </c>
      <c r="BB254" s="6">
        <v>0</v>
      </c>
      <c r="BC254" s="6">
        <v>0</v>
      </c>
      <c r="BD254" s="6">
        <v>0</v>
      </c>
      <c r="BG254" s="6" t="s">
        <v>256</v>
      </c>
      <c r="BH254" s="6">
        <v>0</v>
      </c>
      <c r="BI254" s="6">
        <v>0</v>
      </c>
      <c r="BJ254" s="6">
        <v>0</v>
      </c>
      <c r="BK254" s="6">
        <v>0</v>
      </c>
      <c r="BN254" s="6" t="s">
        <v>256</v>
      </c>
      <c r="BO254" s="6">
        <v>0</v>
      </c>
      <c r="BP254" s="6">
        <v>0</v>
      </c>
      <c r="BQ254" s="6">
        <v>0</v>
      </c>
      <c r="BR254" s="6">
        <v>0</v>
      </c>
      <c r="BU254" s="6" t="s">
        <v>256</v>
      </c>
      <c r="BV254" s="6">
        <v>0</v>
      </c>
      <c r="BW254" s="6">
        <v>0</v>
      </c>
      <c r="BX254" s="6">
        <v>0</v>
      </c>
      <c r="BY254" s="6">
        <v>0</v>
      </c>
      <c r="CB254" s="6" t="s">
        <v>256</v>
      </c>
      <c r="CC254" s="6">
        <v>0</v>
      </c>
      <c r="CD254" s="6">
        <v>0</v>
      </c>
      <c r="CE254" s="6">
        <v>0</v>
      </c>
      <c r="CF254" s="6">
        <v>0</v>
      </c>
      <c r="CI254" s="6" t="s">
        <v>256</v>
      </c>
      <c r="CJ254" s="6">
        <v>0</v>
      </c>
      <c r="CK254" s="6">
        <v>0</v>
      </c>
      <c r="CL254" s="6">
        <v>0</v>
      </c>
      <c r="CM254" s="6">
        <v>0</v>
      </c>
      <c r="CP254" s="6" t="s">
        <v>256</v>
      </c>
      <c r="CQ254" s="6">
        <v>0</v>
      </c>
      <c r="CR254" s="6">
        <v>0</v>
      </c>
      <c r="CS254" s="6">
        <v>0</v>
      </c>
      <c r="CT254" s="6">
        <v>0</v>
      </c>
      <c r="CW254" s="6" t="s">
        <v>256</v>
      </c>
      <c r="CX254" s="6">
        <v>0</v>
      </c>
      <c r="CY254" s="6">
        <v>0</v>
      </c>
      <c r="CZ254" s="6">
        <v>0</v>
      </c>
      <c r="DA254" s="6">
        <v>0</v>
      </c>
      <c r="DD254" s="6" t="s">
        <v>256</v>
      </c>
      <c r="DE254" s="6">
        <v>0</v>
      </c>
      <c r="DF254" s="6">
        <v>0</v>
      </c>
      <c r="DG254" s="6">
        <v>0</v>
      </c>
      <c r="DH254" s="6">
        <v>0</v>
      </c>
      <c r="DK254" s="6" t="s">
        <v>256</v>
      </c>
      <c r="DL254" s="6">
        <v>0</v>
      </c>
      <c r="DM254" s="6">
        <v>0</v>
      </c>
      <c r="DN254" s="6">
        <v>0</v>
      </c>
      <c r="DO254" s="6">
        <v>0</v>
      </c>
      <c r="DR254" s="6" t="s">
        <v>256</v>
      </c>
      <c r="DS254" s="6">
        <v>0</v>
      </c>
      <c r="DT254" s="6">
        <v>0</v>
      </c>
      <c r="DU254" s="6">
        <v>0</v>
      </c>
      <c r="DV254" s="6">
        <v>0</v>
      </c>
      <c r="DY254" s="6" t="s">
        <v>256</v>
      </c>
      <c r="DZ254" s="6">
        <v>0</v>
      </c>
      <c r="EA254" s="6">
        <v>0</v>
      </c>
      <c r="EB254" s="6">
        <v>0</v>
      </c>
      <c r="EC254" s="6">
        <v>0</v>
      </c>
      <c r="EF254" s="6" t="s">
        <v>256</v>
      </c>
      <c r="EG254" s="6">
        <v>0</v>
      </c>
      <c r="EH254" s="6">
        <v>0</v>
      </c>
      <c r="EI254" s="6">
        <v>0</v>
      </c>
      <c r="EJ254" s="6">
        <v>0</v>
      </c>
      <c r="EM254" s="6" t="s">
        <v>256</v>
      </c>
      <c r="EN254" s="6">
        <v>0</v>
      </c>
      <c r="EO254" s="6">
        <v>0</v>
      </c>
      <c r="EP254" s="6">
        <v>0</v>
      </c>
      <c r="EQ254" s="6">
        <v>0</v>
      </c>
      <c r="ET254" s="6" t="s">
        <v>256</v>
      </c>
      <c r="EU254" s="6">
        <v>0</v>
      </c>
      <c r="EV254" s="6">
        <v>0</v>
      </c>
      <c r="EW254" s="6">
        <v>0</v>
      </c>
      <c r="EX254" s="6">
        <v>0</v>
      </c>
      <c r="FA254" s="6" t="s">
        <v>256</v>
      </c>
      <c r="FB254" s="6">
        <v>0</v>
      </c>
      <c r="FC254" s="6">
        <v>0</v>
      </c>
      <c r="FD254" s="6">
        <v>0</v>
      </c>
      <c r="FE254" s="6">
        <v>0</v>
      </c>
      <c r="FH254" s="6" t="s">
        <v>256</v>
      </c>
      <c r="FI254" s="6">
        <v>0</v>
      </c>
      <c r="FJ254" s="6">
        <v>0</v>
      </c>
      <c r="FK254" s="6">
        <v>0</v>
      </c>
      <c r="FL254" s="6">
        <v>0</v>
      </c>
      <c r="FO254" s="6" t="s">
        <v>256</v>
      </c>
      <c r="FP254" s="6">
        <v>0</v>
      </c>
      <c r="FQ254" s="6">
        <v>0</v>
      </c>
      <c r="FR254" s="6">
        <v>0</v>
      </c>
      <c r="FS254" s="6">
        <v>0</v>
      </c>
    </row>
    <row r="255" spans="1:175" x14ac:dyDescent="0.3">
      <c r="A255" s="1">
        <v>12.50000000000005</v>
      </c>
      <c r="B255" s="1">
        <v>12.55000000000005</v>
      </c>
      <c r="C255" s="1" t="s">
        <v>257</v>
      </c>
      <c r="D255" s="1">
        <v>0</v>
      </c>
      <c r="E255" s="1">
        <v>0</v>
      </c>
      <c r="F255" s="1">
        <v>0</v>
      </c>
      <c r="G255" s="1">
        <v>0</v>
      </c>
      <c r="H255" s="1"/>
      <c r="I255" s="1"/>
      <c r="J255" s="1" t="s">
        <v>257</v>
      </c>
      <c r="K255" s="1">
        <v>0</v>
      </c>
      <c r="L255" s="1">
        <v>0</v>
      </c>
      <c r="M255" s="1">
        <v>0</v>
      </c>
      <c r="N255" s="1">
        <v>0</v>
      </c>
      <c r="O255" s="1"/>
      <c r="P255" s="1"/>
      <c r="Q255" s="1" t="s">
        <v>257</v>
      </c>
      <c r="R255" s="1">
        <v>0</v>
      </c>
      <c r="S255" s="1">
        <v>0</v>
      </c>
      <c r="T255" s="1">
        <v>0</v>
      </c>
      <c r="U255" s="1">
        <v>0</v>
      </c>
      <c r="V255" s="1"/>
      <c r="W255" s="1"/>
      <c r="X255" s="1" t="s">
        <v>257</v>
      </c>
      <c r="Y255" s="1">
        <v>0</v>
      </c>
      <c r="Z255" s="1">
        <v>0</v>
      </c>
      <c r="AA255" s="1">
        <v>0</v>
      </c>
      <c r="AB255" s="1">
        <v>0</v>
      </c>
      <c r="AC255" s="1"/>
      <c r="AD255" s="1"/>
      <c r="AE255" s="6" t="s">
        <v>257</v>
      </c>
      <c r="AF255" s="6">
        <v>0</v>
      </c>
      <c r="AG255" s="6">
        <v>0</v>
      </c>
      <c r="AH255" s="6">
        <v>0</v>
      </c>
      <c r="AI255" s="6">
        <v>0</v>
      </c>
      <c r="AJ255" s="1"/>
      <c r="AK255" s="1"/>
      <c r="AL255" s="6" t="s">
        <v>257</v>
      </c>
      <c r="AM255" s="6">
        <v>0</v>
      </c>
      <c r="AN255" s="6">
        <v>0</v>
      </c>
      <c r="AO255" s="6">
        <v>0</v>
      </c>
      <c r="AP255" s="6">
        <v>0</v>
      </c>
      <c r="AQ255" s="1"/>
      <c r="AR255" s="1"/>
      <c r="AS255" s="6" t="s">
        <v>257</v>
      </c>
      <c r="AT255" s="6">
        <v>0</v>
      </c>
      <c r="AU255" s="6">
        <v>0</v>
      </c>
      <c r="AV255" s="6">
        <v>0</v>
      </c>
      <c r="AW255" s="6">
        <v>0</v>
      </c>
      <c r="AZ255" s="6" t="s">
        <v>257</v>
      </c>
      <c r="BA255" s="6">
        <v>0</v>
      </c>
      <c r="BB255" s="6">
        <v>0</v>
      </c>
      <c r="BC255" s="6">
        <v>0</v>
      </c>
      <c r="BD255" s="6">
        <v>0</v>
      </c>
      <c r="BG255" s="6" t="s">
        <v>257</v>
      </c>
      <c r="BH255" s="6">
        <v>0</v>
      </c>
      <c r="BI255" s="6">
        <v>0</v>
      </c>
      <c r="BJ255" s="6">
        <v>0</v>
      </c>
      <c r="BK255" s="6">
        <v>0</v>
      </c>
      <c r="BN255" s="6" t="s">
        <v>257</v>
      </c>
      <c r="BO255" s="6">
        <v>0</v>
      </c>
      <c r="BP255" s="6">
        <v>0</v>
      </c>
      <c r="BQ255" s="6">
        <v>0</v>
      </c>
      <c r="BR255" s="6">
        <v>0</v>
      </c>
      <c r="BU255" s="6" t="s">
        <v>257</v>
      </c>
      <c r="BV255" s="6">
        <v>0</v>
      </c>
      <c r="BW255" s="6">
        <v>0</v>
      </c>
      <c r="BX255" s="6">
        <v>0</v>
      </c>
      <c r="BY255" s="6">
        <v>0</v>
      </c>
      <c r="CB255" s="6" t="s">
        <v>257</v>
      </c>
      <c r="CC255" s="6">
        <v>0</v>
      </c>
      <c r="CD255" s="6">
        <v>0</v>
      </c>
      <c r="CE255" s="6">
        <v>0</v>
      </c>
      <c r="CF255" s="6">
        <v>0</v>
      </c>
      <c r="CI255" s="6" t="s">
        <v>257</v>
      </c>
      <c r="CJ255" s="6">
        <v>0.09</v>
      </c>
      <c r="CK255" s="6">
        <v>0</v>
      </c>
      <c r="CL255" s="6">
        <v>0</v>
      </c>
      <c r="CM255" s="6">
        <v>0</v>
      </c>
      <c r="CP255" s="6" t="s">
        <v>257</v>
      </c>
      <c r="CQ255" s="6">
        <v>0</v>
      </c>
      <c r="CR255" s="6">
        <v>0</v>
      </c>
      <c r="CS255" s="6">
        <v>0</v>
      </c>
      <c r="CT255" s="6">
        <v>0</v>
      </c>
      <c r="CW255" s="6" t="s">
        <v>257</v>
      </c>
      <c r="CX255" s="6">
        <v>0</v>
      </c>
      <c r="CY255" s="6">
        <v>0</v>
      </c>
      <c r="CZ255" s="6">
        <v>0</v>
      </c>
      <c r="DA255" s="6">
        <v>0</v>
      </c>
      <c r="DD255" s="6" t="s">
        <v>257</v>
      </c>
      <c r="DE255" s="6">
        <v>0</v>
      </c>
      <c r="DF255" s="6">
        <v>0</v>
      </c>
      <c r="DG255" s="6">
        <v>0</v>
      </c>
      <c r="DH255" s="6">
        <v>0</v>
      </c>
      <c r="DK255" s="6" t="s">
        <v>257</v>
      </c>
      <c r="DL255" s="6">
        <v>0</v>
      </c>
      <c r="DM255" s="6">
        <v>0</v>
      </c>
      <c r="DN255" s="6">
        <v>0</v>
      </c>
      <c r="DO255" s="6">
        <v>0</v>
      </c>
      <c r="DR255" s="6" t="s">
        <v>257</v>
      </c>
      <c r="DS255" s="6">
        <v>0.19</v>
      </c>
      <c r="DT255" s="6">
        <v>0</v>
      </c>
      <c r="DU255" s="6">
        <v>0</v>
      </c>
      <c r="DV255" s="6">
        <v>0</v>
      </c>
      <c r="DY255" s="6" t="s">
        <v>257</v>
      </c>
      <c r="DZ255" s="6">
        <v>0</v>
      </c>
      <c r="EA255" s="6">
        <v>0</v>
      </c>
      <c r="EB255" s="6">
        <v>0</v>
      </c>
      <c r="EC255" s="6">
        <v>0</v>
      </c>
      <c r="EF255" s="6" t="s">
        <v>257</v>
      </c>
      <c r="EG255" s="6">
        <v>0</v>
      </c>
      <c r="EH255" s="6">
        <v>0</v>
      </c>
      <c r="EI255" s="6">
        <v>0</v>
      </c>
      <c r="EJ255" s="6">
        <v>0</v>
      </c>
      <c r="EM255" s="6" t="s">
        <v>257</v>
      </c>
      <c r="EN255" s="6">
        <v>0</v>
      </c>
      <c r="EO255" s="6">
        <v>0</v>
      </c>
      <c r="EP255" s="6">
        <v>0</v>
      </c>
      <c r="EQ255" s="6">
        <v>0</v>
      </c>
      <c r="ET255" s="6" t="s">
        <v>257</v>
      </c>
      <c r="EU255" s="6">
        <v>0</v>
      </c>
      <c r="EV255" s="6">
        <v>0</v>
      </c>
      <c r="EW255" s="6">
        <v>0</v>
      </c>
      <c r="EX255" s="6">
        <v>0</v>
      </c>
      <c r="FA255" s="6" t="s">
        <v>257</v>
      </c>
      <c r="FB255" s="6">
        <v>0</v>
      </c>
      <c r="FC255" s="6">
        <v>0</v>
      </c>
      <c r="FD255" s="6">
        <v>0</v>
      </c>
      <c r="FE255" s="6">
        <v>0</v>
      </c>
      <c r="FH255" s="6" t="s">
        <v>257</v>
      </c>
      <c r="FI255" s="6">
        <v>0</v>
      </c>
      <c r="FJ255" s="6">
        <v>0</v>
      </c>
      <c r="FK255" s="6">
        <v>0</v>
      </c>
      <c r="FL255" s="6">
        <v>0</v>
      </c>
      <c r="FO255" s="6" t="s">
        <v>257</v>
      </c>
      <c r="FP255" s="6">
        <v>0</v>
      </c>
      <c r="FQ255" s="6">
        <v>0</v>
      </c>
      <c r="FR255" s="6">
        <v>0</v>
      </c>
      <c r="FS255" s="6">
        <v>0</v>
      </c>
    </row>
    <row r="256" spans="1:175" x14ac:dyDescent="0.3">
      <c r="A256" s="1">
        <v>12.55000000000005</v>
      </c>
      <c r="B256" s="1">
        <v>12.600000000000051</v>
      </c>
      <c r="C256" s="1" t="s">
        <v>258</v>
      </c>
      <c r="D256" s="1">
        <v>0</v>
      </c>
      <c r="E256" s="1">
        <v>0</v>
      </c>
      <c r="F256" s="1">
        <v>0</v>
      </c>
      <c r="G256" s="1">
        <v>0</v>
      </c>
      <c r="H256" s="1"/>
      <c r="I256" s="1"/>
      <c r="J256" s="1" t="s">
        <v>258</v>
      </c>
      <c r="K256" s="1">
        <v>0</v>
      </c>
      <c r="L256" s="1">
        <v>0</v>
      </c>
      <c r="M256" s="1">
        <v>0</v>
      </c>
      <c r="N256" s="1">
        <v>0</v>
      </c>
      <c r="O256" s="1"/>
      <c r="P256" s="1"/>
      <c r="Q256" s="1" t="s">
        <v>258</v>
      </c>
      <c r="R256" s="1">
        <v>0</v>
      </c>
      <c r="S256" s="1">
        <v>0</v>
      </c>
      <c r="T256" s="1">
        <v>0</v>
      </c>
      <c r="U256" s="1">
        <v>0</v>
      </c>
      <c r="V256" s="1"/>
      <c r="W256" s="1"/>
      <c r="X256" s="1" t="s">
        <v>258</v>
      </c>
      <c r="Y256" s="1">
        <v>0</v>
      </c>
      <c r="Z256" s="1">
        <v>0</v>
      </c>
      <c r="AA256" s="1">
        <v>0</v>
      </c>
      <c r="AB256" s="1">
        <v>0</v>
      </c>
      <c r="AC256" s="1"/>
      <c r="AD256" s="1"/>
      <c r="AE256" s="6" t="s">
        <v>258</v>
      </c>
      <c r="AF256" s="6">
        <v>0</v>
      </c>
      <c r="AG256" s="6">
        <v>0</v>
      </c>
      <c r="AH256" s="6">
        <v>0</v>
      </c>
      <c r="AI256" s="6">
        <v>0</v>
      </c>
      <c r="AJ256" s="1"/>
      <c r="AK256" s="1"/>
      <c r="AL256" s="6" t="s">
        <v>258</v>
      </c>
      <c r="AM256" s="6">
        <v>0</v>
      </c>
      <c r="AN256" s="6">
        <v>0</v>
      </c>
      <c r="AO256" s="6">
        <v>0</v>
      </c>
      <c r="AP256" s="6">
        <v>0</v>
      </c>
      <c r="AQ256" s="1"/>
      <c r="AR256" s="1"/>
      <c r="AS256" s="6" t="s">
        <v>258</v>
      </c>
      <c r="AT256" s="6">
        <v>0</v>
      </c>
      <c r="AU256" s="6">
        <v>0</v>
      </c>
      <c r="AV256" s="6">
        <v>0</v>
      </c>
      <c r="AW256" s="6">
        <v>0</v>
      </c>
      <c r="AZ256" s="6" t="s">
        <v>258</v>
      </c>
      <c r="BA256" s="6">
        <v>0</v>
      </c>
      <c r="BB256" s="6">
        <v>0</v>
      </c>
      <c r="BC256" s="6">
        <v>0</v>
      </c>
      <c r="BD256" s="6">
        <v>0</v>
      </c>
      <c r="BG256" s="6" t="s">
        <v>258</v>
      </c>
      <c r="BH256" s="6">
        <v>0</v>
      </c>
      <c r="BI256" s="6">
        <v>0</v>
      </c>
      <c r="BJ256" s="6">
        <v>0</v>
      </c>
      <c r="BK256" s="6">
        <v>0</v>
      </c>
      <c r="BN256" s="6" t="s">
        <v>258</v>
      </c>
      <c r="BO256" s="6">
        <v>0</v>
      </c>
      <c r="BP256" s="6">
        <v>0</v>
      </c>
      <c r="BQ256" s="6">
        <v>0</v>
      </c>
      <c r="BR256" s="6">
        <v>0</v>
      </c>
      <c r="BU256" s="6" t="s">
        <v>258</v>
      </c>
      <c r="BV256" s="6">
        <v>0</v>
      </c>
      <c r="BW256" s="6">
        <v>0</v>
      </c>
      <c r="BX256" s="6">
        <v>0</v>
      </c>
      <c r="BY256" s="6">
        <v>0</v>
      </c>
      <c r="CB256" s="6" t="s">
        <v>258</v>
      </c>
      <c r="CC256" s="6">
        <v>0</v>
      </c>
      <c r="CD256" s="6">
        <v>0</v>
      </c>
      <c r="CE256" s="6">
        <v>0</v>
      </c>
      <c r="CF256" s="6">
        <v>0</v>
      </c>
      <c r="CI256" s="6" t="s">
        <v>258</v>
      </c>
      <c r="CJ256" s="6">
        <v>0</v>
      </c>
      <c r="CK256" s="6">
        <v>0</v>
      </c>
      <c r="CL256" s="6">
        <v>0</v>
      </c>
      <c r="CM256" s="6">
        <v>0</v>
      </c>
      <c r="CP256" s="6" t="s">
        <v>258</v>
      </c>
      <c r="CQ256" s="6">
        <v>0</v>
      </c>
      <c r="CR256" s="6">
        <v>0</v>
      </c>
      <c r="CS256" s="6">
        <v>0</v>
      </c>
      <c r="CT256" s="6">
        <v>0</v>
      </c>
      <c r="CW256" s="6" t="s">
        <v>258</v>
      </c>
      <c r="CX256" s="6">
        <v>0</v>
      </c>
      <c r="CY256" s="6">
        <v>0</v>
      </c>
      <c r="CZ256" s="6">
        <v>0</v>
      </c>
      <c r="DA256" s="6">
        <v>0</v>
      </c>
      <c r="DD256" s="6" t="s">
        <v>258</v>
      </c>
      <c r="DE256" s="6">
        <v>0</v>
      </c>
      <c r="DF256" s="6">
        <v>0</v>
      </c>
      <c r="DG256" s="6">
        <v>0</v>
      </c>
      <c r="DH256" s="6">
        <v>0</v>
      </c>
      <c r="DK256" s="6" t="s">
        <v>258</v>
      </c>
      <c r="DL256" s="6">
        <v>0</v>
      </c>
      <c r="DM256" s="6">
        <v>0</v>
      </c>
      <c r="DN256" s="6">
        <v>0</v>
      </c>
      <c r="DO256" s="6">
        <v>0</v>
      </c>
      <c r="DR256" s="6" t="s">
        <v>258</v>
      </c>
      <c r="DS256" s="6">
        <v>0</v>
      </c>
      <c r="DT256" s="6">
        <v>0</v>
      </c>
      <c r="DU256" s="6">
        <v>0</v>
      </c>
      <c r="DV256" s="6">
        <v>0</v>
      </c>
      <c r="DY256" s="6" t="s">
        <v>258</v>
      </c>
      <c r="DZ256" s="6">
        <v>0</v>
      </c>
      <c r="EA256" s="6">
        <v>0</v>
      </c>
      <c r="EB256" s="6">
        <v>0</v>
      </c>
      <c r="EC256" s="6">
        <v>0</v>
      </c>
      <c r="EF256" s="6" t="s">
        <v>258</v>
      </c>
      <c r="EG256" s="6">
        <v>0</v>
      </c>
      <c r="EH256" s="6">
        <v>0</v>
      </c>
      <c r="EI256" s="6">
        <v>0</v>
      </c>
      <c r="EJ256" s="6">
        <v>0</v>
      </c>
      <c r="EM256" s="6" t="s">
        <v>258</v>
      </c>
      <c r="EN256" s="6">
        <v>0</v>
      </c>
      <c r="EO256" s="6">
        <v>0</v>
      </c>
      <c r="EP256" s="6">
        <v>0</v>
      </c>
      <c r="EQ256" s="6">
        <v>0</v>
      </c>
      <c r="ET256" s="6" t="s">
        <v>258</v>
      </c>
      <c r="EU256" s="6">
        <v>0</v>
      </c>
      <c r="EV256" s="6">
        <v>0</v>
      </c>
      <c r="EW256" s="6">
        <v>0</v>
      </c>
      <c r="EX256" s="6">
        <v>0</v>
      </c>
      <c r="FA256" s="6" t="s">
        <v>258</v>
      </c>
      <c r="FB256" s="6">
        <v>0</v>
      </c>
      <c r="FC256" s="6">
        <v>0</v>
      </c>
      <c r="FD256" s="6">
        <v>0</v>
      </c>
      <c r="FE256" s="6">
        <v>0</v>
      </c>
      <c r="FH256" s="6" t="s">
        <v>258</v>
      </c>
      <c r="FI256" s="6">
        <v>0</v>
      </c>
      <c r="FJ256" s="6">
        <v>0</v>
      </c>
      <c r="FK256" s="6">
        <v>0</v>
      </c>
      <c r="FL256" s="6">
        <v>0</v>
      </c>
      <c r="FO256" s="6" t="s">
        <v>258</v>
      </c>
      <c r="FP256" s="6">
        <v>0</v>
      </c>
      <c r="FQ256" s="6">
        <v>0</v>
      </c>
      <c r="FR256" s="6">
        <v>0</v>
      </c>
      <c r="FS256" s="6">
        <v>0</v>
      </c>
    </row>
    <row r="257" spans="1:175" x14ac:dyDescent="0.3">
      <c r="A257" s="1">
        <v>12.600000000000051</v>
      </c>
      <c r="B257" s="1"/>
      <c r="C257" s="1" t="s">
        <v>259</v>
      </c>
      <c r="D257" s="1">
        <v>0.83</v>
      </c>
      <c r="E257" s="1">
        <v>0</v>
      </c>
      <c r="F257" s="1">
        <v>0</v>
      </c>
      <c r="G257" s="1">
        <v>2.87</v>
      </c>
      <c r="H257" s="1"/>
      <c r="I257" s="1"/>
      <c r="J257" s="1" t="s">
        <v>259</v>
      </c>
      <c r="K257" s="1">
        <v>0</v>
      </c>
      <c r="L257" s="1">
        <v>0</v>
      </c>
      <c r="M257" s="1">
        <v>0</v>
      </c>
      <c r="N257" s="1">
        <v>0</v>
      </c>
      <c r="O257" s="1"/>
      <c r="P257" s="1"/>
      <c r="Q257" s="1" t="s">
        <v>259</v>
      </c>
      <c r="R257" s="1">
        <v>0.49</v>
      </c>
      <c r="S257" s="1">
        <v>0</v>
      </c>
      <c r="T257" s="1">
        <v>0</v>
      </c>
      <c r="U257" s="1">
        <v>0</v>
      </c>
      <c r="V257" s="1"/>
      <c r="W257" s="1"/>
      <c r="X257" s="1" t="s">
        <v>259</v>
      </c>
      <c r="Y257" s="1">
        <v>0.37</v>
      </c>
      <c r="Z257" s="1">
        <v>0</v>
      </c>
      <c r="AA257" s="1">
        <v>0.19</v>
      </c>
      <c r="AB257" s="1">
        <v>0</v>
      </c>
      <c r="AC257" s="1"/>
      <c r="AD257" s="1"/>
      <c r="AE257" s="6" t="s">
        <v>259</v>
      </c>
      <c r="AF257" s="6">
        <v>0</v>
      </c>
      <c r="AG257" s="6">
        <v>0</v>
      </c>
      <c r="AH257" s="6">
        <v>0</v>
      </c>
      <c r="AI257" s="6">
        <v>0</v>
      </c>
      <c r="AJ257" s="1"/>
      <c r="AK257" s="1"/>
      <c r="AL257" s="6" t="s">
        <v>259</v>
      </c>
      <c r="AM257" s="6">
        <v>0.84</v>
      </c>
      <c r="AN257" s="6">
        <v>0.41</v>
      </c>
      <c r="AO257" s="6">
        <v>0.08</v>
      </c>
      <c r="AP257" s="6">
        <v>0</v>
      </c>
      <c r="AQ257" s="1"/>
      <c r="AR257" s="1"/>
      <c r="AS257" s="6" t="s">
        <v>259</v>
      </c>
      <c r="AT257" s="6">
        <v>0.75</v>
      </c>
      <c r="AU257" s="6">
        <v>2.11</v>
      </c>
      <c r="AV257" s="6">
        <v>0.16</v>
      </c>
      <c r="AW257" s="6">
        <v>0</v>
      </c>
      <c r="AZ257" s="6" t="s">
        <v>259</v>
      </c>
      <c r="BA257" s="6">
        <v>0.03</v>
      </c>
      <c r="BB257" s="6">
        <v>0</v>
      </c>
      <c r="BC257" s="6">
        <v>0.03</v>
      </c>
      <c r="BD257" s="6">
        <v>0</v>
      </c>
      <c r="BG257" s="6" t="s">
        <v>259</v>
      </c>
      <c r="BH257" s="6">
        <v>0</v>
      </c>
      <c r="BI257" s="6">
        <v>0</v>
      </c>
      <c r="BJ257" s="6">
        <v>0</v>
      </c>
      <c r="BK257" s="6">
        <v>0</v>
      </c>
      <c r="BN257" s="6" t="s">
        <v>259</v>
      </c>
      <c r="BO257" s="6">
        <v>0.13</v>
      </c>
      <c r="BP257" s="6">
        <v>2.27</v>
      </c>
      <c r="BQ257" s="6">
        <v>0</v>
      </c>
      <c r="BR257" s="6">
        <v>0</v>
      </c>
      <c r="BU257" s="6" t="s">
        <v>259</v>
      </c>
      <c r="BV257" s="6">
        <v>0.18</v>
      </c>
      <c r="BW257" s="6">
        <v>1.83</v>
      </c>
      <c r="BX257" s="6">
        <v>0</v>
      </c>
      <c r="BY257" s="6">
        <v>0</v>
      </c>
      <c r="CB257" s="6" t="s">
        <v>259</v>
      </c>
      <c r="CC257" s="6">
        <v>0.54</v>
      </c>
      <c r="CD257" s="6">
        <v>3.44</v>
      </c>
      <c r="CE257" s="6">
        <v>0</v>
      </c>
      <c r="CF257" s="6">
        <v>2.82</v>
      </c>
      <c r="CI257" s="6" t="s">
        <v>259</v>
      </c>
      <c r="CJ257" s="6">
        <v>0.91</v>
      </c>
      <c r="CK257" s="6">
        <v>0.56999999999999995</v>
      </c>
      <c r="CL257" s="6">
        <v>0.17</v>
      </c>
      <c r="CM257" s="6">
        <v>0</v>
      </c>
      <c r="CP257" s="6" t="s">
        <v>259</v>
      </c>
      <c r="CQ257" s="6">
        <v>0.26</v>
      </c>
      <c r="CR257" s="6">
        <v>0</v>
      </c>
      <c r="CS257" s="6">
        <v>0.16</v>
      </c>
      <c r="CT257" s="6">
        <v>0</v>
      </c>
      <c r="CW257" s="6" t="s">
        <v>259</v>
      </c>
      <c r="CX257" s="6">
        <v>0.56000000000000005</v>
      </c>
      <c r="CY257" s="6">
        <v>1.77</v>
      </c>
      <c r="CZ257" s="6">
        <v>0.37</v>
      </c>
      <c r="DA257" s="6">
        <v>0</v>
      </c>
      <c r="DD257" s="6" t="s">
        <v>259</v>
      </c>
      <c r="DE257" s="6">
        <v>0.72</v>
      </c>
      <c r="DF257" s="6">
        <v>1.99</v>
      </c>
      <c r="DG257" s="6">
        <v>0.19</v>
      </c>
      <c r="DH257" s="6">
        <v>0</v>
      </c>
      <c r="DK257" s="6" t="s">
        <v>259</v>
      </c>
      <c r="DL257" s="6">
        <v>0.1</v>
      </c>
      <c r="DM257" s="6">
        <v>0</v>
      </c>
      <c r="DN257" s="6">
        <v>0.14000000000000001</v>
      </c>
      <c r="DO257" s="6">
        <v>0</v>
      </c>
      <c r="DR257" s="6" t="s">
        <v>259</v>
      </c>
      <c r="DS257" s="6">
        <v>0.12</v>
      </c>
      <c r="DT257" s="6">
        <v>0</v>
      </c>
      <c r="DU257" s="6">
        <v>0.16</v>
      </c>
      <c r="DV257" s="6">
        <v>0</v>
      </c>
      <c r="DY257" s="6" t="s">
        <v>259</v>
      </c>
      <c r="DZ257" s="6">
        <v>1.36</v>
      </c>
      <c r="EA257" s="6">
        <v>0</v>
      </c>
      <c r="EB257" s="6">
        <v>0.49</v>
      </c>
      <c r="EC257" s="6">
        <v>0</v>
      </c>
      <c r="EF257" s="6" t="s">
        <v>259</v>
      </c>
      <c r="EG257" s="6">
        <v>0.32</v>
      </c>
      <c r="EH257" s="6">
        <v>1.43</v>
      </c>
      <c r="EI257" s="6">
        <v>0</v>
      </c>
      <c r="EJ257" s="6">
        <v>0</v>
      </c>
      <c r="EM257" s="6" t="s">
        <v>259</v>
      </c>
      <c r="EN257" s="6">
        <v>0.8</v>
      </c>
      <c r="EO257" s="6">
        <v>1.21</v>
      </c>
      <c r="EP257" s="6">
        <v>0</v>
      </c>
      <c r="EQ257" s="6">
        <v>0</v>
      </c>
      <c r="ET257" s="6" t="s">
        <v>259</v>
      </c>
      <c r="EU257" s="6">
        <v>0</v>
      </c>
      <c r="EV257" s="6">
        <v>0</v>
      </c>
      <c r="EW257" s="6">
        <v>0</v>
      </c>
      <c r="EX257" s="6">
        <v>0</v>
      </c>
      <c r="FA257" s="6" t="s">
        <v>259</v>
      </c>
      <c r="FB257" s="6">
        <v>0.28000000000000003</v>
      </c>
      <c r="FC257" s="6">
        <v>0</v>
      </c>
      <c r="FD257" s="6">
        <v>0.42</v>
      </c>
      <c r="FE257" s="6">
        <v>0</v>
      </c>
      <c r="FH257" s="6" t="s">
        <v>259</v>
      </c>
      <c r="FI257" s="6">
        <v>0.19</v>
      </c>
      <c r="FJ257" s="6">
        <v>0</v>
      </c>
      <c r="FK257" s="6">
        <v>0.28999999999999998</v>
      </c>
      <c r="FL257" s="6">
        <v>0</v>
      </c>
      <c r="FO257" s="6" t="s">
        <v>259</v>
      </c>
      <c r="FP257" s="6">
        <v>0.83</v>
      </c>
      <c r="FQ257" s="6">
        <v>0</v>
      </c>
      <c r="FR257" s="6">
        <v>1.24</v>
      </c>
      <c r="FS257" s="6">
        <v>0</v>
      </c>
    </row>
    <row r="259" spans="1:175" x14ac:dyDescent="0.3">
      <c r="D259" s="6" t="str">
        <f>$D260&amp;D261</f>
        <v xml:space="preserve"> JUNIO 17T.ESPAÑA</v>
      </c>
      <c r="E259" s="6" t="str">
        <f t="shared" ref="E259:G259" si="0">$D260&amp;E261</f>
        <v xml:space="preserve"> JUNIO 17HIPERMERCADOS</v>
      </c>
      <c r="F259" s="6" t="str">
        <f t="shared" si="0"/>
        <v xml:space="preserve"> JUNIO 17SUPER+AUTOS</v>
      </c>
      <c r="G259" s="6" t="str">
        <f t="shared" si="0"/>
        <v xml:space="preserve"> JUNIO 17DISCOUNTS</v>
      </c>
      <c r="K259" s="6" t="str">
        <f>$K260&amp;K261</f>
        <v xml:space="preserve"> JULIO 17T.ESPAÑA</v>
      </c>
      <c r="L259" s="6" t="str">
        <f t="shared" ref="L259:N259" si="1">$K260&amp;L261</f>
        <v xml:space="preserve"> JULIO 17HIPERMERCADOS</v>
      </c>
      <c r="M259" s="6" t="str">
        <f t="shared" si="1"/>
        <v xml:space="preserve"> JULIO 17SUPER+AUTOS</v>
      </c>
      <c r="N259" s="6" t="str">
        <f t="shared" si="1"/>
        <v xml:space="preserve"> JULIO 17DISCOUNTS</v>
      </c>
      <c r="R259" s="6" t="str">
        <f>$R260&amp;R261</f>
        <v xml:space="preserve"> AGOSTO 17T.ESPAÑA</v>
      </c>
      <c r="S259" s="6" t="str">
        <f t="shared" ref="S259:U259" si="2">$R260&amp;S261</f>
        <v xml:space="preserve"> AGOSTO 17HIPERMERCADOS</v>
      </c>
      <c r="T259" s="6" t="str">
        <f t="shared" si="2"/>
        <v xml:space="preserve"> AGOSTO 17SUPER+AUTOS</v>
      </c>
      <c r="U259" s="6" t="str">
        <f t="shared" si="2"/>
        <v xml:space="preserve"> AGOSTO 17DISCOUNTS</v>
      </c>
      <c r="Y259" s="6" t="str">
        <f>$Y260&amp;Y261</f>
        <v xml:space="preserve"> SEPTIEMBRE 17T.ESPAÑA</v>
      </c>
      <c r="Z259" s="6" t="str">
        <f t="shared" ref="Z259:AB259" si="3">$Y260&amp;Z261</f>
        <v xml:space="preserve"> SEPTIEMBRE 17HIPERMERCADOS</v>
      </c>
      <c r="AA259" s="6" t="str">
        <f t="shared" si="3"/>
        <v xml:space="preserve"> SEPTIEMBRE 17SUPER+AUTOS</v>
      </c>
      <c r="AB259" s="6" t="str">
        <f t="shared" si="3"/>
        <v xml:space="preserve"> SEPTIEMBRE 17DISCOUNTS</v>
      </c>
      <c r="AF259" s="6" t="str">
        <f>$AF260&amp;AF261</f>
        <v xml:space="preserve"> OCTUBRE 17T.ESPAÑA</v>
      </c>
      <c r="AG259" s="6" t="str">
        <f t="shared" ref="AG259:AI259" si="4">$AF260&amp;AG261</f>
        <v xml:space="preserve"> OCTUBRE 17HIPERMERCADOS</v>
      </c>
      <c r="AH259" s="6" t="str">
        <f t="shared" si="4"/>
        <v xml:space="preserve"> OCTUBRE 17SUPER+AUTOS</v>
      </c>
      <c r="AI259" s="6" t="str">
        <f t="shared" si="4"/>
        <v xml:space="preserve"> OCTUBRE 17DISCOUNTS</v>
      </c>
      <c r="AM259" s="6" t="str">
        <f>$AM260&amp;AM261</f>
        <v xml:space="preserve"> NOVIEMBRE 17T.ESPAÑA</v>
      </c>
      <c r="AN259" s="6" t="str">
        <f t="shared" ref="AN259:AP259" si="5">$AM260&amp;AN261</f>
        <v xml:space="preserve"> NOVIEMBRE 17HIPERMERCADOS</v>
      </c>
      <c r="AO259" s="6" t="str">
        <f t="shared" si="5"/>
        <v xml:space="preserve"> NOVIEMBRE 17SUPER+AUTOS</v>
      </c>
      <c r="AP259" s="6" t="str">
        <f t="shared" si="5"/>
        <v xml:space="preserve"> NOVIEMBRE 17DISCOUNTS</v>
      </c>
      <c r="AT259" s="6" t="str">
        <f>$AT260&amp;AT261</f>
        <v xml:space="preserve"> DICIEMBRE 17T.ESPAÑA</v>
      </c>
      <c r="AU259" s="6" t="str">
        <f t="shared" ref="AU259:AW259" si="6">$AT260&amp;AU261</f>
        <v xml:space="preserve"> DICIEMBRE 17HIPERMERCADOS</v>
      </c>
      <c r="AV259" s="6" t="str">
        <f t="shared" si="6"/>
        <v xml:space="preserve"> DICIEMBRE 17SUPER+AUTOS</v>
      </c>
      <c r="AW259" s="6" t="str">
        <f t="shared" si="6"/>
        <v xml:space="preserve"> DICIEMBRE 17DISCOUNTS</v>
      </c>
      <c r="BA259" s="6" t="str">
        <f>$BA260&amp;BA261</f>
        <v xml:space="preserve"> ENERO 18T.ESPAÑA</v>
      </c>
      <c r="BB259" s="6" t="str">
        <f t="shared" ref="BB259:BD259" si="7">$BA260&amp;BB261</f>
        <v xml:space="preserve"> ENERO 18HIPERMERCADOS</v>
      </c>
      <c r="BC259" s="6" t="str">
        <f t="shared" si="7"/>
        <v xml:space="preserve"> ENERO 18SUPER+AUTOS</v>
      </c>
      <c r="BD259" s="6" t="str">
        <f t="shared" si="7"/>
        <v xml:space="preserve"> ENERO 18DISCOUNTS</v>
      </c>
      <c r="BH259" s="6" t="str">
        <f>$BH260&amp;BH261</f>
        <v xml:space="preserve"> FEBRERO 18T.ESPAÑA</v>
      </c>
      <c r="BI259" s="6" t="str">
        <f>$BH260&amp;BI261</f>
        <v xml:space="preserve"> FEBRERO 18HIPERMERCADOS</v>
      </c>
      <c r="BJ259" s="6" t="str">
        <f>$BH260&amp;BJ261</f>
        <v xml:space="preserve"> FEBRERO 18SUPER+AUTOS</v>
      </c>
      <c r="BK259" s="6" t="str">
        <f>$BH260&amp;BK261</f>
        <v xml:space="preserve"> FEBRERO 18DISCOUNTS</v>
      </c>
      <c r="BO259" s="6" t="str">
        <f>$BO260&amp;BO261</f>
        <v xml:space="preserve"> MARZO 18T.ESPAÑA</v>
      </c>
      <c r="BP259" s="6" t="str">
        <f>$BO260&amp;BP261</f>
        <v xml:space="preserve"> MARZO 18HIPERMERCADOS</v>
      </c>
      <c r="BQ259" s="6" t="str">
        <f>$BO260&amp;BQ261</f>
        <v xml:space="preserve"> MARZO 18SUPER+AUTOS</v>
      </c>
      <c r="BR259" s="6" t="str">
        <f>$BO260&amp;BR261</f>
        <v xml:space="preserve"> MARZO 18DISCOUNTS</v>
      </c>
      <c r="BV259" s="6" t="str">
        <f>$BV260&amp;BV261</f>
        <v xml:space="preserve"> ABRIL 18T.ESPAÑA</v>
      </c>
      <c r="BW259" s="6" t="str">
        <f t="shared" ref="BW259:BY259" si="8">$BV260&amp;BW261</f>
        <v xml:space="preserve"> ABRIL 18HIPERMERCADOS</v>
      </c>
      <c r="BX259" s="6" t="str">
        <f t="shared" si="8"/>
        <v xml:space="preserve"> ABRIL 18SUPER+AUTOS</v>
      </c>
      <c r="BY259" s="6" t="str">
        <f t="shared" si="8"/>
        <v xml:space="preserve"> ABRIL 18DISCOUNTS</v>
      </c>
      <c r="CC259" s="6" t="str">
        <f>CC260&amp;CC261</f>
        <v xml:space="preserve"> MAYO 18T.ESPAÑA</v>
      </c>
      <c r="CD259" s="6" t="str">
        <f>CC260&amp;CD261</f>
        <v xml:space="preserve"> MAYO 18HIPERMERCADOS</v>
      </c>
      <c r="CE259" s="6" t="str">
        <f>CC260&amp;CE261</f>
        <v xml:space="preserve"> MAYO 18SUPER+AUTOS</v>
      </c>
      <c r="CF259" s="6" t="str">
        <f>CC260&amp;CF261</f>
        <v xml:space="preserve"> MAYO 18DISCOUNTS</v>
      </c>
      <c r="CJ259" s="6" t="str">
        <f>CJ260&amp;CJ261</f>
        <v xml:space="preserve"> JUNIO 18T.ESPAÑA</v>
      </c>
      <c r="CK259" s="6" t="str">
        <f>CJ260&amp;CK261</f>
        <v xml:space="preserve"> JUNIO 18HIPERMERCADOS</v>
      </c>
      <c r="CL259" s="6" t="str">
        <f>CJ260&amp;CL261</f>
        <v xml:space="preserve"> JUNIO 18SUPER+AUTOS</v>
      </c>
      <c r="CM259" s="6" t="str">
        <f>CJ260&amp;CM261</f>
        <v xml:space="preserve"> JUNIO 18DISCOUNTS</v>
      </c>
      <c r="CQ259" s="6" t="str">
        <f>CQ260&amp;CQ261</f>
        <v xml:space="preserve"> JULIO 18T.ESPAÑA</v>
      </c>
      <c r="CR259" s="6" t="str">
        <f>CQ260&amp;CR261</f>
        <v xml:space="preserve"> JULIO 18HIPERMERCADOS</v>
      </c>
      <c r="CS259" s="6" t="str">
        <f>CQ260&amp;CS261</f>
        <v xml:space="preserve"> JULIO 18SUPER+AUTOS</v>
      </c>
      <c r="CT259" s="6" t="str">
        <f>CQ260&amp;CT261</f>
        <v xml:space="preserve"> JULIO 18DISCOUNTS</v>
      </c>
      <c r="CX259" s="6" t="str">
        <f>CX260&amp;CX261</f>
        <v xml:space="preserve"> AGOSTO 18T.ESPAÑA</v>
      </c>
      <c r="CY259" s="6" t="str">
        <f>CX260&amp;CY261</f>
        <v xml:space="preserve"> AGOSTO 18HIPERMERCADOS</v>
      </c>
      <c r="CZ259" s="6" t="str">
        <f>CX260&amp;CZ261</f>
        <v xml:space="preserve"> AGOSTO 18SUPER+AUTOS</v>
      </c>
      <c r="DA259" s="6" t="str">
        <f>CX260&amp;DA261</f>
        <v xml:space="preserve"> AGOSTO 18DISCOUNTS</v>
      </c>
      <c r="DE259" s="6" t="str">
        <f>DE260&amp;DE261</f>
        <v xml:space="preserve"> SEPTIEMBRE 18T.ESPAÑA</v>
      </c>
      <c r="DF259" s="6" t="str">
        <f>DE260&amp;DF261</f>
        <v xml:space="preserve"> SEPTIEMBRE 18HIPERMERCADOS</v>
      </c>
      <c r="DG259" s="6" t="str">
        <f>DE260&amp;DG261</f>
        <v xml:space="preserve"> SEPTIEMBRE 18SUPER+AUTOS</v>
      </c>
      <c r="DH259" s="6" t="str">
        <f>DE260&amp;DH261</f>
        <v xml:space="preserve"> SEPTIEMBRE 18DISCOUNTS</v>
      </c>
      <c r="DL259" s="6" t="str">
        <f>DL260&amp;DL261</f>
        <v xml:space="preserve"> OCTUBRE 18T.ESPAÑA</v>
      </c>
      <c r="DM259" s="6" t="str">
        <f>DL260&amp;DM261</f>
        <v xml:space="preserve"> OCTUBRE 18HIPERMERCADOS</v>
      </c>
      <c r="DN259" s="6" t="str">
        <f>DL260&amp;DN261</f>
        <v xml:space="preserve"> OCTUBRE 18SUPER+AUTOS</v>
      </c>
      <c r="DO259" s="6" t="str">
        <f>DL260&amp;DO261</f>
        <v xml:space="preserve"> OCTUBRE 18DISCOUNTS</v>
      </c>
      <c r="DS259" s="6" t="str">
        <f>DS260&amp;DS261</f>
        <v xml:space="preserve"> NOVIEMBRE 18T.ESPAÑA</v>
      </c>
      <c r="DT259" s="6" t="str">
        <f>DS260&amp;DT261</f>
        <v xml:space="preserve"> NOVIEMBRE 18HIPERMERCADOS</v>
      </c>
      <c r="DU259" s="6" t="str">
        <f>DS260&amp;DU261</f>
        <v xml:space="preserve"> NOVIEMBRE 18SUPER+AUTOS</v>
      </c>
      <c r="DV259" s="6" t="str">
        <f>DS260&amp;DV261</f>
        <v xml:space="preserve"> NOVIEMBRE 18DISCOUNTS</v>
      </c>
      <c r="DZ259" s="6" t="str">
        <f>DZ260&amp;DZ261</f>
        <v xml:space="preserve"> DICIEMBRE 18T.ESPAÑA</v>
      </c>
      <c r="EA259" s="6" t="str">
        <f>DZ260&amp;EA261</f>
        <v xml:space="preserve"> DICIEMBRE 18HIPERMERCADOS</v>
      </c>
      <c r="EB259" s="6" t="str">
        <f>DZ260&amp;EB261</f>
        <v xml:space="preserve"> DICIEMBRE 18SUPER+AUTOS</v>
      </c>
      <c r="EC259" s="6" t="str">
        <f>DZ260&amp;EC261</f>
        <v xml:space="preserve"> DICIEMBRE 18DISCOUNTS</v>
      </c>
      <c r="EG259" s="6" t="str">
        <f>EG260&amp;EG261</f>
        <v xml:space="preserve"> ENERO 19T.ESPAÑA</v>
      </c>
      <c r="EH259" s="6" t="str">
        <f>EG260&amp;EH261</f>
        <v xml:space="preserve"> ENERO 19HIPERMERCADOS</v>
      </c>
      <c r="EI259" s="6" t="str">
        <f>EG260&amp;EI261</f>
        <v xml:space="preserve"> ENERO 19SUPER+AUTOS</v>
      </c>
      <c r="EJ259" s="6" t="str">
        <f>EG260&amp;EJ261</f>
        <v xml:space="preserve"> ENERO 19DISCOUNTS</v>
      </c>
      <c r="EN259" s="6" t="str">
        <f>EN260&amp;EN261</f>
        <v xml:space="preserve"> FEBRERO 19T.ESPAÑA</v>
      </c>
      <c r="EO259" s="6" t="str">
        <f>EN260&amp;EO261</f>
        <v xml:space="preserve"> FEBRERO 19HIPERMERCADOS</v>
      </c>
      <c r="EP259" s="6" t="str">
        <f>EN260&amp;EP261</f>
        <v xml:space="preserve"> FEBRERO 19SUPER+AUTOS</v>
      </c>
      <c r="EQ259" s="6" t="str">
        <f>EN260&amp;EQ261</f>
        <v xml:space="preserve"> FEBRERO 19DISCOUNTS</v>
      </c>
      <c r="EU259" s="6" t="str">
        <f>EU260&amp;EU261</f>
        <v xml:space="preserve"> MARZO 19T.ESPAÑA</v>
      </c>
      <c r="EV259" s="6" t="str">
        <f>EU260&amp;EV261</f>
        <v xml:space="preserve"> MARZO 19HIPERMERCADOS</v>
      </c>
      <c r="EW259" s="6" t="str">
        <f>EU260&amp;EW261</f>
        <v xml:space="preserve"> MARZO 19SUPER+AUTOS</v>
      </c>
      <c r="EX259" s="6" t="str">
        <f>EU260&amp;EX261</f>
        <v xml:space="preserve"> MARZO 19DISCOUNTS</v>
      </c>
      <c r="FB259" s="6" t="str">
        <f>FB260&amp;FB261</f>
        <v xml:space="preserve"> ABRIL 19T.ESPAÑA</v>
      </c>
      <c r="FC259" s="6" t="str">
        <f>FB260&amp;FC261</f>
        <v xml:space="preserve"> ABRIL 19HIPERMERCADOS</v>
      </c>
      <c r="FD259" s="6" t="str">
        <f>FB260&amp;FD261</f>
        <v xml:space="preserve"> ABRIL 19SUPER+AUTOS</v>
      </c>
      <c r="FE259" s="6" t="str">
        <f>FB260&amp;FE261</f>
        <v xml:space="preserve"> ABRIL 19DISCOUNTS</v>
      </c>
      <c r="FI259" s="6" t="str">
        <f>FI260&amp;FI261</f>
        <v xml:space="preserve"> MAYO 19T.ESPAÑA</v>
      </c>
      <c r="FJ259" s="6" t="str">
        <f>FI260&amp;FJ261</f>
        <v xml:space="preserve"> MAYO 19HIPERMERCADOS</v>
      </c>
      <c r="FK259" s="6" t="str">
        <f>FI260&amp;FK261</f>
        <v xml:space="preserve"> MAYO 19SUPER+AUTOS</v>
      </c>
      <c r="FL259" s="6" t="str">
        <f>FI260&amp;FL261</f>
        <v xml:space="preserve"> MAYO 19DISCOUNTS</v>
      </c>
      <c r="FP259" s="6" t="str">
        <f>FP260&amp;FP261</f>
        <v xml:space="preserve"> JUNIO 19T.ESPAÑA</v>
      </c>
      <c r="FQ259" s="6" t="str">
        <f>FP260&amp;FQ261</f>
        <v xml:space="preserve"> JUNIO 19HIPERMERCADOS</v>
      </c>
      <c r="FR259" s="6" t="str">
        <f>FP260&amp;FR261</f>
        <v xml:space="preserve"> JUNIO 19SUPER+AUTOS</v>
      </c>
      <c r="FS259" s="6" t="str">
        <f>FP260&amp;FS261</f>
        <v xml:space="preserve"> JUNIO 19DISCOUNTS</v>
      </c>
    </row>
    <row r="260" spans="1:175" x14ac:dyDescent="0.3">
      <c r="A260" s="58" t="s">
        <v>265</v>
      </c>
      <c r="B260" s="58"/>
      <c r="D260" s="6" t="str">
        <f>MID(C3,6,LEN(C3)-15)</f>
        <v xml:space="preserve"> JUNIO 17</v>
      </c>
      <c r="K260" s="6" t="str">
        <f>MID(J3,6,LEN(J3)-15)</f>
        <v xml:space="preserve"> JULIO 17</v>
      </c>
      <c r="R260" s="6" t="str">
        <f>MID(Q3,6,LEN(Q3)-15)</f>
        <v xml:space="preserve"> AGOSTO 17</v>
      </c>
      <c r="Y260" s="6" t="str">
        <f>MID(X3,6,LEN(X3)-15)</f>
        <v xml:space="preserve"> SEPTIEMBRE 17</v>
      </c>
      <c r="AF260" s="6" t="str">
        <f>MID(AE3,6,LEN(AE3)-15)</f>
        <v xml:space="preserve"> OCTUBRE 17</v>
      </c>
      <c r="AM260" s="6" t="str">
        <f>MID(AL3,6,LEN(AL3)-15)</f>
        <v xml:space="preserve"> NOVIEMBRE 17</v>
      </c>
      <c r="AT260" s="6" t="str">
        <f>MID(AS3,6,LEN(AS3)-15)</f>
        <v xml:space="preserve"> DICIEMBRE 17</v>
      </c>
      <c r="BA260" s="6" t="str">
        <f>MID(AZ3,6,LEN(AZ3)-15)</f>
        <v xml:space="preserve"> ENERO 18</v>
      </c>
      <c r="BH260" s="6" t="str">
        <f>MID(BG3,6,LEN(BG3)-15)</f>
        <v xml:space="preserve"> FEBRERO 18</v>
      </c>
      <c r="BO260" s="6" t="str">
        <f>MID(BN3,6,LEN(BN3)-15)</f>
        <v xml:space="preserve"> MARZO 18</v>
      </c>
      <c r="BV260" s="6" t="str">
        <f>MID(BU3,6,LEN(BU3)-15)</f>
        <v xml:space="preserve"> ABRIL 18</v>
      </c>
      <c r="CC260" s="6" t="str">
        <f>MID(CB3,6,LEN(CB3)-15)</f>
        <v xml:space="preserve"> MAYO 18</v>
      </c>
      <c r="CJ260" s="6" t="str">
        <f>MID(CI3,6,LEN(CI3)-15)</f>
        <v xml:space="preserve"> JUNIO 18</v>
      </c>
      <c r="CQ260" s="6" t="str">
        <f>MID(CP3,6,LEN(CP3)-15)</f>
        <v xml:space="preserve"> JULIO 18</v>
      </c>
      <c r="CX260" s="6" t="str">
        <f>MID(CW3,6,LEN(CW3)-15)</f>
        <v xml:space="preserve"> AGOSTO 18</v>
      </c>
      <c r="DE260" s="6" t="str">
        <f>MID(DD3,6,LEN(DD3)-15)</f>
        <v xml:space="preserve"> SEPTIEMBRE 18</v>
      </c>
      <c r="DL260" s="6" t="str">
        <f>MID(DK3,6,LEN(DK3)-15)</f>
        <v xml:space="preserve"> OCTUBRE 18</v>
      </c>
      <c r="DS260" s="6" t="str">
        <f>MID(DR3,6,LEN(DR3)-15)</f>
        <v xml:space="preserve"> NOVIEMBRE 18</v>
      </c>
      <c r="DZ260" s="6" t="str">
        <f>MID(DY3,6,LEN(DY3)-15)</f>
        <v xml:space="preserve"> DICIEMBRE 18</v>
      </c>
      <c r="EG260" s="6" t="str">
        <f>MID(EF3,6,LEN(EF3)-15)</f>
        <v xml:space="preserve"> ENERO 19</v>
      </c>
      <c r="EN260" s="6" t="str">
        <f>MID(EM3,6,LEN(EM3)-15)</f>
        <v xml:space="preserve"> FEBRERO 19</v>
      </c>
      <c r="EU260" s="6" t="str">
        <f>MID(ET3,6,LEN(ET3)-15)</f>
        <v xml:space="preserve"> MARZO 19</v>
      </c>
      <c r="FB260" s="6" t="str">
        <f>MID(FA3,6,LEN(FA3)-15)</f>
        <v xml:space="preserve"> ABRIL 19</v>
      </c>
      <c r="FI260" s="6" t="str">
        <f>MID(FH3,6,LEN(FH3)-15)</f>
        <v xml:space="preserve"> MAYO 19</v>
      </c>
      <c r="FP260" s="6" t="str">
        <f>MID(FO3,6,LEN(FO3)-15)</f>
        <v xml:space="preserve"> JUNIO 19</v>
      </c>
    </row>
    <row r="261" spans="1:175" x14ac:dyDescent="0.3">
      <c r="A261" s="7" t="s">
        <v>260</v>
      </c>
      <c r="B261" s="7" t="s">
        <v>261</v>
      </c>
      <c r="C261" s="7"/>
      <c r="D261" s="10" t="s">
        <v>3</v>
      </c>
      <c r="E261" s="10" t="s">
        <v>4</v>
      </c>
      <c r="F261" s="10" t="s">
        <v>5</v>
      </c>
      <c r="G261" s="10" t="s">
        <v>6</v>
      </c>
      <c r="H261" s="7"/>
      <c r="I261" s="7"/>
      <c r="J261" s="7"/>
      <c r="K261" s="10" t="s">
        <v>3</v>
      </c>
      <c r="L261" s="10" t="s">
        <v>4</v>
      </c>
      <c r="M261" s="10" t="s">
        <v>5</v>
      </c>
      <c r="N261" s="10" t="s">
        <v>6</v>
      </c>
      <c r="O261" s="7"/>
      <c r="P261" s="7"/>
      <c r="Q261" s="7"/>
      <c r="R261" s="10" t="s">
        <v>3</v>
      </c>
      <c r="S261" s="10" t="s">
        <v>4</v>
      </c>
      <c r="T261" s="10" t="s">
        <v>5</v>
      </c>
      <c r="U261" s="10" t="s">
        <v>6</v>
      </c>
      <c r="V261" s="7"/>
      <c r="W261" s="7"/>
      <c r="X261" s="7"/>
      <c r="Y261" s="10" t="s">
        <v>3</v>
      </c>
      <c r="Z261" s="10" t="s">
        <v>4</v>
      </c>
      <c r="AA261" s="10" t="s">
        <v>5</v>
      </c>
      <c r="AB261" s="10" t="s">
        <v>6</v>
      </c>
      <c r="AC261" s="7"/>
      <c r="AD261" s="7"/>
      <c r="AE261" s="7"/>
      <c r="AF261" s="10" t="s">
        <v>3</v>
      </c>
      <c r="AG261" s="10" t="s">
        <v>4</v>
      </c>
      <c r="AH261" s="10" t="s">
        <v>5</v>
      </c>
      <c r="AI261" s="10" t="s">
        <v>6</v>
      </c>
      <c r="AJ261" s="7"/>
      <c r="AK261" s="7"/>
      <c r="AL261" s="7"/>
      <c r="AM261" s="10" t="s">
        <v>3</v>
      </c>
      <c r="AN261" s="10" t="s">
        <v>4</v>
      </c>
      <c r="AO261" s="10" t="s">
        <v>5</v>
      </c>
      <c r="AP261" s="10" t="s">
        <v>6</v>
      </c>
      <c r="AQ261" s="7"/>
      <c r="AR261" s="7"/>
      <c r="AT261" s="10" t="s">
        <v>3</v>
      </c>
      <c r="AU261" s="10" t="s">
        <v>4</v>
      </c>
      <c r="AV261" s="10" t="s">
        <v>5</v>
      </c>
      <c r="AW261" s="10" t="s">
        <v>6</v>
      </c>
      <c r="BA261" s="10" t="s">
        <v>3</v>
      </c>
      <c r="BB261" s="10" t="s">
        <v>4</v>
      </c>
      <c r="BC261" s="10" t="s">
        <v>5</v>
      </c>
      <c r="BD261" s="10" t="s">
        <v>6</v>
      </c>
      <c r="BH261" s="10" t="s">
        <v>3</v>
      </c>
      <c r="BI261" s="10" t="s">
        <v>4</v>
      </c>
      <c r="BJ261" s="10" t="s">
        <v>5</v>
      </c>
      <c r="BK261" s="10" t="s">
        <v>6</v>
      </c>
      <c r="BO261" s="10" t="s">
        <v>3</v>
      </c>
      <c r="BP261" s="10" t="s">
        <v>4</v>
      </c>
      <c r="BQ261" s="10" t="s">
        <v>5</v>
      </c>
      <c r="BR261" s="10" t="s">
        <v>6</v>
      </c>
      <c r="BV261" s="10" t="s">
        <v>3</v>
      </c>
      <c r="BW261" s="10" t="s">
        <v>4</v>
      </c>
      <c r="BX261" s="10" t="s">
        <v>5</v>
      </c>
      <c r="BY261" s="10" t="s">
        <v>6</v>
      </c>
      <c r="CC261" s="10" t="s">
        <v>3</v>
      </c>
      <c r="CD261" s="10" t="s">
        <v>4</v>
      </c>
      <c r="CE261" s="10" t="s">
        <v>5</v>
      </c>
      <c r="CF261" s="10" t="s">
        <v>6</v>
      </c>
      <c r="CJ261" s="10" t="s">
        <v>3</v>
      </c>
      <c r="CK261" s="10" t="s">
        <v>4</v>
      </c>
      <c r="CL261" s="10" t="s">
        <v>5</v>
      </c>
      <c r="CM261" s="10" t="s">
        <v>6</v>
      </c>
      <c r="CQ261" s="10" t="s">
        <v>3</v>
      </c>
      <c r="CR261" s="10" t="s">
        <v>4</v>
      </c>
      <c r="CS261" s="10" t="s">
        <v>5</v>
      </c>
      <c r="CT261" s="10" t="s">
        <v>6</v>
      </c>
      <c r="CX261" s="10" t="s">
        <v>3</v>
      </c>
      <c r="CY261" s="10" t="s">
        <v>4</v>
      </c>
      <c r="CZ261" s="10" t="s">
        <v>5</v>
      </c>
      <c r="DA261" s="10" t="s">
        <v>6</v>
      </c>
      <c r="DE261" s="10" t="s">
        <v>3</v>
      </c>
      <c r="DF261" s="10" t="s">
        <v>4</v>
      </c>
      <c r="DG261" s="10" t="s">
        <v>5</v>
      </c>
      <c r="DH261" s="10" t="s">
        <v>6</v>
      </c>
      <c r="DL261" s="10" t="s">
        <v>3</v>
      </c>
      <c r="DM261" s="10" t="s">
        <v>4</v>
      </c>
      <c r="DN261" s="10" t="s">
        <v>5</v>
      </c>
      <c r="DO261" s="10" t="s">
        <v>6</v>
      </c>
      <c r="DS261" s="10" t="s">
        <v>3</v>
      </c>
      <c r="DT261" s="10" t="s">
        <v>4</v>
      </c>
      <c r="DU261" s="10" t="s">
        <v>5</v>
      </c>
      <c r="DV261" s="10" t="s">
        <v>6</v>
      </c>
      <c r="DZ261" s="10" t="s">
        <v>3</v>
      </c>
      <c r="EA261" s="10" t="s">
        <v>4</v>
      </c>
      <c r="EB261" s="10" t="s">
        <v>5</v>
      </c>
      <c r="EC261" s="10" t="s">
        <v>6</v>
      </c>
      <c r="EG261" s="10" t="s">
        <v>3</v>
      </c>
      <c r="EH261" s="10" t="s">
        <v>4</v>
      </c>
      <c r="EI261" s="10" t="s">
        <v>5</v>
      </c>
      <c r="EJ261" s="10" t="s">
        <v>6</v>
      </c>
      <c r="EN261" s="10" t="s">
        <v>3</v>
      </c>
      <c r="EO261" s="10" t="s">
        <v>4</v>
      </c>
      <c r="EP261" s="10" t="s">
        <v>5</v>
      </c>
      <c r="EQ261" s="10" t="s">
        <v>6</v>
      </c>
      <c r="EU261" s="10" t="s">
        <v>3</v>
      </c>
      <c r="EV261" s="10" t="s">
        <v>4</v>
      </c>
      <c r="EW261" s="10" t="s">
        <v>5</v>
      </c>
      <c r="EX261" s="10" t="s">
        <v>6</v>
      </c>
      <c r="FB261" s="10" t="s">
        <v>3</v>
      </c>
      <c r="FC261" s="10" t="s">
        <v>4</v>
      </c>
      <c r="FD261" s="10" t="s">
        <v>5</v>
      </c>
      <c r="FE261" s="10" t="s">
        <v>6</v>
      </c>
      <c r="FI261" s="10" t="s">
        <v>3</v>
      </c>
      <c r="FJ261" s="10" t="s">
        <v>4</v>
      </c>
      <c r="FK261" s="10" t="s">
        <v>5</v>
      </c>
      <c r="FL261" s="10" t="s">
        <v>6</v>
      </c>
      <c r="FP261" s="10" t="s">
        <v>3</v>
      </c>
      <c r="FQ261" s="10" t="s">
        <v>4</v>
      </c>
      <c r="FR261" s="10" t="s">
        <v>5</v>
      </c>
      <c r="FS261" s="10" t="s">
        <v>6</v>
      </c>
    </row>
    <row r="262" spans="1:175" x14ac:dyDescent="0.3">
      <c r="A262" s="14">
        <f>'TAM Aceite Virgen'!B10</f>
        <v>0</v>
      </c>
      <c r="B262" s="14">
        <f>'TAM Aceite Virgen'!C10</f>
        <v>2.2999999999999998</v>
      </c>
      <c r="C262" s="14"/>
      <c r="D262" s="9">
        <f>SUMIF('Aceite Virgen'!$B6:$B257,"&lt;="&amp;$B262,'Aceite Virgen'!D$6:D$257)</f>
        <v>1.82</v>
      </c>
      <c r="E262" s="9">
        <f>SUMIF('Aceite Virgen'!$B6:$B257,"&lt;="&amp;$B262,'Aceite Virgen'!E$6:E$257)</f>
        <v>0</v>
      </c>
      <c r="F262" s="9">
        <f>SUMIF('Aceite Virgen'!$B6:$B257,"&lt;="&amp;$B262,'Aceite Virgen'!F$6:F$257)</f>
        <v>1.77</v>
      </c>
      <c r="G262" s="9">
        <f>SUMIF('Aceite Virgen'!$B6:$B257,"&lt;="&amp;$B262,'Aceite Virgen'!G$6:G$257)</f>
        <v>0</v>
      </c>
      <c r="H262" s="14"/>
      <c r="I262" s="14"/>
      <c r="J262" s="14"/>
      <c r="K262" s="9">
        <f>SUMIF('Aceite Virgen'!$B6:$B257,"&lt;="&amp;$B262,'Aceite Virgen'!K$6:K$257)</f>
        <v>1.98</v>
      </c>
      <c r="L262" s="9">
        <f>SUMIF('Aceite Virgen'!$B6:$B257,"&lt;="&amp;$B262,'Aceite Virgen'!L$6:L$257)</f>
        <v>0</v>
      </c>
      <c r="M262" s="9">
        <f>SUMIF('Aceite Virgen'!$B6:$B257,"&lt;="&amp;$B262,'Aceite Virgen'!M$6:M$257)</f>
        <v>2.59</v>
      </c>
      <c r="N262" s="9">
        <f>SUMIF('Aceite Virgen'!$B6:$B257,"&lt;="&amp;$B262,'Aceite Virgen'!N$6:N$257)</f>
        <v>0</v>
      </c>
      <c r="O262" s="14"/>
      <c r="P262" s="14"/>
      <c r="Q262" s="14"/>
      <c r="R262" s="9">
        <f>SUMIF('Aceite Virgen'!$B6:$B257,"&lt;="&amp;$B262,'Aceite Virgen'!R$6:R$257)</f>
        <v>2.11</v>
      </c>
      <c r="S262" s="9">
        <f>SUMIF('Aceite Virgen'!$B6:$B257,"&lt;="&amp;$B262,'Aceite Virgen'!S$6:S$257)</f>
        <v>0.71</v>
      </c>
      <c r="T262" s="9">
        <f>SUMIF('Aceite Virgen'!$B6:$B257,"&lt;="&amp;$B262,'Aceite Virgen'!T$6:T$257)</f>
        <v>2.5500000000000003</v>
      </c>
      <c r="U262" s="9">
        <f>SUMIF('Aceite Virgen'!$B6:$B257,"&lt;="&amp;$B262,'Aceite Virgen'!U$6:U$257)</f>
        <v>0</v>
      </c>
      <c r="V262" s="14"/>
      <c r="W262" s="14"/>
      <c r="X262" s="14"/>
      <c r="Y262" s="9">
        <f>SUMIF('Aceite Virgen'!$B6:$B257,"&lt;="&amp;$B262,'Aceite Virgen'!Y$6:Y$257)</f>
        <v>0.79</v>
      </c>
      <c r="Z262" s="9">
        <f>SUMIF('Aceite Virgen'!$B6:$B257,"&lt;="&amp;$B262,'Aceite Virgen'!Z$6:Z$257)</f>
        <v>0</v>
      </c>
      <c r="AA262" s="9">
        <f>SUMIF('Aceite Virgen'!$B6:$B257,"&lt;="&amp;$B262,'Aceite Virgen'!AA$6:AA$257)</f>
        <v>0.63</v>
      </c>
      <c r="AB262" s="9">
        <f>SUMIF('Aceite Virgen'!$B6:$B257,"&lt;="&amp;$B262,'Aceite Virgen'!AB$6:AB$257)</f>
        <v>1.68</v>
      </c>
      <c r="AC262" s="14"/>
      <c r="AD262" s="14"/>
      <c r="AE262" s="14"/>
      <c r="AF262" s="9">
        <f>SUMIF('Aceite Virgen'!$B6:$B257,"&lt;="&amp;$B262,'Aceite Virgen'!AF$6:AF$257)</f>
        <v>0.90000000000000013</v>
      </c>
      <c r="AG262" s="9">
        <f>SUMIF('Aceite Virgen'!$B6:$B257,"&lt;="&amp;$B262,'Aceite Virgen'!AG$6:AG$257)</f>
        <v>0.64</v>
      </c>
      <c r="AH262" s="9">
        <f>SUMIF('Aceite Virgen'!$B6:$B257,"&lt;="&amp;$B262,'Aceite Virgen'!AH$6:AH$257)</f>
        <v>0.87</v>
      </c>
      <c r="AI262" s="9">
        <f>SUMIF('Aceite Virgen'!$B6:$B257,"&lt;="&amp;$B262,'Aceite Virgen'!AI$6:AI$257)</f>
        <v>0</v>
      </c>
      <c r="AJ262" s="14"/>
      <c r="AK262" s="14"/>
      <c r="AL262" s="14"/>
      <c r="AM262" s="9">
        <f>SUMIF('Aceite Virgen'!$B6:$B257,"&lt;="&amp;$B262,'Aceite Virgen'!AM$6:AM$257)</f>
        <v>1.6</v>
      </c>
      <c r="AN262" s="9">
        <f>SUMIF('Aceite Virgen'!$B6:$B257,"&lt;="&amp;$B262,'Aceite Virgen'!AN$6:AN$257)</f>
        <v>0.33</v>
      </c>
      <c r="AO262" s="9">
        <f>SUMIF('Aceite Virgen'!$B6:$B257,"&lt;="&amp;$B262,'Aceite Virgen'!AO$6:AO$257)</f>
        <v>1.59</v>
      </c>
      <c r="AP262" s="9">
        <f>SUMIF('Aceite Virgen'!$B6:$B257,"&lt;="&amp;$B262,'Aceite Virgen'!AP$6:AP$257)</f>
        <v>1.36</v>
      </c>
      <c r="AQ262" s="14"/>
      <c r="AR262" s="14"/>
      <c r="AT262" s="9">
        <f>SUMIF('Aceite Virgen'!$B6:$B257,"&lt;="&amp;$B262,'Aceite Virgen'!AT$6:AT$257)</f>
        <v>1.5699999999999998</v>
      </c>
      <c r="AU262" s="9">
        <f>SUMIF('Aceite Virgen'!$B6:$B257,"&lt;="&amp;$B262,'Aceite Virgen'!AU$6:AU$257)</f>
        <v>0</v>
      </c>
      <c r="AV262" s="9">
        <f>SUMIF('Aceite Virgen'!$B6:$B257,"&lt;="&amp;$B262,'Aceite Virgen'!AV$6:AV$257)</f>
        <v>1.1000000000000001</v>
      </c>
      <c r="AW262" s="9">
        <f>SUMIF('Aceite Virgen'!$B6:$B257,"&lt;="&amp;$B262,'Aceite Virgen'!AW$6:AW$257)</f>
        <v>0</v>
      </c>
      <c r="BA262" s="9">
        <f>SUMIF('Aceite Virgen'!$B6:$B257,"&lt;="&amp;$B262,'Aceite Virgen'!BA$6:BA$257)</f>
        <v>1.03</v>
      </c>
      <c r="BB262" s="9">
        <f>SUMIF('Aceite Virgen'!$B6:$B257,"&lt;="&amp;$B262,'Aceite Virgen'!BB$6:BB$257)</f>
        <v>0</v>
      </c>
      <c r="BC262" s="9">
        <f>SUMIF('Aceite Virgen'!$B6:$B257,"&lt;="&amp;$B262,'Aceite Virgen'!BC$6:BC$257)</f>
        <v>1.21</v>
      </c>
      <c r="BD262" s="9">
        <f>SUMIF('Aceite Virgen'!$B6:$B257,"&lt;="&amp;$B262,'Aceite Virgen'!BD$6:BD$257)</f>
        <v>0</v>
      </c>
      <c r="BH262" s="9">
        <f>SUMIF('Aceite Virgen'!$B6:$B257,"&lt;="&amp;$B262,'Aceite Virgen'!BH$6:BH$257)</f>
        <v>0.38</v>
      </c>
      <c r="BI262" s="9">
        <f>SUMIF('Aceite Virgen'!$B6:$B257,"&lt;="&amp;$B262,'Aceite Virgen'!BI$6:BI$257)</f>
        <v>0</v>
      </c>
      <c r="BJ262" s="9">
        <f>SUMIF('Aceite Virgen'!$B6:$B257,"&lt;="&amp;$B262,'Aceite Virgen'!BJ$6:BJ$257)</f>
        <v>0.42999999999999994</v>
      </c>
      <c r="BK262" s="9">
        <f>SUMIF('Aceite Virgen'!$B6:$B257,"&lt;="&amp;$B262,'Aceite Virgen'!BK$6:BK$257)</f>
        <v>0</v>
      </c>
      <c r="BO262" s="9">
        <f>SUMIF('Aceite Virgen'!$B6:$B257,"&lt;="&amp;$B262,'Aceite Virgen'!BO$6:BO$257)</f>
        <v>0.82000000000000006</v>
      </c>
      <c r="BP262" s="9">
        <f>SUMIF('Aceite Virgen'!$B6:$B257,"&lt;="&amp;$B262,'Aceite Virgen'!BP$6:BP$257)</f>
        <v>1.0900000000000001</v>
      </c>
      <c r="BQ262" s="9">
        <f>SUMIF('Aceite Virgen'!$B6:$B257,"&lt;="&amp;$B262,'Aceite Virgen'!BQ$6:BQ$257)</f>
        <v>0.82000000000000006</v>
      </c>
      <c r="BR262" s="9">
        <f>SUMIF('Aceite Virgen'!$B6:$B257,"&lt;="&amp;$B262,'Aceite Virgen'!BR$6:BR$257)</f>
        <v>0</v>
      </c>
      <c r="BV262" s="9">
        <f>SUMIF('Aceite Virgen'!$B6:$B257,"&lt;="&amp;$B262,'Aceite Virgen'!BV$6:BV$257)</f>
        <v>1.6300000000000001</v>
      </c>
      <c r="BW262" s="9">
        <f>SUMIF('Aceite Virgen'!$B6:$B257,"&lt;="&amp;$B262,'Aceite Virgen'!BW$6:BW$257)</f>
        <v>0</v>
      </c>
      <c r="BX262" s="9">
        <f>SUMIF('Aceite Virgen'!$B6:$B257,"&lt;="&amp;$B262,'Aceite Virgen'!BX$6:BX$257)</f>
        <v>0.4</v>
      </c>
      <c r="BY262" s="9">
        <f>SUMIF('Aceite Virgen'!$B6:$B257,"&lt;="&amp;$B262,'Aceite Virgen'!BY$6:BY$257)</f>
        <v>0</v>
      </c>
      <c r="CC262" s="9">
        <f>SUMIF('Aceite Virgen'!$B6:$B257,"&lt;="&amp;$B262,'Aceite Virgen'!CC$6:CC$257)</f>
        <v>0.53999999999999992</v>
      </c>
      <c r="CD262" s="9">
        <f>SUMIF('Aceite Virgen'!$B6:$B257,"&lt;="&amp;$B262,'Aceite Virgen'!CD$6:CD$257)</f>
        <v>0</v>
      </c>
      <c r="CE262" s="9">
        <f>SUMIF('Aceite Virgen'!$B6:$B257,"&lt;="&amp;$B262,'Aceite Virgen'!CE$6:CE$257)</f>
        <v>0.55000000000000004</v>
      </c>
      <c r="CF262" s="9">
        <f>SUMIF('Aceite Virgen'!$B6:$B257,"&lt;="&amp;$B262,'Aceite Virgen'!CF$6:CF$257)</f>
        <v>0</v>
      </c>
      <c r="CJ262" s="9">
        <f>SUMIF('Aceite Virgen'!$B6:$B257,"&lt;="&amp;$B262,'Aceite Virgen'!CJ$6:CJ$257)</f>
        <v>1.46</v>
      </c>
      <c r="CK262" s="9">
        <f>SUMIF('Aceite Virgen'!$B6:$B257,"&lt;="&amp;$B262,'Aceite Virgen'!CK$6:CK$257)</f>
        <v>0</v>
      </c>
      <c r="CL262" s="9">
        <f>SUMIF('Aceite Virgen'!$B6:$B257,"&lt;="&amp;$B262,'Aceite Virgen'!CL$6:CL$257)</f>
        <v>1.61</v>
      </c>
      <c r="CM262" s="9">
        <f>SUMIF('Aceite Virgen'!$B6:$B257,"&lt;="&amp;$B262,'Aceite Virgen'!CM$6:CM$257)</f>
        <v>0</v>
      </c>
      <c r="CQ262" s="9">
        <f>SUMIF('Aceite Virgen'!$B6:$B257,"&lt;="&amp;$B262,'Aceite Virgen'!CQ$6:CQ$257)</f>
        <v>3.01</v>
      </c>
      <c r="CR262" s="9">
        <f>SUMIF('Aceite Virgen'!$B6:$B257,"&lt;="&amp;$B262,'Aceite Virgen'!CR$6:CR$257)</f>
        <v>1.96</v>
      </c>
      <c r="CS262" s="9">
        <f>SUMIF('Aceite Virgen'!$B6:$B257,"&lt;="&amp;$B262,'Aceite Virgen'!CS$6:CS$257)</f>
        <v>2.92</v>
      </c>
      <c r="CT262" s="9">
        <f>SUMIF('Aceite Virgen'!$B6:$B257,"&lt;="&amp;$B262,'Aceite Virgen'!CT$6:CT$257)</f>
        <v>0</v>
      </c>
      <c r="CX262" s="9">
        <f>SUMIF('Aceite Virgen'!$B6:$B257,"&lt;="&amp;$B262,'Aceite Virgen'!CX$6:CX$257)</f>
        <v>1.59</v>
      </c>
      <c r="CY262" s="9">
        <f>SUMIF('Aceite Virgen'!$B6:$B257,"&lt;="&amp;$B262,'Aceite Virgen'!CY$6:CY$257)</f>
        <v>0</v>
      </c>
      <c r="CZ262" s="9">
        <f>SUMIF('Aceite Virgen'!$B6:$B257,"&lt;="&amp;$B262,'Aceite Virgen'!CZ$6:CZ$257)</f>
        <v>2.23</v>
      </c>
      <c r="DA262" s="9">
        <f>SUMIF('Aceite Virgen'!$B6:$B257,"&lt;="&amp;$B262,'Aceite Virgen'!DA$6:DA$257)</f>
        <v>0</v>
      </c>
      <c r="DE262" s="9">
        <f>SUMIF('Aceite Virgen'!$B6:$B257,"&lt;="&amp;$B262,'Aceite Virgen'!DE$6:DE$257)</f>
        <v>1.1099999999999999</v>
      </c>
      <c r="DF262" s="9">
        <f>SUMIF('Aceite Virgen'!$B6:$B257,"&lt;="&amp;$B262,'Aceite Virgen'!DF$6:DF$257)</f>
        <v>0</v>
      </c>
      <c r="DG262" s="9">
        <f>SUMIF('Aceite Virgen'!$B6:$B257,"&lt;="&amp;$B262,'Aceite Virgen'!DG$6:DG$257)</f>
        <v>1.29</v>
      </c>
      <c r="DH262" s="9">
        <f>SUMIF('Aceite Virgen'!$B6:$B257,"&lt;="&amp;$B262,'Aceite Virgen'!DH$6:DH$257)</f>
        <v>0</v>
      </c>
      <c r="DL262" s="9">
        <f>SUMIF('Aceite Virgen'!$B6:$B257,"&lt;="&amp;$B262,'Aceite Virgen'!DL$6:DL$257)</f>
        <v>1.49</v>
      </c>
      <c r="DM262" s="9">
        <f>SUMIF('Aceite Virgen'!$B6:$B257,"&lt;="&amp;$B262,'Aceite Virgen'!DM$6:DM$257)</f>
        <v>0</v>
      </c>
      <c r="DN262" s="9">
        <f>SUMIF('Aceite Virgen'!$B6:$B257,"&lt;="&amp;$B262,'Aceite Virgen'!DN$6:DN$257)</f>
        <v>2.0699999999999998</v>
      </c>
      <c r="DO262" s="9">
        <f>SUMIF('Aceite Virgen'!$B6:$B257,"&lt;="&amp;$B262,'Aceite Virgen'!DO$6:DO$257)</f>
        <v>0</v>
      </c>
      <c r="DS262" s="9">
        <f>SUMIF('Aceite Virgen'!$B6:$B257,"&lt;="&amp;$B262,'Aceite Virgen'!DS$6:DS$257)</f>
        <v>4.04</v>
      </c>
      <c r="DT262" s="9">
        <f>SUMIF('Aceite Virgen'!$B6:$B257,"&lt;="&amp;$B262,'Aceite Virgen'!DT$6:DT$257)</f>
        <v>0</v>
      </c>
      <c r="DU262" s="9">
        <f>SUMIF('Aceite Virgen'!$B6:$B257,"&lt;="&amp;$B262,'Aceite Virgen'!DU$6:DU$257)</f>
        <v>3.6900000000000004</v>
      </c>
      <c r="DV262" s="9">
        <f>SUMIF('Aceite Virgen'!$B6:$B257,"&lt;="&amp;$B262,'Aceite Virgen'!DV$6:DV$257)</f>
        <v>0</v>
      </c>
      <c r="DZ262" s="9">
        <f>SUMIF('Aceite Virgen'!$B6:$B257,"&lt;="&amp;$B262,'Aceite Virgen'!DZ$6:DZ$257)</f>
        <v>2.0000000000000004</v>
      </c>
      <c r="EA262" s="9">
        <f>SUMIF('Aceite Virgen'!$B6:$B257,"&lt;="&amp;$B262,'Aceite Virgen'!EA$6:EA$257)</f>
        <v>0</v>
      </c>
      <c r="EB262" s="9">
        <f>SUMIF('Aceite Virgen'!$B6:$B257,"&lt;="&amp;$B262,'Aceite Virgen'!EB$6:EB$257)</f>
        <v>2.04</v>
      </c>
      <c r="EC262" s="9">
        <f>SUMIF('Aceite Virgen'!$B6:$B257,"&lt;="&amp;$B262,'Aceite Virgen'!EC$6:EC$257)</f>
        <v>0</v>
      </c>
      <c r="EG262" s="9">
        <f>SUMIF('Aceite Virgen'!$B6:$B257,"&lt;="&amp;$B262,'Aceite Virgen'!EG$6:EG$257)</f>
        <v>2</v>
      </c>
      <c r="EH262" s="9">
        <f>SUMIF('Aceite Virgen'!$B6:$B257,"&lt;="&amp;$B262,'Aceite Virgen'!EH$6:EH$257)</f>
        <v>0</v>
      </c>
      <c r="EI262" s="9">
        <f>SUMIF('Aceite Virgen'!$B6:$B257,"&lt;="&amp;$B262,'Aceite Virgen'!EI$6:EI$257)</f>
        <v>1.5500000000000003</v>
      </c>
      <c r="EJ262" s="9">
        <f>SUMIF('Aceite Virgen'!$B6:$B257,"&lt;="&amp;$B262,'Aceite Virgen'!EJ$6:EJ$257)</f>
        <v>0</v>
      </c>
      <c r="EN262" s="9">
        <f>SUMIF('Aceite Virgen'!$B6:$B257,"&lt;="&amp;$B262,'Aceite Virgen'!EN$6:EN$257)</f>
        <v>3.6300000000000003</v>
      </c>
      <c r="EO262" s="9">
        <f>SUMIF('Aceite Virgen'!$B6:$B257,"&lt;="&amp;$B262,'Aceite Virgen'!EO$6:EO$257)</f>
        <v>0.88</v>
      </c>
      <c r="EP262" s="9">
        <f>SUMIF('Aceite Virgen'!$B6:$B257,"&lt;="&amp;$B262,'Aceite Virgen'!EP$6:EP$257)</f>
        <v>3.64</v>
      </c>
      <c r="EQ262" s="9">
        <f>SUMIF('Aceite Virgen'!$B6:$B257,"&lt;="&amp;$B262,'Aceite Virgen'!EQ$6:EQ$257)</f>
        <v>0</v>
      </c>
      <c r="EU262" s="9">
        <f>SUMIF('Aceite Virgen'!$B6:$B257,"&lt;="&amp;$B262,'Aceite Virgen'!EU$6:EU$257)</f>
        <v>4.1400000000000006</v>
      </c>
      <c r="EV262" s="9">
        <f>SUMIF('Aceite Virgen'!$B6:$B257,"&lt;="&amp;$B262,'Aceite Virgen'!EV$6:EV$257)</f>
        <v>2.77</v>
      </c>
      <c r="EW262" s="9">
        <f>SUMIF('Aceite Virgen'!$B6:$B257,"&lt;="&amp;$B262,'Aceite Virgen'!EW$6:EW$257)</f>
        <v>3.0999999999999996</v>
      </c>
      <c r="EX262" s="9">
        <f>SUMIF('Aceite Virgen'!$B6:$B257,"&lt;="&amp;$B262,'Aceite Virgen'!EX$6:EX$257)</f>
        <v>1.01</v>
      </c>
      <c r="FB262" s="9">
        <f>SUMIF('Aceite Virgen'!$B6:$B257,"&lt;="&amp;$B262,'Aceite Virgen'!FB$6:FB$257)</f>
        <v>3.48</v>
      </c>
      <c r="FC262" s="9">
        <f>SUMIF('Aceite Virgen'!$B6:$B257,"&lt;="&amp;$B262,'Aceite Virgen'!FC$6:FC$257)</f>
        <v>3.41</v>
      </c>
      <c r="FD262" s="9">
        <f>SUMIF('Aceite Virgen'!$B6:$B257,"&lt;="&amp;$B262,'Aceite Virgen'!FD$6:FD$257)</f>
        <v>3.41</v>
      </c>
      <c r="FE262" s="9">
        <f>SUMIF('Aceite Virgen'!$B6:$B257,"&lt;="&amp;$B262,'Aceite Virgen'!FE$6:FE$257)</f>
        <v>0</v>
      </c>
      <c r="FI262" s="9">
        <f>SUMIF('Aceite Virgen'!$B6:$B257,"&lt;="&amp;$B262,'Aceite Virgen'!FI$6:FI$257)</f>
        <v>3.32</v>
      </c>
      <c r="FJ262" s="9">
        <f>SUMIF('Aceite Virgen'!$B6:$B257,"&lt;="&amp;$B262,'Aceite Virgen'!FJ$6:FJ$257)</f>
        <v>0.53</v>
      </c>
      <c r="FK262" s="9">
        <f>SUMIF('Aceite Virgen'!$B6:$B257,"&lt;="&amp;$B262,'Aceite Virgen'!FK$6:FK$257)</f>
        <v>4.84</v>
      </c>
      <c r="FL262" s="9">
        <f>SUMIF('Aceite Virgen'!$B6:$B257,"&lt;="&amp;$B262,'Aceite Virgen'!FL$6:FL$257)</f>
        <v>0</v>
      </c>
      <c r="FP262" s="9">
        <f>SUMIF('Aceite Virgen'!$B6:$B257,"&lt;="&amp;$B262,'Aceite Virgen'!FP$6:FP$257)</f>
        <v>0.25</v>
      </c>
      <c r="FQ262" s="9">
        <f>SUMIF('Aceite Virgen'!$B6:$B257,"&lt;="&amp;$B262,'Aceite Virgen'!FQ$6:FQ$257)</f>
        <v>0</v>
      </c>
      <c r="FR262" s="9">
        <f>SUMIF('Aceite Virgen'!$B6:$B257,"&lt;="&amp;$B262,'Aceite Virgen'!FR$6:FR$257)</f>
        <v>0.38</v>
      </c>
      <c r="FS262" s="9">
        <f>SUMIF('Aceite Virgen'!$B6:$B257,"&lt;="&amp;$B262,'Aceite Virgen'!FS$6:FS$257)</f>
        <v>0</v>
      </c>
    </row>
    <row r="263" spans="1:175" x14ac:dyDescent="0.3">
      <c r="A263" s="14">
        <f>'TAM Aceite Virgen'!B11</f>
        <v>2.2999999999999998</v>
      </c>
      <c r="B263" s="14">
        <f>'TAM Aceite Virgen'!C11</f>
        <v>2.4</v>
      </c>
      <c r="C263" s="14"/>
      <c r="D263" s="8">
        <f>SUMIFS('Aceite Virgen'!D$6:D$257,'Aceite Virgen'!$A$6:$A$257,"&gt;="&amp;$A263,'Aceite Virgen'!$B$6:$B$257,"&lt;="&amp;$B263)</f>
        <v>0.2</v>
      </c>
      <c r="E263" s="8">
        <f>SUMIFS('Aceite Virgen'!E$6:E$257,'Aceite Virgen'!$A$6:$A$257,"&gt;="&amp;$A263,'Aceite Virgen'!$B$6:$B$257,"&lt;="&amp;$B263)</f>
        <v>0</v>
      </c>
      <c r="F263" s="8">
        <f>SUMIFS('Aceite Virgen'!F$6:F$257,'Aceite Virgen'!$A$6:$A$257,"&gt;="&amp;$A263,'Aceite Virgen'!$B$6:$B$257,"&lt;="&amp;$B263)</f>
        <v>0</v>
      </c>
      <c r="G263" s="8">
        <f>SUMIFS('Aceite Virgen'!G$6:G$257,'Aceite Virgen'!$A$6:$A$257,"&gt;="&amp;$A263,'Aceite Virgen'!$B$6:$B$257,"&lt;="&amp;$B263)</f>
        <v>0</v>
      </c>
      <c r="H263" s="14"/>
      <c r="I263" s="14"/>
      <c r="J263" s="14"/>
      <c r="K263" s="8">
        <f>SUMIFS('Aceite Virgen'!K$6:K$257,'Aceite Virgen'!$A$6:$A$257,"&gt;="&amp;$A263,'Aceite Virgen'!$B$6:$B$257,"&lt;="&amp;$B263)</f>
        <v>0</v>
      </c>
      <c r="L263" s="8">
        <f>SUMIFS('Aceite Virgen'!L$6:L$257,'Aceite Virgen'!$A$6:$A$257,"&gt;="&amp;$A263,'Aceite Virgen'!$B$6:$B$257,"&lt;="&amp;$B263)</f>
        <v>0</v>
      </c>
      <c r="M263" s="8">
        <f>SUMIFS('Aceite Virgen'!M$6:M$257,'Aceite Virgen'!$A$6:$A$257,"&gt;="&amp;$A263,'Aceite Virgen'!$B$6:$B$257,"&lt;="&amp;$B263)</f>
        <v>0</v>
      </c>
      <c r="N263" s="8">
        <f>SUMIFS('Aceite Virgen'!N$6:N$257,'Aceite Virgen'!$A$6:$A$257,"&gt;="&amp;$A263,'Aceite Virgen'!$B$6:$B$257,"&lt;="&amp;$B263)</f>
        <v>0</v>
      </c>
      <c r="O263" s="14"/>
      <c r="P263" s="14"/>
      <c r="Q263" s="14"/>
      <c r="R263" s="8">
        <f>SUMIFS('Aceite Virgen'!R$6:R$257,'Aceite Virgen'!$A$6:$A$257,"&gt;="&amp;$A263,'Aceite Virgen'!$B$6:$B$257,"&lt;="&amp;$B263)</f>
        <v>0.14000000000000001</v>
      </c>
      <c r="S263" s="8">
        <f>SUMIFS('Aceite Virgen'!S$6:S$257,'Aceite Virgen'!$A$6:$A$257,"&gt;="&amp;$A263,'Aceite Virgen'!$B$6:$B$257,"&lt;="&amp;$B263)</f>
        <v>0.87</v>
      </c>
      <c r="T263" s="8">
        <f>SUMIFS('Aceite Virgen'!T$6:T$257,'Aceite Virgen'!$A$6:$A$257,"&gt;="&amp;$A263,'Aceite Virgen'!$B$6:$B$257,"&lt;="&amp;$B263)</f>
        <v>0</v>
      </c>
      <c r="U263" s="8">
        <f>SUMIFS('Aceite Virgen'!U$6:U$257,'Aceite Virgen'!$A$6:$A$257,"&gt;="&amp;$A263,'Aceite Virgen'!$B$6:$B$257,"&lt;="&amp;$B263)</f>
        <v>0</v>
      </c>
      <c r="V263" s="14"/>
      <c r="W263" s="14"/>
      <c r="X263" s="14"/>
      <c r="Y263" s="8">
        <f>SUMIFS('Aceite Virgen'!Y$6:Y$257,'Aceite Virgen'!$A$6:$A$257,"&gt;="&amp;$A263,'Aceite Virgen'!$B$6:$B$257,"&lt;="&amp;$B263)</f>
        <v>1.64</v>
      </c>
      <c r="Z263" s="8">
        <f>SUMIFS('Aceite Virgen'!Z$6:Z$257,'Aceite Virgen'!$A$6:$A$257,"&gt;="&amp;$A263,'Aceite Virgen'!$B$6:$B$257,"&lt;="&amp;$B263)</f>
        <v>9.4699999999999989</v>
      </c>
      <c r="AA263" s="8">
        <f>SUMIFS('Aceite Virgen'!AA$6:AA$257,'Aceite Virgen'!$A$6:$A$257,"&gt;="&amp;$A263,'Aceite Virgen'!$B$6:$B$257,"&lt;="&amp;$B263)</f>
        <v>0</v>
      </c>
      <c r="AB263" s="8">
        <f>SUMIFS('Aceite Virgen'!AB$6:AB$257,'Aceite Virgen'!$A$6:$A$257,"&gt;="&amp;$A263,'Aceite Virgen'!$B$6:$B$257,"&lt;="&amp;$B263)</f>
        <v>0</v>
      </c>
      <c r="AC263" s="14"/>
      <c r="AD263" s="14"/>
      <c r="AE263" s="14"/>
      <c r="AF263" s="8">
        <f>SUMIFS('Aceite Virgen'!AF$6:AF$257,'Aceite Virgen'!$A$6:$A$257,"&gt;="&amp;$A263,'Aceite Virgen'!$B$6:$B$257,"&lt;="&amp;$B263)</f>
        <v>0</v>
      </c>
      <c r="AG263" s="8">
        <f>SUMIFS('Aceite Virgen'!AG$6:AG$257,'Aceite Virgen'!$A$6:$A$257,"&gt;="&amp;$A263,'Aceite Virgen'!$B$6:$B$257,"&lt;="&amp;$B263)</f>
        <v>0</v>
      </c>
      <c r="AH263" s="8">
        <f>SUMIFS('Aceite Virgen'!AH$6:AH$257,'Aceite Virgen'!$A$6:$A$257,"&gt;="&amp;$A263,'Aceite Virgen'!$B$6:$B$257,"&lt;="&amp;$B263)</f>
        <v>0</v>
      </c>
      <c r="AI263" s="8">
        <f>SUMIFS('Aceite Virgen'!AI$6:AI$257,'Aceite Virgen'!$A$6:$A$257,"&gt;="&amp;$A263,'Aceite Virgen'!$B$6:$B$257,"&lt;="&amp;$B263)</f>
        <v>0</v>
      </c>
      <c r="AJ263" s="14"/>
      <c r="AK263" s="14"/>
      <c r="AL263" s="14"/>
      <c r="AM263" s="8">
        <f>SUMIFS('Aceite Virgen'!AM$6:AM$257,'Aceite Virgen'!$A$6:$A$257,"&gt;="&amp;$A263,'Aceite Virgen'!$B$6:$B$257,"&lt;="&amp;$B263)</f>
        <v>0</v>
      </c>
      <c r="AN263" s="8">
        <f>SUMIFS('Aceite Virgen'!AN$6:AN$257,'Aceite Virgen'!$A$6:$A$257,"&gt;="&amp;$A263,'Aceite Virgen'!$B$6:$B$257,"&lt;="&amp;$B263)</f>
        <v>0</v>
      </c>
      <c r="AO263" s="8">
        <f>SUMIFS('Aceite Virgen'!AO$6:AO$257,'Aceite Virgen'!$A$6:$A$257,"&gt;="&amp;$A263,'Aceite Virgen'!$B$6:$B$257,"&lt;="&amp;$B263)</f>
        <v>0</v>
      </c>
      <c r="AP263" s="8">
        <f>SUMIFS('Aceite Virgen'!AP$6:AP$257,'Aceite Virgen'!$A$6:$A$257,"&gt;="&amp;$A263,'Aceite Virgen'!$B$6:$B$257,"&lt;="&amp;$B263)</f>
        <v>0</v>
      </c>
      <c r="AQ263" s="14"/>
      <c r="AR263" s="14"/>
      <c r="AT263" s="8">
        <f>SUMIFS('Aceite Virgen'!AT$6:AT$257,'Aceite Virgen'!$A$6:$A$257,"&gt;="&amp;$A263,'Aceite Virgen'!$B$6:$B$257,"&lt;="&amp;$B263)</f>
        <v>0.08</v>
      </c>
      <c r="AU263" s="8">
        <f>SUMIFS('Aceite Virgen'!AU$6:AU$257,'Aceite Virgen'!$A$6:$A$257,"&gt;="&amp;$A263,'Aceite Virgen'!$B$6:$B$257,"&lt;="&amp;$B263)</f>
        <v>0</v>
      </c>
      <c r="AV263" s="8">
        <f>SUMIFS('Aceite Virgen'!AV$6:AV$257,'Aceite Virgen'!$A$6:$A$257,"&gt;="&amp;$A263,'Aceite Virgen'!$B$6:$B$257,"&lt;="&amp;$B263)</f>
        <v>0.1</v>
      </c>
      <c r="AW263" s="8">
        <f>SUMIFS('Aceite Virgen'!AW$6:AW$257,'Aceite Virgen'!$A$6:$A$257,"&gt;="&amp;$A263,'Aceite Virgen'!$B$6:$B$257,"&lt;="&amp;$B263)</f>
        <v>0</v>
      </c>
      <c r="BA263" s="8">
        <f>SUMIFS('Aceite Virgen'!BA$6:BA$257,'Aceite Virgen'!$A$6:$A$257,"&gt;="&amp;$A263,'Aceite Virgen'!$B$6:$B$257,"&lt;="&amp;$B263)</f>
        <v>0</v>
      </c>
      <c r="BB263" s="8">
        <f>SUMIFS('Aceite Virgen'!BB$6:BB$257,'Aceite Virgen'!$A$6:$A$257,"&gt;="&amp;$A263,'Aceite Virgen'!$B$6:$B$257,"&lt;="&amp;$B263)</f>
        <v>0</v>
      </c>
      <c r="BC263" s="8">
        <f>SUMIFS('Aceite Virgen'!BC$6:BC$257,'Aceite Virgen'!$A$6:$A$257,"&gt;="&amp;$A263,'Aceite Virgen'!$B$6:$B$257,"&lt;="&amp;$B263)</f>
        <v>0</v>
      </c>
      <c r="BD263" s="8">
        <f>SUMIFS('Aceite Virgen'!BD$6:BD$257,'Aceite Virgen'!$A$6:$A$257,"&gt;="&amp;$A263,'Aceite Virgen'!$B$6:$B$257,"&lt;="&amp;$B263)</f>
        <v>0</v>
      </c>
      <c r="BH263" s="8">
        <f>SUMIFS('Aceite Virgen'!BH$6:BH$257,'Aceite Virgen'!$A$6:$A$257,"&gt;="&amp;$A263,'Aceite Virgen'!$B$6:$B$257,"&lt;="&amp;$B263)</f>
        <v>7.0000000000000007E-2</v>
      </c>
      <c r="BI263" s="8">
        <f>SUMIFS('Aceite Virgen'!BI$6:BI$257,'Aceite Virgen'!$A$6:$A$257,"&gt;="&amp;$A263,'Aceite Virgen'!$B$6:$B$257,"&lt;="&amp;$B263)</f>
        <v>0</v>
      </c>
      <c r="BJ263" s="8">
        <f>SUMIFS('Aceite Virgen'!BJ$6:BJ$257,'Aceite Virgen'!$A$6:$A$257,"&gt;="&amp;$A263,'Aceite Virgen'!$B$6:$B$257,"&lt;="&amp;$B263)</f>
        <v>0</v>
      </c>
      <c r="BK263" s="8">
        <f>SUMIFS('Aceite Virgen'!BK$6:BK$257,'Aceite Virgen'!$A$6:$A$257,"&gt;="&amp;$A263,'Aceite Virgen'!$B$6:$B$257,"&lt;="&amp;$B263)</f>
        <v>0</v>
      </c>
      <c r="BO263" s="8">
        <f>SUMIFS('Aceite Virgen'!BO$6:BO$257,'Aceite Virgen'!$A$6:$A$257,"&gt;="&amp;$A263,'Aceite Virgen'!$B$6:$B$257,"&lt;="&amp;$B263)</f>
        <v>0</v>
      </c>
      <c r="BP263" s="8">
        <f>SUMIFS('Aceite Virgen'!BP$6:BP$257,'Aceite Virgen'!$A$6:$A$257,"&gt;="&amp;$A263,'Aceite Virgen'!$B$6:$B$257,"&lt;="&amp;$B263)</f>
        <v>0</v>
      </c>
      <c r="BQ263" s="8">
        <f>SUMIFS('Aceite Virgen'!BQ$6:BQ$257,'Aceite Virgen'!$A$6:$A$257,"&gt;="&amp;$A263,'Aceite Virgen'!$B$6:$B$257,"&lt;="&amp;$B263)</f>
        <v>0</v>
      </c>
      <c r="BR263" s="8">
        <f>SUMIFS('Aceite Virgen'!BR$6:BR$257,'Aceite Virgen'!$A$6:$A$257,"&gt;="&amp;$A263,'Aceite Virgen'!$B$6:$B$257,"&lt;="&amp;$B263)</f>
        <v>0</v>
      </c>
      <c r="BV263" s="8">
        <f>SUMIFS('Aceite Virgen'!BV$6:BV$257,'Aceite Virgen'!$A$6:$A$257,"&gt;="&amp;$A263,'Aceite Virgen'!$B$6:$B$257,"&lt;="&amp;$B263)</f>
        <v>0</v>
      </c>
      <c r="BW263" s="8">
        <f>SUMIFS('Aceite Virgen'!BW$6:BW$257,'Aceite Virgen'!$A$6:$A$257,"&gt;="&amp;$A263,'Aceite Virgen'!$B$6:$B$257,"&lt;="&amp;$B263)</f>
        <v>0</v>
      </c>
      <c r="BX263" s="8">
        <f>SUMIFS('Aceite Virgen'!BX$6:BX$257,'Aceite Virgen'!$A$6:$A$257,"&gt;="&amp;$A263,'Aceite Virgen'!$B$6:$B$257,"&lt;="&amp;$B263)</f>
        <v>0</v>
      </c>
      <c r="BY263" s="8">
        <f>SUMIFS('Aceite Virgen'!BY$6:BY$257,'Aceite Virgen'!$A$6:$A$257,"&gt;="&amp;$A263,'Aceite Virgen'!$B$6:$B$257,"&lt;="&amp;$B263)</f>
        <v>0</v>
      </c>
      <c r="CC263" s="8">
        <f>SUMIFS('Aceite Virgen'!CC$6:CC$257,'Aceite Virgen'!$A$6:$A$257,"&gt;="&amp;$A263,'Aceite Virgen'!$B$6:$B$257,"&lt;="&amp;$B263)</f>
        <v>0</v>
      </c>
      <c r="CD263" s="8">
        <f>SUMIFS('Aceite Virgen'!CD$6:CD$257,'Aceite Virgen'!$A$6:$A$257,"&gt;="&amp;$A263,'Aceite Virgen'!$B$6:$B$257,"&lt;="&amp;$B263)</f>
        <v>0</v>
      </c>
      <c r="CE263" s="8">
        <f>SUMIFS('Aceite Virgen'!CE$6:CE$257,'Aceite Virgen'!$A$6:$A$257,"&gt;="&amp;$A263,'Aceite Virgen'!$B$6:$B$257,"&lt;="&amp;$B263)</f>
        <v>0</v>
      </c>
      <c r="CF263" s="8">
        <f>SUMIFS('Aceite Virgen'!CF$6:CF$257,'Aceite Virgen'!$A$6:$A$257,"&gt;="&amp;$A263,'Aceite Virgen'!$B$6:$B$257,"&lt;="&amp;$B263)</f>
        <v>0</v>
      </c>
      <c r="CJ263" s="8">
        <f>SUMIFS('Aceite Virgen'!CJ$6:CJ$257,'Aceite Virgen'!$A$6:$A$257,"&gt;="&amp;$A263,'Aceite Virgen'!$B$6:$B$257,"&lt;="&amp;$B263)</f>
        <v>0.05</v>
      </c>
      <c r="CK263" s="8">
        <f>SUMIFS('Aceite Virgen'!CK$6:CK$257,'Aceite Virgen'!$A$6:$A$257,"&gt;="&amp;$A263,'Aceite Virgen'!$B$6:$B$257,"&lt;="&amp;$B263)</f>
        <v>0</v>
      </c>
      <c r="CL263" s="8">
        <f>SUMIFS('Aceite Virgen'!CL$6:CL$257,'Aceite Virgen'!$A$6:$A$257,"&gt;="&amp;$A263,'Aceite Virgen'!$B$6:$B$257,"&lt;="&amp;$B263)</f>
        <v>0.06</v>
      </c>
      <c r="CM263" s="8">
        <f>SUMIFS('Aceite Virgen'!CM$6:CM$257,'Aceite Virgen'!$A$6:$A$257,"&gt;="&amp;$A263,'Aceite Virgen'!$B$6:$B$257,"&lt;="&amp;$B263)</f>
        <v>0</v>
      </c>
      <c r="CQ263" s="8">
        <f>SUMIFS('Aceite Virgen'!CQ$6:CQ$257,'Aceite Virgen'!$A$6:$A$257,"&gt;="&amp;$A263,'Aceite Virgen'!$B$6:$B$257,"&lt;="&amp;$B263)</f>
        <v>0</v>
      </c>
      <c r="CR263" s="8">
        <f>SUMIFS('Aceite Virgen'!CR$6:CR$257,'Aceite Virgen'!$A$6:$A$257,"&gt;="&amp;$A263,'Aceite Virgen'!$B$6:$B$257,"&lt;="&amp;$B263)</f>
        <v>0</v>
      </c>
      <c r="CS263" s="8">
        <f>SUMIFS('Aceite Virgen'!CS$6:CS$257,'Aceite Virgen'!$A$6:$A$257,"&gt;="&amp;$A263,'Aceite Virgen'!$B$6:$B$257,"&lt;="&amp;$B263)</f>
        <v>0</v>
      </c>
      <c r="CT263" s="8">
        <f>SUMIFS('Aceite Virgen'!CT$6:CT$257,'Aceite Virgen'!$A$6:$A$257,"&gt;="&amp;$A263,'Aceite Virgen'!$B$6:$B$257,"&lt;="&amp;$B263)</f>
        <v>0</v>
      </c>
      <c r="CX263" s="8">
        <f>SUMIFS('Aceite Virgen'!CX$6:CX$257,'Aceite Virgen'!$A$6:$A$257,"&gt;="&amp;$A263,'Aceite Virgen'!$B$6:$B$257,"&lt;="&amp;$B263)</f>
        <v>0</v>
      </c>
      <c r="CY263" s="8">
        <f>SUMIFS('Aceite Virgen'!CY$6:CY$257,'Aceite Virgen'!$A$6:$A$257,"&gt;="&amp;$A263,'Aceite Virgen'!$B$6:$B$257,"&lt;="&amp;$B263)</f>
        <v>0</v>
      </c>
      <c r="CZ263" s="8">
        <f>SUMIFS('Aceite Virgen'!CZ$6:CZ$257,'Aceite Virgen'!$A$6:$A$257,"&gt;="&amp;$A263,'Aceite Virgen'!$B$6:$B$257,"&lt;="&amp;$B263)</f>
        <v>0</v>
      </c>
      <c r="DA263" s="8">
        <f>SUMIFS('Aceite Virgen'!DA$6:DA$257,'Aceite Virgen'!$A$6:$A$257,"&gt;="&amp;$A263,'Aceite Virgen'!$B$6:$B$257,"&lt;="&amp;$B263)</f>
        <v>0</v>
      </c>
      <c r="DE263" s="8">
        <f>SUMIFS('Aceite Virgen'!DE$6:DE$257,'Aceite Virgen'!$A$6:$A$257,"&gt;="&amp;$A263,'Aceite Virgen'!$B$6:$B$257,"&lt;="&amp;$B263)</f>
        <v>0</v>
      </c>
      <c r="DF263" s="8">
        <f>SUMIFS('Aceite Virgen'!DF$6:DF$257,'Aceite Virgen'!$A$6:$A$257,"&gt;="&amp;$A263,'Aceite Virgen'!$B$6:$B$257,"&lt;="&amp;$B263)</f>
        <v>0</v>
      </c>
      <c r="DG263" s="8">
        <f>SUMIFS('Aceite Virgen'!DG$6:DG$257,'Aceite Virgen'!$A$6:$A$257,"&gt;="&amp;$A263,'Aceite Virgen'!$B$6:$B$257,"&lt;="&amp;$B263)</f>
        <v>0</v>
      </c>
      <c r="DH263" s="8">
        <f>SUMIFS('Aceite Virgen'!DH$6:DH$257,'Aceite Virgen'!$A$6:$A$257,"&gt;="&amp;$A263,'Aceite Virgen'!$B$6:$B$257,"&lt;="&amp;$B263)</f>
        <v>0</v>
      </c>
      <c r="DL263" s="8">
        <f>SUMIFS('Aceite Virgen'!DL$6:DL$257,'Aceite Virgen'!$A$6:$A$257,"&gt;="&amp;$A263,'Aceite Virgen'!$B$6:$B$257,"&lt;="&amp;$B263)</f>
        <v>0</v>
      </c>
      <c r="DM263" s="8">
        <f>SUMIFS('Aceite Virgen'!DM$6:DM$257,'Aceite Virgen'!$A$6:$A$257,"&gt;="&amp;$A263,'Aceite Virgen'!$B$6:$B$257,"&lt;="&amp;$B263)</f>
        <v>0</v>
      </c>
      <c r="DN263" s="8">
        <f>SUMIFS('Aceite Virgen'!DN$6:DN$257,'Aceite Virgen'!$A$6:$A$257,"&gt;="&amp;$A263,'Aceite Virgen'!$B$6:$B$257,"&lt;="&amp;$B263)</f>
        <v>0</v>
      </c>
      <c r="DO263" s="8">
        <f>SUMIFS('Aceite Virgen'!DO$6:DO$257,'Aceite Virgen'!$A$6:$A$257,"&gt;="&amp;$A263,'Aceite Virgen'!$B$6:$B$257,"&lt;="&amp;$B263)</f>
        <v>0</v>
      </c>
      <c r="DS263" s="8">
        <f>SUMIFS('Aceite Virgen'!DS$6:DS$257,'Aceite Virgen'!$A$6:$A$257,"&gt;="&amp;$A263,'Aceite Virgen'!$B$6:$B$257,"&lt;="&amp;$B263)</f>
        <v>0</v>
      </c>
      <c r="DT263" s="8">
        <f>SUMIFS('Aceite Virgen'!DT$6:DT$257,'Aceite Virgen'!$A$6:$A$257,"&gt;="&amp;$A263,'Aceite Virgen'!$B$6:$B$257,"&lt;="&amp;$B263)</f>
        <v>0</v>
      </c>
      <c r="DU263" s="8">
        <f>SUMIFS('Aceite Virgen'!DU$6:DU$257,'Aceite Virgen'!$A$6:$A$257,"&gt;="&amp;$A263,'Aceite Virgen'!$B$6:$B$257,"&lt;="&amp;$B263)</f>
        <v>0</v>
      </c>
      <c r="DV263" s="8">
        <f>SUMIFS('Aceite Virgen'!DV$6:DV$257,'Aceite Virgen'!$A$6:$A$257,"&gt;="&amp;$A263,'Aceite Virgen'!$B$6:$B$257,"&lt;="&amp;$B263)</f>
        <v>0</v>
      </c>
      <c r="DZ263" s="8">
        <f>SUMIFS('Aceite Virgen'!DZ$6:DZ$257,'Aceite Virgen'!$A$6:$A$257,"&gt;="&amp;$A263,'Aceite Virgen'!$B$6:$B$257,"&lt;="&amp;$B263)</f>
        <v>0</v>
      </c>
      <c r="EA263" s="8">
        <f>SUMIFS('Aceite Virgen'!EA$6:EA$257,'Aceite Virgen'!$A$6:$A$257,"&gt;="&amp;$A263,'Aceite Virgen'!$B$6:$B$257,"&lt;="&amp;$B263)</f>
        <v>0</v>
      </c>
      <c r="EB263" s="8">
        <f>SUMIFS('Aceite Virgen'!EB$6:EB$257,'Aceite Virgen'!$A$6:$A$257,"&gt;="&amp;$A263,'Aceite Virgen'!$B$6:$B$257,"&lt;="&amp;$B263)</f>
        <v>0</v>
      </c>
      <c r="EC263" s="8">
        <f>SUMIFS('Aceite Virgen'!EC$6:EC$257,'Aceite Virgen'!$A$6:$A$257,"&gt;="&amp;$A263,'Aceite Virgen'!$B$6:$B$257,"&lt;="&amp;$B263)</f>
        <v>0</v>
      </c>
      <c r="EG263" s="8">
        <f>SUMIFS('Aceite Virgen'!EG$6:EG$257,'Aceite Virgen'!$A$6:$A$257,"&gt;="&amp;$A263,'Aceite Virgen'!$B$6:$B$257,"&lt;="&amp;$B263)</f>
        <v>0.23</v>
      </c>
      <c r="EH263" s="8">
        <f>SUMIFS('Aceite Virgen'!EH$6:EH$257,'Aceite Virgen'!$A$6:$A$257,"&gt;="&amp;$A263,'Aceite Virgen'!$B$6:$B$257,"&lt;="&amp;$B263)</f>
        <v>1</v>
      </c>
      <c r="EI263" s="8">
        <f>SUMIFS('Aceite Virgen'!EI$6:EI$257,'Aceite Virgen'!$A$6:$A$257,"&gt;="&amp;$A263,'Aceite Virgen'!$B$6:$B$257,"&lt;="&amp;$B263)</f>
        <v>0</v>
      </c>
      <c r="EJ263" s="8">
        <f>SUMIFS('Aceite Virgen'!EJ$6:EJ$257,'Aceite Virgen'!$A$6:$A$257,"&gt;="&amp;$A263,'Aceite Virgen'!$B$6:$B$257,"&lt;="&amp;$B263)</f>
        <v>0</v>
      </c>
      <c r="EN263" s="8">
        <f>SUMIFS('Aceite Virgen'!EN$6:EN$257,'Aceite Virgen'!$A$6:$A$257,"&gt;="&amp;$A263,'Aceite Virgen'!$B$6:$B$257,"&lt;="&amp;$B263)</f>
        <v>0</v>
      </c>
      <c r="EO263" s="8">
        <f>SUMIFS('Aceite Virgen'!EO$6:EO$257,'Aceite Virgen'!$A$6:$A$257,"&gt;="&amp;$A263,'Aceite Virgen'!$B$6:$B$257,"&lt;="&amp;$B263)</f>
        <v>0</v>
      </c>
      <c r="EP263" s="8">
        <f>SUMIFS('Aceite Virgen'!EP$6:EP$257,'Aceite Virgen'!$A$6:$A$257,"&gt;="&amp;$A263,'Aceite Virgen'!$B$6:$B$257,"&lt;="&amp;$B263)</f>
        <v>0</v>
      </c>
      <c r="EQ263" s="8">
        <f>SUMIFS('Aceite Virgen'!EQ$6:EQ$257,'Aceite Virgen'!$A$6:$A$257,"&gt;="&amp;$A263,'Aceite Virgen'!$B$6:$B$257,"&lt;="&amp;$B263)</f>
        <v>0</v>
      </c>
      <c r="EU263" s="8">
        <f>SUMIFS('Aceite Virgen'!EU$6:EU$257,'Aceite Virgen'!$A$6:$A$257,"&gt;="&amp;$A263,'Aceite Virgen'!$B$6:$B$257,"&lt;="&amp;$B263)</f>
        <v>0</v>
      </c>
      <c r="EV263" s="8">
        <f>SUMIFS('Aceite Virgen'!EV$6:EV$257,'Aceite Virgen'!$A$6:$A$257,"&gt;="&amp;$A263,'Aceite Virgen'!$B$6:$B$257,"&lt;="&amp;$B263)</f>
        <v>0</v>
      </c>
      <c r="EW263" s="8">
        <f>SUMIFS('Aceite Virgen'!EW$6:EW$257,'Aceite Virgen'!$A$6:$A$257,"&gt;="&amp;$A263,'Aceite Virgen'!$B$6:$B$257,"&lt;="&amp;$B263)</f>
        <v>0</v>
      </c>
      <c r="EX263" s="8">
        <f>SUMIFS('Aceite Virgen'!EX$6:EX$257,'Aceite Virgen'!$A$6:$A$257,"&gt;="&amp;$A263,'Aceite Virgen'!$B$6:$B$257,"&lt;="&amp;$B263)</f>
        <v>0</v>
      </c>
      <c r="FB263" s="8">
        <f>SUMIFS('Aceite Virgen'!FB$6:FB$257,'Aceite Virgen'!$A$6:$A$257,"&gt;="&amp;$A263,'Aceite Virgen'!$B$6:$B$257,"&lt;="&amp;$B263)</f>
        <v>1.17</v>
      </c>
      <c r="FC263" s="8">
        <f>SUMIFS('Aceite Virgen'!FC$6:FC$257,'Aceite Virgen'!$A$6:$A$257,"&gt;="&amp;$A263,'Aceite Virgen'!$B$6:$B$257,"&lt;="&amp;$B263)</f>
        <v>0</v>
      </c>
      <c r="FD263" s="8">
        <f>SUMIFS('Aceite Virgen'!FD$6:FD$257,'Aceite Virgen'!$A$6:$A$257,"&gt;="&amp;$A263,'Aceite Virgen'!$B$6:$B$257,"&lt;="&amp;$B263)</f>
        <v>0</v>
      </c>
      <c r="FE263" s="8">
        <f>SUMIFS('Aceite Virgen'!FE$6:FE$257,'Aceite Virgen'!$A$6:$A$257,"&gt;="&amp;$A263,'Aceite Virgen'!$B$6:$B$257,"&lt;="&amp;$B263)</f>
        <v>11.03</v>
      </c>
      <c r="FI263" s="8">
        <f>SUMIFS('Aceite Virgen'!FI$6:FI$257,'Aceite Virgen'!$A$6:$A$257,"&gt;="&amp;$A263,'Aceite Virgen'!$B$6:$B$257,"&lt;="&amp;$B263)</f>
        <v>0</v>
      </c>
      <c r="FJ263" s="8">
        <f>SUMIFS('Aceite Virgen'!FJ$6:FJ$257,'Aceite Virgen'!$A$6:$A$257,"&gt;="&amp;$A263,'Aceite Virgen'!$B$6:$B$257,"&lt;="&amp;$B263)</f>
        <v>0</v>
      </c>
      <c r="FK263" s="8">
        <f>SUMIFS('Aceite Virgen'!FK$6:FK$257,'Aceite Virgen'!$A$6:$A$257,"&gt;="&amp;$A263,'Aceite Virgen'!$B$6:$B$257,"&lt;="&amp;$B263)</f>
        <v>0</v>
      </c>
      <c r="FL263" s="8">
        <f>SUMIFS('Aceite Virgen'!FL$6:FL$257,'Aceite Virgen'!$A$6:$A$257,"&gt;="&amp;$A263,'Aceite Virgen'!$B$6:$B$257,"&lt;="&amp;$B263)</f>
        <v>0</v>
      </c>
      <c r="FP263" s="8">
        <f>SUMIFS('Aceite Virgen'!FP$6:FP$257,'Aceite Virgen'!$A$6:$A$257,"&gt;="&amp;$A263,'Aceite Virgen'!$B$6:$B$257,"&lt;="&amp;$B263)</f>
        <v>0</v>
      </c>
      <c r="FQ263" s="8">
        <f>SUMIFS('Aceite Virgen'!FQ$6:FQ$257,'Aceite Virgen'!$A$6:$A$257,"&gt;="&amp;$A263,'Aceite Virgen'!$B$6:$B$257,"&lt;="&amp;$B263)</f>
        <v>0</v>
      </c>
      <c r="FR263" s="8">
        <f>SUMIFS('Aceite Virgen'!FR$6:FR$257,'Aceite Virgen'!$A$6:$A$257,"&gt;="&amp;$A263,'Aceite Virgen'!$B$6:$B$257,"&lt;="&amp;$B263)</f>
        <v>0</v>
      </c>
      <c r="FS263" s="8">
        <f>SUMIFS('Aceite Virgen'!FS$6:FS$257,'Aceite Virgen'!$A$6:$A$257,"&gt;="&amp;$A263,'Aceite Virgen'!$B$6:$B$257,"&lt;="&amp;$B263)</f>
        <v>0</v>
      </c>
    </row>
    <row r="264" spans="1:175" x14ac:dyDescent="0.3">
      <c r="A264" s="14">
        <f>'TAM Aceite Virgen'!B12</f>
        <v>2.4</v>
      </c>
      <c r="B264" s="14">
        <f>'TAM Aceite Virgen'!C12</f>
        <v>2.5</v>
      </c>
      <c r="C264" s="14"/>
      <c r="D264" s="8">
        <f>SUMIFS('Aceite Virgen'!D$6:D$257,'Aceite Virgen'!$A$6:$A$257,"&gt;="&amp;$A264,'Aceite Virgen'!$B$6:$B$257,"&lt;="&amp;$B264)</f>
        <v>0</v>
      </c>
      <c r="E264" s="8">
        <f>SUMIFS('Aceite Virgen'!E$6:E$257,'Aceite Virgen'!$A$6:$A$257,"&gt;="&amp;$A264,'Aceite Virgen'!$B$6:$B$257,"&lt;="&amp;$B264)</f>
        <v>0</v>
      </c>
      <c r="F264" s="8">
        <f>SUMIFS('Aceite Virgen'!F$6:F$257,'Aceite Virgen'!$A$6:$A$257,"&gt;="&amp;$A264,'Aceite Virgen'!$B$6:$B$257,"&lt;="&amp;$B264)</f>
        <v>0</v>
      </c>
      <c r="G264" s="8">
        <f>SUMIFS('Aceite Virgen'!G$6:G$257,'Aceite Virgen'!$A$6:$A$257,"&gt;="&amp;$A264,'Aceite Virgen'!$B$6:$B$257,"&lt;="&amp;$B264)</f>
        <v>0</v>
      </c>
      <c r="H264" s="14"/>
      <c r="I264" s="14"/>
      <c r="J264" s="14"/>
      <c r="K264" s="8">
        <f>SUMIFS('Aceite Virgen'!K$6:K$257,'Aceite Virgen'!$A$6:$A$257,"&gt;="&amp;$A264,'Aceite Virgen'!$B$6:$B$257,"&lt;="&amp;$B264)</f>
        <v>0</v>
      </c>
      <c r="L264" s="8">
        <f>SUMIFS('Aceite Virgen'!L$6:L$257,'Aceite Virgen'!$A$6:$A$257,"&gt;="&amp;$A264,'Aceite Virgen'!$B$6:$B$257,"&lt;="&amp;$B264)</f>
        <v>0</v>
      </c>
      <c r="M264" s="8">
        <f>SUMIFS('Aceite Virgen'!M$6:M$257,'Aceite Virgen'!$A$6:$A$257,"&gt;="&amp;$A264,'Aceite Virgen'!$B$6:$B$257,"&lt;="&amp;$B264)</f>
        <v>0</v>
      </c>
      <c r="N264" s="8">
        <f>SUMIFS('Aceite Virgen'!N$6:N$257,'Aceite Virgen'!$A$6:$A$257,"&gt;="&amp;$A264,'Aceite Virgen'!$B$6:$B$257,"&lt;="&amp;$B264)</f>
        <v>0</v>
      </c>
      <c r="O264" s="14"/>
      <c r="P264" s="14"/>
      <c r="Q264" s="14"/>
      <c r="R264" s="8">
        <f>SUMIFS('Aceite Virgen'!R$6:R$257,'Aceite Virgen'!$A$6:$A$257,"&gt;="&amp;$A264,'Aceite Virgen'!$B$6:$B$257,"&lt;="&amp;$B264)</f>
        <v>0.25</v>
      </c>
      <c r="S264" s="8">
        <f>SUMIFS('Aceite Virgen'!S$6:S$257,'Aceite Virgen'!$A$6:$A$257,"&gt;="&amp;$A264,'Aceite Virgen'!$B$6:$B$257,"&lt;="&amp;$B264)</f>
        <v>0</v>
      </c>
      <c r="T264" s="8">
        <f>SUMIFS('Aceite Virgen'!T$6:T$257,'Aceite Virgen'!$A$6:$A$257,"&gt;="&amp;$A264,'Aceite Virgen'!$B$6:$B$257,"&lt;="&amp;$B264)</f>
        <v>0.35</v>
      </c>
      <c r="U264" s="8">
        <f>SUMIFS('Aceite Virgen'!U$6:U$257,'Aceite Virgen'!$A$6:$A$257,"&gt;="&amp;$A264,'Aceite Virgen'!$B$6:$B$257,"&lt;="&amp;$B264)</f>
        <v>0</v>
      </c>
      <c r="V264" s="14"/>
      <c r="W264" s="14"/>
      <c r="X264" s="14"/>
      <c r="Y264" s="8">
        <f>SUMIFS('Aceite Virgen'!Y$6:Y$257,'Aceite Virgen'!$A$6:$A$257,"&gt;="&amp;$A264,'Aceite Virgen'!$B$6:$B$257,"&lt;="&amp;$B264)</f>
        <v>0.19</v>
      </c>
      <c r="Z264" s="8">
        <f>SUMIFS('Aceite Virgen'!Z$6:Z$257,'Aceite Virgen'!$A$6:$A$257,"&gt;="&amp;$A264,'Aceite Virgen'!$B$6:$B$257,"&lt;="&amp;$B264)</f>
        <v>0</v>
      </c>
      <c r="AA264" s="8">
        <f>SUMIFS('Aceite Virgen'!AA$6:AA$257,'Aceite Virgen'!$A$6:$A$257,"&gt;="&amp;$A264,'Aceite Virgen'!$B$6:$B$257,"&lt;="&amp;$B264)</f>
        <v>0.27</v>
      </c>
      <c r="AB264" s="8">
        <f>SUMIFS('Aceite Virgen'!AB$6:AB$257,'Aceite Virgen'!$A$6:$A$257,"&gt;="&amp;$A264,'Aceite Virgen'!$B$6:$B$257,"&lt;="&amp;$B264)</f>
        <v>0</v>
      </c>
      <c r="AC264" s="14"/>
      <c r="AD264" s="14"/>
      <c r="AE264" s="14"/>
      <c r="AF264" s="8">
        <f>SUMIFS('Aceite Virgen'!AF$6:AF$257,'Aceite Virgen'!$A$6:$A$257,"&gt;="&amp;$A264,'Aceite Virgen'!$B$6:$B$257,"&lt;="&amp;$B264)</f>
        <v>0.11</v>
      </c>
      <c r="AG264" s="8">
        <f>SUMIFS('Aceite Virgen'!AG$6:AG$257,'Aceite Virgen'!$A$6:$A$257,"&gt;="&amp;$A264,'Aceite Virgen'!$B$6:$B$257,"&lt;="&amp;$B264)</f>
        <v>0</v>
      </c>
      <c r="AH264" s="8">
        <f>SUMIFS('Aceite Virgen'!AH$6:AH$257,'Aceite Virgen'!$A$6:$A$257,"&gt;="&amp;$A264,'Aceite Virgen'!$B$6:$B$257,"&lt;="&amp;$B264)</f>
        <v>0</v>
      </c>
      <c r="AI264" s="8">
        <f>SUMIFS('Aceite Virgen'!AI$6:AI$257,'Aceite Virgen'!$A$6:$A$257,"&gt;="&amp;$A264,'Aceite Virgen'!$B$6:$B$257,"&lt;="&amp;$B264)</f>
        <v>0</v>
      </c>
      <c r="AJ264" s="14"/>
      <c r="AK264" s="14"/>
      <c r="AL264" s="14"/>
      <c r="AM264" s="8">
        <f>SUMIFS('Aceite Virgen'!AM$6:AM$257,'Aceite Virgen'!$A$6:$A$257,"&gt;="&amp;$A264,'Aceite Virgen'!$B$6:$B$257,"&lt;="&amp;$B264)</f>
        <v>0</v>
      </c>
      <c r="AN264" s="8">
        <f>SUMIFS('Aceite Virgen'!AN$6:AN$257,'Aceite Virgen'!$A$6:$A$257,"&gt;="&amp;$A264,'Aceite Virgen'!$B$6:$B$257,"&lt;="&amp;$B264)</f>
        <v>0</v>
      </c>
      <c r="AO264" s="8">
        <f>SUMIFS('Aceite Virgen'!AO$6:AO$257,'Aceite Virgen'!$A$6:$A$257,"&gt;="&amp;$A264,'Aceite Virgen'!$B$6:$B$257,"&lt;="&amp;$B264)</f>
        <v>0</v>
      </c>
      <c r="AP264" s="8">
        <f>SUMIFS('Aceite Virgen'!AP$6:AP$257,'Aceite Virgen'!$A$6:$A$257,"&gt;="&amp;$A264,'Aceite Virgen'!$B$6:$B$257,"&lt;="&amp;$B264)</f>
        <v>0</v>
      </c>
      <c r="AQ264" s="14"/>
      <c r="AR264" s="14"/>
      <c r="AT264" s="8">
        <f>SUMIFS('Aceite Virgen'!AT$6:AT$257,'Aceite Virgen'!$A$6:$A$257,"&gt;="&amp;$A264,'Aceite Virgen'!$B$6:$B$257,"&lt;="&amp;$B264)</f>
        <v>0</v>
      </c>
      <c r="AU264" s="8">
        <f>SUMIFS('Aceite Virgen'!AU$6:AU$257,'Aceite Virgen'!$A$6:$A$257,"&gt;="&amp;$A264,'Aceite Virgen'!$B$6:$B$257,"&lt;="&amp;$B264)</f>
        <v>0</v>
      </c>
      <c r="AV264" s="8">
        <f>SUMIFS('Aceite Virgen'!AV$6:AV$257,'Aceite Virgen'!$A$6:$A$257,"&gt;="&amp;$A264,'Aceite Virgen'!$B$6:$B$257,"&lt;="&amp;$B264)</f>
        <v>0</v>
      </c>
      <c r="AW264" s="8">
        <f>SUMIFS('Aceite Virgen'!AW$6:AW$257,'Aceite Virgen'!$A$6:$A$257,"&gt;="&amp;$A264,'Aceite Virgen'!$B$6:$B$257,"&lt;="&amp;$B264)</f>
        <v>0</v>
      </c>
      <c r="BA264" s="8">
        <f>SUMIFS('Aceite Virgen'!BA$6:BA$257,'Aceite Virgen'!$A$6:$A$257,"&gt;="&amp;A264,'Aceite Virgen'!$B$6:$B$257,"&lt;="&amp;B264)</f>
        <v>0.14000000000000001</v>
      </c>
      <c r="BB264" s="8">
        <f>SUMIFS('Aceite Virgen'!BB$6:BB$257,'Aceite Virgen'!$A$6:$A$257,"&gt;="&amp;$A264,'Aceite Virgen'!$B$6:$B$257,"&lt;="&amp;$B264)</f>
        <v>1.3</v>
      </c>
      <c r="BC264" s="8">
        <f>SUMIFS('Aceite Virgen'!BC$6:BC$257,'Aceite Virgen'!$A$6:$A$257,"&gt;="&amp;$A264,'Aceite Virgen'!$B$6:$B$257,"&lt;="&amp;$B264)</f>
        <v>0</v>
      </c>
      <c r="BD264" s="8">
        <f>SUMIFS('Aceite Virgen'!BD$6:BD$257,'Aceite Virgen'!$A$6:$A$257,"&gt;="&amp;$A264,'Aceite Virgen'!$B$6:$B$257,"&lt;="&amp;$B264)</f>
        <v>0</v>
      </c>
      <c r="BH264" s="8">
        <f>SUMIFS('Aceite Virgen'!BH$6:BH$257,'Aceite Virgen'!$A$6:$A$257,"&gt;="&amp;$A264,'Aceite Virgen'!$B$6:$B$257,"&lt;="&amp;$B264)</f>
        <v>7.0000000000000007E-2</v>
      </c>
      <c r="BI264" s="8">
        <f>SUMIFS('Aceite Virgen'!BI$6:BI$257,'Aceite Virgen'!$A$6:$A$257,"&gt;="&amp;$A264,'Aceite Virgen'!$B$6:$B$257,"&lt;="&amp;$B264)</f>
        <v>0</v>
      </c>
      <c r="BJ264" s="8">
        <f>SUMIFS('Aceite Virgen'!BJ$6:BJ$257,'Aceite Virgen'!$A$6:$A$257,"&gt;="&amp;$A264,'Aceite Virgen'!$B$6:$B$257,"&lt;="&amp;$B264)</f>
        <v>0.08</v>
      </c>
      <c r="BK264" s="8">
        <f>SUMIFS('Aceite Virgen'!BK$6:BK$257,'Aceite Virgen'!$A$6:$A$257,"&gt;="&amp;$A264,'Aceite Virgen'!$B$6:$B$257,"&lt;="&amp;$B264)</f>
        <v>0</v>
      </c>
      <c r="BO264" s="8">
        <f>SUMIFS('Aceite Virgen'!BO$6:BO$257,'Aceite Virgen'!$A$6:$A$257,"&gt;="&amp;$A264,'Aceite Virgen'!$B$6:$B$257,"&lt;="&amp;$B264)</f>
        <v>7.0000000000000007E-2</v>
      </c>
      <c r="BP264" s="8">
        <f>SUMIFS('Aceite Virgen'!BP$6:BP$257,'Aceite Virgen'!$A$6:$A$257,"&gt;="&amp;$A264,'Aceite Virgen'!$B$6:$B$257,"&lt;="&amp;$B264)</f>
        <v>0</v>
      </c>
      <c r="BQ264" s="8">
        <f>SUMIFS('Aceite Virgen'!BQ$6:BQ$257,'Aceite Virgen'!$A$6:$A$257,"&gt;="&amp;$A264,'Aceite Virgen'!$B$6:$B$257,"&lt;="&amp;$B264)</f>
        <v>0</v>
      </c>
      <c r="BR264" s="8">
        <f>SUMIFS('Aceite Virgen'!BR$6:BR$257,'Aceite Virgen'!$A$6:$A$257,"&gt;="&amp;$A264,'Aceite Virgen'!$B$6:$B$257,"&lt;="&amp;$B264)</f>
        <v>0</v>
      </c>
      <c r="BV264" s="8">
        <f>SUMIFS('Aceite Virgen'!BV$6:BV$257,'Aceite Virgen'!$A$6:$A$257,"&gt;="&amp;$A264,'Aceite Virgen'!$B$6:$B$257,"&lt;="&amp;$B264)</f>
        <v>0</v>
      </c>
      <c r="BW264" s="8">
        <f>SUMIFS('Aceite Virgen'!BW$6:BW$257,'Aceite Virgen'!$A$6:$A$257,"&gt;="&amp;$A264,'Aceite Virgen'!$B$6:$B$257,"&lt;="&amp;$B264)</f>
        <v>0</v>
      </c>
      <c r="BX264" s="8">
        <f>SUMIFS('Aceite Virgen'!BX$6:BX$257,'Aceite Virgen'!$A$6:$A$257,"&gt;="&amp;$A264,'Aceite Virgen'!$B$6:$B$257,"&lt;="&amp;$B264)</f>
        <v>0</v>
      </c>
      <c r="BY264" s="8">
        <f>SUMIFS('Aceite Virgen'!BY$6:BY$257,'Aceite Virgen'!$A$6:$A$257,"&gt;="&amp;$A264,'Aceite Virgen'!$B$6:$B$257,"&lt;="&amp;$B264)</f>
        <v>0</v>
      </c>
      <c r="CC264" s="8">
        <f>SUMIFS('Aceite Virgen'!CC$6:CC$257,'Aceite Virgen'!$A$6:$A$257,"&gt;="&amp;$A264,'Aceite Virgen'!$B$6:$B$257,"&lt;="&amp;$B264)</f>
        <v>0</v>
      </c>
      <c r="CD264" s="8">
        <f>SUMIFS('Aceite Virgen'!CD$6:CD$257,'Aceite Virgen'!$A$6:$A$257,"&gt;="&amp;$A264,'Aceite Virgen'!$B$6:$B$257,"&lt;="&amp;$B264)</f>
        <v>0</v>
      </c>
      <c r="CE264" s="8">
        <f>SUMIFS('Aceite Virgen'!CE$6:CE$257,'Aceite Virgen'!$A$6:$A$257,"&gt;="&amp;$A264,'Aceite Virgen'!$B$6:$B$257,"&lt;="&amp;$B264)</f>
        <v>0</v>
      </c>
      <c r="CF264" s="8">
        <f>SUMIFS('Aceite Virgen'!CF$6:CF$257,'Aceite Virgen'!$A$6:$A$257,"&gt;="&amp;$A264,'Aceite Virgen'!$B$6:$B$257,"&lt;="&amp;$B264)</f>
        <v>0</v>
      </c>
      <c r="CJ264" s="8">
        <f>SUMIFS('Aceite Virgen'!CJ$6:CJ$257,'Aceite Virgen'!$A$6:$A$257,"&gt;="&amp;$A264,'Aceite Virgen'!$B$6:$B$257,"&lt;="&amp;$B264)</f>
        <v>0.42</v>
      </c>
      <c r="CK264" s="8">
        <f>SUMIFS('Aceite Virgen'!CK$6:CK$257,'Aceite Virgen'!$A$6:$A$257,"&gt;="&amp;$A264,'Aceite Virgen'!$B$6:$B$257,"&lt;="&amp;$B264)</f>
        <v>2.21</v>
      </c>
      <c r="CL264" s="8">
        <f>SUMIFS('Aceite Virgen'!CL$6:CL$257,'Aceite Virgen'!$A$6:$A$257,"&gt;="&amp;$A264,'Aceite Virgen'!$B$6:$B$257,"&lt;="&amp;$B264)</f>
        <v>0.27</v>
      </c>
      <c r="CM264" s="8">
        <f>SUMIFS('Aceite Virgen'!CM$6:CM$257,'Aceite Virgen'!$A$6:$A$257,"&gt;="&amp;$A264,'Aceite Virgen'!$B$6:$B$257,"&lt;="&amp;$B264)</f>
        <v>0</v>
      </c>
      <c r="CQ264" s="8">
        <f>SUMIFS('Aceite Virgen'!CQ$6:CQ$257,'Aceite Virgen'!$A$6:$A$257,"&gt;="&amp;$A264,'Aceite Virgen'!$B$6:$B$257,"&lt;="&amp;$B264)</f>
        <v>0.2</v>
      </c>
      <c r="CR264" s="8">
        <f>SUMIFS('Aceite Virgen'!CR$6:CR$257,'Aceite Virgen'!$A$6:$A$257,"&gt;="&amp;$A264,'Aceite Virgen'!$B$6:$B$257,"&lt;="&amp;$B264)</f>
        <v>0</v>
      </c>
      <c r="CS264" s="8">
        <f>SUMIFS('Aceite Virgen'!CS$6:CS$257,'Aceite Virgen'!$A$6:$A$257,"&gt;="&amp;$A264,'Aceite Virgen'!$B$6:$B$257,"&lt;="&amp;$B264)</f>
        <v>0.26</v>
      </c>
      <c r="CT264" s="8">
        <f>SUMIFS('Aceite Virgen'!CT$6:CT$257,'Aceite Virgen'!$A$6:$A$257,"&gt;="&amp;$A264,'Aceite Virgen'!$B$6:$B$257,"&lt;="&amp;$B264)</f>
        <v>0</v>
      </c>
      <c r="CX264" s="8">
        <f>SUMIFS('Aceite Virgen'!CX$6:CX$257,'Aceite Virgen'!$A$6:$A$257,"&gt;="&amp;$A264,'Aceite Virgen'!$B$6:$B$257,"&lt;="&amp;$B264)</f>
        <v>0.37</v>
      </c>
      <c r="CY264" s="8">
        <f>SUMIFS('Aceite Virgen'!CY$6:CY$257,'Aceite Virgen'!$A$6:$A$257,"&gt;="&amp;$A264,'Aceite Virgen'!$B$6:$B$257,"&lt;="&amp;$B264)</f>
        <v>0</v>
      </c>
      <c r="CZ264" s="8">
        <f>SUMIFS('Aceite Virgen'!CZ$6:CZ$257,'Aceite Virgen'!$A$6:$A$257,"&gt;="&amp;$A264,'Aceite Virgen'!$B$6:$B$257,"&lt;="&amp;$B264)</f>
        <v>0.52</v>
      </c>
      <c r="DA264" s="8">
        <f>SUMIFS('Aceite Virgen'!DA$6:DA$257,'Aceite Virgen'!$A$6:$A$257,"&gt;="&amp;$A264,'Aceite Virgen'!$B$6:$B$257,"&lt;="&amp;$B264)</f>
        <v>0</v>
      </c>
      <c r="DE264" s="8">
        <f>SUMIFS('Aceite Virgen'!DE$6:DE$257,'Aceite Virgen'!$A$6:$A$257,"&gt;="&amp;$A264,'Aceite Virgen'!$B$6:$B$257,"&lt;="&amp;$B264)</f>
        <v>0</v>
      </c>
      <c r="DF264" s="8">
        <f>SUMIFS('Aceite Virgen'!DF$6:DF$257,'Aceite Virgen'!$A$6:$A$257,"&gt;="&amp;$A264,'Aceite Virgen'!$B$6:$B$257,"&lt;="&amp;$B264)</f>
        <v>0</v>
      </c>
      <c r="DG264" s="8">
        <f>SUMIFS('Aceite Virgen'!DG$6:DG$257,'Aceite Virgen'!$A$6:$A$257,"&gt;="&amp;$A264,'Aceite Virgen'!$B$6:$B$257,"&lt;="&amp;$B264)</f>
        <v>0</v>
      </c>
      <c r="DH264" s="8">
        <f>SUMIFS('Aceite Virgen'!DH$6:DH$257,'Aceite Virgen'!$A$6:$A$257,"&gt;="&amp;$A264,'Aceite Virgen'!$B$6:$B$257,"&lt;="&amp;$B264)</f>
        <v>0</v>
      </c>
      <c r="DL264" s="8">
        <f>SUMIFS('Aceite Virgen'!DL$6:DL$257,'Aceite Virgen'!$A$6:$A$257,"&gt;="&amp;$A264,'Aceite Virgen'!$B$6:$B$257,"&lt;="&amp;$B264)</f>
        <v>0.08</v>
      </c>
      <c r="DM264" s="8">
        <f>SUMIFS('Aceite Virgen'!DM$6:DM$257,'Aceite Virgen'!$A$6:$A$257,"&gt;="&amp;$A264,'Aceite Virgen'!$B$6:$B$257,"&lt;="&amp;$B264)</f>
        <v>0</v>
      </c>
      <c r="DN264" s="8">
        <f>SUMIFS('Aceite Virgen'!DN$6:DN$257,'Aceite Virgen'!$A$6:$A$257,"&gt;="&amp;$A264,'Aceite Virgen'!$B$6:$B$257,"&lt;="&amp;$B264)</f>
        <v>0.12</v>
      </c>
      <c r="DO264" s="8">
        <f>SUMIFS('Aceite Virgen'!DO$6:DO$257,'Aceite Virgen'!$A$6:$A$257,"&gt;="&amp;$A264,'Aceite Virgen'!$B$6:$B$257,"&lt;="&amp;$B264)</f>
        <v>0</v>
      </c>
      <c r="DS264" s="8">
        <f>SUMIFS('Aceite Virgen'!DS$6:DS$257,'Aceite Virgen'!$A$6:$A$257,"&gt;="&amp;$A264,'Aceite Virgen'!$B$6:$B$257,"&lt;="&amp;$B264)</f>
        <v>0</v>
      </c>
      <c r="DT264" s="8">
        <f>SUMIFS('Aceite Virgen'!DT$6:DT$257,'Aceite Virgen'!$A$6:$A$257,"&gt;="&amp;$A264,'Aceite Virgen'!$B$6:$B$257,"&lt;="&amp;$B264)</f>
        <v>0</v>
      </c>
      <c r="DU264" s="8">
        <f>SUMIFS('Aceite Virgen'!DU$6:DU$257,'Aceite Virgen'!$A$6:$A$257,"&gt;="&amp;$A264,'Aceite Virgen'!$B$6:$B$257,"&lt;="&amp;$B264)</f>
        <v>0</v>
      </c>
      <c r="DV264" s="8">
        <f>SUMIFS('Aceite Virgen'!DV$6:DV$257,'Aceite Virgen'!$A$6:$A$257,"&gt;="&amp;$A264,'Aceite Virgen'!$B$6:$B$257,"&lt;="&amp;$B264)</f>
        <v>0</v>
      </c>
      <c r="DZ264" s="8">
        <f>SUMIFS('Aceite Virgen'!DZ$6:DZ$257,'Aceite Virgen'!$A$6:$A$257,"&gt;="&amp;$A264,'Aceite Virgen'!$B$6:$B$257,"&lt;="&amp;$B264)</f>
        <v>0</v>
      </c>
      <c r="EA264" s="8">
        <f>SUMIFS('Aceite Virgen'!EA$6:EA$257,'Aceite Virgen'!$A$6:$A$257,"&gt;="&amp;$A264,'Aceite Virgen'!$B$6:$B$257,"&lt;="&amp;$B264)</f>
        <v>0</v>
      </c>
      <c r="EB264" s="8">
        <f>SUMIFS('Aceite Virgen'!EB$6:EB$257,'Aceite Virgen'!$A$6:$A$257,"&gt;="&amp;$A264,'Aceite Virgen'!$B$6:$B$257,"&lt;="&amp;$B264)</f>
        <v>0</v>
      </c>
      <c r="EC264" s="8">
        <f>SUMIFS('Aceite Virgen'!EC$6:EC$257,'Aceite Virgen'!$A$6:$A$257,"&gt;="&amp;$A264,'Aceite Virgen'!$B$6:$B$257,"&lt;="&amp;$B264)</f>
        <v>0</v>
      </c>
      <c r="EG264" s="8">
        <f>SUMIFS('Aceite Virgen'!EG$6:EG$257,'Aceite Virgen'!$A$6:$A$257,"&gt;="&amp;$A264,'Aceite Virgen'!$B$6:$B$257,"&lt;="&amp;$B264)</f>
        <v>0</v>
      </c>
      <c r="EH264" s="8">
        <f>SUMIFS('Aceite Virgen'!EH$6:EH$257,'Aceite Virgen'!$A$6:$A$257,"&gt;="&amp;$A264,'Aceite Virgen'!$B$6:$B$257,"&lt;="&amp;$B264)</f>
        <v>0</v>
      </c>
      <c r="EI264" s="8">
        <f>SUMIFS('Aceite Virgen'!EI$6:EI$257,'Aceite Virgen'!$A$6:$A$257,"&gt;="&amp;$A264,'Aceite Virgen'!$B$6:$B$257,"&lt;="&amp;$B264)</f>
        <v>0</v>
      </c>
      <c r="EJ264" s="8">
        <f>SUMIFS('Aceite Virgen'!EJ$6:EJ$257,'Aceite Virgen'!$A$6:$A$257,"&gt;="&amp;$A264,'Aceite Virgen'!$B$6:$B$257,"&lt;="&amp;$B264)</f>
        <v>0</v>
      </c>
      <c r="EN264" s="8">
        <f>SUMIFS('Aceite Virgen'!EN$6:EN$257,'Aceite Virgen'!$A$6:$A$257,"&gt;="&amp;$A264,'Aceite Virgen'!$B$6:$B$257,"&lt;="&amp;$B264)</f>
        <v>0.97</v>
      </c>
      <c r="EO264" s="8">
        <f>SUMIFS('Aceite Virgen'!EO$6:EO$257,'Aceite Virgen'!$A$6:$A$257,"&gt;="&amp;$A264,'Aceite Virgen'!$B$6:$B$257,"&lt;="&amp;$B264)</f>
        <v>1.01</v>
      </c>
      <c r="EP264" s="8">
        <f>SUMIFS('Aceite Virgen'!EP$6:EP$257,'Aceite Virgen'!$A$6:$A$257,"&gt;="&amp;$A264,'Aceite Virgen'!$B$6:$B$257,"&lt;="&amp;$B264)</f>
        <v>0</v>
      </c>
      <c r="EQ264" s="8">
        <f>SUMIFS('Aceite Virgen'!EQ$6:EQ$257,'Aceite Virgen'!$A$6:$A$257,"&gt;="&amp;$A264,'Aceite Virgen'!$B$6:$B$257,"&lt;="&amp;$B264)</f>
        <v>7.79</v>
      </c>
      <c r="EU264" s="8">
        <f>SUMIFS('Aceite Virgen'!EU$6:EU$257,'Aceite Virgen'!$A$6:$A$257,"&gt;="&amp;$A264,'Aceite Virgen'!$B$6:$B$257,"&lt;="&amp;$B264)</f>
        <v>2.88</v>
      </c>
      <c r="EV264" s="8">
        <f>SUMIFS('Aceite Virgen'!EV$6:EV$257,'Aceite Virgen'!$A$6:$A$257,"&gt;="&amp;$A264,'Aceite Virgen'!$B$6:$B$257,"&lt;="&amp;$B264)</f>
        <v>1.25</v>
      </c>
      <c r="EW264" s="8">
        <f>SUMIFS('Aceite Virgen'!EW$6:EW$257,'Aceite Virgen'!$A$6:$A$257,"&gt;="&amp;$A264,'Aceite Virgen'!$B$6:$B$257,"&lt;="&amp;$B264)</f>
        <v>1.58</v>
      </c>
      <c r="EX264" s="8">
        <f>SUMIFS('Aceite Virgen'!EX$6:EX$257,'Aceite Virgen'!$A$6:$A$257,"&gt;="&amp;$A264,'Aceite Virgen'!$B$6:$B$257,"&lt;="&amp;$B264)</f>
        <v>11.55</v>
      </c>
      <c r="FB264" s="8">
        <f>SUMIFS('Aceite Virgen'!FB$6:FB$257,'Aceite Virgen'!$A$6:$A$257,"&gt;="&amp;$A264,'Aceite Virgen'!$B$6:$B$257,"&lt;="&amp;$B264)</f>
        <v>3.19</v>
      </c>
      <c r="FC264" s="8">
        <f>SUMIFS('Aceite Virgen'!FC$6:FC$257,'Aceite Virgen'!$A$6:$A$257,"&gt;="&amp;$A264,'Aceite Virgen'!$B$6:$B$257,"&lt;="&amp;$B264)</f>
        <v>12.01</v>
      </c>
      <c r="FD264" s="8">
        <f>SUMIFS('Aceite Virgen'!FD$6:FD$257,'Aceite Virgen'!$A$6:$A$257,"&gt;="&amp;$A264,'Aceite Virgen'!$B$6:$B$257,"&lt;="&amp;$B264)</f>
        <v>0</v>
      </c>
      <c r="FE264" s="8">
        <f>SUMIFS('Aceite Virgen'!FE$6:FE$257,'Aceite Virgen'!$A$6:$A$257,"&gt;="&amp;$A264,'Aceite Virgen'!$B$6:$B$257,"&lt;="&amp;$B264)</f>
        <v>9.77</v>
      </c>
      <c r="FI264" s="8">
        <f>SUMIFS('Aceite Virgen'!FI$6:FI$257,'Aceite Virgen'!$A$6:$A$257,"&gt;="&amp;$A264,'Aceite Virgen'!$B$6:$B$257,"&lt;="&amp;$B264)</f>
        <v>5.88</v>
      </c>
      <c r="FJ264" s="8">
        <f>SUMIFS('Aceite Virgen'!FJ$6:FJ$257,'Aceite Virgen'!$A$6:$A$257,"&gt;="&amp;$A264,'Aceite Virgen'!$B$6:$B$257,"&lt;="&amp;$B264)</f>
        <v>14.93</v>
      </c>
      <c r="FK264" s="8">
        <f>SUMIFS('Aceite Virgen'!FK$6:FK$257,'Aceite Virgen'!$A$6:$A$257,"&gt;="&amp;$A264,'Aceite Virgen'!$B$6:$B$257,"&lt;="&amp;$B264)</f>
        <v>0.51</v>
      </c>
      <c r="FL264" s="8">
        <f>SUMIFS('Aceite Virgen'!FL$6:FL$257,'Aceite Virgen'!$A$6:$A$257,"&gt;="&amp;$A264,'Aceite Virgen'!$B$6:$B$257,"&lt;="&amp;$B264)</f>
        <v>21.51</v>
      </c>
      <c r="FP264" s="8">
        <f>SUMIFS('Aceite Virgen'!FP$6:FP$257,'Aceite Virgen'!$A$6:$A$257,"&gt;="&amp;$A264,'Aceite Virgen'!$B$6:$B$257,"&lt;="&amp;$B264)</f>
        <v>2.36</v>
      </c>
      <c r="FQ264" s="8">
        <f>SUMIFS('Aceite Virgen'!FQ$6:FQ$257,'Aceite Virgen'!$A$6:$A$257,"&gt;="&amp;$A264,'Aceite Virgen'!$B$6:$B$257,"&lt;="&amp;$B264)</f>
        <v>4.2300000000000004</v>
      </c>
      <c r="FR264" s="8">
        <f>SUMIFS('Aceite Virgen'!FR$6:FR$257,'Aceite Virgen'!$A$6:$A$257,"&gt;="&amp;$A264,'Aceite Virgen'!$B$6:$B$257,"&lt;="&amp;$B264)</f>
        <v>1</v>
      </c>
      <c r="FS264" s="8">
        <f>SUMIFS('Aceite Virgen'!FS$6:FS$257,'Aceite Virgen'!$A$6:$A$257,"&gt;="&amp;$A264,'Aceite Virgen'!$B$6:$B$257,"&lt;="&amp;$B264)</f>
        <v>9.0399999999999991</v>
      </c>
    </row>
    <row r="265" spans="1:175" x14ac:dyDescent="0.3">
      <c r="A265" s="14">
        <f>'TAM Aceite Virgen'!B13</f>
        <v>2.5</v>
      </c>
      <c r="B265" s="14">
        <f>'TAM Aceite Virgen'!C13</f>
        <v>2.6</v>
      </c>
      <c r="C265" s="14"/>
      <c r="D265" s="8">
        <f>SUMIFS('Aceite Virgen'!D$6:D$257,'Aceite Virgen'!$A$6:$A$257,"&gt;="&amp;$A265,'Aceite Virgen'!$B$6:$B$257,"&lt;="&amp;$B265)</f>
        <v>0.8600000000000001</v>
      </c>
      <c r="E265" s="8">
        <f>SUMIFS('Aceite Virgen'!E$6:E$257,'Aceite Virgen'!$A$6:$A$257,"&gt;="&amp;$A265,'Aceite Virgen'!$B$6:$B$257,"&lt;="&amp;$B265)</f>
        <v>2.19</v>
      </c>
      <c r="F265" s="8">
        <f>SUMIFS('Aceite Virgen'!F$6:F$257,'Aceite Virgen'!$A$6:$A$257,"&gt;="&amp;$A265,'Aceite Virgen'!$B$6:$B$257,"&lt;="&amp;$B265)</f>
        <v>0.8</v>
      </c>
      <c r="G265" s="8">
        <f>SUMIFS('Aceite Virgen'!G$6:G$257,'Aceite Virgen'!$A$6:$A$257,"&gt;="&amp;$A265,'Aceite Virgen'!$B$6:$B$257,"&lt;="&amp;$B265)</f>
        <v>0</v>
      </c>
      <c r="H265" s="14"/>
      <c r="I265" s="14"/>
      <c r="J265" s="14"/>
      <c r="K265" s="8">
        <f>SUMIFS('Aceite Virgen'!K$6:K$257,'Aceite Virgen'!$A$6:$A$257,"&gt;="&amp;$A265,'Aceite Virgen'!$B$6:$B$257,"&lt;="&amp;$B265)</f>
        <v>0.17</v>
      </c>
      <c r="L265" s="8">
        <f>SUMIFS('Aceite Virgen'!L$6:L$257,'Aceite Virgen'!$A$6:$A$257,"&gt;="&amp;$A265,'Aceite Virgen'!$B$6:$B$257,"&lt;="&amp;$B265)</f>
        <v>1.17</v>
      </c>
      <c r="M265" s="8">
        <f>SUMIFS('Aceite Virgen'!M$6:M$257,'Aceite Virgen'!$A$6:$A$257,"&gt;="&amp;$A265,'Aceite Virgen'!$B$6:$B$257,"&lt;="&amp;$B265)</f>
        <v>0</v>
      </c>
      <c r="N265" s="8">
        <f>SUMIFS('Aceite Virgen'!N$6:N$257,'Aceite Virgen'!$A$6:$A$257,"&gt;="&amp;$A265,'Aceite Virgen'!$B$6:$B$257,"&lt;="&amp;$B265)</f>
        <v>0</v>
      </c>
      <c r="O265" s="14"/>
      <c r="P265" s="14"/>
      <c r="Q265" s="14"/>
      <c r="R265" s="8">
        <f>SUMIFS('Aceite Virgen'!R$6:R$257,'Aceite Virgen'!$A$6:$A$257,"&gt;="&amp;$A265,'Aceite Virgen'!$B$6:$B$257,"&lt;="&amp;$B265)</f>
        <v>0.18</v>
      </c>
      <c r="S265" s="8">
        <f>SUMIFS('Aceite Virgen'!S$6:S$257,'Aceite Virgen'!$A$6:$A$257,"&gt;="&amp;$A265,'Aceite Virgen'!$B$6:$B$257,"&lt;="&amp;$B265)</f>
        <v>0</v>
      </c>
      <c r="T265" s="8">
        <f>SUMIFS('Aceite Virgen'!T$6:T$257,'Aceite Virgen'!$A$6:$A$257,"&gt;="&amp;$A265,'Aceite Virgen'!$B$6:$B$257,"&lt;="&amp;$B265)</f>
        <v>0.25</v>
      </c>
      <c r="U265" s="8">
        <f>SUMIFS('Aceite Virgen'!U$6:U$257,'Aceite Virgen'!$A$6:$A$257,"&gt;="&amp;$A265,'Aceite Virgen'!$B$6:$B$257,"&lt;="&amp;$B265)</f>
        <v>0</v>
      </c>
      <c r="V265" s="14"/>
      <c r="W265" s="14"/>
      <c r="X265" s="14"/>
      <c r="Y265" s="8">
        <f>SUMIFS('Aceite Virgen'!Y$6:Y$257,'Aceite Virgen'!$A$6:$A$257,"&gt;="&amp;$A265,'Aceite Virgen'!$B$6:$B$257,"&lt;="&amp;$B265)</f>
        <v>0.58000000000000007</v>
      </c>
      <c r="Z265" s="8">
        <f>SUMIFS('Aceite Virgen'!Z$6:Z$257,'Aceite Virgen'!$A$6:$A$257,"&gt;="&amp;$A265,'Aceite Virgen'!$B$6:$B$257,"&lt;="&amp;$B265)</f>
        <v>1.1399999999999999</v>
      </c>
      <c r="AA265" s="8">
        <f>SUMIFS('Aceite Virgen'!AA$6:AA$257,'Aceite Virgen'!$A$6:$A$257,"&gt;="&amp;$A265,'Aceite Virgen'!$B$6:$B$257,"&lt;="&amp;$B265)</f>
        <v>0.55999999999999994</v>
      </c>
      <c r="AB265" s="8">
        <f>SUMIFS('Aceite Virgen'!AB$6:AB$257,'Aceite Virgen'!$A$6:$A$257,"&gt;="&amp;$A265,'Aceite Virgen'!$B$6:$B$257,"&lt;="&amp;$B265)</f>
        <v>0</v>
      </c>
      <c r="AC265" s="14"/>
      <c r="AD265" s="14"/>
      <c r="AE265" s="14"/>
      <c r="AF265" s="8">
        <f>SUMIFS('Aceite Virgen'!AF$6:AF$257,'Aceite Virgen'!$A$6:$A$257,"&gt;="&amp;$A265,'Aceite Virgen'!$B$6:$B$257,"&lt;="&amp;$B265)</f>
        <v>0.23</v>
      </c>
      <c r="AG265" s="8">
        <f>SUMIFS('Aceite Virgen'!AG$6:AG$257,'Aceite Virgen'!$A$6:$A$257,"&gt;="&amp;$A265,'Aceite Virgen'!$B$6:$B$257,"&lt;="&amp;$B265)</f>
        <v>0.66</v>
      </c>
      <c r="AH265" s="8">
        <f>SUMIFS('Aceite Virgen'!AH$6:AH$257,'Aceite Virgen'!$A$6:$A$257,"&gt;="&amp;$A265,'Aceite Virgen'!$B$6:$B$257,"&lt;="&amp;$B265)</f>
        <v>0.2</v>
      </c>
      <c r="AI265" s="8">
        <f>SUMIFS('Aceite Virgen'!AI$6:AI$257,'Aceite Virgen'!$A$6:$A$257,"&gt;="&amp;$A265,'Aceite Virgen'!$B$6:$B$257,"&lt;="&amp;$B265)</f>
        <v>0</v>
      </c>
      <c r="AJ265" s="14"/>
      <c r="AK265" s="14"/>
      <c r="AL265" s="14"/>
      <c r="AM265" s="8">
        <f>SUMIFS('Aceite Virgen'!AM$6:AM$257,'Aceite Virgen'!$A$6:$A$257,"&gt;="&amp;$A265,'Aceite Virgen'!$B$6:$B$257,"&lt;="&amp;$B265)</f>
        <v>0</v>
      </c>
      <c r="AN265" s="8">
        <f>SUMIFS('Aceite Virgen'!AN$6:AN$257,'Aceite Virgen'!$A$6:$A$257,"&gt;="&amp;$A265,'Aceite Virgen'!$B$6:$B$257,"&lt;="&amp;$B265)</f>
        <v>0</v>
      </c>
      <c r="AO265" s="8">
        <f>SUMIFS('Aceite Virgen'!AO$6:AO$257,'Aceite Virgen'!$A$6:$A$257,"&gt;="&amp;$A265,'Aceite Virgen'!$B$6:$B$257,"&lt;="&amp;$B265)</f>
        <v>0</v>
      </c>
      <c r="AP265" s="8">
        <f>SUMIFS('Aceite Virgen'!AP$6:AP$257,'Aceite Virgen'!$A$6:$A$257,"&gt;="&amp;$A265,'Aceite Virgen'!$B$6:$B$257,"&lt;="&amp;$B265)</f>
        <v>0</v>
      </c>
      <c r="AQ265" s="14"/>
      <c r="AR265" s="14"/>
      <c r="AT265" s="8">
        <f>SUMIFS('Aceite Virgen'!AT$6:AT$257,'Aceite Virgen'!$A$6:$A$257,"&gt;="&amp;$A265,'Aceite Virgen'!$B$6:$B$257,"&lt;="&amp;$B265)</f>
        <v>0.24</v>
      </c>
      <c r="AU265" s="8">
        <f>SUMIFS('Aceite Virgen'!AU$6:AU$257,'Aceite Virgen'!$A$6:$A$257,"&gt;="&amp;$A265,'Aceite Virgen'!$B$6:$B$257,"&lt;="&amp;$B265)</f>
        <v>0</v>
      </c>
      <c r="AV265" s="8">
        <f>SUMIFS('Aceite Virgen'!AV$6:AV$257,'Aceite Virgen'!$A$6:$A$257,"&gt;="&amp;$A265,'Aceite Virgen'!$B$6:$B$257,"&lt;="&amp;$B265)</f>
        <v>0.25</v>
      </c>
      <c r="AW265" s="8">
        <f>SUMIFS('Aceite Virgen'!AW$6:AW$257,'Aceite Virgen'!$A$6:$A$257,"&gt;="&amp;$A265,'Aceite Virgen'!$B$6:$B$257,"&lt;="&amp;$B265)</f>
        <v>0</v>
      </c>
      <c r="BA265" s="8">
        <f>SUMIFS('Aceite Virgen'!BA$6:BA$257,'Aceite Virgen'!$A$6:$A$257,"&gt;="&amp;A265,'Aceite Virgen'!$B$6:$B$257,"&lt;="&amp;B265)</f>
        <v>0.05</v>
      </c>
      <c r="BB265" s="8">
        <f>SUMIFS('Aceite Virgen'!BB$6:BB$257,'Aceite Virgen'!$A$6:$A$257,"&gt;="&amp;$A265,'Aceite Virgen'!$B$6:$B$257,"&lt;="&amp;$B265)</f>
        <v>0</v>
      </c>
      <c r="BC265" s="8">
        <f>SUMIFS('Aceite Virgen'!BC$6:BC$257,'Aceite Virgen'!$A$6:$A$257,"&gt;="&amp;$A265,'Aceite Virgen'!$B$6:$B$257,"&lt;="&amp;$B265)</f>
        <v>0.06</v>
      </c>
      <c r="BD265" s="8">
        <f>SUMIFS('Aceite Virgen'!BD$6:BD$257,'Aceite Virgen'!$A$6:$A$257,"&gt;="&amp;$A265,'Aceite Virgen'!$B$6:$B$257,"&lt;="&amp;$B265)</f>
        <v>0</v>
      </c>
      <c r="BH265" s="8">
        <f>SUMIFS('Aceite Virgen'!BH$6:BH$257,'Aceite Virgen'!$A$6:$A$257,"&gt;="&amp;$A265,'Aceite Virgen'!$B$6:$B$257,"&lt;="&amp;$B265)</f>
        <v>0.28000000000000003</v>
      </c>
      <c r="BI265" s="8">
        <f>SUMIFS('Aceite Virgen'!BI$6:BI$257,'Aceite Virgen'!$A$6:$A$257,"&gt;="&amp;$A265,'Aceite Virgen'!$B$6:$B$257,"&lt;="&amp;$B265)</f>
        <v>0</v>
      </c>
      <c r="BJ265" s="8">
        <f>SUMIFS('Aceite Virgen'!BJ$6:BJ$257,'Aceite Virgen'!$A$6:$A$257,"&gt;="&amp;$A265,'Aceite Virgen'!$B$6:$B$257,"&lt;="&amp;$B265)</f>
        <v>0.32</v>
      </c>
      <c r="BK265" s="8">
        <f>SUMIFS('Aceite Virgen'!BK$6:BK$257,'Aceite Virgen'!$A$6:$A$257,"&gt;="&amp;$A265,'Aceite Virgen'!$B$6:$B$257,"&lt;="&amp;$B265)</f>
        <v>0</v>
      </c>
      <c r="BO265" s="8">
        <f>SUMIFS('Aceite Virgen'!BO$6:BO$257,'Aceite Virgen'!$A$6:$A$257,"&gt;="&amp;$A265,'Aceite Virgen'!$B$6:$B$257,"&lt;="&amp;$B265)</f>
        <v>0.05</v>
      </c>
      <c r="BP265" s="8">
        <f>SUMIFS('Aceite Virgen'!BP$6:BP$257,'Aceite Virgen'!$A$6:$A$257,"&gt;="&amp;$A265,'Aceite Virgen'!$B$6:$B$257,"&lt;="&amp;$B265)</f>
        <v>0</v>
      </c>
      <c r="BQ265" s="8">
        <f>SUMIFS('Aceite Virgen'!BQ$6:BQ$257,'Aceite Virgen'!$A$6:$A$257,"&gt;="&amp;$A265,'Aceite Virgen'!$B$6:$B$257,"&lt;="&amp;$B265)</f>
        <v>0.06</v>
      </c>
      <c r="BR265" s="8">
        <f>SUMIFS('Aceite Virgen'!BR$6:BR$257,'Aceite Virgen'!$A$6:$A$257,"&gt;="&amp;$A265,'Aceite Virgen'!$B$6:$B$257,"&lt;="&amp;$B265)</f>
        <v>0</v>
      </c>
      <c r="BV265" s="8">
        <f>SUMIFS('Aceite Virgen'!BV$6:BV$257,'Aceite Virgen'!$A$6:$A$257,"&gt;="&amp;$A265,'Aceite Virgen'!$B$6:$B$257,"&lt;="&amp;$B265)</f>
        <v>0</v>
      </c>
      <c r="BW265" s="8">
        <f>SUMIFS('Aceite Virgen'!BW$6:BW$257,'Aceite Virgen'!$A$6:$A$257,"&gt;="&amp;$A265,'Aceite Virgen'!$B$6:$B$257,"&lt;="&amp;$B265)</f>
        <v>0</v>
      </c>
      <c r="BX265" s="8">
        <f>SUMIFS('Aceite Virgen'!BX$6:BX$257,'Aceite Virgen'!$A$6:$A$257,"&gt;="&amp;$A265,'Aceite Virgen'!$B$6:$B$257,"&lt;="&amp;$B265)</f>
        <v>0</v>
      </c>
      <c r="BY265" s="8">
        <f>SUMIFS('Aceite Virgen'!BY$6:BY$257,'Aceite Virgen'!$A$6:$A$257,"&gt;="&amp;$A265,'Aceite Virgen'!$B$6:$B$257,"&lt;="&amp;$B265)</f>
        <v>0</v>
      </c>
      <c r="CC265" s="8">
        <f>SUMIFS('Aceite Virgen'!CC$6:CC$257,'Aceite Virgen'!$A$6:$A$257,"&gt;="&amp;$A265,'Aceite Virgen'!$B$6:$B$257,"&lt;="&amp;$B265)</f>
        <v>0.26</v>
      </c>
      <c r="CD265" s="8">
        <f>SUMIFS('Aceite Virgen'!CD$6:CD$257,'Aceite Virgen'!$A$6:$A$257,"&gt;="&amp;$A265,'Aceite Virgen'!$B$6:$B$257,"&lt;="&amp;$B265)</f>
        <v>0</v>
      </c>
      <c r="CE265" s="8">
        <f>SUMIFS('Aceite Virgen'!CE$6:CE$257,'Aceite Virgen'!$A$6:$A$257,"&gt;="&amp;$A265,'Aceite Virgen'!$B$6:$B$257,"&lt;="&amp;$B265)</f>
        <v>0.3</v>
      </c>
      <c r="CF265" s="8">
        <f>SUMIFS('Aceite Virgen'!CF$6:CF$257,'Aceite Virgen'!$A$6:$A$257,"&gt;="&amp;$A265,'Aceite Virgen'!$B$6:$B$257,"&lt;="&amp;$B265)</f>
        <v>0</v>
      </c>
      <c r="CJ265" s="8">
        <f>SUMIFS('Aceite Virgen'!CJ$6:CJ$257,'Aceite Virgen'!$A$6:$A$257,"&gt;="&amp;$A265,'Aceite Virgen'!$B$6:$B$257,"&lt;="&amp;$B265)</f>
        <v>0</v>
      </c>
      <c r="CK265" s="8">
        <f>SUMIFS('Aceite Virgen'!CK$6:CK$257,'Aceite Virgen'!$A$6:$A$257,"&gt;="&amp;$A265,'Aceite Virgen'!$B$6:$B$257,"&lt;="&amp;$B265)</f>
        <v>0</v>
      </c>
      <c r="CL265" s="8">
        <f>SUMIFS('Aceite Virgen'!CL$6:CL$257,'Aceite Virgen'!$A$6:$A$257,"&gt;="&amp;$A265,'Aceite Virgen'!$B$6:$B$257,"&lt;="&amp;$B265)</f>
        <v>0</v>
      </c>
      <c r="CM265" s="8">
        <f>SUMIFS('Aceite Virgen'!CM$6:CM$257,'Aceite Virgen'!$A$6:$A$257,"&gt;="&amp;$A265,'Aceite Virgen'!$B$6:$B$257,"&lt;="&amp;$B265)</f>
        <v>0</v>
      </c>
      <c r="CQ265" s="8">
        <f>SUMIFS('Aceite Virgen'!CQ$6:CQ$257,'Aceite Virgen'!$A$6:$A$257,"&gt;="&amp;$A265,'Aceite Virgen'!$B$6:$B$257,"&lt;="&amp;$B265)</f>
        <v>0.4</v>
      </c>
      <c r="CR265" s="8">
        <f>SUMIFS('Aceite Virgen'!CR$6:CR$257,'Aceite Virgen'!$A$6:$A$257,"&gt;="&amp;$A265,'Aceite Virgen'!$B$6:$B$257,"&lt;="&amp;$B265)</f>
        <v>0</v>
      </c>
      <c r="CS265" s="8">
        <f>SUMIFS('Aceite Virgen'!CS$6:CS$257,'Aceite Virgen'!$A$6:$A$257,"&gt;="&amp;$A265,'Aceite Virgen'!$B$6:$B$257,"&lt;="&amp;$B265)</f>
        <v>0.34</v>
      </c>
      <c r="CT265" s="8">
        <f>SUMIFS('Aceite Virgen'!CT$6:CT$257,'Aceite Virgen'!$A$6:$A$257,"&gt;="&amp;$A265,'Aceite Virgen'!$B$6:$B$257,"&lt;="&amp;$B265)</f>
        <v>1.91</v>
      </c>
      <c r="CX265" s="8">
        <f>SUMIFS('Aceite Virgen'!CX$6:CX$257,'Aceite Virgen'!$A$6:$A$257,"&gt;="&amp;$A265,'Aceite Virgen'!$B$6:$B$257,"&lt;="&amp;$B265)</f>
        <v>0.33</v>
      </c>
      <c r="CY265" s="8">
        <f>SUMIFS('Aceite Virgen'!CY$6:CY$257,'Aceite Virgen'!$A$6:$A$257,"&gt;="&amp;$A265,'Aceite Virgen'!$B$6:$B$257,"&lt;="&amp;$B265)</f>
        <v>1.05</v>
      </c>
      <c r="CZ265" s="8">
        <f>SUMIFS('Aceite Virgen'!CZ$6:CZ$257,'Aceite Virgen'!$A$6:$A$257,"&gt;="&amp;$A265,'Aceite Virgen'!$B$6:$B$257,"&lt;="&amp;$B265)</f>
        <v>0.22</v>
      </c>
      <c r="DA265" s="8">
        <f>SUMIFS('Aceite Virgen'!DA$6:DA$257,'Aceite Virgen'!$A$6:$A$257,"&gt;="&amp;$A265,'Aceite Virgen'!$B$6:$B$257,"&lt;="&amp;$B265)</f>
        <v>0</v>
      </c>
      <c r="DE265" s="8">
        <f>SUMIFS('Aceite Virgen'!DE$6:DE$257,'Aceite Virgen'!$A$6:$A$257,"&gt;="&amp;$A265,'Aceite Virgen'!$B$6:$B$257,"&lt;="&amp;$B265)</f>
        <v>0.33</v>
      </c>
      <c r="DF265" s="8">
        <f>SUMIFS('Aceite Virgen'!DF$6:DF$257,'Aceite Virgen'!$A$6:$A$257,"&gt;="&amp;$A265,'Aceite Virgen'!$B$6:$B$257,"&lt;="&amp;$B265)</f>
        <v>0</v>
      </c>
      <c r="DG265" s="8">
        <f>SUMIFS('Aceite Virgen'!DG$6:DG$257,'Aceite Virgen'!$A$6:$A$257,"&gt;="&amp;$A265,'Aceite Virgen'!$B$6:$B$257,"&lt;="&amp;$B265)</f>
        <v>0.48</v>
      </c>
      <c r="DH265" s="8">
        <f>SUMIFS('Aceite Virgen'!DH$6:DH$257,'Aceite Virgen'!$A$6:$A$257,"&gt;="&amp;$A265,'Aceite Virgen'!$B$6:$B$257,"&lt;="&amp;$B265)</f>
        <v>0</v>
      </c>
      <c r="DL265" s="8">
        <f>SUMIFS('Aceite Virgen'!DL$6:DL$257,'Aceite Virgen'!$A$6:$A$257,"&gt;="&amp;$A265,'Aceite Virgen'!$B$6:$B$257,"&lt;="&amp;$B265)</f>
        <v>0.1</v>
      </c>
      <c r="DM265" s="8">
        <f>SUMIFS('Aceite Virgen'!DM$6:DM$257,'Aceite Virgen'!$A$6:$A$257,"&gt;="&amp;$A265,'Aceite Virgen'!$B$6:$B$257,"&lt;="&amp;$B265)</f>
        <v>0</v>
      </c>
      <c r="DN265" s="8">
        <f>SUMIFS('Aceite Virgen'!DN$6:DN$257,'Aceite Virgen'!$A$6:$A$257,"&gt;="&amp;$A265,'Aceite Virgen'!$B$6:$B$257,"&lt;="&amp;$B265)</f>
        <v>0.13</v>
      </c>
      <c r="DO265" s="8">
        <f>SUMIFS('Aceite Virgen'!DO$6:DO$257,'Aceite Virgen'!$A$6:$A$257,"&gt;="&amp;$A265,'Aceite Virgen'!$B$6:$B$257,"&lt;="&amp;$B265)</f>
        <v>0</v>
      </c>
      <c r="DS265" s="8">
        <f>SUMIFS('Aceite Virgen'!DS$6:DS$257,'Aceite Virgen'!$A$6:$A$257,"&gt;="&amp;$A265,'Aceite Virgen'!$B$6:$B$257,"&lt;="&amp;$B265)</f>
        <v>0.52</v>
      </c>
      <c r="DT265" s="8">
        <f>SUMIFS('Aceite Virgen'!DT$6:DT$257,'Aceite Virgen'!$A$6:$A$257,"&gt;="&amp;$A265,'Aceite Virgen'!$B$6:$B$257,"&lt;="&amp;$B265)</f>
        <v>0</v>
      </c>
      <c r="DU265" s="8">
        <f>SUMIFS('Aceite Virgen'!DU$6:DU$257,'Aceite Virgen'!$A$6:$A$257,"&gt;="&amp;$A265,'Aceite Virgen'!$B$6:$B$257,"&lt;="&amp;$B265)</f>
        <v>0.68</v>
      </c>
      <c r="DV265" s="8">
        <f>SUMIFS('Aceite Virgen'!DV$6:DV$257,'Aceite Virgen'!$A$6:$A$257,"&gt;="&amp;$A265,'Aceite Virgen'!$B$6:$B$257,"&lt;="&amp;$B265)</f>
        <v>0</v>
      </c>
      <c r="DZ265" s="8">
        <f>SUMIFS('Aceite Virgen'!DZ$6:DZ$257,'Aceite Virgen'!$A$6:$A$257,"&gt;="&amp;$A265,'Aceite Virgen'!$B$6:$B$257,"&lt;="&amp;$B265)</f>
        <v>0.19</v>
      </c>
      <c r="EA265" s="8">
        <f>SUMIFS('Aceite Virgen'!EA$6:EA$257,'Aceite Virgen'!$A$6:$A$257,"&gt;="&amp;$A265,'Aceite Virgen'!$B$6:$B$257,"&lt;="&amp;$B265)</f>
        <v>0</v>
      </c>
      <c r="EB265" s="8">
        <f>SUMIFS('Aceite Virgen'!EB$6:EB$257,'Aceite Virgen'!$A$6:$A$257,"&gt;="&amp;$A265,'Aceite Virgen'!$B$6:$B$257,"&lt;="&amp;$B265)</f>
        <v>0.26</v>
      </c>
      <c r="EC265" s="8">
        <f>SUMIFS('Aceite Virgen'!EC$6:EC$257,'Aceite Virgen'!$A$6:$A$257,"&gt;="&amp;$A265,'Aceite Virgen'!$B$6:$B$257,"&lt;="&amp;$B265)</f>
        <v>0</v>
      </c>
      <c r="EG265" s="8">
        <f>SUMIFS('Aceite Virgen'!EG$6:EG$257,'Aceite Virgen'!$A$6:$A$257,"&gt;="&amp;$A265,'Aceite Virgen'!$B$6:$B$257,"&lt;="&amp;$B265)</f>
        <v>2.69</v>
      </c>
      <c r="EH265" s="8">
        <f>SUMIFS('Aceite Virgen'!EH$6:EH$257,'Aceite Virgen'!$A$6:$A$257,"&gt;="&amp;$A265,'Aceite Virgen'!$B$6:$B$257,"&lt;="&amp;$B265)</f>
        <v>1.65</v>
      </c>
      <c r="EI265" s="8">
        <f>SUMIFS('Aceite Virgen'!EI$6:EI$257,'Aceite Virgen'!$A$6:$A$257,"&gt;="&amp;$A265,'Aceite Virgen'!$B$6:$B$257,"&lt;="&amp;$B265)</f>
        <v>3.49</v>
      </c>
      <c r="EJ265" s="8">
        <f>SUMIFS('Aceite Virgen'!EJ$6:EJ$257,'Aceite Virgen'!$A$6:$A$257,"&gt;="&amp;$A265,'Aceite Virgen'!$B$6:$B$257,"&lt;="&amp;$B265)</f>
        <v>0</v>
      </c>
      <c r="EN265" s="8">
        <f>SUMIFS('Aceite Virgen'!EN$6:EN$257,'Aceite Virgen'!$A$6:$A$257,"&gt;="&amp;$A265,'Aceite Virgen'!$B$6:$B$257,"&lt;="&amp;$B265)</f>
        <v>2.04</v>
      </c>
      <c r="EO265" s="8">
        <f>SUMIFS('Aceite Virgen'!EO$6:EO$257,'Aceite Virgen'!$A$6:$A$257,"&gt;="&amp;$A265,'Aceite Virgen'!$B$6:$B$257,"&lt;="&amp;$B265)</f>
        <v>0.48</v>
      </c>
      <c r="EP265" s="8">
        <f>SUMIFS('Aceite Virgen'!EP$6:EP$257,'Aceite Virgen'!$A$6:$A$257,"&gt;="&amp;$A265,'Aceite Virgen'!$B$6:$B$257,"&lt;="&amp;$B265)</f>
        <v>3.45</v>
      </c>
      <c r="EQ265" s="8">
        <f>SUMIFS('Aceite Virgen'!EQ$6:EQ$257,'Aceite Virgen'!$A$6:$A$257,"&gt;="&amp;$A265,'Aceite Virgen'!$B$6:$B$257,"&lt;="&amp;$B265)</f>
        <v>0</v>
      </c>
      <c r="EU265" s="8">
        <f>SUMIFS('Aceite Virgen'!EU$6:EU$257,'Aceite Virgen'!$A$6:$A$257,"&gt;="&amp;$A265,'Aceite Virgen'!$B$6:$B$257,"&lt;="&amp;$B265)</f>
        <v>0.6</v>
      </c>
      <c r="EV265" s="8">
        <f>SUMIFS('Aceite Virgen'!EV$6:EV$257,'Aceite Virgen'!$A$6:$A$257,"&gt;="&amp;$A265,'Aceite Virgen'!$B$6:$B$257,"&lt;="&amp;$B265)</f>
        <v>0.78</v>
      </c>
      <c r="EW265" s="8">
        <f>SUMIFS('Aceite Virgen'!EW$6:EW$257,'Aceite Virgen'!$A$6:$A$257,"&gt;="&amp;$A265,'Aceite Virgen'!$B$6:$B$257,"&lt;="&amp;$B265)</f>
        <v>0.56999999999999995</v>
      </c>
      <c r="EX265" s="8">
        <f>SUMIFS('Aceite Virgen'!EX$6:EX$257,'Aceite Virgen'!$A$6:$A$257,"&gt;="&amp;$A265,'Aceite Virgen'!$B$6:$B$257,"&lt;="&amp;$B265)</f>
        <v>0.88</v>
      </c>
      <c r="FB265" s="8">
        <f>SUMIFS('Aceite Virgen'!FB$6:FB$257,'Aceite Virgen'!$A$6:$A$257,"&gt;="&amp;$A265,'Aceite Virgen'!$B$6:$B$257,"&lt;="&amp;$B265)</f>
        <v>3.04</v>
      </c>
      <c r="FC265" s="8">
        <f>SUMIFS('Aceite Virgen'!FC$6:FC$257,'Aceite Virgen'!$A$6:$A$257,"&gt;="&amp;$A265,'Aceite Virgen'!$B$6:$B$257,"&lt;="&amp;$B265)</f>
        <v>2.02</v>
      </c>
      <c r="FD265" s="8">
        <f>SUMIFS('Aceite Virgen'!FD$6:FD$257,'Aceite Virgen'!$A$6:$A$257,"&gt;="&amp;$A265,'Aceite Virgen'!$B$6:$B$257,"&lt;="&amp;$B265)</f>
        <v>4.0199999999999996</v>
      </c>
      <c r="FE265" s="8">
        <f>SUMIFS('Aceite Virgen'!FE$6:FE$257,'Aceite Virgen'!$A$6:$A$257,"&gt;="&amp;$A265,'Aceite Virgen'!$B$6:$B$257,"&lt;="&amp;$B265)</f>
        <v>0</v>
      </c>
      <c r="FI265" s="8">
        <f>SUMIFS('Aceite Virgen'!FI$6:FI$257,'Aceite Virgen'!$A$6:$A$257,"&gt;="&amp;$A265,'Aceite Virgen'!$B$6:$B$257,"&lt;="&amp;$B265)</f>
        <v>3.72</v>
      </c>
      <c r="FJ265" s="8">
        <f>SUMIFS('Aceite Virgen'!FJ$6:FJ$257,'Aceite Virgen'!$A$6:$A$257,"&gt;="&amp;$A265,'Aceite Virgen'!$B$6:$B$257,"&lt;="&amp;$B265)</f>
        <v>2.34</v>
      </c>
      <c r="FK265" s="8">
        <f>SUMIFS('Aceite Virgen'!FK$6:FK$257,'Aceite Virgen'!$A$6:$A$257,"&gt;="&amp;$A265,'Aceite Virgen'!$B$6:$B$257,"&lt;="&amp;$B265)</f>
        <v>4.95</v>
      </c>
      <c r="FL265" s="8">
        <f>SUMIFS('Aceite Virgen'!FL$6:FL$257,'Aceite Virgen'!$A$6:$A$257,"&gt;="&amp;$A265,'Aceite Virgen'!$B$6:$B$257,"&lt;="&amp;$B265)</f>
        <v>0</v>
      </c>
      <c r="FP265" s="8">
        <f>SUMIFS('Aceite Virgen'!FP$6:FP$257,'Aceite Virgen'!$A$6:$A$257,"&gt;="&amp;$A265,'Aceite Virgen'!$B$6:$B$257,"&lt;="&amp;$B265)</f>
        <v>4.76</v>
      </c>
      <c r="FQ265" s="8">
        <f>SUMIFS('Aceite Virgen'!FQ$6:FQ$257,'Aceite Virgen'!$A$6:$A$257,"&gt;="&amp;$A265,'Aceite Virgen'!$B$6:$B$257,"&lt;="&amp;$B265)</f>
        <v>0.90999999999999992</v>
      </c>
      <c r="FR265" s="8">
        <f>SUMIFS('Aceite Virgen'!FR$6:FR$257,'Aceite Virgen'!$A$6:$A$257,"&gt;="&amp;$A265,'Aceite Virgen'!$B$6:$B$257,"&lt;="&amp;$B265)</f>
        <v>6.87</v>
      </c>
      <c r="FS265" s="8">
        <f>SUMIFS('Aceite Virgen'!FS$6:FS$257,'Aceite Virgen'!$A$6:$A$257,"&gt;="&amp;$A265,'Aceite Virgen'!$B$6:$B$257,"&lt;="&amp;$B265)</f>
        <v>0</v>
      </c>
    </row>
    <row r="266" spans="1:175" x14ac:dyDescent="0.3">
      <c r="A266" s="14">
        <f>'TAM Aceite Virgen'!B14</f>
        <v>2.6</v>
      </c>
      <c r="B266" s="14">
        <f>'TAM Aceite Virgen'!C14</f>
        <v>2.7</v>
      </c>
      <c r="C266" s="14"/>
      <c r="D266" s="8">
        <f>SUMIFS('Aceite Virgen'!D$6:D$257,'Aceite Virgen'!$A$6:$A$257,"&gt;="&amp;$A266,'Aceite Virgen'!$B$6:$B$257,"&lt;="&amp;$B266)</f>
        <v>0</v>
      </c>
      <c r="E266" s="8">
        <f>SUMIFS('Aceite Virgen'!E$6:E$257,'Aceite Virgen'!$A$6:$A$257,"&gt;="&amp;$A266,'Aceite Virgen'!$B$6:$B$257,"&lt;="&amp;$B266)</f>
        <v>0</v>
      </c>
      <c r="F266" s="8">
        <f>SUMIFS('Aceite Virgen'!F$6:F$257,'Aceite Virgen'!$A$6:$A$257,"&gt;="&amp;$A266,'Aceite Virgen'!$B$6:$B$257,"&lt;="&amp;$B266)</f>
        <v>0</v>
      </c>
      <c r="G266" s="8">
        <f>SUMIFS('Aceite Virgen'!G$6:G$257,'Aceite Virgen'!$A$6:$A$257,"&gt;="&amp;$A266,'Aceite Virgen'!$B$6:$B$257,"&lt;="&amp;$B266)</f>
        <v>0</v>
      </c>
      <c r="H266" s="14"/>
      <c r="I266" s="14"/>
      <c r="J266" s="14"/>
      <c r="K266" s="8">
        <f>SUMIFS('Aceite Virgen'!K$6:K$257,'Aceite Virgen'!$A$6:$A$257,"&gt;="&amp;$A266,'Aceite Virgen'!$B$6:$B$257,"&lt;="&amp;$B266)</f>
        <v>0.23</v>
      </c>
      <c r="L266" s="8">
        <f>SUMIFS('Aceite Virgen'!L$6:L$257,'Aceite Virgen'!$A$6:$A$257,"&gt;="&amp;$A266,'Aceite Virgen'!$B$6:$B$257,"&lt;="&amp;$B266)</f>
        <v>1.65</v>
      </c>
      <c r="M266" s="8">
        <f>SUMIFS('Aceite Virgen'!M$6:M$257,'Aceite Virgen'!$A$6:$A$257,"&gt;="&amp;$A266,'Aceite Virgen'!$B$6:$B$257,"&lt;="&amp;$B266)</f>
        <v>0</v>
      </c>
      <c r="N266" s="8">
        <f>SUMIFS('Aceite Virgen'!N$6:N$257,'Aceite Virgen'!$A$6:$A$257,"&gt;="&amp;$A266,'Aceite Virgen'!$B$6:$B$257,"&lt;="&amp;$B266)</f>
        <v>0</v>
      </c>
      <c r="O266" s="14"/>
      <c r="P266" s="14"/>
      <c r="Q266" s="14"/>
      <c r="R266" s="8">
        <f>SUMIFS('Aceite Virgen'!R$6:R$257,'Aceite Virgen'!$A$6:$A$257,"&gt;="&amp;$A266,'Aceite Virgen'!$B$6:$B$257,"&lt;="&amp;$B266)</f>
        <v>0.18</v>
      </c>
      <c r="S266" s="8">
        <f>SUMIFS('Aceite Virgen'!S$6:S$257,'Aceite Virgen'!$A$6:$A$257,"&gt;="&amp;$A266,'Aceite Virgen'!$B$6:$B$257,"&lt;="&amp;$B266)</f>
        <v>0</v>
      </c>
      <c r="T266" s="8">
        <f>SUMIFS('Aceite Virgen'!T$6:T$257,'Aceite Virgen'!$A$6:$A$257,"&gt;="&amp;$A266,'Aceite Virgen'!$B$6:$B$257,"&lt;="&amp;$B266)</f>
        <v>0.25</v>
      </c>
      <c r="U266" s="8">
        <f>SUMIFS('Aceite Virgen'!U$6:U$257,'Aceite Virgen'!$A$6:$A$257,"&gt;="&amp;$A266,'Aceite Virgen'!$B$6:$B$257,"&lt;="&amp;$B266)</f>
        <v>0</v>
      </c>
      <c r="V266" s="14"/>
      <c r="W266" s="14"/>
      <c r="X266" s="14"/>
      <c r="Y266" s="8">
        <f>SUMIFS('Aceite Virgen'!Y$6:Y$257,'Aceite Virgen'!$A$6:$A$257,"&gt;="&amp;$A266,'Aceite Virgen'!$B$6:$B$257,"&lt;="&amp;$B266)</f>
        <v>0.42</v>
      </c>
      <c r="Z266" s="8">
        <f>SUMIFS('Aceite Virgen'!Z$6:Z$257,'Aceite Virgen'!$A$6:$A$257,"&gt;="&amp;$A266,'Aceite Virgen'!$B$6:$B$257,"&lt;="&amp;$B266)</f>
        <v>1.71</v>
      </c>
      <c r="AA266" s="8">
        <f>SUMIFS('Aceite Virgen'!AA$6:AA$257,'Aceite Virgen'!$A$6:$A$257,"&gt;="&amp;$A266,'Aceite Virgen'!$B$6:$B$257,"&lt;="&amp;$B266)</f>
        <v>0</v>
      </c>
      <c r="AB266" s="8">
        <f>SUMIFS('Aceite Virgen'!AB$6:AB$257,'Aceite Virgen'!$A$6:$A$257,"&gt;="&amp;$A266,'Aceite Virgen'!$B$6:$B$257,"&lt;="&amp;$B266)</f>
        <v>0</v>
      </c>
      <c r="AC266" s="14"/>
      <c r="AD266" s="14"/>
      <c r="AE266" s="14"/>
      <c r="AF266" s="8">
        <f>SUMIFS('Aceite Virgen'!AF$6:AF$257,'Aceite Virgen'!$A$6:$A$257,"&gt;="&amp;$A266,'Aceite Virgen'!$B$6:$B$257,"&lt;="&amp;$B266)</f>
        <v>0</v>
      </c>
      <c r="AG266" s="8">
        <f>SUMIFS('Aceite Virgen'!AG$6:AG$257,'Aceite Virgen'!$A$6:$A$257,"&gt;="&amp;$A266,'Aceite Virgen'!$B$6:$B$257,"&lt;="&amp;$B266)</f>
        <v>0</v>
      </c>
      <c r="AH266" s="8">
        <f>SUMIFS('Aceite Virgen'!AH$6:AH$257,'Aceite Virgen'!$A$6:$A$257,"&gt;="&amp;$A266,'Aceite Virgen'!$B$6:$B$257,"&lt;="&amp;$B266)</f>
        <v>0</v>
      </c>
      <c r="AI266" s="8">
        <f>SUMIFS('Aceite Virgen'!AI$6:AI$257,'Aceite Virgen'!$A$6:$A$257,"&gt;="&amp;$A266,'Aceite Virgen'!$B$6:$B$257,"&lt;="&amp;$B266)</f>
        <v>0</v>
      </c>
      <c r="AJ266" s="14"/>
      <c r="AK266" s="14"/>
      <c r="AL266" s="14"/>
      <c r="AM266" s="8">
        <f>SUMIFS('Aceite Virgen'!AM$6:AM$257,'Aceite Virgen'!$A$6:$A$257,"&gt;="&amp;$A266,'Aceite Virgen'!$B$6:$B$257,"&lt;="&amp;$B266)</f>
        <v>0.06</v>
      </c>
      <c r="AN266" s="8">
        <f>SUMIFS('Aceite Virgen'!AN$6:AN$257,'Aceite Virgen'!$A$6:$A$257,"&gt;="&amp;$A266,'Aceite Virgen'!$B$6:$B$257,"&lt;="&amp;$B266)</f>
        <v>0.68</v>
      </c>
      <c r="AO266" s="8">
        <f>SUMIFS('Aceite Virgen'!AO$6:AO$257,'Aceite Virgen'!$A$6:$A$257,"&gt;="&amp;$A266,'Aceite Virgen'!$B$6:$B$257,"&lt;="&amp;$B266)</f>
        <v>0</v>
      </c>
      <c r="AP266" s="8">
        <f>SUMIFS('Aceite Virgen'!AP$6:AP$257,'Aceite Virgen'!$A$6:$A$257,"&gt;="&amp;$A266,'Aceite Virgen'!$B$6:$B$257,"&lt;="&amp;$B266)</f>
        <v>0</v>
      </c>
      <c r="AQ266" s="14"/>
      <c r="AR266" s="14"/>
      <c r="AT266" s="8">
        <f>SUMIFS('Aceite Virgen'!AT$6:AT$257,'Aceite Virgen'!$A$6:$A$257,"&gt;="&amp;$A266,'Aceite Virgen'!$B$6:$B$257,"&lt;="&amp;$B266)</f>
        <v>0</v>
      </c>
      <c r="AU266" s="8">
        <f>SUMIFS('Aceite Virgen'!AU$6:AU$257,'Aceite Virgen'!$A$6:$A$257,"&gt;="&amp;$A266,'Aceite Virgen'!$B$6:$B$257,"&lt;="&amp;$B266)</f>
        <v>0</v>
      </c>
      <c r="AV266" s="8">
        <f>SUMIFS('Aceite Virgen'!AV$6:AV$257,'Aceite Virgen'!$A$6:$A$257,"&gt;="&amp;$A266,'Aceite Virgen'!$B$6:$B$257,"&lt;="&amp;$B266)</f>
        <v>0</v>
      </c>
      <c r="AW266" s="8">
        <f>SUMIFS('Aceite Virgen'!AW$6:AW$257,'Aceite Virgen'!$A$6:$A$257,"&gt;="&amp;$A266,'Aceite Virgen'!$B$6:$B$257,"&lt;="&amp;$B266)</f>
        <v>0</v>
      </c>
      <c r="BA266" s="8">
        <f>SUMIFS('Aceite Virgen'!BA$6:BA$257,'Aceite Virgen'!$A$6:$A$257,"&gt;="&amp;A266,'Aceite Virgen'!$B$6:$B$257,"&lt;="&amp;B266)</f>
        <v>0.09</v>
      </c>
      <c r="BB266" s="8">
        <f>SUMIFS('Aceite Virgen'!BB$6:BB$257,'Aceite Virgen'!$A$6:$A$257,"&gt;="&amp;$A266,'Aceite Virgen'!$B$6:$B$257,"&lt;="&amp;$B266)</f>
        <v>0.83</v>
      </c>
      <c r="BC266" s="8">
        <f>SUMIFS('Aceite Virgen'!BC$6:BC$257,'Aceite Virgen'!$A$6:$A$257,"&gt;="&amp;$A266,'Aceite Virgen'!$B$6:$B$257,"&lt;="&amp;$B266)</f>
        <v>0</v>
      </c>
      <c r="BD266" s="8">
        <f>SUMIFS('Aceite Virgen'!BD$6:BD$257,'Aceite Virgen'!$A$6:$A$257,"&gt;="&amp;$A266,'Aceite Virgen'!$B$6:$B$257,"&lt;="&amp;$B266)</f>
        <v>0</v>
      </c>
      <c r="BH266" s="8">
        <f>SUMIFS('Aceite Virgen'!BH$6:BH$257,'Aceite Virgen'!$A$6:$A$257,"&gt;="&amp;$A266,'Aceite Virgen'!$B$6:$B$257,"&lt;="&amp;$B266)</f>
        <v>0</v>
      </c>
      <c r="BI266" s="8">
        <f>SUMIFS('Aceite Virgen'!BI$6:BI$257,'Aceite Virgen'!$A$6:$A$257,"&gt;="&amp;$A266,'Aceite Virgen'!$B$6:$B$257,"&lt;="&amp;$B266)</f>
        <v>0</v>
      </c>
      <c r="BJ266" s="8">
        <f>SUMIFS('Aceite Virgen'!BJ$6:BJ$257,'Aceite Virgen'!$A$6:$A$257,"&gt;="&amp;$A266,'Aceite Virgen'!$B$6:$B$257,"&lt;="&amp;$B266)</f>
        <v>0</v>
      </c>
      <c r="BK266" s="8">
        <f>SUMIFS('Aceite Virgen'!BK$6:BK$257,'Aceite Virgen'!$A$6:$A$257,"&gt;="&amp;$A266,'Aceite Virgen'!$B$6:$B$257,"&lt;="&amp;$B266)</f>
        <v>0</v>
      </c>
      <c r="BO266" s="8">
        <f>SUMIFS('Aceite Virgen'!BO$6:BO$257,'Aceite Virgen'!$A$6:$A$257,"&gt;="&amp;$A266,'Aceite Virgen'!$B$6:$B$257,"&lt;="&amp;$B266)</f>
        <v>0.09</v>
      </c>
      <c r="BP266" s="8">
        <f>SUMIFS('Aceite Virgen'!BP$6:BP$257,'Aceite Virgen'!$A$6:$A$257,"&gt;="&amp;$A266,'Aceite Virgen'!$B$6:$B$257,"&lt;="&amp;$B266)</f>
        <v>1.57</v>
      </c>
      <c r="BQ266" s="8">
        <f>SUMIFS('Aceite Virgen'!BQ$6:BQ$257,'Aceite Virgen'!$A$6:$A$257,"&gt;="&amp;$A266,'Aceite Virgen'!$B$6:$B$257,"&lt;="&amp;$B266)</f>
        <v>0</v>
      </c>
      <c r="BR266" s="8">
        <f>SUMIFS('Aceite Virgen'!BR$6:BR$257,'Aceite Virgen'!$A$6:$A$257,"&gt;="&amp;$A266,'Aceite Virgen'!$B$6:$B$257,"&lt;="&amp;$B266)</f>
        <v>0</v>
      </c>
      <c r="BV266" s="8">
        <f>SUMIFS('Aceite Virgen'!BV$6:BV$257,'Aceite Virgen'!$A$6:$A$257,"&gt;="&amp;$A266,'Aceite Virgen'!$B$6:$B$257,"&lt;="&amp;$B266)</f>
        <v>0.16</v>
      </c>
      <c r="BW266" s="8">
        <f>SUMIFS('Aceite Virgen'!BW$6:BW$257,'Aceite Virgen'!$A$6:$A$257,"&gt;="&amp;$A266,'Aceite Virgen'!$B$6:$B$257,"&lt;="&amp;$B266)</f>
        <v>0</v>
      </c>
      <c r="BX266" s="8">
        <f>SUMIFS('Aceite Virgen'!BX$6:BX$257,'Aceite Virgen'!$A$6:$A$257,"&gt;="&amp;$A266,'Aceite Virgen'!$B$6:$B$257,"&lt;="&amp;$B266)</f>
        <v>0.2</v>
      </c>
      <c r="BY266" s="8">
        <f>SUMIFS('Aceite Virgen'!BY$6:BY$257,'Aceite Virgen'!$A$6:$A$257,"&gt;="&amp;$A266,'Aceite Virgen'!$B$6:$B$257,"&lt;="&amp;$B266)</f>
        <v>0</v>
      </c>
      <c r="CC266" s="8">
        <f>SUMIFS('Aceite Virgen'!CC$6:CC$257,'Aceite Virgen'!$A$6:$A$257,"&gt;="&amp;$A266,'Aceite Virgen'!$B$6:$B$257,"&lt;="&amp;$B266)</f>
        <v>0</v>
      </c>
      <c r="CD266" s="8">
        <f>SUMIFS('Aceite Virgen'!CD$6:CD$257,'Aceite Virgen'!$A$6:$A$257,"&gt;="&amp;$A266,'Aceite Virgen'!$B$6:$B$257,"&lt;="&amp;$B266)</f>
        <v>0</v>
      </c>
      <c r="CE266" s="8">
        <f>SUMIFS('Aceite Virgen'!CE$6:CE$257,'Aceite Virgen'!$A$6:$A$257,"&gt;="&amp;$A266,'Aceite Virgen'!$B$6:$B$257,"&lt;="&amp;$B266)</f>
        <v>0</v>
      </c>
      <c r="CF266" s="8">
        <f>SUMIFS('Aceite Virgen'!CF$6:CF$257,'Aceite Virgen'!$A$6:$A$257,"&gt;="&amp;$A266,'Aceite Virgen'!$B$6:$B$257,"&lt;="&amp;$B266)</f>
        <v>0</v>
      </c>
      <c r="CJ266" s="8">
        <f>SUMIFS('Aceite Virgen'!CJ$6:CJ$257,'Aceite Virgen'!$A$6:$A$257,"&gt;="&amp;$A266,'Aceite Virgen'!$B$6:$B$257,"&lt;="&amp;$B266)</f>
        <v>0.06</v>
      </c>
      <c r="CK266" s="8">
        <f>SUMIFS('Aceite Virgen'!CK$6:CK$257,'Aceite Virgen'!$A$6:$A$257,"&gt;="&amp;$A266,'Aceite Virgen'!$B$6:$B$257,"&lt;="&amp;$B266)</f>
        <v>0</v>
      </c>
      <c r="CL266" s="8">
        <f>SUMIFS('Aceite Virgen'!CL$6:CL$257,'Aceite Virgen'!$A$6:$A$257,"&gt;="&amp;$A266,'Aceite Virgen'!$B$6:$B$257,"&lt;="&amp;$B266)</f>
        <v>7.0000000000000007E-2</v>
      </c>
      <c r="CM266" s="8">
        <f>SUMIFS('Aceite Virgen'!CM$6:CM$257,'Aceite Virgen'!$A$6:$A$257,"&gt;="&amp;$A266,'Aceite Virgen'!$B$6:$B$257,"&lt;="&amp;$B266)</f>
        <v>0</v>
      </c>
      <c r="CQ266" s="8">
        <f>SUMIFS('Aceite Virgen'!CQ$6:CQ$257,'Aceite Virgen'!$A$6:$A$257,"&gt;="&amp;$A266,'Aceite Virgen'!$B$6:$B$257,"&lt;="&amp;$B266)</f>
        <v>0</v>
      </c>
      <c r="CR266" s="8">
        <f>SUMIFS('Aceite Virgen'!CR$6:CR$257,'Aceite Virgen'!$A$6:$A$257,"&gt;="&amp;$A266,'Aceite Virgen'!$B$6:$B$257,"&lt;="&amp;$B266)</f>
        <v>0</v>
      </c>
      <c r="CS266" s="8">
        <f>SUMIFS('Aceite Virgen'!CS$6:CS$257,'Aceite Virgen'!$A$6:$A$257,"&gt;="&amp;$A266,'Aceite Virgen'!$B$6:$B$257,"&lt;="&amp;$B266)</f>
        <v>0</v>
      </c>
      <c r="CT266" s="8">
        <f>SUMIFS('Aceite Virgen'!CT$6:CT$257,'Aceite Virgen'!$A$6:$A$257,"&gt;="&amp;$A266,'Aceite Virgen'!$B$6:$B$257,"&lt;="&amp;$B266)</f>
        <v>0</v>
      </c>
      <c r="CX266" s="8">
        <f>SUMIFS('Aceite Virgen'!CX$6:CX$257,'Aceite Virgen'!$A$6:$A$257,"&gt;="&amp;$A266,'Aceite Virgen'!$B$6:$B$257,"&lt;="&amp;$B266)</f>
        <v>0</v>
      </c>
      <c r="CY266" s="8">
        <f>SUMIFS('Aceite Virgen'!CY$6:CY$257,'Aceite Virgen'!$A$6:$A$257,"&gt;="&amp;$A266,'Aceite Virgen'!$B$6:$B$257,"&lt;="&amp;$B266)</f>
        <v>0</v>
      </c>
      <c r="CZ266" s="8">
        <f>SUMIFS('Aceite Virgen'!CZ$6:CZ$257,'Aceite Virgen'!$A$6:$A$257,"&gt;="&amp;$A266,'Aceite Virgen'!$B$6:$B$257,"&lt;="&amp;$B266)</f>
        <v>0</v>
      </c>
      <c r="DA266" s="8">
        <f>SUMIFS('Aceite Virgen'!DA$6:DA$257,'Aceite Virgen'!$A$6:$A$257,"&gt;="&amp;$A266,'Aceite Virgen'!$B$6:$B$257,"&lt;="&amp;$B266)</f>
        <v>0</v>
      </c>
      <c r="DE266" s="8">
        <f>SUMIFS('Aceite Virgen'!DE$6:DE$257,'Aceite Virgen'!$A$6:$A$257,"&gt;="&amp;$A266,'Aceite Virgen'!$B$6:$B$257,"&lt;="&amp;$B266)</f>
        <v>2.04</v>
      </c>
      <c r="DF266" s="8">
        <f>SUMIFS('Aceite Virgen'!DF$6:DF$257,'Aceite Virgen'!$A$6:$A$257,"&gt;="&amp;$A266,'Aceite Virgen'!$B$6:$B$257,"&lt;="&amp;$B266)</f>
        <v>9.26</v>
      </c>
      <c r="DG266" s="8">
        <f>SUMIFS('Aceite Virgen'!DG$6:DG$257,'Aceite Virgen'!$A$6:$A$257,"&gt;="&amp;$A266,'Aceite Virgen'!$B$6:$B$257,"&lt;="&amp;$B266)</f>
        <v>0</v>
      </c>
      <c r="DH266" s="8">
        <f>SUMIFS('Aceite Virgen'!DH$6:DH$257,'Aceite Virgen'!$A$6:$A$257,"&gt;="&amp;$A266,'Aceite Virgen'!$B$6:$B$257,"&lt;="&amp;$B266)</f>
        <v>0</v>
      </c>
      <c r="DL266" s="8">
        <f>SUMIFS('Aceite Virgen'!DL$6:DL$257,'Aceite Virgen'!$A$6:$A$257,"&gt;="&amp;$A266,'Aceite Virgen'!$B$6:$B$257,"&lt;="&amp;$B266)</f>
        <v>0.26</v>
      </c>
      <c r="DM266" s="8">
        <f>SUMIFS('Aceite Virgen'!DM$6:DM$257,'Aceite Virgen'!$A$6:$A$257,"&gt;="&amp;$A266,'Aceite Virgen'!$B$6:$B$257,"&lt;="&amp;$B266)</f>
        <v>0</v>
      </c>
      <c r="DN266" s="8">
        <f>SUMIFS('Aceite Virgen'!DN$6:DN$257,'Aceite Virgen'!$A$6:$A$257,"&gt;="&amp;$A266,'Aceite Virgen'!$B$6:$B$257,"&lt;="&amp;$B266)</f>
        <v>0.37</v>
      </c>
      <c r="DO266" s="8">
        <f>SUMIFS('Aceite Virgen'!DO$6:DO$257,'Aceite Virgen'!$A$6:$A$257,"&gt;="&amp;$A266,'Aceite Virgen'!$B$6:$B$257,"&lt;="&amp;$B266)</f>
        <v>0</v>
      </c>
      <c r="DS266" s="8">
        <f>SUMIFS('Aceite Virgen'!DS$6:DS$257,'Aceite Virgen'!$A$6:$A$257,"&gt;="&amp;$A266,'Aceite Virgen'!$B$6:$B$257,"&lt;="&amp;$B266)</f>
        <v>0.45</v>
      </c>
      <c r="DT266" s="8">
        <f>SUMIFS('Aceite Virgen'!DT$6:DT$257,'Aceite Virgen'!$A$6:$A$257,"&gt;="&amp;$A266,'Aceite Virgen'!$B$6:$B$257,"&lt;="&amp;$B266)</f>
        <v>0</v>
      </c>
      <c r="DU266" s="8">
        <f>SUMIFS('Aceite Virgen'!DU$6:DU$257,'Aceite Virgen'!$A$6:$A$257,"&gt;="&amp;$A266,'Aceite Virgen'!$B$6:$B$257,"&lt;="&amp;$B266)</f>
        <v>0</v>
      </c>
      <c r="DV266" s="8">
        <f>SUMIFS('Aceite Virgen'!DV$6:DV$257,'Aceite Virgen'!$A$6:$A$257,"&gt;="&amp;$A266,'Aceite Virgen'!$B$6:$B$257,"&lt;="&amp;$B266)</f>
        <v>7.71</v>
      </c>
      <c r="DZ266" s="8">
        <f>SUMIFS('Aceite Virgen'!DZ$6:DZ$257,'Aceite Virgen'!$A$6:$A$257,"&gt;="&amp;$A266,'Aceite Virgen'!$B$6:$B$257,"&lt;="&amp;$B266)</f>
        <v>1.49</v>
      </c>
      <c r="EA266" s="8">
        <f>SUMIFS('Aceite Virgen'!EA$6:EA$257,'Aceite Virgen'!$A$6:$A$257,"&gt;="&amp;$A266,'Aceite Virgen'!$B$6:$B$257,"&lt;="&amp;$B266)</f>
        <v>9.81</v>
      </c>
      <c r="EB266" s="8">
        <f>SUMIFS('Aceite Virgen'!EB$6:EB$257,'Aceite Virgen'!$A$6:$A$257,"&gt;="&amp;$A266,'Aceite Virgen'!$B$6:$B$257,"&lt;="&amp;$B266)</f>
        <v>0</v>
      </c>
      <c r="EC266" s="8">
        <f>SUMIFS('Aceite Virgen'!EC$6:EC$257,'Aceite Virgen'!$A$6:$A$257,"&gt;="&amp;$A266,'Aceite Virgen'!$B$6:$B$257,"&lt;="&amp;$B266)</f>
        <v>0</v>
      </c>
      <c r="EG266" s="8">
        <f>SUMIFS('Aceite Virgen'!EG$6:EG$257,'Aceite Virgen'!$A$6:$A$257,"&gt;="&amp;$A266,'Aceite Virgen'!$B$6:$B$257,"&lt;="&amp;$B266)</f>
        <v>0</v>
      </c>
      <c r="EH266" s="8">
        <f>SUMIFS('Aceite Virgen'!EH$6:EH$257,'Aceite Virgen'!$A$6:$A$257,"&gt;="&amp;$A266,'Aceite Virgen'!$B$6:$B$257,"&lt;="&amp;$B266)</f>
        <v>0</v>
      </c>
      <c r="EI266" s="8">
        <f>SUMIFS('Aceite Virgen'!EI$6:EI$257,'Aceite Virgen'!$A$6:$A$257,"&gt;="&amp;$A266,'Aceite Virgen'!$B$6:$B$257,"&lt;="&amp;$B266)</f>
        <v>0</v>
      </c>
      <c r="EJ266" s="8">
        <f>SUMIFS('Aceite Virgen'!EJ$6:EJ$257,'Aceite Virgen'!$A$6:$A$257,"&gt;="&amp;$A266,'Aceite Virgen'!$B$6:$B$257,"&lt;="&amp;$B266)</f>
        <v>0</v>
      </c>
      <c r="EN266" s="8">
        <f>SUMIFS('Aceite Virgen'!EN$6:EN$257,'Aceite Virgen'!$A$6:$A$257,"&gt;="&amp;$A266,'Aceite Virgen'!$B$6:$B$257,"&lt;="&amp;$B266)</f>
        <v>0.35</v>
      </c>
      <c r="EO266" s="8">
        <f>SUMIFS('Aceite Virgen'!EO$6:EO$257,'Aceite Virgen'!$A$6:$A$257,"&gt;="&amp;$A266,'Aceite Virgen'!$B$6:$B$257,"&lt;="&amp;$B266)</f>
        <v>0.44</v>
      </c>
      <c r="EP266" s="8">
        <f>SUMIFS('Aceite Virgen'!EP$6:EP$257,'Aceite Virgen'!$A$6:$A$257,"&gt;="&amp;$A266,'Aceite Virgen'!$B$6:$B$257,"&lt;="&amp;$B266)</f>
        <v>0</v>
      </c>
      <c r="EQ266" s="8">
        <f>SUMIFS('Aceite Virgen'!EQ$6:EQ$257,'Aceite Virgen'!$A$6:$A$257,"&gt;="&amp;$A266,'Aceite Virgen'!$B$6:$B$257,"&lt;="&amp;$B266)</f>
        <v>2.5299999999999998</v>
      </c>
      <c r="EU266" s="8">
        <f>SUMIFS('Aceite Virgen'!EU$6:EU$257,'Aceite Virgen'!$A$6:$A$257,"&gt;="&amp;$A266,'Aceite Virgen'!$B$6:$B$257,"&lt;="&amp;$B266)</f>
        <v>0</v>
      </c>
      <c r="EV266" s="8">
        <f>SUMIFS('Aceite Virgen'!EV$6:EV$257,'Aceite Virgen'!$A$6:$A$257,"&gt;="&amp;$A266,'Aceite Virgen'!$B$6:$B$257,"&lt;="&amp;$B266)</f>
        <v>0</v>
      </c>
      <c r="EW266" s="8">
        <f>SUMIFS('Aceite Virgen'!EW$6:EW$257,'Aceite Virgen'!$A$6:$A$257,"&gt;="&amp;$A266,'Aceite Virgen'!$B$6:$B$257,"&lt;="&amp;$B266)</f>
        <v>0</v>
      </c>
      <c r="EX266" s="8">
        <f>SUMIFS('Aceite Virgen'!EX$6:EX$257,'Aceite Virgen'!$A$6:$A$257,"&gt;="&amp;$A266,'Aceite Virgen'!$B$6:$B$257,"&lt;="&amp;$B266)</f>
        <v>0</v>
      </c>
      <c r="FB266" s="8">
        <f>SUMIFS('Aceite Virgen'!FB$6:FB$257,'Aceite Virgen'!$A$6:$A$257,"&gt;="&amp;$A266,'Aceite Virgen'!$B$6:$B$257,"&lt;="&amp;$B266)</f>
        <v>3</v>
      </c>
      <c r="FC266" s="8">
        <f>SUMIFS('Aceite Virgen'!FC$6:FC$257,'Aceite Virgen'!$A$6:$A$257,"&gt;="&amp;$A266,'Aceite Virgen'!$B$6:$B$257,"&lt;="&amp;$B266)</f>
        <v>11.94</v>
      </c>
      <c r="FD266" s="8">
        <f>SUMIFS('Aceite Virgen'!FD$6:FD$257,'Aceite Virgen'!$A$6:$A$257,"&gt;="&amp;$A266,'Aceite Virgen'!$B$6:$B$257,"&lt;="&amp;$B266)</f>
        <v>1.29</v>
      </c>
      <c r="FE266" s="8">
        <f>SUMIFS('Aceite Virgen'!FE$6:FE$257,'Aceite Virgen'!$A$6:$A$257,"&gt;="&amp;$A266,'Aceite Virgen'!$B$6:$B$257,"&lt;="&amp;$B266)</f>
        <v>0</v>
      </c>
      <c r="FI266" s="8">
        <f>SUMIFS('Aceite Virgen'!FI$6:FI$257,'Aceite Virgen'!$A$6:$A$257,"&gt;="&amp;$A266,'Aceite Virgen'!$B$6:$B$257,"&lt;="&amp;$B266)</f>
        <v>3.28</v>
      </c>
      <c r="FJ266" s="8">
        <f>SUMIFS('Aceite Virgen'!FJ$6:FJ$257,'Aceite Virgen'!$A$6:$A$257,"&gt;="&amp;$A266,'Aceite Virgen'!$B$6:$B$257,"&lt;="&amp;$B266)</f>
        <v>0</v>
      </c>
      <c r="FK266" s="8">
        <f>SUMIFS('Aceite Virgen'!FK$6:FK$257,'Aceite Virgen'!$A$6:$A$257,"&gt;="&amp;$A266,'Aceite Virgen'!$B$6:$B$257,"&lt;="&amp;$B266)</f>
        <v>1.49</v>
      </c>
      <c r="FL266" s="8">
        <f>SUMIFS('Aceite Virgen'!FL$6:FL$257,'Aceite Virgen'!$A$6:$A$257,"&gt;="&amp;$A266,'Aceite Virgen'!$B$6:$B$257,"&lt;="&amp;$B266)</f>
        <v>23.3</v>
      </c>
      <c r="FP266" s="8">
        <f>SUMIFS('Aceite Virgen'!FP$6:FP$257,'Aceite Virgen'!$A$6:$A$257,"&gt;="&amp;$A266,'Aceite Virgen'!$B$6:$B$257,"&lt;="&amp;$B266)</f>
        <v>7.86</v>
      </c>
      <c r="FQ266" s="8">
        <f>SUMIFS('Aceite Virgen'!FQ$6:FQ$257,'Aceite Virgen'!$A$6:$A$257,"&gt;="&amp;$A266,'Aceite Virgen'!$B$6:$B$257,"&lt;="&amp;$B266)</f>
        <v>3.2</v>
      </c>
      <c r="FR266" s="8">
        <f>SUMIFS('Aceite Virgen'!FR$6:FR$257,'Aceite Virgen'!$A$6:$A$257,"&gt;="&amp;$A266,'Aceite Virgen'!$B$6:$B$257,"&lt;="&amp;$B266)</f>
        <v>10.72</v>
      </c>
      <c r="FS266" s="8">
        <f>SUMIFS('Aceite Virgen'!FS$6:FS$257,'Aceite Virgen'!$A$6:$A$257,"&gt;="&amp;$A266,'Aceite Virgen'!$B$6:$B$257,"&lt;="&amp;$B266)</f>
        <v>0</v>
      </c>
    </row>
    <row r="267" spans="1:175" x14ac:dyDescent="0.3">
      <c r="A267" s="14">
        <f>'TAM Aceite Virgen'!B15</f>
        <v>2.7</v>
      </c>
      <c r="B267" s="14">
        <f>'TAM Aceite Virgen'!C15</f>
        <v>2.8</v>
      </c>
      <c r="C267" s="14"/>
      <c r="D267" s="8">
        <f>SUMIFS('Aceite Virgen'!D$6:D$257,'Aceite Virgen'!$A$6:$A$257,"&gt;="&amp;$A267,'Aceite Virgen'!$B$6:$B$257,"&lt;="&amp;$B267)</f>
        <v>1.1399999999999999</v>
      </c>
      <c r="E267" s="8">
        <f>SUMIFS('Aceite Virgen'!E$6:E$257,'Aceite Virgen'!$A$6:$A$257,"&gt;="&amp;$A267,'Aceite Virgen'!$B$6:$B$257,"&lt;="&amp;$B267)</f>
        <v>5.3100000000000005</v>
      </c>
      <c r="F267" s="8">
        <f>SUMIFS('Aceite Virgen'!F$6:F$257,'Aceite Virgen'!$A$6:$A$257,"&gt;="&amp;$A267,'Aceite Virgen'!$B$6:$B$257,"&lt;="&amp;$B267)</f>
        <v>0.64</v>
      </c>
      <c r="G267" s="8">
        <f>SUMIFS('Aceite Virgen'!G$6:G$257,'Aceite Virgen'!$A$6:$A$257,"&gt;="&amp;$A267,'Aceite Virgen'!$B$6:$B$257,"&lt;="&amp;$B267)</f>
        <v>0</v>
      </c>
      <c r="H267" s="14"/>
      <c r="I267" s="14"/>
      <c r="J267" s="14"/>
      <c r="K267" s="8">
        <f>SUMIFS('Aceite Virgen'!K$6:K$257,'Aceite Virgen'!$A$6:$A$257,"&gt;="&amp;$A267,'Aceite Virgen'!$B$6:$B$257,"&lt;="&amp;$B267)</f>
        <v>0.44</v>
      </c>
      <c r="L267" s="8">
        <f>SUMIFS('Aceite Virgen'!L$6:L$257,'Aceite Virgen'!$A$6:$A$257,"&gt;="&amp;$A267,'Aceite Virgen'!$B$6:$B$257,"&lt;="&amp;$B267)</f>
        <v>0</v>
      </c>
      <c r="M267" s="8">
        <f>SUMIFS('Aceite Virgen'!M$6:M$257,'Aceite Virgen'!$A$6:$A$257,"&gt;="&amp;$A267,'Aceite Virgen'!$B$6:$B$257,"&lt;="&amp;$B267)</f>
        <v>0.35</v>
      </c>
      <c r="N267" s="8">
        <f>SUMIFS('Aceite Virgen'!N$6:N$257,'Aceite Virgen'!$A$6:$A$257,"&gt;="&amp;$A267,'Aceite Virgen'!$B$6:$B$257,"&lt;="&amp;$B267)</f>
        <v>0</v>
      </c>
      <c r="O267" s="14"/>
      <c r="P267" s="14"/>
      <c r="Q267" s="14"/>
      <c r="R267" s="8">
        <f>SUMIFS('Aceite Virgen'!R$6:R$257,'Aceite Virgen'!$A$6:$A$257,"&gt;="&amp;$A267,'Aceite Virgen'!$B$6:$B$257,"&lt;="&amp;$B267)</f>
        <v>0.31</v>
      </c>
      <c r="S267" s="8">
        <f>SUMIFS('Aceite Virgen'!S$6:S$257,'Aceite Virgen'!$A$6:$A$257,"&gt;="&amp;$A267,'Aceite Virgen'!$B$6:$B$257,"&lt;="&amp;$B267)</f>
        <v>0</v>
      </c>
      <c r="T267" s="8">
        <f>SUMIFS('Aceite Virgen'!T$6:T$257,'Aceite Virgen'!$A$6:$A$257,"&gt;="&amp;$A267,'Aceite Virgen'!$B$6:$B$257,"&lt;="&amp;$B267)</f>
        <v>0.43</v>
      </c>
      <c r="U267" s="8">
        <f>SUMIFS('Aceite Virgen'!U$6:U$257,'Aceite Virgen'!$A$6:$A$257,"&gt;="&amp;$A267,'Aceite Virgen'!$B$6:$B$257,"&lt;="&amp;$B267)</f>
        <v>0</v>
      </c>
      <c r="V267" s="14"/>
      <c r="W267" s="14"/>
      <c r="X267" s="14"/>
      <c r="Y267" s="8">
        <f>SUMIFS('Aceite Virgen'!Y$6:Y$257,'Aceite Virgen'!$A$6:$A$257,"&gt;="&amp;$A267,'Aceite Virgen'!$B$6:$B$257,"&lt;="&amp;$B267)</f>
        <v>0.15</v>
      </c>
      <c r="Z267" s="8">
        <f>SUMIFS('Aceite Virgen'!Z$6:Z$257,'Aceite Virgen'!$A$6:$A$257,"&gt;="&amp;$A267,'Aceite Virgen'!$B$6:$B$257,"&lt;="&amp;$B267)</f>
        <v>0</v>
      </c>
      <c r="AA267" s="8">
        <f>SUMIFS('Aceite Virgen'!AA$6:AA$257,'Aceite Virgen'!$A$6:$A$257,"&gt;="&amp;$A267,'Aceite Virgen'!$B$6:$B$257,"&lt;="&amp;$B267)</f>
        <v>0.22</v>
      </c>
      <c r="AB267" s="8">
        <f>SUMIFS('Aceite Virgen'!AB$6:AB$257,'Aceite Virgen'!$A$6:$A$257,"&gt;="&amp;$A267,'Aceite Virgen'!$B$6:$B$257,"&lt;="&amp;$B267)</f>
        <v>0</v>
      </c>
      <c r="AC267" s="14"/>
      <c r="AD267" s="14"/>
      <c r="AE267" s="14"/>
      <c r="AF267" s="8">
        <f>SUMIFS('Aceite Virgen'!AF$6:AF$257,'Aceite Virgen'!$A$6:$A$257,"&gt;="&amp;$A267,'Aceite Virgen'!$B$6:$B$257,"&lt;="&amp;$B267)</f>
        <v>0.11</v>
      </c>
      <c r="AG267" s="8">
        <f>SUMIFS('Aceite Virgen'!AG$6:AG$257,'Aceite Virgen'!$A$6:$A$257,"&gt;="&amp;$A267,'Aceite Virgen'!$B$6:$B$257,"&lt;="&amp;$B267)</f>
        <v>0</v>
      </c>
      <c r="AH267" s="8">
        <f>SUMIFS('Aceite Virgen'!AH$6:AH$257,'Aceite Virgen'!$A$6:$A$257,"&gt;="&amp;$A267,'Aceite Virgen'!$B$6:$B$257,"&lt;="&amp;$B267)</f>
        <v>0.12</v>
      </c>
      <c r="AI267" s="8">
        <f>SUMIFS('Aceite Virgen'!AI$6:AI$257,'Aceite Virgen'!$A$6:$A$257,"&gt;="&amp;$A267,'Aceite Virgen'!$B$6:$B$257,"&lt;="&amp;$B267)</f>
        <v>0</v>
      </c>
      <c r="AJ267" s="14"/>
      <c r="AK267" s="14"/>
      <c r="AL267" s="14"/>
      <c r="AM267" s="8">
        <f>SUMIFS('Aceite Virgen'!AM$6:AM$257,'Aceite Virgen'!$A$6:$A$257,"&gt;="&amp;$A267,'Aceite Virgen'!$B$6:$B$257,"&lt;="&amp;$B267)</f>
        <v>0.2</v>
      </c>
      <c r="AN267" s="8">
        <f>SUMIFS('Aceite Virgen'!AN$6:AN$257,'Aceite Virgen'!$A$6:$A$257,"&gt;="&amp;$A267,'Aceite Virgen'!$B$6:$B$257,"&lt;="&amp;$B267)</f>
        <v>0.39</v>
      </c>
      <c r="AO267" s="8">
        <f>SUMIFS('Aceite Virgen'!AO$6:AO$257,'Aceite Virgen'!$A$6:$A$257,"&gt;="&amp;$A267,'Aceite Virgen'!$B$6:$B$257,"&lt;="&amp;$B267)</f>
        <v>0.2</v>
      </c>
      <c r="AP267" s="8">
        <f>SUMIFS('Aceite Virgen'!AP$6:AP$257,'Aceite Virgen'!$A$6:$A$257,"&gt;="&amp;$A267,'Aceite Virgen'!$B$6:$B$257,"&lt;="&amp;$B267)</f>
        <v>0</v>
      </c>
      <c r="AQ267" s="14"/>
      <c r="AR267" s="14"/>
      <c r="AT267" s="8">
        <f>SUMIFS('Aceite Virgen'!AT$6:AT$257,'Aceite Virgen'!$A$6:$A$257,"&gt;="&amp;$A267,'Aceite Virgen'!$B$6:$B$257,"&lt;="&amp;$B267)</f>
        <v>0.04</v>
      </c>
      <c r="AU267" s="8">
        <f>SUMIFS('Aceite Virgen'!AU$6:AU$257,'Aceite Virgen'!$A$6:$A$257,"&gt;="&amp;$A267,'Aceite Virgen'!$B$6:$B$257,"&lt;="&amp;$B267)</f>
        <v>0</v>
      </c>
      <c r="AV267" s="8">
        <f>SUMIFS('Aceite Virgen'!AV$6:AV$257,'Aceite Virgen'!$A$6:$A$257,"&gt;="&amp;$A267,'Aceite Virgen'!$B$6:$B$257,"&lt;="&amp;$B267)</f>
        <v>0.05</v>
      </c>
      <c r="AW267" s="8">
        <f>SUMIFS('Aceite Virgen'!AW$6:AW$257,'Aceite Virgen'!$A$6:$A$257,"&gt;="&amp;$A267,'Aceite Virgen'!$B$6:$B$257,"&lt;="&amp;$B267)</f>
        <v>0</v>
      </c>
      <c r="BA267" s="8">
        <f>SUMIFS('Aceite Virgen'!BA$6:BA$257,'Aceite Virgen'!$A$6:$A$257,"&gt;="&amp;A267,'Aceite Virgen'!$B$6:$B$257,"&lt;="&amp;B267)</f>
        <v>0.08</v>
      </c>
      <c r="BB267" s="8">
        <f>SUMIFS('Aceite Virgen'!BB$6:BB$257,'Aceite Virgen'!$A$6:$A$257,"&gt;="&amp;$A267,'Aceite Virgen'!$B$6:$B$257,"&lt;="&amp;$B267)</f>
        <v>0</v>
      </c>
      <c r="BC267" s="8">
        <f>SUMIFS('Aceite Virgen'!BC$6:BC$257,'Aceite Virgen'!$A$6:$A$257,"&gt;="&amp;$A267,'Aceite Virgen'!$B$6:$B$257,"&lt;="&amp;$B267)</f>
        <v>0.1</v>
      </c>
      <c r="BD267" s="8">
        <f>SUMIFS('Aceite Virgen'!BD$6:BD$257,'Aceite Virgen'!$A$6:$A$257,"&gt;="&amp;$A267,'Aceite Virgen'!$B$6:$B$257,"&lt;="&amp;$B267)</f>
        <v>0</v>
      </c>
      <c r="BH267" s="8">
        <f>SUMIFS('Aceite Virgen'!BH$6:BH$257,'Aceite Virgen'!$A$6:$A$257,"&gt;="&amp;$A267,'Aceite Virgen'!$B$6:$B$257,"&lt;="&amp;$B267)</f>
        <v>0.48</v>
      </c>
      <c r="BI267" s="8">
        <f>SUMIFS('Aceite Virgen'!BI$6:BI$257,'Aceite Virgen'!$A$6:$A$257,"&gt;="&amp;$A267,'Aceite Virgen'!$B$6:$B$257,"&lt;="&amp;$B267)</f>
        <v>3.08</v>
      </c>
      <c r="BJ267" s="8">
        <f>SUMIFS('Aceite Virgen'!BJ$6:BJ$257,'Aceite Virgen'!$A$6:$A$257,"&gt;="&amp;$A267,'Aceite Virgen'!$B$6:$B$257,"&lt;="&amp;$B267)</f>
        <v>0</v>
      </c>
      <c r="BK267" s="8">
        <f>SUMIFS('Aceite Virgen'!BK$6:BK$257,'Aceite Virgen'!$A$6:$A$257,"&gt;="&amp;$A267,'Aceite Virgen'!$B$6:$B$257,"&lt;="&amp;$B267)</f>
        <v>0</v>
      </c>
      <c r="BO267" s="8">
        <f>SUMIFS('Aceite Virgen'!BO$6:BO$257,'Aceite Virgen'!$A$6:$A$257,"&gt;="&amp;$A267,'Aceite Virgen'!$B$6:$B$257,"&lt;="&amp;$B267)</f>
        <v>0.16</v>
      </c>
      <c r="BP267" s="8">
        <f>SUMIFS('Aceite Virgen'!BP$6:BP$257,'Aceite Virgen'!$A$6:$A$257,"&gt;="&amp;$A267,'Aceite Virgen'!$B$6:$B$257,"&lt;="&amp;$B267)</f>
        <v>1.01</v>
      </c>
      <c r="BQ267" s="8">
        <f>SUMIFS('Aceite Virgen'!BQ$6:BQ$257,'Aceite Virgen'!$A$6:$A$257,"&gt;="&amp;$A267,'Aceite Virgen'!$B$6:$B$257,"&lt;="&amp;$B267)</f>
        <v>0.12</v>
      </c>
      <c r="BR267" s="8">
        <f>SUMIFS('Aceite Virgen'!BR$6:BR$257,'Aceite Virgen'!$A$6:$A$257,"&gt;="&amp;$A267,'Aceite Virgen'!$B$6:$B$257,"&lt;="&amp;$B267)</f>
        <v>0</v>
      </c>
      <c r="BV267" s="8">
        <f>SUMIFS('Aceite Virgen'!BV$6:BV$257,'Aceite Virgen'!$A$6:$A$257,"&gt;="&amp;$A267,'Aceite Virgen'!$B$6:$B$257,"&lt;="&amp;$B267)</f>
        <v>0.13</v>
      </c>
      <c r="BW267" s="8">
        <f>SUMIFS('Aceite Virgen'!BW$6:BW$257,'Aceite Virgen'!$A$6:$A$257,"&gt;="&amp;$A267,'Aceite Virgen'!$B$6:$B$257,"&lt;="&amp;$B267)</f>
        <v>0</v>
      </c>
      <c r="BX267" s="8">
        <f>SUMIFS('Aceite Virgen'!BX$6:BX$257,'Aceite Virgen'!$A$6:$A$257,"&gt;="&amp;$A267,'Aceite Virgen'!$B$6:$B$257,"&lt;="&amp;$B267)</f>
        <v>0.16</v>
      </c>
      <c r="BY267" s="8">
        <f>SUMIFS('Aceite Virgen'!BY$6:BY$257,'Aceite Virgen'!$A$6:$A$257,"&gt;="&amp;$A267,'Aceite Virgen'!$B$6:$B$257,"&lt;="&amp;$B267)</f>
        <v>0</v>
      </c>
      <c r="CC267" s="8">
        <f>SUMIFS('Aceite Virgen'!CC$6:CC$257,'Aceite Virgen'!$A$6:$A$257,"&gt;="&amp;$A267,'Aceite Virgen'!$B$6:$B$257,"&lt;="&amp;$B267)</f>
        <v>0</v>
      </c>
      <c r="CD267" s="8">
        <f>SUMIFS('Aceite Virgen'!CD$6:CD$257,'Aceite Virgen'!$A$6:$A$257,"&gt;="&amp;$A267,'Aceite Virgen'!$B$6:$B$257,"&lt;="&amp;$B267)</f>
        <v>0</v>
      </c>
      <c r="CE267" s="8">
        <f>SUMIFS('Aceite Virgen'!CE$6:CE$257,'Aceite Virgen'!$A$6:$A$257,"&gt;="&amp;$A267,'Aceite Virgen'!$B$6:$B$257,"&lt;="&amp;$B267)</f>
        <v>0</v>
      </c>
      <c r="CF267" s="8">
        <f>SUMIFS('Aceite Virgen'!CF$6:CF$257,'Aceite Virgen'!$A$6:$A$257,"&gt;="&amp;$A267,'Aceite Virgen'!$B$6:$B$257,"&lt;="&amp;$B267)</f>
        <v>0</v>
      </c>
      <c r="CJ267" s="8">
        <f>SUMIFS('Aceite Virgen'!CJ$6:CJ$257,'Aceite Virgen'!$A$6:$A$257,"&gt;="&amp;$A267,'Aceite Virgen'!$B$6:$B$257,"&lt;="&amp;$B267)</f>
        <v>7.0000000000000007E-2</v>
      </c>
      <c r="CK267" s="8">
        <f>SUMIFS('Aceite Virgen'!CK$6:CK$257,'Aceite Virgen'!$A$6:$A$257,"&gt;="&amp;$A267,'Aceite Virgen'!$B$6:$B$257,"&lt;="&amp;$B267)</f>
        <v>0</v>
      </c>
      <c r="CL267" s="8">
        <f>SUMIFS('Aceite Virgen'!CL$6:CL$257,'Aceite Virgen'!$A$6:$A$257,"&gt;="&amp;$A267,'Aceite Virgen'!$B$6:$B$257,"&lt;="&amp;$B267)</f>
        <v>0.08</v>
      </c>
      <c r="CM267" s="8">
        <f>SUMIFS('Aceite Virgen'!CM$6:CM$257,'Aceite Virgen'!$A$6:$A$257,"&gt;="&amp;$A267,'Aceite Virgen'!$B$6:$B$257,"&lt;="&amp;$B267)</f>
        <v>0</v>
      </c>
      <c r="CQ267" s="8">
        <f>SUMIFS('Aceite Virgen'!CQ$6:CQ$257,'Aceite Virgen'!$A$6:$A$257,"&gt;="&amp;$A267,'Aceite Virgen'!$B$6:$B$257,"&lt;="&amp;$B267)</f>
        <v>0.32</v>
      </c>
      <c r="CR267" s="8">
        <f>SUMIFS('Aceite Virgen'!CR$6:CR$257,'Aceite Virgen'!$A$6:$A$257,"&gt;="&amp;$A267,'Aceite Virgen'!$B$6:$B$257,"&lt;="&amp;$B267)</f>
        <v>0</v>
      </c>
      <c r="CS267" s="8">
        <f>SUMIFS('Aceite Virgen'!CS$6:CS$257,'Aceite Virgen'!$A$6:$A$257,"&gt;="&amp;$A267,'Aceite Virgen'!$B$6:$B$257,"&lt;="&amp;$B267)</f>
        <v>0.4</v>
      </c>
      <c r="CT267" s="8">
        <f>SUMIFS('Aceite Virgen'!CT$6:CT$257,'Aceite Virgen'!$A$6:$A$257,"&gt;="&amp;$A267,'Aceite Virgen'!$B$6:$B$257,"&lt;="&amp;$B267)</f>
        <v>0</v>
      </c>
      <c r="CX267" s="8">
        <f>SUMIFS('Aceite Virgen'!CX$6:CX$257,'Aceite Virgen'!$A$6:$A$257,"&gt;="&amp;$A267,'Aceite Virgen'!$B$6:$B$257,"&lt;="&amp;$B267)</f>
        <v>0</v>
      </c>
      <c r="CY267" s="8">
        <f>SUMIFS('Aceite Virgen'!CY$6:CY$257,'Aceite Virgen'!$A$6:$A$257,"&gt;="&amp;$A267,'Aceite Virgen'!$B$6:$B$257,"&lt;="&amp;$B267)</f>
        <v>0</v>
      </c>
      <c r="CZ267" s="8">
        <f>SUMIFS('Aceite Virgen'!CZ$6:CZ$257,'Aceite Virgen'!$A$6:$A$257,"&gt;="&amp;$A267,'Aceite Virgen'!$B$6:$B$257,"&lt;="&amp;$B267)</f>
        <v>0</v>
      </c>
      <c r="DA267" s="8">
        <f>SUMIFS('Aceite Virgen'!DA$6:DA$257,'Aceite Virgen'!$A$6:$A$257,"&gt;="&amp;$A267,'Aceite Virgen'!$B$6:$B$257,"&lt;="&amp;$B267)</f>
        <v>0</v>
      </c>
      <c r="DE267" s="8">
        <f>SUMIFS('Aceite Virgen'!DE$6:DE$257,'Aceite Virgen'!$A$6:$A$257,"&gt;="&amp;$A267,'Aceite Virgen'!$B$6:$B$257,"&lt;="&amp;$B267)</f>
        <v>0.53</v>
      </c>
      <c r="DF267" s="8">
        <f>SUMIFS('Aceite Virgen'!DF$6:DF$257,'Aceite Virgen'!$A$6:$A$257,"&gt;="&amp;$A267,'Aceite Virgen'!$B$6:$B$257,"&lt;="&amp;$B267)</f>
        <v>0.27</v>
      </c>
      <c r="DG267" s="8">
        <f>SUMIFS('Aceite Virgen'!DG$6:DG$257,'Aceite Virgen'!$A$6:$A$257,"&gt;="&amp;$A267,'Aceite Virgen'!$B$6:$B$257,"&lt;="&amp;$B267)</f>
        <v>0.67</v>
      </c>
      <c r="DH267" s="8">
        <f>SUMIFS('Aceite Virgen'!DH$6:DH$257,'Aceite Virgen'!$A$6:$A$257,"&gt;="&amp;$A267,'Aceite Virgen'!$B$6:$B$257,"&lt;="&amp;$B267)</f>
        <v>0</v>
      </c>
      <c r="DL267" s="8">
        <f>SUMIFS('Aceite Virgen'!DL$6:DL$257,'Aceite Virgen'!$A$6:$A$257,"&gt;="&amp;$A267,'Aceite Virgen'!$B$6:$B$257,"&lt;="&amp;$B267)</f>
        <v>0.28000000000000003</v>
      </c>
      <c r="DM267" s="8">
        <f>SUMIFS('Aceite Virgen'!DM$6:DM$257,'Aceite Virgen'!$A$6:$A$257,"&gt;="&amp;$A267,'Aceite Virgen'!$B$6:$B$257,"&lt;="&amp;$B267)</f>
        <v>0</v>
      </c>
      <c r="DN267" s="8">
        <f>SUMIFS('Aceite Virgen'!DN$6:DN$257,'Aceite Virgen'!$A$6:$A$257,"&gt;="&amp;$A267,'Aceite Virgen'!$B$6:$B$257,"&lt;="&amp;$B267)</f>
        <v>0.38</v>
      </c>
      <c r="DO267" s="8">
        <f>SUMIFS('Aceite Virgen'!DO$6:DO$257,'Aceite Virgen'!$A$6:$A$257,"&gt;="&amp;$A267,'Aceite Virgen'!$B$6:$B$257,"&lt;="&amp;$B267)</f>
        <v>0</v>
      </c>
      <c r="DS267" s="8">
        <f>SUMIFS('Aceite Virgen'!DS$6:DS$257,'Aceite Virgen'!$A$6:$A$257,"&gt;="&amp;$A267,'Aceite Virgen'!$B$6:$B$257,"&lt;="&amp;$B267)</f>
        <v>4.1399999999999997</v>
      </c>
      <c r="DT267" s="8">
        <f>SUMIFS('Aceite Virgen'!DT$6:DT$257,'Aceite Virgen'!$A$6:$A$257,"&gt;="&amp;$A267,'Aceite Virgen'!$B$6:$B$257,"&lt;="&amp;$B267)</f>
        <v>5.85</v>
      </c>
      <c r="DU267" s="8">
        <f>SUMIFS('Aceite Virgen'!DU$6:DU$257,'Aceite Virgen'!$A$6:$A$257,"&gt;="&amp;$A267,'Aceite Virgen'!$B$6:$B$257,"&lt;="&amp;$B267)</f>
        <v>4.47</v>
      </c>
      <c r="DV267" s="8">
        <f>SUMIFS('Aceite Virgen'!DV$6:DV$257,'Aceite Virgen'!$A$6:$A$257,"&gt;="&amp;$A267,'Aceite Virgen'!$B$6:$B$257,"&lt;="&amp;$B267)</f>
        <v>0</v>
      </c>
      <c r="DZ267" s="8">
        <f>SUMIFS('Aceite Virgen'!DZ$6:DZ$257,'Aceite Virgen'!$A$6:$A$257,"&gt;="&amp;$A267,'Aceite Virgen'!$B$6:$B$257,"&lt;="&amp;$B267)</f>
        <v>2.19</v>
      </c>
      <c r="EA267" s="8">
        <f>SUMIFS('Aceite Virgen'!EA$6:EA$257,'Aceite Virgen'!$A$6:$A$257,"&gt;="&amp;$A267,'Aceite Virgen'!$B$6:$B$257,"&lt;="&amp;$B267)</f>
        <v>4.93</v>
      </c>
      <c r="EB267" s="8">
        <f>SUMIFS('Aceite Virgen'!EB$6:EB$257,'Aceite Virgen'!$A$6:$A$257,"&gt;="&amp;$A267,'Aceite Virgen'!$B$6:$B$257,"&lt;="&amp;$B267)</f>
        <v>1.98</v>
      </c>
      <c r="EC267" s="8">
        <f>SUMIFS('Aceite Virgen'!EC$6:EC$257,'Aceite Virgen'!$A$6:$A$257,"&gt;="&amp;$A267,'Aceite Virgen'!$B$6:$B$257,"&lt;="&amp;$B267)</f>
        <v>0</v>
      </c>
      <c r="EG267" s="8">
        <f>SUMIFS('Aceite Virgen'!EG$6:EG$257,'Aceite Virgen'!$A$6:$A$257,"&gt;="&amp;$A267,'Aceite Virgen'!$B$6:$B$257,"&lt;="&amp;$B267)</f>
        <v>6.22</v>
      </c>
      <c r="EH267" s="8">
        <f>SUMIFS('Aceite Virgen'!EH$6:EH$257,'Aceite Virgen'!$A$6:$A$257,"&gt;="&amp;$A267,'Aceite Virgen'!$B$6:$B$257,"&lt;="&amp;$B267)</f>
        <v>25.549999999999997</v>
      </c>
      <c r="EI267" s="8">
        <f>SUMIFS('Aceite Virgen'!EI$6:EI$257,'Aceite Virgen'!$A$6:$A$257,"&gt;="&amp;$A267,'Aceite Virgen'!$B$6:$B$257,"&lt;="&amp;$B267)</f>
        <v>0.53</v>
      </c>
      <c r="EJ267" s="8">
        <f>SUMIFS('Aceite Virgen'!EJ$6:EJ$257,'Aceite Virgen'!$A$6:$A$257,"&gt;="&amp;$A267,'Aceite Virgen'!$B$6:$B$257,"&lt;="&amp;$B267)</f>
        <v>0</v>
      </c>
      <c r="EN267" s="8">
        <f>SUMIFS('Aceite Virgen'!EN$6:EN$257,'Aceite Virgen'!$A$6:$A$257,"&gt;="&amp;$A267,'Aceite Virgen'!$B$6:$B$257,"&lt;="&amp;$B267)</f>
        <v>10.11</v>
      </c>
      <c r="EO267" s="8">
        <f>SUMIFS('Aceite Virgen'!EO$6:EO$257,'Aceite Virgen'!$A$6:$A$257,"&gt;="&amp;$A267,'Aceite Virgen'!$B$6:$B$257,"&lt;="&amp;$B267)</f>
        <v>31.43</v>
      </c>
      <c r="EP267" s="8">
        <f>SUMIFS('Aceite Virgen'!EP$6:EP$257,'Aceite Virgen'!$A$6:$A$257,"&gt;="&amp;$A267,'Aceite Virgen'!$B$6:$B$257,"&lt;="&amp;$B267)</f>
        <v>2.27</v>
      </c>
      <c r="EQ267" s="8">
        <f>SUMIFS('Aceite Virgen'!EQ$6:EQ$257,'Aceite Virgen'!$A$6:$A$257,"&gt;="&amp;$A267,'Aceite Virgen'!$B$6:$B$257,"&lt;="&amp;$B267)</f>
        <v>0</v>
      </c>
      <c r="EU267" s="8">
        <f>SUMIFS('Aceite Virgen'!EU$6:EU$257,'Aceite Virgen'!$A$6:$A$257,"&gt;="&amp;$A267,'Aceite Virgen'!$B$6:$B$257,"&lt;="&amp;$B267)</f>
        <v>5.89</v>
      </c>
      <c r="EV267" s="8">
        <f>SUMIFS('Aceite Virgen'!EV$6:EV$257,'Aceite Virgen'!$A$6:$A$257,"&gt;="&amp;$A267,'Aceite Virgen'!$B$6:$B$257,"&lt;="&amp;$B267)</f>
        <v>31.09</v>
      </c>
      <c r="EW267" s="8">
        <f>SUMIFS('Aceite Virgen'!EW$6:EW$257,'Aceite Virgen'!$A$6:$A$257,"&gt;="&amp;$A267,'Aceite Virgen'!$B$6:$B$257,"&lt;="&amp;$B267)</f>
        <v>0.95</v>
      </c>
      <c r="EX267" s="8">
        <f>SUMIFS('Aceite Virgen'!EX$6:EX$257,'Aceite Virgen'!$A$6:$A$257,"&gt;="&amp;$A267,'Aceite Virgen'!$B$6:$B$257,"&lt;="&amp;$B267)</f>
        <v>0</v>
      </c>
      <c r="FB267" s="8">
        <f>SUMIFS('Aceite Virgen'!FB$6:FB$257,'Aceite Virgen'!$A$6:$A$257,"&gt;="&amp;$A267,'Aceite Virgen'!$B$6:$B$257,"&lt;="&amp;$B267)</f>
        <v>4.5599999999999996</v>
      </c>
      <c r="FC267" s="8">
        <f>SUMIFS('Aceite Virgen'!FC$6:FC$257,'Aceite Virgen'!$A$6:$A$257,"&gt;="&amp;$A267,'Aceite Virgen'!$B$6:$B$257,"&lt;="&amp;$B267)</f>
        <v>24.66</v>
      </c>
      <c r="FD267" s="8">
        <f>SUMIFS('Aceite Virgen'!FD$6:FD$257,'Aceite Virgen'!$A$6:$A$257,"&gt;="&amp;$A267,'Aceite Virgen'!$B$6:$B$257,"&lt;="&amp;$B267)</f>
        <v>0.2</v>
      </c>
      <c r="FE267" s="8">
        <f>SUMIFS('Aceite Virgen'!FE$6:FE$257,'Aceite Virgen'!$A$6:$A$257,"&gt;="&amp;$A267,'Aceite Virgen'!$B$6:$B$257,"&lt;="&amp;$B267)</f>
        <v>0</v>
      </c>
      <c r="FI267" s="8">
        <f>SUMIFS('Aceite Virgen'!FI$6:FI$257,'Aceite Virgen'!$A$6:$A$257,"&gt;="&amp;$A267,'Aceite Virgen'!$B$6:$B$257,"&lt;="&amp;$B267)</f>
        <v>7.98</v>
      </c>
      <c r="FJ267" s="8">
        <f>SUMIFS('Aceite Virgen'!FJ$6:FJ$257,'Aceite Virgen'!$A$6:$A$257,"&gt;="&amp;$A267,'Aceite Virgen'!$B$6:$B$257,"&lt;="&amp;$B267)</f>
        <v>11.71</v>
      </c>
      <c r="FK267" s="8">
        <f>SUMIFS('Aceite Virgen'!FK$6:FK$257,'Aceite Virgen'!$A$6:$A$257,"&gt;="&amp;$A267,'Aceite Virgen'!$B$6:$B$257,"&lt;="&amp;$B267)</f>
        <v>7.42</v>
      </c>
      <c r="FL267" s="8">
        <f>SUMIFS('Aceite Virgen'!FL$6:FL$257,'Aceite Virgen'!$A$6:$A$257,"&gt;="&amp;$A267,'Aceite Virgen'!$B$6:$B$257,"&lt;="&amp;$B267)</f>
        <v>0</v>
      </c>
      <c r="FP267" s="8">
        <f>SUMIFS('Aceite Virgen'!FP$6:FP$257,'Aceite Virgen'!$A$6:$A$257,"&gt;="&amp;$A267,'Aceite Virgen'!$B$6:$B$257,"&lt;="&amp;$B267)</f>
        <v>4.57</v>
      </c>
      <c r="FQ267" s="8">
        <f>SUMIFS('Aceite Virgen'!FQ$6:FQ$257,'Aceite Virgen'!$A$6:$A$257,"&gt;="&amp;$A267,'Aceite Virgen'!$B$6:$B$257,"&lt;="&amp;$B267)</f>
        <v>7.55</v>
      </c>
      <c r="FR267" s="8">
        <f>SUMIFS('Aceite Virgen'!FR$6:FR$257,'Aceite Virgen'!$A$6:$A$257,"&gt;="&amp;$A267,'Aceite Virgen'!$B$6:$B$257,"&lt;="&amp;$B267)</f>
        <v>4.07</v>
      </c>
      <c r="FS267" s="8">
        <f>SUMIFS('Aceite Virgen'!FS$6:FS$257,'Aceite Virgen'!$A$6:$A$257,"&gt;="&amp;$A267,'Aceite Virgen'!$B$6:$B$257,"&lt;="&amp;$B267)</f>
        <v>0</v>
      </c>
    </row>
    <row r="268" spans="1:175" x14ac:dyDescent="0.3">
      <c r="A268" s="14">
        <f>'TAM Aceite Virgen'!B16</f>
        <v>2.8</v>
      </c>
      <c r="B268" s="14">
        <f>'TAM Aceite Virgen'!C16</f>
        <v>2.9</v>
      </c>
      <c r="C268" s="14"/>
      <c r="D268" s="8">
        <f>SUMIFS('Aceite Virgen'!D$6:D$257,'Aceite Virgen'!$A$6:$A$257,"&gt;="&amp;$A268,'Aceite Virgen'!$B$6:$B$257,"&lt;="&amp;$B268)</f>
        <v>0.16</v>
      </c>
      <c r="E268" s="8">
        <f>SUMIFS('Aceite Virgen'!E$6:E$257,'Aceite Virgen'!$A$6:$A$257,"&gt;="&amp;$A268,'Aceite Virgen'!$B$6:$B$257,"&lt;="&amp;$B268)</f>
        <v>1.3</v>
      </c>
      <c r="F268" s="8">
        <f>SUMIFS('Aceite Virgen'!F$6:F$257,'Aceite Virgen'!$A$6:$A$257,"&gt;="&amp;$A268,'Aceite Virgen'!$B$6:$B$257,"&lt;="&amp;$B268)</f>
        <v>0</v>
      </c>
      <c r="G268" s="8">
        <f>SUMIFS('Aceite Virgen'!G$6:G$257,'Aceite Virgen'!$A$6:$A$257,"&gt;="&amp;$A268,'Aceite Virgen'!$B$6:$B$257,"&lt;="&amp;$B268)</f>
        <v>0</v>
      </c>
      <c r="H268" s="14"/>
      <c r="I268" s="14"/>
      <c r="J268" s="14"/>
      <c r="K268" s="8">
        <f>SUMIFS('Aceite Virgen'!K$6:K$257,'Aceite Virgen'!$A$6:$A$257,"&gt;="&amp;$A268,'Aceite Virgen'!$B$6:$B$257,"&lt;="&amp;$B268)</f>
        <v>0.1</v>
      </c>
      <c r="L268" s="8">
        <f>SUMIFS('Aceite Virgen'!L$6:L$257,'Aceite Virgen'!$A$6:$A$257,"&gt;="&amp;$A268,'Aceite Virgen'!$B$6:$B$257,"&lt;="&amp;$B268)</f>
        <v>0.74</v>
      </c>
      <c r="M268" s="8">
        <f>SUMIFS('Aceite Virgen'!M$6:M$257,'Aceite Virgen'!$A$6:$A$257,"&gt;="&amp;$A268,'Aceite Virgen'!$B$6:$B$257,"&lt;="&amp;$B268)</f>
        <v>0</v>
      </c>
      <c r="N268" s="8">
        <f>SUMIFS('Aceite Virgen'!N$6:N$257,'Aceite Virgen'!$A$6:$A$257,"&gt;="&amp;$A268,'Aceite Virgen'!$B$6:$B$257,"&lt;="&amp;$B268)</f>
        <v>0</v>
      </c>
      <c r="O268" s="14"/>
      <c r="P268" s="14"/>
      <c r="Q268" s="14"/>
      <c r="R268" s="8">
        <f>SUMIFS('Aceite Virgen'!R$6:R$257,'Aceite Virgen'!$A$6:$A$257,"&gt;="&amp;$A268,'Aceite Virgen'!$B$6:$B$257,"&lt;="&amp;$B268)</f>
        <v>0.63</v>
      </c>
      <c r="S268" s="8">
        <f>SUMIFS('Aceite Virgen'!S$6:S$257,'Aceite Virgen'!$A$6:$A$257,"&gt;="&amp;$A268,'Aceite Virgen'!$B$6:$B$257,"&lt;="&amp;$B268)</f>
        <v>3.92</v>
      </c>
      <c r="T268" s="8">
        <f>SUMIFS('Aceite Virgen'!T$6:T$257,'Aceite Virgen'!$A$6:$A$257,"&gt;="&amp;$A268,'Aceite Virgen'!$B$6:$B$257,"&lt;="&amp;$B268)</f>
        <v>0</v>
      </c>
      <c r="U268" s="8">
        <f>SUMIFS('Aceite Virgen'!U$6:U$257,'Aceite Virgen'!$A$6:$A$257,"&gt;="&amp;$A268,'Aceite Virgen'!$B$6:$B$257,"&lt;="&amp;$B268)</f>
        <v>0</v>
      </c>
      <c r="V268" s="14"/>
      <c r="W268" s="14"/>
      <c r="X268" s="14"/>
      <c r="Y268" s="8">
        <f>SUMIFS('Aceite Virgen'!Y$6:Y$257,'Aceite Virgen'!$A$6:$A$257,"&gt;="&amp;$A268,'Aceite Virgen'!$B$6:$B$257,"&lt;="&amp;$B268)</f>
        <v>0</v>
      </c>
      <c r="Z268" s="8">
        <f>SUMIFS('Aceite Virgen'!Z$6:Z$257,'Aceite Virgen'!$A$6:$A$257,"&gt;="&amp;$A268,'Aceite Virgen'!$B$6:$B$257,"&lt;="&amp;$B268)</f>
        <v>0</v>
      </c>
      <c r="AA268" s="8">
        <f>SUMIFS('Aceite Virgen'!AA$6:AA$257,'Aceite Virgen'!$A$6:$A$257,"&gt;="&amp;$A268,'Aceite Virgen'!$B$6:$B$257,"&lt;="&amp;$B268)</f>
        <v>0</v>
      </c>
      <c r="AB268" s="8">
        <f>SUMIFS('Aceite Virgen'!AB$6:AB$257,'Aceite Virgen'!$A$6:$A$257,"&gt;="&amp;$A268,'Aceite Virgen'!$B$6:$B$257,"&lt;="&amp;$B268)</f>
        <v>0</v>
      </c>
      <c r="AC268" s="14"/>
      <c r="AD268" s="14"/>
      <c r="AE268" s="14"/>
      <c r="AF268" s="8">
        <f>SUMIFS('Aceite Virgen'!AF$6:AF$257,'Aceite Virgen'!$A$6:$A$257,"&gt;="&amp;$A268,'Aceite Virgen'!$B$6:$B$257,"&lt;="&amp;$B268)</f>
        <v>0.04</v>
      </c>
      <c r="AG268" s="8">
        <f>SUMIFS('Aceite Virgen'!AG$6:AG$257,'Aceite Virgen'!$A$6:$A$257,"&gt;="&amp;$A268,'Aceite Virgen'!$B$6:$B$257,"&lt;="&amp;$B268)</f>
        <v>0.48</v>
      </c>
      <c r="AH268" s="8">
        <f>SUMIFS('Aceite Virgen'!AH$6:AH$257,'Aceite Virgen'!$A$6:$A$257,"&gt;="&amp;$A268,'Aceite Virgen'!$B$6:$B$257,"&lt;="&amp;$B268)</f>
        <v>0</v>
      </c>
      <c r="AI268" s="8">
        <f>SUMIFS('Aceite Virgen'!AI$6:AI$257,'Aceite Virgen'!$A$6:$A$257,"&gt;="&amp;$A268,'Aceite Virgen'!$B$6:$B$257,"&lt;="&amp;$B268)</f>
        <v>0</v>
      </c>
      <c r="AJ268" s="14"/>
      <c r="AK268" s="14"/>
      <c r="AL268" s="14"/>
      <c r="AM268" s="8">
        <f>SUMIFS('Aceite Virgen'!AM$6:AM$257,'Aceite Virgen'!$A$6:$A$257,"&gt;="&amp;$A268,'Aceite Virgen'!$B$6:$B$257,"&lt;="&amp;$B268)</f>
        <v>0</v>
      </c>
      <c r="AN268" s="8">
        <f>SUMIFS('Aceite Virgen'!AN$6:AN$257,'Aceite Virgen'!$A$6:$A$257,"&gt;="&amp;$A268,'Aceite Virgen'!$B$6:$B$257,"&lt;="&amp;$B268)</f>
        <v>0</v>
      </c>
      <c r="AO268" s="8">
        <f>SUMIFS('Aceite Virgen'!AO$6:AO$257,'Aceite Virgen'!$A$6:$A$257,"&gt;="&amp;$A268,'Aceite Virgen'!$B$6:$B$257,"&lt;="&amp;$B268)</f>
        <v>0</v>
      </c>
      <c r="AP268" s="8">
        <f>SUMIFS('Aceite Virgen'!AP$6:AP$257,'Aceite Virgen'!$A$6:$A$257,"&gt;="&amp;$A268,'Aceite Virgen'!$B$6:$B$257,"&lt;="&amp;$B268)</f>
        <v>0</v>
      </c>
      <c r="AQ268" s="14"/>
      <c r="AR268" s="14"/>
      <c r="AT268" s="8">
        <f>SUMIFS('Aceite Virgen'!AT$6:AT$257,'Aceite Virgen'!$A$6:$A$257,"&gt;="&amp;$A268,'Aceite Virgen'!$B$6:$B$257,"&lt;="&amp;$B268)</f>
        <v>0</v>
      </c>
      <c r="AU268" s="8">
        <f>SUMIFS('Aceite Virgen'!AU$6:AU$257,'Aceite Virgen'!$A$6:$A$257,"&gt;="&amp;$A268,'Aceite Virgen'!$B$6:$B$257,"&lt;="&amp;$B268)</f>
        <v>0</v>
      </c>
      <c r="AV268" s="8">
        <f>SUMIFS('Aceite Virgen'!AV$6:AV$257,'Aceite Virgen'!$A$6:$A$257,"&gt;="&amp;$A268,'Aceite Virgen'!$B$6:$B$257,"&lt;="&amp;$B268)</f>
        <v>0</v>
      </c>
      <c r="AW268" s="8">
        <f>SUMIFS('Aceite Virgen'!AW$6:AW$257,'Aceite Virgen'!$A$6:$A$257,"&gt;="&amp;$A268,'Aceite Virgen'!$B$6:$B$257,"&lt;="&amp;$B268)</f>
        <v>0</v>
      </c>
      <c r="BA268" s="8">
        <f>SUMIFS('Aceite Virgen'!BA$6:BA$257,'Aceite Virgen'!$A$6:$A$257,"&gt;="&amp;A268,'Aceite Virgen'!$B$6:$B$257,"&lt;="&amp;B268)</f>
        <v>0</v>
      </c>
      <c r="BB268" s="8">
        <f>SUMIFS('Aceite Virgen'!BB$6:BB$257,'Aceite Virgen'!$A$6:$A$257,"&gt;="&amp;$A268,'Aceite Virgen'!$B$6:$B$257,"&lt;="&amp;$B268)</f>
        <v>0</v>
      </c>
      <c r="BC268" s="8">
        <f>SUMIFS('Aceite Virgen'!BC$6:BC$257,'Aceite Virgen'!$A$6:$A$257,"&gt;="&amp;$A268,'Aceite Virgen'!$B$6:$B$257,"&lt;="&amp;$B268)</f>
        <v>0</v>
      </c>
      <c r="BD268" s="8">
        <f>SUMIFS('Aceite Virgen'!BD$6:BD$257,'Aceite Virgen'!$A$6:$A$257,"&gt;="&amp;$A268,'Aceite Virgen'!$B$6:$B$257,"&lt;="&amp;$B268)</f>
        <v>0</v>
      </c>
      <c r="BH268" s="8">
        <f>SUMIFS('Aceite Virgen'!BH$6:BH$257,'Aceite Virgen'!$A$6:$A$257,"&gt;="&amp;$A268,'Aceite Virgen'!$B$6:$B$257,"&lt;="&amp;$B268)</f>
        <v>0.11</v>
      </c>
      <c r="BI268" s="8">
        <f>SUMIFS('Aceite Virgen'!BI$6:BI$257,'Aceite Virgen'!$A$6:$A$257,"&gt;="&amp;$A268,'Aceite Virgen'!$B$6:$B$257,"&lt;="&amp;$B268)</f>
        <v>0</v>
      </c>
      <c r="BJ268" s="8">
        <f>SUMIFS('Aceite Virgen'!BJ$6:BJ$257,'Aceite Virgen'!$A$6:$A$257,"&gt;="&amp;$A268,'Aceite Virgen'!$B$6:$B$257,"&lt;="&amp;$B268)</f>
        <v>7.0000000000000007E-2</v>
      </c>
      <c r="BK268" s="8">
        <f>SUMIFS('Aceite Virgen'!BK$6:BK$257,'Aceite Virgen'!$A$6:$A$257,"&gt;="&amp;$A268,'Aceite Virgen'!$B$6:$B$257,"&lt;="&amp;$B268)</f>
        <v>0</v>
      </c>
      <c r="BO268" s="8">
        <f>SUMIFS('Aceite Virgen'!BO$6:BO$257,'Aceite Virgen'!$A$6:$A$257,"&gt;="&amp;$A268,'Aceite Virgen'!$B$6:$B$257,"&lt;="&amp;$B268)</f>
        <v>0.1</v>
      </c>
      <c r="BP268" s="8">
        <f>SUMIFS('Aceite Virgen'!BP$6:BP$257,'Aceite Virgen'!$A$6:$A$257,"&gt;="&amp;$A268,'Aceite Virgen'!$B$6:$B$257,"&lt;="&amp;$B268)</f>
        <v>1.64</v>
      </c>
      <c r="BQ268" s="8">
        <f>SUMIFS('Aceite Virgen'!BQ$6:BQ$257,'Aceite Virgen'!$A$6:$A$257,"&gt;="&amp;$A268,'Aceite Virgen'!$B$6:$B$257,"&lt;="&amp;$B268)</f>
        <v>0</v>
      </c>
      <c r="BR268" s="8">
        <f>SUMIFS('Aceite Virgen'!BR$6:BR$257,'Aceite Virgen'!$A$6:$A$257,"&gt;="&amp;$A268,'Aceite Virgen'!$B$6:$B$257,"&lt;="&amp;$B268)</f>
        <v>0</v>
      </c>
      <c r="BV268" s="8">
        <f>SUMIFS('Aceite Virgen'!BV$6:BV$257,'Aceite Virgen'!$A$6:$A$257,"&gt;="&amp;$A268,'Aceite Virgen'!$B$6:$B$257,"&lt;="&amp;$B268)</f>
        <v>0</v>
      </c>
      <c r="BW268" s="8">
        <f>SUMIFS('Aceite Virgen'!BW$6:BW$257,'Aceite Virgen'!$A$6:$A$257,"&gt;="&amp;$A268,'Aceite Virgen'!$B$6:$B$257,"&lt;="&amp;$B268)</f>
        <v>0</v>
      </c>
      <c r="BX268" s="8">
        <f>SUMIFS('Aceite Virgen'!BX$6:BX$257,'Aceite Virgen'!$A$6:$A$257,"&gt;="&amp;$A268,'Aceite Virgen'!$B$6:$B$257,"&lt;="&amp;$B268)</f>
        <v>0</v>
      </c>
      <c r="BY268" s="8">
        <f>SUMIFS('Aceite Virgen'!BY$6:BY$257,'Aceite Virgen'!$A$6:$A$257,"&gt;="&amp;$A268,'Aceite Virgen'!$B$6:$B$257,"&lt;="&amp;$B268)</f>
        <v>0</v>
      </c>
      <c r="CC268" s="8">
        <f>SUMIFS('Aceite Virgen'!CC$6:CC$257,'Aceite Virgen'!$A$6:$A$257,"&gt;="&amp;$A268,'Aceite Virgen'!$B$6:$B$257,"&lt;="&amp;$B268)</f>
        <v>0.13</v>
      </c>
      <c r="CD268" s="8">
        <f>SUMIFS('Aceite Virgen'!CD$6:CD$257,'Aceite Virgen'!$A$6:$A$257,"&gt;="&amp;$A268,'Aceite Virgen'!$B$6:$B$257,"&lt;="&amp;$B268)</f>
        <v>1.43</v>
      </c>
      <c r="CE268" s="8">
        <f>SUMIFS('Aceite Virgen'!CE$6:CE$257,'Aceite Virgen'!$A$6:$A$257,"&gt;="&amp;$A268,'Aceite Virgen'!$B$6:$B$257,"&lt;="&amp;$B268)</f>
        <v>0</v>
      </c>
      <c r="CF268" s="8">
        <f>SUMIFS('Aceite Virgen'!CF$6:CF$257,'Aceite Virgen'!$A$6:$A$257,"&gt;="&amp;$A268,'Aceite Virgen'!$B$6:$B$257,"&lt;="&amp;$B268)</f>
        <v>0</v>
      </c>
      <c r="CJ268" s="8">
        <f>SUMIFS('Aceite Virgen'!CJ$6:CJ$257,'Aceite Virgen'!$A$6:$A$257,"&gt;="&amp;$A268,'Aceite Virgen'!$B$6:$B$257,"&lt;="&amp;$B268)</f>
        <v>0</v>
      </c>
      <c r="CK268" s="8">
        <f>SUMIFS('Aceite Virgen'!CK$6:CK$257,'Aceite Virgen'!$A$6:$A$257,"&gt;="&amp;$A268,'Aceite Virgen'!$B$6:$B$257,"&lt;="&amp;$B268)</f>
        <v>0</v>
      </c>
      <c r="CL268" s="8">
        <f>SUMIFS('Aceite Virgen'!CL$6:CL$257,'Aceite Virgen'!$A$6:$A$257,"&gt;="&amp;$A268,'Aceite Virgen'!$B$6:$B$257,"&lt;="&amp;$B268)</f>
        <v>0</v>
      </c>
      <c r="CM268" s="8">
        <f>SUMIFS('Aceite Virgen'!CM$6:CM$257,'Aceite Virgen'!$A$6:$A$257,"&gt;="&amp;$A268,'Aceite Virgen'!$B$6:$B$257,"&lt;="&amp;$B268)</f>
        <v>0</v>
      </c>
      <c r="CQ268" s="8">
        <f>SUMIFS('Aceite Virgen'!CQ$6:CQ$257,'Aceite Virgen'!$A$6:$A$257,"&gt;="&amp;$A268,'Aceite Virgen'!$B$6:$B$257,"&lt;="&amp;$B268)</f>
        <v>0.28000000000000003</v>
      </c>
      <c r="CR268" s="8">
        <f>SUMIFS('Aceite Virgen'!CR$6:CR$257,'Aceite Virgen'!$A$6:$A$257,"&gt;="&amp;$A268,'Aceite Virgen'!$B$6:$B$257,"&lt;="&amp;$B268)</f>
        <v>2.81</v>
      </c>
      <c r="CS268" s="8">
        <f>SUMIFS('Aceite Virgen'!CS$6:CS$257,'Aceite Virgen'!$A$6:$A$257,"&gt;="&amp;$A268,'Aceite Virgen'!$B$6:$B$257,"&lt;="&amp;$B268)</f>
        <v>0</v>
      </c>
      <c r="CT268" s="8">
        <f>SUMIFS('Aceite Virgen'!CT$6:CT$257,'Aceite Virgen'!$A$6:$A$257,"&gt;="&amp;$A268,'Aceite Virgen'!$B$6:$B$257,"&lt;="&amp;$B268)</f>
        <v>0</v>
      </c>
      <c r="CX268" s="8">
        <f>SUMIFS('Aceite Virgen'!CX$6:CX$257,'Aceite Virgen'!$A$6:$A$257,"&gt;="&amp;$A268,'Aceite Virgen'!$B$6:$B$257,"&lt;="&amp;$B268)</f>
        <v>0</v>
      </c>
      <c r="CY268" s="8">
        <f>SUMIFS('Aceite Virgen'!CY$6:CY$257,'Aceite Virgen'!$A$6:$A$257,"&gt;="&amp;$A268,'Aceite Virgen'!$B$6:$B$257,"&lt;="&amp;$B268)</f>
        <v>0</v>
      </c>
      <c r="CZ268" s="8">
        <f>SUMIFS('Aceite Virgen'!CZ$6:CZ$257,'Aceite Virgen'!$A$6:$A$257,"&gt;="&amp;$A268,'Aceite Virgen'!$B$6:$B$257,"&lt;="&amp;$B268)</f>
        <v>0</v>
      </c>
      <c r="DA268" s="8">
        <f>SUMIFS('Aceite Virgen'!DA$6:DA$257,'Aceite Virgen'!$A$6:$A$257,"&gt;="&amp;$A268,'Aceite Virgen'!$B$6:$B$257,"&lt;="&amp;$B268)</f>
        <v>0</v>
      </c>
      <c r="DE268" s="8">
        <f>SUMIFS('Aceite Virgen'!DE$6:DE$257,'Aceite Virgen'!$A$6:$A$257,"&gt;="&amp;$A268,'Aceite Virgen'!$B$6:$B$257,"&lt;="&amp;$B268)</f>
        <v>0.37</v>
      </c>
      <c r="DF268" s="8">
        <f>SUMIFS('Aceite Virgen'!DF$6:DF$257,'Aceite Virgen'!$A$6:$A$257,"&gt;="&amp;$A268,'Aceite Virgen'!$B$6:$B$257,"&lt;="&amp;$B268)</f>
        <v>1.24</v>
      </c>
      <c r="DG268" s="8">
        <f>SUMIFS('Aceite Virgen'!DG$6:DG$257,'Aceite Virgen'!$A$6:$A$257,"&gt;="&amp;$A268,'Aceite Virgen'!$B$6:$B$257,"&lt;="&amp;$B268)</f>
        <v>0</v>
      </c>
      <c r="DH268" s="8">
        <f>SUMIFS('Aceite Virgen'!DH$6:DH$257,'Aceite Virgen'!$A$6:$A$257,"&gt;="&amp;$A268,'Aceite Virgen'!$B$6:$B$257,"&lt;="&amp;$B268)</f>
        <v>0</v>
      </c>
      <c r="DL268" s="8">
        <f>SUMIFS('Aceite Virgen'!DL$6:DL$257,'Aceite Virgen'!$A$6:$A$257,"&gt;="&amp;$A268,'Aceite Virgen'!$B$6:$B$257,"&lt;="&amp;$B268)</f>
        <v>0.32</v>
      </c>
      <c r="DM268" s="8">
        <f>SUMIFS('Aceite Virgen'!DM$6:DM$257,'Aceite Virgen'!$A$6:$A$257,"&gt;="&amp;$A268,'Aceite Virgen'!$B$6:$B$257,"&lt;="&amp;$B268)</f>
        <v>1.69</v>
      </c>
      <c r="DN268" s="8">
        <f>SUMIFS('Aceite Virgen'!DN$6:DN$257,'Aceite Virgen'!$A$6:$A$257,"&gt;="&amp;$A268,'Aceite Virgen'!$B$6:$B$257,"&lt;="&amp;$B268)</f>
        <v>0.05</v>
      </c>
      <c r="DO268" s="8">
        <f>SUMIFS('Aceite Virgen'!DO$6:DO$257,'Aceite Virgen'!$A$6:$A$257,"&gt;="&amp;$A268,'Aceite Virgen'!$B$6:$B$257,"&lt;="&amp;$B268)</f>
        <v>0</v>
      </c>
      <c r="DS268" s="8">
        <f>SUMIFS('Aceite Virgen'!DS$6:DS$257,'Aceite Virgen'!$A$6:$A$257,"&gt;="&amp;$A268,'Aceite Virgen'!$B$6:$B$257,"&lt;="&amp;$B268)</f>
        <v>0.44</v>
      </c>
      <c r="DT268" s="8">
        <f>SUMIFS('Aceite Virgen'!DT$6:DT$257,'Aceite Virgen'!$A$6:$A$257,"&gt;="&amp;$A268,'Aceite Virgen'!$B$6:$B$257,"&lt;="&amp;$B268)</f>
        <v>1.82</v>
      </c>
      <c r="DU268" s="8">
        <f>SUMIFS('Aceite Virgen'!DU$6:DU$257,'Aceite Virgen'!$A$6:$A$257,"&gt;="&amp;$A268,'Aceite Virgen'!$B$6:$B$257,"&lt;="&amp;$B268)</f>
        <v>0</v>
      </c>
      <c r="DV268" s="8">
        <f>SUMIFS('Aceite Virgen'!DV$6:DV$257,'Aceite Virgen'!$A$6:$A$257,"&gt;="&amp;$A268,'Aceite Virgen'!$B$6:$B$257,"&lt;="&amp;$B268)</f>
        <v>0</v>
      </c>
      <c r="DZ268" s="8">
        <f>SUMIFS('Aceite Virgen'!DZ$6:DZ$257,'Aceite Virgen'!$A$6:$A$257,"&gt;="&amp;$A268,'Aceite Virgen'!$B$6:$B$257,"&lt;="&amp;$B268)</f>
        <v>3.1300000000000003</v>
      </c>
      <c r="EA268" s="8">
        <f>SUMIFS('Aceite Virgen'!EA$6:EA$257,'Aceite Virgen'!$A$6:$A$257,"&gt;="&amp;$A268,'Aceite Virgen'!$B$6:$B$257,"&lt;="&amp;$B268)</f>
        <v>7.54</v>
      </c>
      <c r="EB268" s="8">
        <f>SUMIFS('Aceite Virgen'!EB$6:EB$257,'Aceite Virgen'!$A$6:$A$257,"&gt;="&amp;$A268,'Aceite Virgen'!$B$6:$B$257,"&lt;="&amp;$B268)</f>
        <v>0</v>
      </c>
      <c r="EC268" s="8">
        <f>SUMIFS('Aceite Virgen'!EC$6:EC$257,'Aceite Virgen'!$A$6:$A$257,"&gt;="&amp;$A268,'Aceite Virgen'!$B$6:$B$257,"&lt;="&amp;$B268)</f>
        <v>32.43</v>
      </c>
      <c r="EG268" s="8">
        <f>SUMIFS('Aceite Virgen'!EG$6:EG$257,'Aceite Virgen'!$A$6:$A$257,"&gt;="&amp;$A268,'Aceite Virgen'!$B$6:$B$257,"&lt;="&amp;$B268)</f>
        <v>2.5099999999999998</v>
      </c>
      <c r="EH268" s="8">
        <f>SUMIFS('Aceite Virgen'!EH$6:EH$257,'Aceite Virgen'!$A$6:$A$257,"&gt;="&amp;$A268,'Aceite Virgen'!$B$6:$B$257,"&lt;="&amp;$B268)</f>
        <v>0</v>
      </c>
      <c r="EI268" s="8">
        <f>SUMIFS('Aceite Virgen'!EI$6:EI$257,'Aceite Virgen'!$A$6:$A$257,"&gt;="&amp;$A268,'Aceite Virgen'!$B$6:$B$257,"&lt;="&amp;$B268)</f>
        <v>1.32</v>
      </c>
      <c r="EJ268" s="8">
        <f>SUMIFS('Aceite Virgen'!EJ$6:EJ$257,'Aceite Virgen'!$A$6:$A$257,"&gt;="&amp;$A268,'Aceite Virgen'!$B$6:$B$257,"&lt;="&amp;$B268)</f>
        <v>21.27</v>
      </c>
      <c r="EN268" s="8">
        <f>SUMIFS('Aceite Virgen'!EN$6:EN$257,'Aceite Virgen'!$A$6:$A$257,"&gt;="&amp;$A268,'Aceite Virgen'!$B$6:$B$257,"&lt;="&amp;$B268)</f>
        <v>5.04</v>
      </c>
      <c r="EO268" s="8">
        <f>SUMIFS('Aceite Virgen'!EO$6:EO$257,'Aceite Virgen'!$A$6:$A$257,"&gt;="&amp;$A268,'Aceite Virgen'!$B$6:$B$257,"&lt;="&amp;$B268)</f>
        <v>1.81</v>
      </c>
      <c r="EP268" s="8">
        <f>SUMIFS('Aceite Virgen'!EP$6:EP$257,'Aceite Virgen'!$A$6:$A$257,"&gt;="&amp;$A268,'Aceite Virgen'!$B$6:$B$257,"&lt;="&amp;$B268)</f>
        <v>0.66</v>
      </c>
      <c r="EQ268" s="8">
        <f>SUMIFS('Aceite Virgen'!EQ$6:EQ$257,'Aceite Virgen'!$A$6:$A$257,"&gt;="&amp;$A268,'Aceite Virgen'!$B$6:$B$257,"&lt;="&amp;$B268)</f>
        <v>47.53</v>
      </c>
      <c r="EU268" s="8">
        <f>SUMIFS('Aceite Virgen'!EU$6:EU$257,'Aceite Virgen'!$A$6:$A$257,"&gt;="&amp;$A268,'Aceite Virgen'!$B$6:$B$257,"&lt;="&amp;$B268)</f>
        <v>5.5</v>
      </c>
      <c r="EV268" s="8">
        <f>SUMIFS('Aceite Virgen'!EV$6:EV$257,'Aceite Virgen'!$A$6:$A$257,"&gt;="&amp;$A268,'Aceite Virgen'!$B$6:$B$257,"&lt;="&amp;$B268)</f>
        <v>3.39</v>
      </c>
      <c r="EW268" s="8">
        <f>SUMIFS('Aceite Virgen'!EW$6:EW$257,'Aceite Virgen'!$A$6:$A$257,"&gt;="&amp;$A268,'Aceite Virgen'!$B$6:$B$257,"&lt;="&amp;$B268)</f>
        <v>1.06</v>
      </c>
      <c r="EX268" s="8">
        <f>SUMIFS('Aceite Virgen'!EX$6:EX$257,'Aceite Virgen'!$A$6:$A$257,"&gt;="&amp;$A268,'Aceite Virgen'!$B$6:$B$257,"&lt;="&amp;$B268)</f>
        <v>28.11</v>
      </c>
      <c r="FB268" s="8">
        <f>SUMIFS('Aceite Virgen'!FB$6:FB$257,'Aceite Virgen'!$A$6:$A$257,"&gt;="&amp;$A268,'Aceite Virgen'!$B$6:$B$257,"&lt;="&amp;$B268)</f>
        <v>7.66</v>
      </c>
      <c r="FC268" s="8">
        <f>SUMIFS('Aceite Virgen'!FC$6:FC$257,'Aceite Virgen'!$A$6:$A$257,"&gt;="&amp;$A268,'Aceite Virgen'!$B$6:$B$257,"&lt;="&amp;$B268)</f>
        <v>7.42</v>
      </c>
      <c r="FD268" s="8">
        <f>SUMIFS('Aceite Virgen'!FD$6:FD$257,'Aceite Virgen'!$A$6:$A$257,"&gt;="&amp;$A268,'Aceite Virgen'!$B$6:$B$257,"&lt;="&amp;$B268)</f>
        <v>0.9</v>
      </c>
      <c r="FE268" s="8">
        <f>SUMIFS('Aceite Virgen'!FE$6:FE$257,'Aceite Virgen'!$A$6:$A$257,"&gt;="&amp;$A268,'Aceite Virgen'!$B$6:$B$257,"&lt;="&amp;$B268)</f>
        <v>49.14</v>
      </c>
      <c r="FI268" s="8">
        <f>SUMIFS('Aceite Virgen'!FI$6:FI$257,'Aceite Virgen'!$A$6:$A$257,"&gt;="&amp;$A268,'Aceite Virgen'!$B$6:$B$257,"&lt;="&amp;$B268)</f>
        <v>7.45</v>
      </c>
      <c r="FJ268" s="8">
        <f>SUMIFS('Aceite Virgen'!FJ$6:FJ$257,'Aceite Virgen'!$A$6:$A$257,"&gt;="&amp;$A268,'Aceite Virgen'!$B$6:$B$257,"&lt;="&amp;$B268)</f>
        <v>16.18</v>
      </c>
      <c r="FK268" s="8">
        <f>SUMIFS('Aceite Virgen'!FK$6:FK$257,'Aceite Virgen'!$A$6:$A$257,"&gt;="&amp;$A268,'Aceite Virgen'!$B$6:$B$257,"&lt;="&amp;$B268)</f>
        <v>3.2</v>
      </c>
      <c r="FL268" s="8">
        <f>SUMIFS('Aceite Virgen'!FL$6:FL$257,'Aceite Virgen'!$A$6:$A$257,"&gt;="&amp;$A268,'Aceite Virgen'!$B$6:$B$257,"&lt;="&amp;$B268)</f>
        <v>16.05</v>
      </c>
      <c r="FP268" s="8">
        <f>SUMIFS('Aceite Virgen'!FP$6:FP$257,'Aceite Virgen'!$A$6:$A$257,"&gt;="&amp;$A268,'Aceite Virgen'!$B$6:$B$257,"&lt;="&amp;$B268)</f>
        <v>5.9</v>
      </c>
      <c r="FQ268" s="8">
        <f>SUMIFS('Aceite Virgen'!FQ$6:FQ$257,'Aceite Virgen'!$A$6:$A$257,"&gt;="&amp;$A268,'Aceite Virgen'!$B$6:$B$257,"&lt;="&amp;$B268)</f>
        <v>9.4600000000000009</v>
      </c>
      <c r="FR268" s="8">
        <f>SUMIFS('Aceite Virgen'!FR$6:FR$257,'Aceite Virgen'!$A$6:$A$257,"&gt;="&amp;$A268,'Aceite Virgen'!$B$6:$B$257,"&lt;="&amp;$B268)</f>
        <v>1.57</v>
      </c>
      <c r="FS268" s="8">
        <f>SUMIFS('Aceite Virgen'!FS$6:FS$257,'Aceite Virgen'!$A$6:$A$257,"&gt;="&amp;$A268,'Aceite Virgen'!$B$6:$B$257,"&lt;="&amp;$B268)</f>
        <v>29.87</v>
      </c>
    </row>
    <row r="269" spans="1:175" x14ac:dyDescent="0.3">
      <c r="A269" s="14">
        <f>'TAM Aceite Virgen'!B17</f>
        <v>2.9</v>
      </c>
      <c r="B269" s="14">
        <f>'TAM Aceite Virgen'!C17</f>
        <v>3</v>
      </c>
      <c r="C269" s="14"/>
      <c r="D269" s="8">
        <f>SUMIFS('Aceite Virgen'!D$6:D$257,'Aceite Virgen'!$A$6:$A$257,"&gt;="&amp;$A269,'Aceite Virgen'!$B$6:$B$257,"&lt;="&amp;$B269)</f>
        <v>0.5</v>
      </c>
      <c r="E269" s="8">
        <f>SUMIFS('Aceite Virgen'!E$6:E$257,'Aceite Virgen'!$A$6:$A$257,"&gt;="&amp;$A269,'Aceite Virgen'!$B$6:$B$257,"&lt;="&amp;$B269)</f>
        <v>2.21</v>
      </c>
      <c r="F269" s="8">
        <f>SUMIFS('Aceite Virgen'!F$6:F$257,'Aceite Virgen'!$A$6:$A$257,"&gt;="&amp;$A269,'Aceite Virgen'!$B$6:$B$257,"&lt;="&amp;$B269)</f>
        <v>0.28999999999999998</v>
      </c>
      <c r="G269" s="8">
        <f>SUMIFS('Aceite Virgen'!G$6:G$257,'Aceite Virgen'!$A$6:$A$257,"&gt;="&amp;$A269,'Aceite Virgen'!$B$6:$B$257,"&lt;="&amp;$B269)</f>
        <v>0</v>
      </c>
      <c r="H269" s="14"/>
      <c r="I269" s="14"/>
      <c r="J269" s="14"/>
      <c r="K269" s="8">
        <f>SUMIFS('Aceite Virgen'!K$6:K$257,'Aceite Virgen'!$A$6:$A$257,"&gt;="&amp;$A269,'Aceite Virgen'!$B$6:$B$257,"&lt;="&amp;$B269)</f>
        <v>0.15</v>
      </c>
      <c r="L269" s="8">
        <f>SUMIFS('Aceite Virgen'!L$6:L$257,'Aceite Virgen'!$A$6:$A$257,"&gt;="&amp;$A269,'Aceite Virgen'!$B$6:$B$257,"&lt;="&amp;$B269)</f>
        <v>0</v>
      </c>
      <c r="M269" s="8">
        <f>SUMIFS('Aceite Virgen'!M$6:M$257,'Aceite Virgen'!$A$6:$A$257,"&gt;="&amp;$A269,'Aceite Virgen'!$B$6:$B$257,"&lt;="&amp;$B269)</f>
        <v>0.19</v>
      </c>
      <c r="N269" s="8">
        <f>SUMIFS('Aceite Virgen'!N$6:N$257,'Aceite Virgen'!$A$6:$A$257,"&gt;="&amp;$A269,'Aceite Virgen'!$B$6:$B$257,"&lt;="&amp;$B269)</f>
        <v>0</v>
      </c>
      <c r="O269" s="14"/>
      <c r="P269" s="14"/>
      <c r="Q269" s="14"/>
      <c r="R269" s="8">
        <f>SUMIFS('Aceite Virgen'!R$6:R$257,'Aceite Virgen'!$A$6:$A$257,"&gt;="&amp;$A269,'Aceite Virgen'!$B$6:$B$257,"&lt;="&amp;$B269)</f>
        <v>0.22</v>
      </c>
      <c r="S269" s="8">
        <f>SUMIFS('Aceite Virgen'!S$6:S$257,'Aceite Virgen'!$A$6:$A$257,"&gt;="&amp;$A269,'Aceite Virgen'!$B$6:$B$257,"&lt;="&amp;$B269)</f>
        <v>0</v>
      </c>
      <c r="T269" s="8">
        <f>SUMIFS('Aceite Virgen'!T$6:T$257,'Aceite Virgen'!$A$6:$A$257,"&gt;="&amp;$A269,'Aceite Virgen'!$B$6:$B$257,"&lt;="&amp;$B269)</f>
        <v>0.31</v>
      </c>
      <c r="U269" s="8">
        <f>SUMIFS('Aceite Virgen'!U$6:U$257,'Aceite Virgen'!$A$6:$A$257,"&gt;="&amp;$A269,'Aceite Virgen'!$B$6:$B$257,"&lt;="&amp;$B269)</f>
        <v>0</v>
      </c>
      <c r="V269" s="14"/>
      <c r="W269" s="14"/>
      <c r="X269" s="14"/>
      <c r="Y269" s="8">
        <f>SUMIFS('Aceite Virgen'!Y$6:Y$257,'Aceite Virgen'!$A$6:$A$257,"&gt;="&amp;$A269,'Aceite Virgen'!$B$6:$B$257,"&lt;="&amp;$B269)</f>
        <v>1.1700000000000002</v>
      </c>
      <c r="Z269" s="8">
        <f>SUMIFS('Aceite Virgen'!Z$6:Z$257,'Aceite Virgen'!$A$6:$A$257,"&gt;="&amp;$A269,'Aceite Virgen'!$B$6:$B$257,"&lt;="&amp;$B269)</f>
        <v>0</v>
      </c>
      <c r="AA269" s="8">
        <f>SUMIFS('Aceite Virgen'!AA$6:AA$257,'Aceite Virgen'!$A$6:$A$257,"&gt;="&amp;$A269,'Aceite Virgen'!$B$6:$B$257,"&lt;="&amp;$B269)</f>
        <v>1.7200000000000002</v>
      </c>
      <c r="AB269" s="8">
        <f>SUMIFS('Aceite Virgen'!AB$6:AB$257,'Aceite Virgen'!$A$6:$A$257,"&gt;="&amp;$A269,'Aceite Virgen'!$B$6:$B$257,"&lt;="&amp;$B269)</f>
        <v>0</v>
      </c>
      <c r="AC269" s="14"/>
      <c r="AD269" s="14"/>
      <c r="AE269" s="14"/>
      <c r="AF269" s="8">
        <f>SUMIFS('Aceite Virgen'!AF$6:AF$257,'Aceite Virgen'!$A$6:$A$257,"&gt;="&amp;$A269,'Aceite Virgen'!$B$6:$B$257,"&lt;="&amp;$B269)</f>
        <v>0.09</v>
      </c>
      <c r="AG269" s="8">
        <f>SUMIFS('Aceite Virgen'!AG$6:AG$257,'Aceite Virgen'!$A$6:$A$257,"&gt;="&amp;$A269,'Aceite Virgen'!$B$6:$B$257,"&lt;="&amp;$B269)</f>
        <v>0.5</v>
      </c>
      <c r="AH269" s="8">
        <f>SUMIFS('Aceite Virgen'!AH$6:AH$257,'Aceite Virgen'!$A$6:$A$257,"&gt;="&amp;$A269,'Aceite Virgen'!$B$6:$B$257,"&lt;="&amp;$B269)</f>
        <v>0</v>
      </c>
      <c r="AI269" s="8">
        <f>SUMIFS('Aceite Virgen'!AI$6:AI$257,'Aceite Virgen'!$A$6:$A$257,"&gt;="&amp;$A269,'Aceite Virgen'!$B$6:$B$257,"&lt;="&amp;$B269)</f>
        <v>1.56</v>
      </c>
      <c r="AJ269" s="14"/>
      <c r="AK269" s="14"/>
      <c r="AL269" s="14"/>
      <c r="AM269" s="8">
        <f>SUMIFS('Aceite Virgen'!AM$6:AM$257,'Aceite Virgen'!$A$6:$A$257,"&gt;="&amp;$A269,'Aceite Virgen'!$B$6:$B$257,"&lt;="&amp;$B269)</f>
        <v>0.22</v>
      </c>
      <c r="AN269" s="8">
        <f>SUMIFS('Aceite Virgen'!AN$6:AN$257,'Aceite Virgen'!$A$6:$A$257,"&gt;="&amp;$A269,'Aceite Virgen'!$B$6:$B$257,"&lt;="&amp;$B269)</f>
        <v>0</v>
      </c>
      <c r="AO269" s="8">
        <f>SUMIFS('Aceite Virgen'!AO$6:AO$257,'Aceite Virgen'!$A$6:$A$257,"&gt;="&amp;$A269,'Aceite Virgen'!$B$6:$B$257,"&lt;="&amp;$B269)</f>
        <v>0.27</v>
      </c>
      <c r="AP269" s="8">
        <f>SUMIFS('Aceite Virgen'!AP$6:AP$257,'Aceite Virgen'!$A$6:$A$257,"&gt;="&amp;$A269,'Aceite Virgen'!$B$6:$B$257,"&lt;="&amp;$B269)</f>
        <v>0</v>
      </c>
      <c r="AQ269" s="14"/>
      <c r="AR269" s="14"/>
      <c r="AT269" s="8">
        <f>SUMIFS('Aceite Virgen'!AT$6:AT$257,'Aceite Virgen'!$A$6:$A$257,"&gt;="&amp;$A269,'Aceite Virgen'!$B$6:$B$257,"&lt;="&amp;$B269)</f>
        <v>0</v>
      </c>
      <c r="AU269" s="8">
        <f>SUMIFS('Aceite Virgen'!AU$6:AU$257,'Aceite Virgen'!$A$6:$A$257,"&gt;="&amp;$A269,'Aceite Virgen'!$B$6:$B$257,"&lt;="&amp;$B269)</f>
        <v>0</v>
      </c>
      <c r="AV269" s="8">
        <f>SUMIFS('Aceite Virgen'!AV$6:AV$257,'Aceite Virgen'!$A$6:$A$257,"&gt;="&amp;$A269,'Aceite Virgen'!$B$6:$B$257,"&lt;="&amp;$B269)</f>
        <v>0</v>
      </c>
      <c r="AW269" s="8">
        <f>SUMIFS('Aceite Virgen'!AW$6:AW$257,'Aceite Virgen'!$A$6:$A$257,"&gt;="&amp;$A269,'Aceite Virgen'!$B$6:$B$257,"&lt;="&amp;$B269)</f>
        <v>0</v>
      </c>
      <c r="BA269" s="8">
        <f>SUMIFS('Aceite Virgen'!BA$6:BA$257,'Aceite Virgen'!$A$6:$A$257,"&gt;="&amp;A269,'Aceite Virgen'!$B$6:$B$257,"&lt;="&amp;B269)</f>
        <v>0.14000000000000001</v>
      </c>
      <c r="BB269" s="8">
        <f>SUMIFS('Aceite Virgen'!BB$6:BB$257,'Aceite Virgen'!$A$6:$A$257,"&gt;="&amp;$A269,'Aceite Virgen'!$B$6:$B$257,"&lt;="&amp;$B269)</f>
        <v>1.28</v>
      </c>
      <c r="BC269" s="8">
        <f>SUMIFS('Aceite Virgen'!BC$6:BC$257,'Aceite Virgen'!$A$6:$A$257,"&gt;="&amp;$A269,'Aceite Virgen'!$B$6:$B$257,"&lt;="&amp;$B269)</f>
        <v>0</v>
      </c>
      <c r="BD269" s="8">
        <f>SUMIFS('Aceite Virgen'!BD$6:BD$257,'Aceite Virgen'!$A$6:$A$257,"&gt;="&amp;$A269,'Aceite Virgen'!$B$6:$B$257,"&lt;="&amp;$B269)</f>
        <v>0</v>
      </c>
      <c r="BH269" s="8">
        <f>SUMIFS('Aceite Virgen'!BH$6:BH$257,'Aceite Virgen'!$A$6:$A$257,"&gt;="&amp;$A269,'Aceite Virgen'!$B$6:$B$257,"&lt;="&amp;$B269)</f>
        <v>0.26</v>
      </c>
      <c r="BI269" s="8">
        <f>SUMIFS('Aceite Virgen'!BI$6:BI$257,'Aceite Virgen'!$A$6:$A$257,"&gt;="&amp;$A269,'Aceite Virgen'!$B$6:$B$257,"&lt;="&amp;$B269)</f>
        <v>3.54</v>
      </c>
      <c r="BJ269" s="8">
        <f>SUMIFS('Aceite Virgen'!BJ$6:BJ$257,'Aceite Virgen'!$A$6:$A$257,"&gt;="&amp;$A269,'Aceite Virgen'!$B$6:$B$257,"&lt;="&amp;$B269)</f>
        <v>0</v>
      </c>
      <c r="BK269" s="8">
        <f>SUMIFS('Aceite Virgen'!BK$6:BK$257,'Aceite Virgen'!$A$6:$A$257,"&gt;="&amp;$A269,'Aceite Virgen'!$B$6:$B$257,"&lt;="&amp;$B269)</f>
        <v>0</v>
      </c>
      <c r="BO269" s="8">
        <f>SUMIFS('Aceite Virgen'!BO$6:BO$257,'Aceite Virgen'!$A$6:$A$257,"&gt;="&amp;$A269,'Aceite Virgen'!$B$6:$B$257,"&lt;="&amp;$B269)</f>
        <v>0.44</v>
      </c>
      <c r="BP269" s="8">
        <f>SUMIFS('Aceite Virgen'!BP$6:BP$257,'Aceite Virgen'!$A$6:$A$257,"&gt;="&amp;$A269,'Aceite Virgen'!$B$6:$B$257,"&lt;="&amp;$B269)</f>
        <v>3.74</v>
      </c>
      <c r="BQ269" s="8">
        <f>SUMIFS('Aceite Virgen'!BQ$6:BQ$257,'Aceite Virgen'!$A$6:$A$257,"&gt;="&amp;$A269,'Aceite Virgen'!$B$6:$B$257,"&lt;="&amp;$B269)</f>
        <v>0</v>
      </c>
      <c r="BR269" s="8">
        <f>SUMIFS('Aceite Virgen'!BR$6:BR$257,'Aceite Virgen'!$A$6:$A$257,"&gt;="&amp;$A269,'Aceite Virgen'!$B$6:$B$257,"&lt;="&amp;$B269)</f>
        <v>0</v>
      </c>
      <c r="BV269" s="8">
        <f>SUMIFS('Aceite Virgen'!BV$6:BV$257,'Aceite Virgen'!$A$6:$A$257,"&gt;="&amp;$A269,'Aceite Virgen'!$B$6:$B$257,"&lt;="&amp;$B269)</f>
        <v>0.37</v>
      </c>
      <c r="BW269" s="8">
        <f>SUMIFS('Aceite Virgen'!BW$6:BW$257,'Aceite Virgen'!$A$6:$A$257,"&gt;="&amp;$A269,'Aceite Virgen'!$B$6:$B$257,"&lt;="&amp;$B269)</f>
        <v>3.44</v>
      </c>
      <c r="BX269" s="8">
        <f>SUMIFS('Aceite Virgen'!BX$6:BX$257,'Aceite Virgen'!$A$6:$A$257,"&gt;="&amp;$A269,'Aceite Virgen'!$B$6:$B$257,"&lt;="&amp;$B269)</f>
        <v>0</v>
      </c>
      <c r="BY269" s="8">
        <f>SUMIFS('Aceite Virgen'!BY$6:BY$257,'Aceite Virgen'!$A$6:$A$257,"&gt;="&amp;$A269,'Aceite Virgen'!$B$6:$B$257,"&lt;="&amp;$B269)</f>
        <v>1.06</v>
      </c>
      <c r="CC269" s="8">
        <f>SUMIFS('Aceite Virgen'!CC$6:CC$257,'Aceite Virgen'!$A$6:$A$257,"&gt;="&amp;$A269,'Aceite Virgen'!$B$6:$B$257,"&lt;="&amp;$B269)</f>
        <v>0.77</v>
      </c>
      <c r="CD269" s="8">
        <f>SUMIFS('Aceite Virgen'!CD$6:CD$257,'Aceite Virgen'!$A$6:$A$257,"&gt;="&amp;$A269,'Aceite Virgen'!$B$6:$B$257,"&lt;="&amp;$B269)</f>
        <v>3.95</v>
      </c>
      <c r="CE269" s="8">
        <f>SUMIFS('Aceite Virgen'!CE$6:CE$257,'Aceite Virgen'!$A$6:$A$257,"&gt;="&amp;$A269,'Aceite Virgen'!$B$6:$B$257,"&lt;="&amp;$B269)</f>
        <v>0</v>
      </c>
      <c r="CF269" s="8">
        <f>SUMIFS('Aceite Virgen'!CF$6:CF$257,'Aceite Virgen'!$A$6:$A$257,"&gt;="&amp;$A269,'Aceite Virgen'!$B$6:$B$257,"&lt;="&amp;$B269)</f>
        <v>19.18</v>
      </c>
      <c r="CJ269" s="8">
        <f>SUMIFS('Aceite Virgen'!CJ$6:CJ$257,'Aceite Virgen'!$A$6:$A$257,"&gt;="&amp;$A269,'Aceite Virgen'!$B$6:$B$257,"&lt;="&amp;$B269)</f>
        <v>1.1599999999999999</v>
      </c>
      <c r="CK269" s="8">
        <f>SUMIFS('Aceite Virgen'!CK$6:CK$257,'Aceite Virgen'!$A$6:$A$257,"&gt;="&amp;$A269,'Aceite Virgen'!$B$6:$B$257,"&lt;="&amp;$B269)</f>
        <v>4.63</v>
      </c>
      <c r="CL269" s="8">
        <f>SUMIFS('Aceite Virgen'!CL$6:CL$257,'Aceite Virgen'!$A$6:$A$257,"&gt;="&amp;$A269,'Aceite Virgen'!$B$6:$B$257,"&lt;="&amp;$B269)</f>
        <v>0.78</v>
      </c>
      <c r="CM269" s="8">
        <f>SUMIFS('Aceite Virgen'!CM$6:CM$257,'Aceite Virgen'!$A$6:$A$257,"&gt;="&amp;$A269,'Aceite Virgen'!$B$6:$B$257,"&lt;="&amp;$B269)</f>
        <v>0</v>
      </c>
      <c r="CQ269" s="8">
        <f>SUMIFS('Aceite Virgen'!CQ$6:CQ$257,'Aceite Virgen'!$A$6:$A$257,"&gt;="&amp;$A269,'Aceite Virgen'!$B$6:$B$257,"&lt;="&amp;$B269)</f>
        <v>3.34</v>
      </c>
      <c r="CR269" s="8">
        <f>SUMIFS('Aceite Virgen'!CR$6:CR$257,'Aceite Virgen'!$A$6:$A$257,"&gt;="&amp;$A269,'Aceite Virgen'!$B$6:$B$257,"&lt;="&amp;$B269)</f>
        <v>1.97</v>
      </c>
      <c r="CS269" s="8">
        <f>SUMIFS('Aceite Virgen'!CS$6:CS$257,'Aceite Virgen'!$A$6:$A$257,"&gt;="&amp;$A269,'Aceite Virgen'!$B$6:$B$257,"&lt;="&amp;$B269)</f>
        <v>3.79</v>
      </c>
      <c r="CT269" s="8">
        <f>SUMIFS('Aceite Virgen'!CT$6:CT$257,'Aceite Virgen'!$A$6:$A$257,"&gt;="&amp;$A269,'Aceite Virgen'!$B$6:$B$257,"&lt;="&amp;$B269)</f>
        <v>0</v>
      </c>
      <c r="CX269" s="8">
        <f>SUMIFS('Aceite Virgen'!CX$6:CX$257,'Aceite Virgen'!$A$6:$A$257,"&gt;="&amp;$A269,'Aceite Virgen'!$B$6:$B$257,"&lt;="&amp;$B269)</f>
        <v>2.78</v>
      </c>
      <c r="CY269" s="8">
        <f>SUMIFS('Aceite Virgen'!CY$6:CY$257,'Aceite Virgen'!$A$6:$A$257,"&gt;="&amp;$A269,'Aceite Virgen'!$B$6:$B$257,"&lt;="&amp;$B269)</f>
        <v>0</v>
      </c>
      <c r="CZ269" s="8">
        <f>SUMIFS('Aceite Virgen'!CZ$6:CZ$257,'Aceite Virgen'!$A$6:$A$257,"&gt;="&amp;$A269,'Aceite Virgen'!$B$6:$B$257,"&lt;="&amp;$B269)</f>
        <v>2.78</v>
      </c>
      <c r="DA269" s="8">
        <f>SUMIFS('Aceite Virgen'!DA$6:DA$257,'Aceite Virgen'!$A$6:$A$257,"&gt;="&amp;$A269,'Aceite Virgen'!$B$6:$B$257,"&lt;="&amp;$B269)</f>
        <v>8.16</v>
      </c>
      <c r="DE269" s="8">
        <f>SUMIFS('Aceite Virgen'!DE$6:DE$257,'Aceite Virgen'!$A$6:$A$257,"&gt;="&amp;$A269,'Aceite Virgen'!$B$6:$B$257,"&lt;="&amp;$B269)</f>
        <v>4.41</v>
      </c>
      <c r="DF269" s="8">
        <f>SUMIFS('Aceite Virgen'!DF$6:DF$257,'Aceite Virgen'!$A$6:$A$257,"&gt;="&amp;$A269,'Aceite Virgen'!$B$6:$B$257,"&lt;="&amp;$B269)</f>
        <v>6.84</v>
      </c>
      <c r="DG269" s="8">
        <f>SUMIFS('Aceite Virgen'!DG$6:DG$257,'Aceite Virgen'!$A$6:$A$257,"&gt;="&amp;$A269,'Aceite Virgen'!$B$6:$B$257,"&lt;="&amp;$B269)</f>
        <v>3.53</v>
      </c>
      <c r="DH269" s="8">
        <f>SUMIFS('Aceite Virgen'!DH$6:DH$257,'Aceite Virgen'!$A$6:$A$257,"&gt;="&amp;$A269,'Aceite Virgen'!$B$6:$B$257,"&lt;="&amp;$B269)</f>
        <v>8.86</v>
      </c>
      <c r="DL269" s="8">
        <f>SUMIFS('Aceite Virgen'!DL$6:DL$257,'Aceite Virgen'!$A$6:$A$257,"&gt;="&amp;$A269,'Aceite Virgen'!$B$6:$B$257,"&lt;="&amp;$B269)</f>
        <v>5.67</v>
      </c>
      <c r="DM269" s="8">
        <f>SUMIFS('Aceite Virgen'!DM$6:DM$257,'Aceite Virgen'!$A$6:$A$257,"&gt;="&amp;$A269,'Aceite Virgen'!$B$6:$B$257,"&lt;="&amp;$B269)</f>
        <v>10.59</v>
      </c>
      <c r="DN269" s="8">
        <f>SUMIFS('Aceite Virgen'!DN$6:DN$257,'Aceite Virgen'!$A$6:$A$257,"&gt;="&amp;$A269,'Aceite Virgen'!$B$6:$B$257,"&lt;="&amp;$B269)</f>
        <v>5.03</v>
      </c>
      <c r="DO269" s="8">
        <f>SUMIFS('Aceite Virgen'!DO$6:DO$257,'Aceite Virgen'!$A$6:$A$257,"&gt;="&amp;$A269,'Aceite Virgen'!$B$6:$B$257,"&lt;="&amp;$B269)</f>
        <v>3.04</v>
      </c>
      <c r="DS269" s="8">
        <f>SUMIFS('Aceite Virgen'!DS$6:DS$257,'Aceite Virgen'!$A$6:$A$257,"&gt;="&amp;$A269,'Aceite Virgen'!$B$6:$B$257,"&lt;="&amp;$B269)</f>
        <v>9.3199999999999985</v>
      </c>
      <c r="DT269" s="8">
        <f>SUMIFS('Aceite Virgen'!DT$6:DT$257,'Aceite Virgen'!$A$6:$A$257,"&gt;="&amp;$A269,'Aceite Virgen'!$B$6:$B$257,"&lt;="&amp;$B269)</f>
        <v>9.65</v>
      </c>
      <c r="DU269" s="8">
        <f>SUMIFS('Aceite Virgen'!DU$6:DU$257,'Aceite Virgen'!$A$6:$A$257,"&gt;="&amp;$A269,'Aceite Virgen'!$B$6:$B$257,"&lt;="&amp;$B269)</f>
        <v>10.17</v>
      </c>
      <c r="DV269" s="8">
        <f>SUMIFS('Aceite Virgen'!DV$6:DV$257,'Aceite Virgen'!$A$6:$A$257,"&gt;="&amp;$A269,'Aceite Virgen'!$B$6:$B$257,"&lt;="&amp;$B269)</f>
        <v>0</v>
      </c>
      <c r="DZ269" s="8">
        <f>SUMIFS('Aceite Virgen'!DZ$6:DZ$257,'Aceite Virgen'!$A$6:$A$257,"&gt;="&amp;$A269,'Aceite Virgen'!$B$6:$B$257,"&lt;="&amp;$B269)</f>
        <v>9.99</v>
      </c>
      <c r="EA269" s="8">
        <f>SUMIFS('Aceite Virgen'!EA$6:EA$257,'Aceite Virgen'!$A$6:$A$257,"&gt;="&amp;$A269,'Aceite Virgen'!$B$6:$B$257,"&lt;="&amp;$B269)</f>
        <v>23.560000000000002</v>
      </c>
      <c r="EB269" s="8">
        <f>SUMIFS('Aceite Virgen'!EB$6:EB$257,'Aceite Virgen'!$A$6:$A$257,"&gt;="&amp;$A269,'Aceite Virgen'!$B$6:$B$257,"&lt;="&amp;$B269)</f>
        <v>8.24</v>
      </c>
      <c r="EC269" s="8">
        <f>SUMIFS('Aceite Virgen'!EC$6:EC$257,'Aceite Virgen'!$A$6:$A$257,"&gt;="&amp;$A269,'Aceite Virgen'!$B$6:$B$257,"&lt;="&amp;$B269)</f>
        <v>0</v>
      </c>
      <c r="EG269" s="8">
        <f>SUMIFS('Aceite Virgen'!EG$6:EG$257,'Aceite Virgen'!$A$6:$A$257,"&gt;="&amp;$A269,'Aceite Virgen'!$B$6:$B$257,"&lt;="&amp;$B269)</f>
        <v>6.84</v>
      </c>
      <c r="EH269" s="8">
        <f>SUMIFS('Aceite Virgen'!EH$6:EH$257,'Aceite Virgen'!$A$6:$A$257,"&gt;="&amp;$A269,'Aceite Virgen'!$B$6:$B$257,"&lt;="&amp;$B269)</f>
        <v>6.55</v>
      </c>
      <c r="EI269" s="8">
        <f>SUMIFS('Aceite Virgen'!EI$6:EI$257,'Aceite Virgen'!$A$6:$A$257,"&gt;="&amp;$A269,'Aceite Virgen'!$B$6:$B$257,"&lt;="&amp;$B269)</f>
        <v>7.4700000000000006</v>
      </c>
      <c r="EJ269" s="8">
        <f>SUMIFS('Aceite Virgen'!EJ$6:EJ$257,'Aceite Virgen'!$A$6:$A$257,"&gt;="&amp;$A269,'Aceite Virgen'!$B$6:$B$257,"&lt;="&amp;$B269)</f>
        <v>0</v>
      </c>
      <c r="EN269" s="8">
        <f>SUMIFS('Aceite Virgen'!EN$6:EN$257,'Aceite Virgen'!$A$6:$A$257,"&gt;="&amp;$A269,'Aceite Virgen'!$B$6:$B$257,"&lt;="&amp;$B269)</f>
        <v>10.709999999999999</v>
      </c>
      <c r="EO269" s="8">
        <f>SUMIFS('Aceite Virgen'!EO$6:EO$257,'Aceite Virgen'!$A$6:$A$257,"&gt;="&amp;$A269,'Aceite Virgen'!$B$6:$B$257,"&lt;="&amp;$B269)</f>
        <v>13.24</v>
      </c>
      <c r="EP269" s="8">
        <f>SUMIFS('Aceite Virgen'!EP$6:EP$257,'Aceite Virgen'!$A$6:$A$257,"&gt;="&amp;$A269,'Aceite Virgen'!$B$6:$B$257,"&lt;="&amp;$B269)</f>
        <v>12.39</v>
      </c>
      <c r="EQ269" s="8">
        <f>SUMIFS('Aceite Virgen'!EQ$6:EQ$257,'Aceite Virgen'!$A$6:$A$257,"&gt;="&amp;$A269,'Aceite Virgen'!$B$6:$B$257,"&lt;="&amp;$B269)</f>
        <v>0</v>
      </c>
      <c r="EU269" s="8">
        <f>SUMIFS('Aceite Virgen'!EU$6:EU$257,'Aceite Virgen'!$A$6:$A$257,"&gt;="&amp;$A269,'Aceite Virgen'!$B$6:$B$257,"&lt;="&amp;$B269)</f>
        <v>14.52</v>
      </c>
      <c r="EV269" s="8">
        <f>SUMIFS('Aceite Virgen'!EV$6:EV$257,'Aceite Virgen'!$A$6:$A$257,"&gt;="&amp;$A269,'Aceite Virgen'!$B$6:$B$257,"&lt;="&amp;$B269)</f>
        <v>11.16</v>
      </c>
      <c r="EW269" s="8">
        <f>SUMIFS('Aceite Virgen'!EW$6:EW$257,'Aceite Virgen'!$A$6:$A$257,"&gt;="&amp;$A269,'Aceite Virgen'!$B$6:$B$257,"&lt;="&amp;$B269)</f>
        <v>18.490000000000002</v>
      </c>
      <c r="EX269" s="8">
        <f>SUMIFS('Aceite Virgen'!EX$6:EX$257,'Aceite Virgen'!$A$6:$A$257,"&gt;="&amp;$A269,'Aceite Virgen'!$B$6:$B$257,"&lt;="&amp;$B269)</f>
        <v>8.91</v>
      </c>
      <c r="FB269" s="8">
        <f>SUMIFS('Aceite Virgen'!FB$6:FB$257,'Aceite Virgen'!$A$6:$A$257,"&gt;="&amp;$A269,'Aceite Virgen'!$B$6:$B$257,"&lt;="&amp;$B269)</f>
        <v>23.73</v>
      </c>
      <c r="FC269" s="8">
        <f>SUMIFS('Aceite Virgen'!FC$6:FC$257,'Aceite Virgen'!$A$6:$A$257,"&gt;="&amp;$A269,'Aceite Virgen'!$B$6:$B$257,"&lt;="&amp;$B269)</f>
        <v>2.58</v>
      </c>
      <c r="FD269" s="8">
        <f>SUMIFS('Aceite Virgen'!FD$6:FD$257,'Aceite Virgen'!$A$6:$A$257,"&gt;="&amp;$A269,'Aceite Virgen'!$B$6:$B$257,"&lt;="&amp;$B269)</f>
        <v>33.75</v>
      </c>
      <c r="FE269" s="8">
        <f>SUMIFS('Aceite Virgen'!FE$6:FE$257,'Aceite Virgen'!$A$6:$A$257,"&gt;="&amp;$A269,'Aceite Virgen'!$B$6:$B$257,"&lt;="&amp;$B269)</f>
        <v>0.79</v>
      </c>
      <c r="FI269" s="8">
        <f>SUMIFS('Aceite Virgen'!FI$6:FI$257,'Aceite Virgen'!$A$6:$A$257,"&gt;="&amp;$A269,'Aceite Virgen'!$B$6:$B$257,"&lt;="&amp;$B269)</f>
        <v>13.4</v>
      </c>
      <c r="FJ269" s="8">
        <f>SUMIFS('Aceite Virgen'!FJ$6:FJ$257,'Aceite Virgen'!$A$6:$A$257,"&gt;="&amp;$A269,'Aceite Virgen'!$B$6:$B$257,"&lt;="&amp;$B269)</f>
        <v>3.6900000000000004</v>
      </c>
      <c r="FK269" s="8">
        <f>SUMIFS('Aceite Virgen'!FK$6:FK$257,'Aceite Virgen'!$A$6:$A$257,"&gt;="&amp;$A269,'Aceite Virgen'!$B$6:$B$257,"&lt;="&amp;$B269)</f>
        <v>19.72</v>
      </c>
      <c r="FL269" s="8">
        <f>SUMIFS('Aceite Virgen'!FL$6:FL$257,'Aceite Virgen'!$A$6:$A$257,"&gt;="&amp;$A269,'Aceite Virgen'!$B$6:$B$257,"&lt;="&amp;$B269)</f>
        <v>0.66</v>
      </c>
      <c r="FP269" s="8">
        <f>SUMIFS('Aceite Virgen'!FP$6:FP$257,'Aceite Virgen'!$A$6:$A$257,"&gt;="&amp;$A269,'Aceite Virgen'!$B$6:$B$257,"&lt;="&amp;$B269)</f>
        <v>16.21</v>
      </c>
      <c r="FQ269" s="8">
        <f>SUMIFS('Aceite Virgen'!FQ$6:FQ$257,'Aceite Virgen'!$A$6:$A$257,"&gt;="&amp;$A269,'Aceite Virgen'!$B$6:$B$257,"&lt;="&amp;$B269)</f>
        <v>3.12</v>
      </c>
      <c r="FR269" s="8">
        <f>SUMIFS('Aceite Virgen'!FR$6:FR$257,'Aceite Virgen'!$A$6:$A$257,"&gt;="&amp;$A269,'Aceite Virgen'!$B$6:$B$257,"&lt;="&amp;$B269)</f>
        <v>21.88</v>
      </c>
      <c r="FS269" s="8">
        <f>SUMIFS('Aceite Virgen'!FS$6:FS$257,'Aceite Virgen'!$A$6:$A$257,"&gt;="&amp;$A269,'Aceite Virgen'!$B$6:$B$257,"&lt;="&amp;$B269)</f>
        <v>0</v>
      </c>
    </row>
    <row r="270" spans="1:175" x14ac:dyDescent="0.3">
      <c r="A270" s="14">
        <f>'TAM Aceite Virgen'!B18</f>
        <v>3</v>
      </c>
      <c r="B270" s="14">
        <f>'TAM Aceite Virgen'!C18</f>
        <v>3.1</v>
      </c>
      <c r="C270" s="14"/>
      <c r="D270" s="8">
        <f>SUMIFS('Aceite Virgen'!D$6:D$257,'Aceite Virgen'!$A$6:$A$257,"&gt;="&amp;$A270,'Aceite Virgen'!$B$6:$B$257,"&lt;="&amp;$B270)</f>
        <v>2.19</v>
      </c>
      <c r="E270" s="8">
        <f>SUMIFS('Aceite Virgen'!E$6:E$257,'Aceite Virgen'!$A$6:$A$257,"&gt;="&amp;$A270,'Aceite Virgen'!$B$6:$B$257,"&lt;="&amp;$B270)</f>
        <v>2.2400000000000002</v>
      </c>
      <c r="F270" s="8">
        <f>SUMIFS('Aceite Virgen'!F$6:F$257,'Aceite Virgen'!$A$6:$A$257,"&gt;="&amp;$A270,'Aceite Virgen'!$B$6:$B$257,"&lt;="&amp;$B270)</f>
        <v>1.57</v>
      </c>
      <c r="G270" s="8">
        <f>SUMIFS('Aceite Virgen'!G$6:G$257,'Aceite Virgen'!$A$6:$A$257,"&gt;="&amp;$A270,'Aceite Virgen'!$B$6:$B$257,"&lt;="&amp;$B270)</f>
        <v>2.2799999999999998</v>
      </c>
      <c r="H270" s="14"/>
      <c r="I270" s="14"/>
      <c r="J270" s="14"/>
      <c r="K270" s="8">
        <f>SUMIFS('Aceite Virgen'!K$6:K$257,'Aceite Virgen'!$A$6:$A$257,"&gt;="&amp;$A270,'Aceite Virgen'!$B$6:$B$257,"&lt;="&amp;$B270)</f>
        <v>0.87</v>
      </c>
      <c r="L270" s="8">
        <f>SUMIFS('Aceite Virgen'!L$6:L$257,'Aceite Virgen'!$A$6:$A$257,"&gt;="&amp;$A270,'Aceite Virgen'!$B$6:$B$257,"&lt;="&amp;$B270)</f>
        <v>3.24</v>
      </c>
      <c r="M270" s="8">
        <f>SUMIFS('Aceite Virgen'!M$6:M$257,'Aceite Virgen'!$A$6:$A$257,"&gt;="&amp;$A270,'Aceite Virgen'!$B$6:$B$257,"&lt;="&amp;$B270)</f>
        <v>0.11</v>
      </c>
      <c r="N270" s="8">
        <f>SUMIFS('Aceite Virgen'!N$6:N$257,'Aceite Virgen'!$A$6:$A$257,"&gt;="&amp;$A270,'Aceite Virgen'!$B$6:$B$257,"&lt;="&amp;$B270)</f>
        <v>0</v>
      </c>
      <c r="O270" s="14"/>
      <c r="P270" s="14"/>
      <c r="Q270" s="14"/>
      <c r="R270" s="8">
        <f>SUMIFS('Aceite Virgen'!R$6:R$257,'Aceite Virgen'!$A$6:$A$257,"&gt;="&amp;$A270,'Aceite Virgen'!$B$6:$B$257,"&lt;="&amp;$B270)</f>
        <v>0.18</v>
      </c>
      <c r="S270" s="8">
        <f>SUMIFS('Aceite Virgen'!S$6:S$257,'Aceite Virgen'!$A$6:$A$257,"&gt;="&amp;$A270,'Aceite Virgen'!$B$6:$B$257,"&lt;="&amp;$B270)</f>
        <v>0</v>
      </c>
      <c r="T270" s="8">
        <f>SUMIFS('Aceite Virgen'!T$6:T$257,'Aceite Virgen'!$A$6:$A$257,"&gt;="&amp;$A270,'Aceite Virgen'!$B$6:$B$257,"&lt;="&amp;$B270)</f>
        <v>0.26</v>
      </c>
      <c r="U270" s="8">
        <f>SUMIFS('Aceite Virgen'!U$6:U$257,'Aceite Virgen'!$A$6:$A$257,"&gt;="&amp;$A270,'Aceite Virgen'!$B$6:$B$257,"&lt;="&amp;$B270)</f>
        <v>0</v>
      </c>
      <c r="V270" s="14"/>
      <c r="W270" s="14"/>
      <c r="X270" s="14"/>
      <c r="Y270" s="8">
        <f>SUMIFS('Aceite Virgen'!Y$6:Y$257,'Aceite Virgen'!$A$6:$A$257,"&gt;="&amp;$A270,'Aceite Virgen'!$B$6:$B$257,"&lt;="&amp;$B270)</f>
        <v>0.46</v>
      </c>
      <c r="Z270" s="8">
        <f>SUMIFS('Aceite Virgen'!Z$6:Z$257,'Aceite Virgen'!$A$6:$A$257,"&gt;="&amp;$A270,'Aceite Virgen'!$B$6:$B$257,"&lt;="&amp;$B270)</f>
        <v>0</v>
      </c>
      <c r="AA270" s="8">
        <f>SUMIFS('Aceite Virgen'!AA$6:AA$257,'Aceite Virgen'!$A$6:$A$257,"&gt;="&amp;$A270,'Aceite Virgen'!$B$6:$B$257,"&lt;="&amp;$B270)</f>
        <v>0.68</v>
      </c>
      <c r="AB270" s="8">
        <f>SUMIFS('Aceite Virgen'!AB$6:AB$257,'Aceite Virgen'!$A$6:$A$257,"&gt;="&amp;$A270,'Aceite Virgen'!$B$6:$B$257,"&lt;="&amp;$B270)</f>
        <v>0</v>
      </c>
      <c r="AC270" s="14"/>
      <c r="AD270" s="14"/>
      <c r="AE270" s="14"/>
      <c r="AF270" s="8">
        <f>SUMIFS('Aceite Virgen'!AF$6:AF$257,'Aceite Virgen'!$A$6:$A$257,"&gt;="&amp;$A270,'Aceite Virgen'!$B$6:$B$257,"&lt;="&amp;$B270)</f>
        <v>0.32</v>
      </c>
      <c r="AG270" s="8">
        <f>SUMIFS('Aceite Virgen'!AG$6:AG$257,'Aceite Virgen'!$A$6:$A$257,"&gt;="&amp;$A270,'Aceite Virgen'!$B$6:$B$257,"&lt;="&amp;$B270)</f>
        <v>0.68</v>
      </c>
      <c r="AH270" s="8">
        <f>SUMIFS('Aceite Virgen'!AH$6:AH$257,'Aceite Virgen'!$A$6:$A$257,"&gt;="&amp;$A270,'Aceite Virgen'!$B$6:$B$257,"&lt;="&amp;$B270)</f>
        <v>0.25</v>
      </c>
      <c r="AI270" s="8">
        <f>SUMIFS('Aceite Virgen'!AI$6:AI$257,'Aceite Virgen'!$A$6:$A$257,"&gt;="&amp;$A270,'Aceite Virgen'!$B$6:$B$257,"&lt;="&amp;$B270)</f>
        <v>0</v>
      </c>
      <c r="AJ270" s="14"/>
      <c r="AK270" s="14"/>
      <c r="AL270" s="14"/>
      <c r="AM270" s="8">
        <f>SUMIFS('Aceite Virgen'!AM$6:AM$257,'Aceite Virgen'!$A$6:$A$257,"&gt;="&amp;$A270,'Aceite Virgen'!$B$6:$B$257,"&lt;="&amp;$B270)</f>
        <v>0.29000000000000004</v>
      </c>
      <c r="AN270" s="8">
        <f>SUMIFS('Aceite Virgen'!AN$6:AN$257,'Aceite Virgen'!$A$6:$A$257,"&gt;="&amp;$A270,'Aceite Virgen'!$B$6:$B$257,"&lt;="&amp;$B270)</f>
        <v>0</v>
      </c>
      <c r="AO270" s="8">
        <f>SUMIFS('Aceite Virgen'!AO$6:AO$257,'Aceite Virgen'!$A$6:$A$257,"&gt;="&amp;$A270,'Aceite Virgen'!$B$6:$B$257,"&lt;="&amp;$B270)</f>
        <v>0.25</v>
      </c>
      <c r="AP270" s="8">
        <f>SUMIFS('Aceite Virgen'!AP$6:AP$257,'Aceite Virgen'!$A$6:$A$257,"&gt;="&amp;$A270,'Aceite Virgen'!$B$6:$B$257,"&lt;="&amp;$B270)</f>
        <v>0</v>
      </c>
      <c r="AQ270" s="14"/>
      <c r="AR270" s="14"/>
      <c r="AT270" s="8">
        <f>SUMIFS('Aceite Virgen'!AT$6:AT$257,'Aceite Virgen'!$A$6:$A$257,"&gt;="&amp;$A270,'Aceite Virgen'!$B$6:$B$257,"&lt;="&amp;$B270)</f>
        <v>0.1</v>
      </c>
      <c r="AU270" s="8">
        <f>SUMIFS('Aceite Virgen'!AU$6:AU$257,'Aceite Virgen'!$A$6:$A$257,"&gt;="&amp;$A270,'Aceite Virgen'!$B$6:$B$257,"&lt;="&amp;$B270)</f>
        <v>0.56999999999999995</v>
      </c>
      <c r="AV270" s="8">
        <f>SUMIFS('Aceite Virgen'!AV$6:AV$257,'Aceite Virgen'!$A$6:$A$257,"&gt;="&amp;$A270,'Aceite Virgen'!$B$6:$B$257,"&lt;="&amp;$B270)</f>
        <v>0.05</v>
      </c>
      <c r="AW270" s="8">
        <f>SUMIFS('Aceite Virgen'!AW$6:AW$257,'Aceite Virgen'!$A$6:$A$257,"&gt;="&amp;$A270,'Aceite Virgen'!$B$6:$B$257,"&lt;="&amp;$B270)</f>
        <v>0</v>
      </c>
      <c r="BA270" s="8">
        <f>SUMIFS('Aceite Virgen'!BA$6:BA$257,'Aceite Virgen'!$A$6:$A$257,"&gt;="&amp;A270,'Aceite Virgen'!$B$6:$B$257,"&lt;="&amp;B270)</f>
        <v>0</v>
      </c>
      <c r="BB270" s="8">
        <f>SUMIFS('Aceite Virgen'!BB$6:BB$257,'Aceite Virgen'!$A$6:$A$257,"&gt;="&amp;$A270,'Aceite Virgen'!$B$6:$B$257,"&lt;="&amp;$B270)</f>
        <v>0</v>
      </c>
      <c r="BC270" s="8">
        <f>SUMIFS('Aceite Virgen'!BC$6:BC$257,'Aceite Virgen'!$A$6:$A$257,"&gt;="&amp;$A270,'Aceite Virgen'!$B$6:$B$257,"&lt;="&amp;$B270)</f>
        <v>0</v>
      </c>
      <c r="BD270" s="8">
        <f>SUMIFS('Aceite Virgen'!BD$6:BD$257,'Aceite Virgen'!$A$6:$A$257,"&gt;="&amp;$A270,'Aceite Virgen'!$B$6:$B$257,"&lt;="&amp;$B270)</f>
        <v>0</v>
      </c>
      <c r="BH270" s="8">
        <f>SUMIFS('Aceite Virgen'!BH$6:BH$257,'Aceite Virgen'!$A$6:$A$257,"&gt;="&amp;$A270,'Aceite Virgen'!$B$6:$B$257,"&lt;="&amp;$B270)</f>
        <v>0</v>
      </c>
      <c r="BI270" s="8">
        <f>SUMIFS('Aceite Virgen'!BI$6:BI$257,'Aceite Virgen'!$A$6:$A$257,"&gt;="&amp;$A270,'Aceite Virgen'!$B$6:$B$257,"&lt;="&amp;$B270)</f>
        <v>0</v>
      </c>
      <c r="BJ270" s="8">
        <f>SUMIFS('Aceite Virgen'!BJ$6:BJ$257,'Aceite Virgen'!$A$6:$A$257,"&gt;="&amp;$A270,'Aceite Virgen'!$B$6:$B$257,"&lt;="&amp;$B270)</f>
        <v>0</v>
      </c>
      <c r="BK270" s="8">
        <f>SUMIFS('Aceite Virgen'!BK$6:BK$257,'Aceite Virgen'!$A$6:$A$257,"&gt;="&amp;$A270,'Aceite Virgen'!$B$6:$B$257,"&lt;="&amp;$B270)</f>
        <v>0</v>
      </c>
      <c r="BO270" s="8">
        <f>SUMIFS('Aceite Virgen'!BO$6:BO$257,'Aceite Virgen'!$A$6:$A$257,"&gt;="&amp;$A270,'Aceite Virgen'!$B$6:$B$257,"&lt;="&amp;$B270)</f>
        <v>0</v>
      </c>
      <c r="BP270" s="8">
        <f>SUMIFS('Aceite Virgen'!BP$6:BP$257,'Aceite Virgen'!$A$6:$A$257,"&gt;="&amp;$A270,'Aceite Virgen'!$B$6:$B$257,"&lt;="&amp;$B270)</f>
        <v>0</v>
      </c>
      <c r="BQ270" s="8">
        <f>SUMIFS('Aceite Virgen'!BQ$6:BQ$257,'Aceite Virgen'!$A$6:$A$257,"&gt;="&amp;$A270,'Aceite Virgen'!$B$6:$B$257,"&lt;="&amp;$B270)</f>
        <v>0</v>
      </c>
      <c r="BR270" s="8">
        <f>SUMIFS('Aceite Virgen'!BR$6:BR$257,'Aceite Virgen'!$A$6:$A$257,"&gt;="&amp;$A270,'Aceite Virgen'!$B$6:$B$257,"&lt;="&amp;$B270)</f>
        <v>0</v>
      </c>
      <c r="BV270" s="8">
        <f>SUMIFS('Aceite Virgen'!BV$6:BV$257,'Aceite Virgen'!$A$6:$A$257,"&gt;="&amp;$A270,'Aceite Virgen'!$B$6:$B$257,"&lt;="&amp;$B270)</f>
        <v>0.04</v>
      </c>
      <c r="BW270" s="8">
        <f>SUMIFS('Aceite Virgen'!BW$6:BW$257,'Aceite Virgen'!$A$6:$A$257,"&gt;="&amp;$A270,'Aceite Virgen'!$B$6:$B$257,"&lt;="&amp;$B270)</f>
        <v>0</v>
      </c>
      <c r="BX270" s="8">
        <f>SUMIFS('Aceite Virgen'!BX$6:BX$257,'Aceite Virgen'!$A$6:$A$257,"&gt;="&amp;$A270,'Aceite Virgen'!$B$6:$B$257,"&lt;="&amp;$B270)</f>
        <v>0</v>
      </c>
      <c r="BY270" s="8">
        <f>SUMIFS('Aceite Virgen'!BY$6:BY$257,'Aceite Virgen'!$A$6:$A$257,"&gt;="&amp;$A270,'Aceite Virgen'!$B$6:$B$257,"&lt;="&amp;$B270)</f>
        <v>0</v>
      </c>
      <c r="CC270" s="8">
        <f>SUMIFS('Aceite Virgen'!CC$6:CC$257,'Aceite Virgen'!$A$6:$A$257,"&gt;="&amp;$A270,'Aceite Virgen'!$B$6:$B$257,"&lt;="&amp;$B270)</f>
        <v>0</v>
      </c>
      <c r="CD270" s="8">
        <f>SUMIFS('Aceite Virgen'!CD$6:CD$257,'Aceite Virgen'!$A$6:$A$257,"&gt;="&amp;$A270,'Aceite Virgen'!$B$6:$B$257,"&lt;="&amp;$B270)</f>
        <v>0</v>
      </c>
      <c r="CE270" s="8">
        <f>SUMIFS('Aceite Virgen'!CE$6:CE$257,'Aceite Virgen'!$A$6:$A$257,"&gt;="&amp;$A270,'Aceite Virgen'!$B$6:$B$257,"&lt;="&amp;$B270)</f>
        <v>0</v>
      </c>
      <c r="CF270" s="8">
        <f>SUMIFS('Aceite Virgen'!CF$6:CF$257,'Aceite Virgen'!$A$6:$A$257,"&gt;="&amp;$A270,'Aceite Virgen'!$B$6:$B$257,"&lt;="&amp;$B270)</f>
        <v>0</v>
      </c>
      <c r="CJ270" s="8">
        <f>SUMIFS('Aceite Virgen'!CJ$6:CJ$257,'Aceite Virgen'!$A$6:$A$257,"&gt;="&amp;$A270,'Aceite Virgen'!$B$6:$B$257,"&lt;="&amp;$B270)</f>
        <v>0</v>
      </c>
      <c r="CK270" s="8">
        <f>SUMIFS('Aceite Virgen'!CK$6:CK$257,'Aceite Virgen'!$A$6:$A$257,"&gt;="&amp;$A270,'Aceite Virgen'!$B$6:$B$257,"&lt;="&amp;$B270)</f>
        <v>0</v>
      </c>
      <c r="CL270" s="8">
        <f>SUMIFS('Aceite Virgen'!CL$6:CL$257,'Aceite Virgen'!$A$6:$A$257,"&gt;="&amp;$A270,'Aceite Virgen'!$B$6:$B$257,"&lt;="&amp;$B270)</f>
        <v>0</v>
      </c>
      <c r="CM270" s="8">
        <f>SUMIFS('Aceite Virgen'!CM$6:CM$257,'Aceite Virgen'!$A$6:$A$257,"&gt;="&amp;$A270,'Aceite Virgen'!$B$6:$B$257,"&lt;="&amp;$B270)</f>
        <v>0</v>
      </c>
      <c r="CQ270" s="8">
        <f>SUMIFS('Aceite Virgen'!CQ$6:CQ$257,'Aceite Virgen'!$A$6:$A$257,"&gt;="&amp;$A270,'Aceite Virgen'!$B$6:$B$257,"&lt;="&amp;$B270)</f>
        <v>0.86</v>
      </c>
      <c r="CR270" s="8">
        <f>SUMIFS('Aceite Virgen'!CR$6:CR$257,'Aceite Virgen'!$A$6:$A$257,"&gt;="&amp;$A270,'Aceite Virgen'!$B$6:$B$257,"&lt;="&amp;$B270)</f>
        <v>0</v>
      </c>
      <c r="CS270" s="8">
        <f>SUMIFS('Aceite Virgen'!CS$6:CS$257,'Aceite Virgen'!$A$6:$A$257,"&gt;="&amp;$A270,'Aceite Virgen'!$B$6:$B$257,"&lt;="&amp;$B270)</f>
        <v>0.90999999999999992</v>
      </c>
      <c r="CT270" s="8">
        <f>SUMIFS('Aceite Virgen'!CT$6:CT$257,'Aceite Virgen'!$A$6:$A$257,"&gt;="&amp;$A270,'Aceite Virgen'!$B$6:$B$257,"&lt;="&amp;$B270)</f>
        <v>2.13</v>
      </c>
      <c r="CX270" s="8">
        <f>SUMIFS('Aceite Virgen'!CX$6:CX$257,'Aceite Virgen'!$A$6:$A$257,"&gt;="&amp;$A270,'Aceite Virgen'!$B$6:$B$257,"&lt;="&amp;$B270)</f>
        <v>0.72</v>
      </c>
      <c r="CY270" s="8">
        <f>SUMIFS('Aceite Virgen'!CY$6:CY$257,'Aceite Virgen'!$A$6:$A$257,"&gt;="&amp;$A270,'Aceite Virgen'!$B$6:$B$257,"&lt;="&amp;$B270)</f>
        <v>0</v>
      </c>
      <c r="CZ270" s="8">
        <f>SUMIFS('Aceite Virgen'!CZ$6:CZ$257,'Aceite Virgen'!$A$6:$A$257,"&gt;="&amp;$A270,'Aceite Virgen'!$B$6:$B$257,"&lt;="&amp;$B270)</f>
        <v>1.01</v>
      </c>
      <c r="DA270" s="8">
        <f>SUMIFS('Aceite Virgen'!DA$6:DA$257,'Aceite Virgen'!$A$6:$A$257,"&gt;="&amp;$A270,'Aceite Virgen'!$B$6:$B$257,"&lt;="&amp;$B270)</f>
        <v>0</v>
      </c>
      <c r="DE270" s="8">
        <f>SUMIFS('Aceite Virgen'!DE$6:DE$257,'Aceite Virgen'!$A$6:$A$257,"&gt;="&amp;$A270,'Aceite Virgen'!$B$6:$B$257,"&lt;="&amp;$B270)</f>
        <v>0.91</v>
      </c>
      <c r="DF270" s="8">
        <f>SUMIFS('Aceite Virgen'!DF$6:DF$257,'Aceite Virgen'!$A$6:$A$257,"&gt;="&amp;$A270,'Aceite Virgen'!$B$6:$B$257,"&lt;="&amp;$B270)</f>
        <v>0.61</v>
      </c>
      <c r="DG270" s="8">
        <f>SUMIFS('Aceite Virgen'!DG$6:DG$257,'Aceite Virgen'!$A$6:$A$257,"&gt;="&amp;$A270,'Aceite Virgen'!$B$6:$B$257,"&lt;="&amp;$B270)</f>
        <v>0.92</v>
      </c>
      <c r="DH270" s="8">
        <f>SUMIFS('Aceite Virgen'!DH$6:DH$257,'Aceite Virgen'!$A$6:$A$257,"&gt;="&amp;$A270,'Aceite Virgen'!$B$6:$B$257,"&lt;="&amp;$B270)</f>
        <v>0</v>
      </c>
      <c r="DL270" s="8">
        <f>SUMIFS('Aceite Virgen'!DL$6:DL$257,'Aceite Virgen'!$A$6:$A$257,"&gt;="&amp;$A270,'Aceite Virgen'!$B$6:$B$257,"&lt;="&amp;$B270)</f>
        <v>7.48</v>
      </c>
      <c r="DM270" s="8">
        <f>SUMIFS('Aceite Virgen'!DM$6:DM$257,'Aceite Virgen'!$A$6:$A$257,"&gt;="&amp;$A270,'Aceite Virgen'!$B$6:$B$257,"&lt;="&amp;$B270)</f>
        <v>13.49</v>
      </c>
      <c r="DN270" s="8">
        <f>SUMIFS('Aceite Virgen'!DN$6:DN$257,'Aceite Virgen'!$A$6:$A$257,"&gt;="&amp;$A270,'Aceite Virgen'!$B$6:$B$257,"&lt;="&amp;$B270)</f>
        <v>0</v>
      </c>
      <c r="DO270" s="8">
        <f>SUMIFS('Aceite Virgen'!DO$6:DO$257,'Aceite Virgen'!$A$6:$A$257,"&gt;="&amp;$A270,'Aceite Virgen'!$B$6:$B$257,"&lt;="&amp;$B270)</f>
        <v>49.94</v>
      </c>
      <c r="DS270" s="8">
        <f>SUMIFS('Aceite Virgen'!DS$6:DS$257,'Aceite Virgen'!$A$6:$A$257,"&gt;="&amp;$A270,'Aceite Virgen'!$B$6:$B$257,"&lt;="&amp;$B270)</f>
        <v>2.5500000000000003</v>
      </c>
      <c r="DT270" s="8">
        <f>SUMIFS('Aceite Virgen'!DT$6:DT$257,'Aceite Virgen'!$A$6:$A$257,"&gt;="&amp;$A270,'Aceite Virgen'!$B$6:$B$257,"&lt;="&amp;$B270)</f>
        <v>7.5600000000000005</v>
      </c>
      <c r="DU270" s="8">
        <f>SUMIFS('Aceite Virgen'!DU$6:DU$257,'Aceite Virgen'!$A$6:$A$257,"&gt;="&amp;$A270,'Aceite Virgen'!$B$6:$B$257,"&lt;="&amp;$B270)</f>
        <v>0.87999999999999989</v>
      </c>
      <c r="DV270" s="8">
        <f>SUMIFS('Aceite Virgen'!DV$6:DV$257,'Aceite Virgen'!$A$6:$A$257,"&gt;="&amp;$A270,'Aceite Virgen'!$B$6:$B$257,"&lt;="&amp;$B270)</f>
        <v>16.48</v>
      </c>
      <c r="DZ270" s="8">
        <f>SUMIFS('Aceite Virgen'!DZ$6:DZ$257,'Aceite Virgen'!$A$6:$A$257,"&gt;="&amp;$A270,'Aceite Virgen'!$B$6:$B$257,"&lt;="&amp;$B270)</f>
        <v>3.19</v>
      </c>
      <c r="EA270" s="8">
        <f>SUMIFS('Aceite Virgen'!EA$6:EA$257,'Aceite Virgen'!$A$6:$A$257,"&gt;="&amp;$A270,'Aceite Virgen'!$B$6:$B$257,"&lt;="&amp;$B270)</f>
        <v>0.81</v>
      </c>
      <c r="EB270" s="8">
        <f>SUMIFS('Aceite Virgen'!EB$6:EB$257,'Aceite Virgen'!$A$6:$A$257,"&gt;="&amp;$A270,'Aceite Virgen'!$B$6:$B$257,"&lt;="&amp;$B270)</f>
        <v>2.83</v>
      </c>
      <c r="EC270" s="8">
        <f>SUMIFS('Aceite Virgen'!EC$6:EC$257,'Aceite Virgen'!$A$6:$A$257,"&gt;="&amp;$A270,'Aceite Virgen'!$B$6:$B$257,"&lt;="&amp;$B270)</f>
        <v>14.28</v>
      </c>
      <c r="EG270" s="8">
        <f>SUMIFS('Aceite Virgen'!EG$6:EG$257,'Aceite Virgen'!$A$6:$A$257,"&gt;="&amp;$A270,'Aceite Virgen'!$B$6:$B$257,"&lt;="&amp;$B270)</f>
        <v>2.4899999999999998</v>
      </c>
      <c r="EH270" s="8">
        <f>SUMIFS('Aceite Virgen'!EH$6:EH$257,'Aceite Virgen'!$A$6:$A$257,"&gt;="&amp;$A270,'Aceite Virgen'!$B$6:$B$257,"&lt;="&amp;$B270)</f>
        <v>0.56999999999999995</v>
      </c>
      <c r="EI270" s="8">
        <f>SUMIFS('Aceite Virgen'!EI$6:EI$257,'Aceite Virgen'!$A$6:$A$257,"&gt;="&amp;$A270,'Aceite Virgen'!$B$6:$B$257,"&lt;="&amp;$B270)</f>
        <v>2.7600000000000002</v>
      </c>
      <c r="EJ270" s="8">
        <f>SUMIFS('Aceite Virgen'!EJ$6:EJ$257,'Aceite Virgen'!$A$6:$A$257,"&gt;="&amp;$A270,'Aceite Virgen'!$B$6:$B$257,"&lt;="&amp;$B270)</f>
        <v>5.53</v>
      </c>
      <c r="EN270" s="8">
        <f>SUMIFS('Aceite Virgen'!EN$6:EN$257,'Aceite Virgen'!$A$6:$A$257,"&gt;="&amp;$A270,'Aceite Virgen'!$B$6:$B$257,"&lt;="&amp;$B270)</f>
        <v>4.0199999999999996</v>
      </c>
      <c r="EO270" s="8">
        <f>SUMIFS('Aceite Virgen'!EO$6:EO$257,'Aceite Virgen'!$A$6:$A$257,"&gt;="&amp;$A270,'Aceite Virgen'!$B$6:$B$257,"&lt;="&amp;$B270)</f>
        <v>2.61</v>
      </c>
      <c r="EP270" s="8">
        <f>SUMIFS('Aceite Virgen'!EP$6:EP$257,'Aceite Virgen'!$A$6:$A$257,"&gt;="&amp;$A270,'Aceite Virgen'!$B$6:$B$257,"&lt;="&amp;$B270)</f>
        <v>5.24</v>
      </c>
      <c r="EQ270" s="8">
        <f>SUMIFS('Aceite Virgen'!EQ$6:EQ$257,'Aceite Virgen'!$A$6:$A$257,"&gt;="&amp;$A270,'Aceite Virgen'!$B$6:$B$257,"&lt;="&amp;$B270)</f>
        <v>4.59</v>
      </c>
      <c r="EU270" s="8">
        <f>SUMIFS('Aceite Virgen'!EU$6:EU$257,'Aceite Virgen'!$A$6:$A$257,"&gt;="&amp;$A270,'Aceite Virgen'!$B$6:$B$257,"&lt;="&amp;$B270)</f>
        <v>4.5999999999999996</v>
      </c>
      <c r="EV270" s="8">
        <f>SUMIFS('Aceite Virgen'!EV$6:EV$257,'Aceite Virgen'!$A$6:$A$257,"&gt;="&amp;$A270,'Aceite Virgen'!$B$6:$B$257,"&lt;="&amp;$B270)</f>
        <v>2.67</v>
      </c>
      <c r="EW270" s="8">
        <f>SUMIFS('Aceite Virgen'!EW$6:EW$257,'Aceite Virgen'!$A$6:$A$257,"&gt;="&amp;$A270,'Aceite Virgen'!$B$6:$B$257,"&lt;="&amp;$B270)</f>
        <v>2.8800000000000003</v>
      </c>
      <c r="EX270" s="8">
        <f>SUMIFS('Aceite Virgen'!EX$6:EX$257,'Aceite Virgen'!$A$6:$A$257,"&gt;="&amp;$A270,'Aceite Virgen'!$B$6:$B$257,"&lt;="&amp;$B270)</f>
        <v>14.87</v>
      </c>
      <c r="FB270" s="8">
        <f>SUMIFS('Aceite Virgen'!FB$6:FB$257,'Aceite Virgen'!$A$6:$A$257,"&gt;="&amp;$A270,'Aceite Virgen'!$B$6:$B$257,"&lt;="&amp;$B270)</f>
        <v>2.78</v>
      </c>
      <c r="FC270" s="8">
        <f>SUMIFS('Aceite Virgen'!FC$6:FC$257,'Aceite Virgen'!$A$6:$A$257,"&gt;="&amp;$A270,'Aceite Virgen'!$B$6:$B$257,"&lt;="&amp;$B270)</f>
        <v>1.44</v>
      </c>
      <c r="FD270" s="8">
        <f>SUMIFS('Aceite Virgen'!FD$6:FD$257,'Aceite Virgen'!$A$6:$A$257,"&gt;="&amp;$A270,'Aceite Virgen'!$B$6:$B$257,"&lt;="&amp;$B270)</f>
        <v>3.79</v>
      </c>
      <c r="FE270" s="8">
        <f>SUMIFS('Aceite Virgen'!FE$6:FE$257,'Aceite Virgen'!$A$6:$A$257,"&gt;="&amp;$A270,'Aceite Virgen'!$B$6:$B$257,"&lt;="&amp;$B270)</f>
        <v>0</v>
      </c>
      <c r="FI270" s="8">
        <f>SUMIFS('Aceite Virgen'!FI$6:FI$257,'Aceite Virgen'!$A$6:$A$257,"&gt;="&amp;$A270,'Aceite Virgen'!$B$6:$B$257,"&lt;="&amp;$B270)</f>
        <v>2.0300000000000002</v>
      </c>
      <c r="FJ270" s="8">
        <f>SUMIFS('Aceite Virgen'!FJ$6:FJ$257,'Aceite Virgen'!$A$6:$A$257,"&gt;="&amp;$A270,'Aceite Virgen'!$B$6:$B$257,"&lt;="&amp;$B270)</f>
        <v>1.85</v>
      </c>
      <c r="FK270" s="8">
        <f>SUMIFS('Aceite Virgen'!FK$6:FK$257,'Aceite Virgen'!$A$6:$A$257,"&gt;="&amp;$A270,'Aceite Virgen'!$B$6:$B$257,"&lt;="&amp;$B270)</f>
        <v>2.35</v>
      </c>
      <c r="FL270" s="8">
        <f>SUMIFS('Aceite Virgen'!FL$6:FL$257,'Aceite Virgen'!$A$6:$A$257,"&gt;="&amp;$A270,'Aceite Virgen'!$B$6:$B$257,"&lt;="&amp;$B270)</f>
        <v>0</v>
      </c>
      <c r="FP270" s="8">
        <f>SUMIFS('Aceite Virgen'!FP$6:FP$257,'Aceite Virgen'!$A$6:$A$257,"&gt;="&amp;$A270,'Aceite Virgen'!$B$6:$B$257,"&lt;="&amp;$B270)</f>
        <v>0.52</v>
      </c>
      <c r="FQ270" s="8">
        <f>SUMIFS('Aceite Virgen'!FQ$6:FQ$257,'Aceite Virgen'!$A$6:$A$257,"&gt;="&amp;$A270,'Aceite Virgen'!$B$6:$B$257,"&lt;="&amp;$B270)</f>
        <v>1.57</v>
      </c>
      <c r="FR270" s="8">
        <f>SUMIFS('Aceite Virgen'!FR$6:FR$257,'Aceite Virgen'!$A$6:$A$257,"&gt;="&amp;$A270,'Aceite Virgen'!$B$6:$B$257,"&lt;="&amp;$B270)</f>
        <v>0</v>
      </c>
      <c r="FS270" s="8">
        <f>SUMIFS('Aceite Virgen'!FS$6:FS$257,'Aceite Virgen'!$A$6:$A$257,"&gt;="&amp;$A270,'Aceite Virgen'!$B$6:$B$257,"&lt;="&amp;$B270)</f>
        <v>2.35</v>
      </c>
    </row>
    <row r="271" spans="1:175" x14ac:dyDescent="0.3">
      <c r="A271" s="14">
        <f>'TAM Aceite Virgen'!B19</f>
        <v>3.1</v>
      </c>
      <c r="B271" s="14">
        <f>'TAM Aceite Virgen'!C19</f>
        <v>3.2</v>
      </c>
      <c r="C271" s="14"/>
      <c r="D271" s="8">
        <f>SUMIFS('Aceite Virgen'!D$6:D$257,'Aceite Virgen'!$A$6:$A$257,"&gt;="&amp;$A271,'Aceite Virgen'!$B$6:$B$257,"&lt;="&amp;$B271)</f>
        <v>0.3</v>
      </c>
      <c r="E271" s="8">
        <f>SUMIFS('Aceite Virgen'!E$6:E$257,'Aceite Virgen'!$A$6:$A$257,"&gt;="&amp;$A271,'Aceite Virgen'!$B$6:$B$257,"&lt;="&amp;$B271)</f>
        <v>2.34</v>
      </c>
      <c r="F271" s="8">
        <f>SUMIFS('Aceite Virgen'!F$6:F$257,'Aceite Virgen'!$A$6:$A$257,"&gt;="&amp;$A271,'Aceite Virgen'!$B$6:$B$257,"&lt;="&amp;$B271)</f>
        <v>0</v>
      </c>
      <c r="G271" s="8">
        <f>SUMIFS('Aceite Virgen'!G$6:G$257,'Aceite Virgen'!$A$6:$A$257,"&gt;="&amp;$A271,'Aceite Virgen'!$B$6:$B$257,"&lt;="&amp;$B271)</f>
        <v>0</v>
      </c>
      <c r="H271" s="14"/>
      <c r="I271" s="14"/>
      <c r="J271" s="14"/>
      <c r="K271" s="8">
        <f>SUMIFS('Aceite Virgen'!K$6:K$257,'Aceite Virgen'!$A$6:$A$257,"&gt;="&amp;$A271,'Aceite Virgen'!$B$6:$B$257,"&lt;="&amp;$B271)</f>
        <v>0</v>
      </c>
      <c r="L271" s="8">
        <f>SUMIFS('Aceite Virgen'!L$6:L$257,'Aceite Virgen'!$A$6:$A$257,"&gt;="&amp;$A271,'Aceite Virgen'!$B$6:$B$257,"&lt;="&amp;$B271)</f>
        <v>0</v>
      </c>
      <c r="M271" s="8">
        <f>SUMIFS('Aceite Virgen'!M$6:M$257,'Aceite Virgen'!$A$6:$A$257,"&gt;="&amp;$A271,'Aceite Virgen'!$B$6:$B$257,"&lt;="&amp;$B271)</f>
        <v>0</v>
      </c>
      <c r="N271" s="8">
        <f>SUMIFS('Aceite Virgen'!N$6:N$257,'Aceite Virgen'!$A$6:$A$257,"&gt;="&amp;$A271,'Aceite Virgen'!$B$6:$B$257,"&lt;="&amp;$B271)</f>
        <v>0</v>
      </c>
      <c r="O271" s="14"/>
      <c r="P271" s="14"/>
      <c r="Q271" s="14"/>
      <c r="R271" s="8">
        <f>SUMIFS('Aceite Virgen'!R$6:R$257,'Aceite Virgen'!$A$6:$A$257,"&gt;="&amp;$A271,'Aceite Virgen'!$B$6:$B$257,"&lt;="&amp;$B271)</f>
        <v>0.14000000000000001</v>
      </c>
      <c r="S271" s="8">
        <f>SUMIFS('Aceite Virgen'!S$6:S$257,'Aceite Virgen'!$A$6:$A$257,"&gt;="&amp;$A271,'Aceite Virgen'!$B$6:$B$257,"&lt;="&amp;$B271)</f>
        <v>0</v>
      </c>
      <c r="T271" s="8">
        <f>SUMIFS('Aceite Virgen'!T$6:T$257,'Aceite Virgen'!$A$6:$A$257,"&gt;="&amp;$A271,'Aceite Virgen'!$B$6:$B$257,"&lt;="&amp;$B271)</f>
        <v>0.19</v>
      </c>
      <c r="U271" s="8">
        <f>SUMIFS('Aceite Virgen'!U$6:U$257,'Aceite Virgen'!$A$6:$A$257,"&gt;="&amp;$A271,'Aceite Virgen'!$B$6:$B$257,"&lt;="&amp;$B271)</f>
        <v>0</v>
      </c>
      <c r="V271" s="14"/>
      <c r="W271" s="14"/>
      <c r="X271" s="14"/>
      <c r="Y271" s="8">
        <f>SUMIFS('Aceite Virgen'!Y$6:Y$257,'Aceite Virgen'!$A$6:$A$257,"&gt;="&amp;$A271,'Aceite Virgen'!$B$6:$B$257,"&lt;="&amp;$B271)</f>
        <v>0.5</v>
      </c>
      <c r="Z271" s="8">
        <f>SUMIFS('Aceite Virgen'!Z$6:Z$257,'Aceite Virgen'!$A$6:$A$257,"&gt;="&amp;$A271,'Aceite Virgen'!$B$6:$B$257,"&lt;="&amp;$B271)</f>
        <v>0</v>
      </c>
      <c r="AA271" s="8">
        <f>SUMIFS('Aceite Virgen'!AA$6:AA$257,'Aceite Virgen'!$A$6:$A$257,"&gt;="&amp;$A271,'Aceite Virgen'!$B$6:$B$257,"&lt;="&amp;$B271)</f>
        <v>0.72</v>
      </c>
      <c r="AB271" s="8">
        <f>SUMIFS('Aceite Virgen'!AB$6:AB$257,'Aceite Virgen'!$A$6:$A$257,"&gt;="&amp;$A271,'Aceite Virgen'!$B$6:$B$257,"&lt;="&amp;$B271)</f>
        <v>0</v>
      </c>
      <c r="AC271" s="14"/>
      <c r="AD271" s="14"/>
      <c r="AE271" s="14"/>
      <c r="AF271" s="8">
        <f>SUMIFS('Aceite Virgen'!AF$6:AF$257,'Aceite Virgen'!$A$6:$A$257,"&gt;="&amp;$A271,'Aceite Virgen'!$B$6:$B$257,"&lt;="&amp;$B271)</f>
        <v>0.06</v>
      </c>
      <c r="AG271" s="8">
        <f>SUMIFS('Aceite Virgen'!AG$6:AG$257,'Aceite Virgen'!$A$6:$A$257,"&gt;="&amp;$A271,'Aceite Virgen'!$B$6:$B$257,"&lt;="&amp;$B271)</f>
        <v>0</v>
      </c>
      <c r="AH271" s="8">
        <f>SUMIFS('Aceite Virgen'!AH$6:AH$257,'Aceite Virgen'!$A$6:$A$257,"&gt;="&amp;$A271,'Aceite Virgen'!$B$6:$B$257,"&lt;="&amp;$B271)</f>
        <v>0</v>
      </c>
      <c r="AI271" s="8">
        <f>SUMIFS('Aceite Virgen'!AI$6:AI$257,'Aceite Virgen'!$A$6:$A$257,"&gt;="&amp;$A271,'Aceite Virgen'!$B$6:$B$257,"&lt;="&amp;$B271)</f>
        <v>2.0499999999999998</v>
      </c>
      <c r="AJ271" s="14"/>
      <c r="AK271" s="14"/>
      <c r="AL271" s="14"/>
      <c r="AM271" s="8">
        <f>SUMIFS('Aceite Virgen'!AM$6:AM$257,'Aceite Virgen'!$A$6:$A$257,"&gt;="&amp;$A271,'Aceite Virgen'!$B$6:$B$257,"&lt;="&amp;$B271)</f>
        <v>0.05</v>
      </c>
      <c r="AN271" s="8">
        <f>SUMIFS('Aceite Virgen'!AN$6:AN$257,'Aceite Virgen'!$A$6:$A$257,"&gt;="&amp;$A271,'Aceite Virgen'!$B$6:$B$257,"&lt;="&amp;$B271)</f>
        <v>0</v>
      </c>
      <c r="AO271" s="8">
        <f>SUMIFS('Aceite Virgen'!AO$6:AO$257,'Aceite Virgen'!$A$6:$A$257,"&gt;="&amp;$A271,'Aceite Virgen'!$B$6:$B$257,"&lt;="&amp;$B271)</f>
        <v>0.06</v>
      </c>
      <c r="AP271" s="8">
        <f>SUMIFS('Aceite Virgen'!AP$6:AP$257,'Aceite Virgen'!$A$6:$A$257,"&gt;="&amp;$A271,'Aceite Virgen'!$B$6:$B$257,"&lt;="&amp;$B271)</f>
        <v>0</v>
      </c>
      <c r="AQ271" s="14"/>
      <c r="AR271" s="14"/>
      <c r="AT271" s="8">
        <f>SUMIFS('Aceite Virgen'!AT$6:AT$257,'Aceite Virgen'!$A$6:$A$257,"&gt;="&amp;$A271,'Aceite Virgen'!$B$6:$B$257,"&lt;="&amp;$B271)</f>
        <v>0</v>
      </c>
      <c r="AU271" s="8">
        <f>SUMIFS('Aceite Virgen'!AU$6:AU$257,'Aceite Virgen'!$A$6:$A$257,"&gt;="&amp;$A271,'Aceite Virgen'!$B$6:$B$257,"&lt;="&amp;$B271)</f>
        <v>0</v>
      </c>
      <c r="AV271" s="8">
        <f>SUMIFS('Aceite Virgen'!AV$6:AV$257,'Aceite Virgen'!$A$6:$A$257,"&gt;="&amp;$A271,'Aceite Virgen'!$B$6:$B$257,"&lt;="&amp;$B271)</f>
        <v>0</v>
      </c>
      <c r="AW271" s="8">
        <f>SUMIFS('Aceite Virgen'!AW$6:AW$257,'Aceite Virgen'!$A$6:$A$257,"&gt;="&amp;$A271,'Aceite Virgen'!$B$6:$B$257,"&lt;="&amp;$B271)</f>
        <v>0</v>
      </c>
      <c r="BA271" s="8">
        <f>SUMIFS('Aceite Virgen'!BA$6:BA$257,'Aceite Virgen'!$A$6:$A$257,"&gt;="&amp;A271,'Aceite Virgen'!$B$6:$B$257,"&lt;="&amp;B271)</f>
        <v>0</v>
      </c>
      <c r="BB271" s="8">
        <f>SUMIFS('Aceite Virgen'!BB$6:BB$257,'Aceite Virgen'!$A$6:$A$257,"&gt;="&amp;$A271,'Aceite Virgen'!$B$6:$B$257,"&lt;="&amp;$B271)</f>
        <v>0</v>
      </c>
      <c r="BC271" s="8">
        <f>SUMIFS('Aceite Virgen'!BC$6:BC$257,'Aceite Virgen'!$A$6:$A$257,"&gt;="&amp;$A271,'Aceite Virgen'!$B$6:$B$257,"&lt;="&amp;$B271)</f>
        <v>0</v>
      </c>
      <c r="BD271" s="8">
        <f>SUMIFS('Aceite Virgen'!BD$6:BD$257,'Aceite Virgen'!$A$6:$A$257,"&gt;="&amp;$A271,'Aceite Virgen'!$B$6:$B$257,"&lt;="&amp;$B271)</f>
        <v>0</v>
      </c>
      <c r="BH271" s="8">
        <f>SUMIFS('Aceite Virgen'!BH$6:BH$257,'Aceite Virgen'!$A$6:$A$257,"&gt;="&amp;$A271,'Aceite Virgen'!$B$6:$B$257,"&lt;="&amp;$B271)</f>
        <v>0</v>
      </c>
      <c r="BI271" s="8">
        <f>SUMIFS('Aceite Virgen'!BI$6:BI$257,'Aceite Virgen'!$A$6:$A$257,"&gt;="&amp;$A271,'Aceite Virgen'!$B$6:$B$257,"&lt;="&amp;$B271)</f>
        <v>0</v>
      </c>
      <c r="BJ271" s="8">
        <f>SUMIFS('Aceite Virgen'!BJ$6:BJ$257,'Aceite Virgen'!$A$6:$A$257,"&gt;="&amp;$A271,'Aceite Virgen'!$B$6:$B$257,"&lt;="&amp;$B271)</f>
        <v>0</v>
      </c>
      <c r="BK271" s="8">
        <f>SUMIFS('Aceite Virgen'!BK$6:BK$257,'Aceite Virgen'!$A$6:$A$257,"&gt;="&amp;$A271,'Aceite Virgen'!$B$6:$B$257,"&lt;="&amp;$B271)</f>
        <v>0</v>
      </c>
      <c r="BO271" s="8">
        <f>SUMIFS('Aceite Virgen'!BO$6:BO$257,'Aceite Virgen'!$A$6:$A$257,"&gt;="&amp;$A271,'Aceite Virgen'!$B$6:$B$257,"&lt;="&amp;$B271)</f>
        <v>0</v>
      </c>
      <c r="BP271" s="8">
        <f>SUMIFS('Aceite Virgen'!BP$6:BP$257,'Aceite Virgen'!$A$6:$A$257,"&gt;="&amp;$A271,'Aceite Virgen'!$B$6:$B$257,"&lt;="&amp;$B271)</f>
        <v>0</v>
      </c>
      <c r="BQ271" s="8">
        <f>SUMIFS('Aceite Virgen'!BQ$6:BQ$257,'Aceite Virgen'!$A$6:$A$257,"&gt;="&amp;$A271,'Aceite Virgen'!$B$6:$B$257,"&lt;="&amp;$B271)</f>
        <v>0</v>
      </c>
      <c r="BR271" s="8">
        <f>SUMIFS('Aceite Virgen'!BR$6:BR$257,'Aceite Virgen'!$A$6:$A$257,"&gt;="&amp;$A271,'Aceite Virgen'!$B$6:$B$257,"&lt;="&amp;$B271)</f>
        <v>0</v>
      </c>
      <c r="BV271" s="8">
        <f>SUMIFS('Aceite Virgen'!BV$6:BV$257,'Aceite Virgen'!$A$6:$A$257,"&gt;="&amp;$A271,'Aceite Virgen'!$B$6:$B$257,"&lt;="&amp;$B271)</f>
        <v>0.09</v>
      </c>
      <c r="BW271" s="8">
        <f>SUMIFS('Aceite Virgen'!BW$6:BW$257,'Aceite Virgen'!$A$6:$A$257,"&gt;="&amp;$A271,'Aceite Virgen'!$B$6:$B$257,"&lt;="&amp;$B271)</f>
        <v>0</v>
      </c>
      <c r="BX271" s="8">
        <f>SUMIFS('Aceite Virgen'!BX$6:BX$257,'Aceite Virgen'!$A$6:$A$257,"&gt;="&amp;$A271,'Aceite Virgen'!$B$6:$B$257,"&lt;="&amp;$B271)</f>
        <v>0.11</v>
      </c>
      <c r="BY271" s="8">
        <f>SUMIFS('Aceite Virgen'!BY$6:BY$257,'Aceite Virgen'!$A$6:$A$257,"&gt;="&amp;$A271,'Aceite Virgen'!$B$6:$B$257,"&lt;="&amp;$B271)</f>
        <v>0</v>
      </c>
      <c r="CC271" s="8">
        <f>SUMIFS('Aceite Virgen'!CC$6:CC$257,'Aceite Virgen'!$A$6:$A$257,"&gt;="&amp;$A271,'Aceite Virgen'!$B$6:$B$257,"&lt;="&amp;$B271)</f>
        <v>0.3</v>
      </c>
      <c r="CD271" s="8">
        <f>SUMIFS('Aceite Virgen'!CD$6:CD$257,'Aceite Virgen'!$A$6:$A$257,"&gt;="&amp;$A271,'Aceite Virgen'!$B$6:$B$257,"&lt;="&amp;$B271)</f>
        <v>0</v>
      </c>
      <c r="CE271" s="8">
        <f>SUMIFS('Aceite Virgen'!CE$6:CE$257,'Aceite Virgen'!$A$6:$A$257,"&gt;="&amp;$A271,'Aceite Virgen'!$B$6:$B$257,"&lt;="&amp;$B271)</f>
        <v>0.27</v>
      </c>
      <c r="CF271" s="8">
        <f>SUMIFS('Aceite Virgen'!CF$6:CF$257,'Aceite Virgen'!$A$6:$A$257,"&gt;="&amp;$A271,'Aceite Virgen'!$B$6:$B$257,"&lt;="&amp;$B271)</f>
        <v>0</v>
      </c>
      <c r="CJ271" s="8">
        <f>SUMIFS('Aceite Virgen'!CJ$6:CJ$257,'Aceite Virgen'!$A$6:$A$257,"&gt;="&amp;$A271,'Aceite Virgen'!$B$6:$B$257,"&lt;="&amp;$B271)</f>
        <v>0.65</v>
      </c>
      <c r="CK271" s="8">
        <f>SUMIFS('Aceite Virgen'!CK$6:CK$257,'Aceite Virgen'!$A$6:$A$257,"&gt;="&amp;$A271,'Aceite Virgen'!$B$6:$B$257,"&lt;="&amp;$B271)</f>
        <v>0</v>
      </c>
      <c r="CL271" s="8">
        <f>SUMIFS('Aceite Virgen'!CL$6:CL$257,'Aceite Virgen'!$A$6:$A$257,"&gt;="&amp;$A271,'Aceite Virgen'!$B$6:$B$257,"&lt;="&amp;$B271)</f>
        <v>0.76</v>
      </c>
      <c r="CM271" s="8">
        <f>SUMIFS('Aceite Virgen'!CM$6:CM$257,'Aceite Virgen'!$A$6:$A$257,"&gt;="&amp;$A271,'Aceite Virgen'!$B$6:$B$257,"&lt;="&amp;$B271)</f>
        <v>0</v>
      </c>
      <c r="CQ271" s="8">
        <f>SUMIFS('Aceite Virgen'!CQ$6:CQ$257,'Aceite Virgen'!$A$6:$A$257,"&gt;="&amp;$A271,'Aceite Virgen'!$B$6:$B$257,"&lt;="&amp;$B271)</f>
        <v>0.6</v>
      </c>
      <c r="CR271" s="8">
        <f>SUMIFS('Aceite Virgen'!CR$6:CR$257,'Aceite Virgen'!$A$6:$A$257,"&gt;="&amp;$A271,'Aceite Virgen'!$B$6:$B$257,"&lt;="&amp;$B271)</f>
        <v>0</v>
      </c>
      <c r="CS271" s="8">
        <f>SUMIFS('Aceite Virgen'!CS$6:CS$257,'Aceite Virgen'!$A$6:$A$257,"&gt;="&amp;$A271,'Aceite Virgen'!$B$6:$B$257,"&lt;="&amp;$B271)</f>
        <v>0.76</v>
      </c>
      <c r="CT271" s="8">
        <f>SUMIFS('Aceite Virgen'!CT$6:CT$257,'Aceite Virgen'!$A$6:$A$257,"&gt;="&amp;$A271,'Aceite Virgen'!$B$6:$B$257,"&lt;="&amp;$B271)</f>
        <v>0</v>
      </c>
      <c r="CX271" s="8">
        <f>SUMIFS('Aceite Virgen'!CX$6:CX$257,'Aceite Virgen'!$A$6:$A$257,"&gt;="&amp;$A271,'Aceite Virgen'!$B$6:$B$257,"&lt;="&amp;$B271)</f>
        <v>1.67</v>
      </c>
      <c r="CY271" s="8">
        <f>SUMIFS('Aceite Virgen'!CY$6:CY$257,'Aceite Virgen'!$A$6:$A$257,"&gt;="&amp;$A271,'Aceite Virgen'!$B$6:$B$257,"&lt;="&amp;$B271)</f>
        <v>4.95</v>
      </c>
      <c r="CZ271" s="8">
        <f>SUMIFS('Aceite Virgen'!CZ$6:CZ$257,'Aceite Virgen'!$A$6:$A$257,"&gt;="&amp;$A271,'Aceite Virgen'!$B$6:$B$257,"&lt;="&amp;$B271)</f>
        <v>1.18</v>
      </c>
      <c r="DA271" s="8">
        <f>SUMIFS('Aceite Virgen'!DA$6:DA$257,'Aceite Virgen'!$A$6:$A$257,"&gt;="&amp;$A271,'Aceite Virgen'!$B$6:$B$257,"&lt;="&amp;$B271)</f>
        <v>0</v>
      </c>
      <c r="DE271" s="8">
        <f>SUMIFS('Aceite Virgen'!DE$6:DE$257,'Aceite Virgen'!$A$6:$A$257,"&gt;="&amp;$A271,'Aceite Virgen'!$B$6:$B$257,"&lt;="&amp;$B271)</f>
        <v>0.74</v>
      </c>
      <c r="DF271" s="8">
        <f>SUMIFS('Aceite Virgen'!DF$6:DF$257,'Aceite Virgen'!$A$6:$A$257,"&gt;="&amp;$A271,'Aceite Virgen'!$B$6:$B$257,"&lt;="&amp;$B271)</f>
        <v>1.28</v>
      </c>
      <c r="DG271" s="8">
        <f>SUMIFS('Aceite Virgen'!DG$6:DG$257,'Aceite Virgen'!$A$6:$A$257,"&gt;="&amp;$A271,'Aceite Virgen'!$B$6:$B$257,"&lt;="&amp;$B271)</f>
        <v>0.66</v>
      </c>
      <c r="DH271" s="8">
        <f>SUMIFS('Aceite Virgen'!DH$6:DH$257,'Aceite Virgen'!$A$6:$A$257,"&gt;="&amp;$A271,'Aceite Virgen'!$B$6:$B$257,"&lt;="&amp;$B271)</f>
        <v>0</v>
      </c>
      <c r="DL271" s="8">
        <f>SUMIFS('Aceite Virgen'!DL$6:DL$257,'Aceite Virgen'!$A$6:$A$257,"&gt;="&amp;$A271,'Aceite Virgen'!$B$6:$B$257,"&lt;="&amp;$B271)</f>
        <v>16.75</v>
      </c>
      <c r="DM271" s="8">
        <f>SUMIFS('Aceite Virgen'!DM$6:DM$257,'Aceite Virgen'!$A$6:$A$257,"&gt;="&amp;$A271,'Aceite Virgen'!$B$6:$B$257,"&lt;="&amp;$B271)</f>
        <v>3.08</v>
      </c>
      <c r="DN271" s="8">
        <f>SUMIFS('Aceite Virgen'!DN$6:DN$257,'Aceite Virgen'!$A$6:$A$257,"&gt;="&amp;$A271,'Aceite Virgen'!$B$6:$B$257,"&lt;="&amp;$B271)</f>
        <v>22.54</v>
      </c>
      <c r="DO271" s="8">
        <f>SUMIFS('Aceite Virgen'!DO$6:DO$257,'Aceite Virgen'!$A$6:$A$257,"&gt;="&amp;$A271,'Aceite Virgen'!$B$6:$B$257,"&lt;="&amp;$B271)</f>
        <v>0</v>
      </c>
      <c r="DS271" s="8">
        <f>SUMIFS('Aceite Virgen'!DS$6:DS$257,'Aceite Virgen'!$A$6:$A$257,"&gt;="&amp;$A271,'Aceite Virgen'!$B$6:$B$257,"&lt;="&amp;$B271)</f>
        <v>20.05</v>
      </c>
      <c r="DT271" s="8">
        <f>SUMIFS('Aceite Virgen'!DT$6:DT$257,'Aceite Virgen'!$A$6:$A$257,"&gt;="&amp;$A271,'Aceite Virgen'!$B$6:$B$257,"&lt;="&amp;$B271)</f>
        <v>6.09</v>
      </c>
      <c r="DU271" s="8">
        <f>SUMIFS('Aceite Virgen'!DU$6:DU$257,'Aceite Virgen'!$A$6:$A$257,"&gt;="&amp;$A271,'Aceite Virgen'!$B$6:$B$257,"&lt;="&amp;$B271)</f>
        <v>25.07</v>
      </c>
      <c r="DV271" s="8">
        <f>SUMIFS('Aceite Virgen'!DV$6:DV$257,'Aceite Virgen'!$A$6:$A$257,"&gt;="&amp;$A271,'Aceite Virgen'!$B$6:$B$257,"&lt;="&amp;$B271)</f>
        <v>0</v>
      </c>
      <c r="DZ271" s="8">
        <f>SUMIFS('Aceite Virgen'!DZ$6:DZ$257,'Aceite Virgen'!$A$6:$A$257,"&gt;="&amp;$A271,'Aceite Virgen'!$B$6:$B$257,"&lt;="&amp;$B271)</f>
        <v>17.22</v>
      </c>
      <c r="EA271" s="8">
        <f>SUMIFS('Aceite Virgen'!EA$6:EA$257,'Aceite Virgen'!$A$6:$A$257,"&gt;="&amp;$A271,'Aceite Virgen'!$B$6:$B$257,"&lt;="&amp;$B271)</f>
        <v>1.06</v>
      </c>
      <c r="EB271" s="8">
        <f>SUMIFS('Aceite Virgen'!EB$6:EB$257,'Aceite Virgen'!$A$6:$A$257,"&gt;="&amp;$A271,'Aceite Virgen'!$B$6:$B$257,"&lt;="&amp;$B271)</f>
        <v>23.01</v>
      </c>
      <c r="EC271" s="8">
        <f>SUMIFS('Aceite Virgen'!EC$6:EC$257,'Aceite Virgen'!$A$6:$A$257,"&gt;="&amp;$A271,'Aceite Virgen'!$B$6:$B$257,"&lt;="&amp;$B271)</f>
        <v>2.1</v>
      </c>
      <c r="EG271" s="8">
        <f>SUMIFS('Aceite Virgen'!EG$6:EG$257,'Aceite Virgen'!$A$6:$A$257,"&gt;="&amp;$A271,'Aceite Virgen'!$B$6:$B$257,"&lt;="&amp;$B271)</f>
        <v>15.45</v>
      </c>
      <c r="EH271" s="8">
        <f>SUMIFS('Aceite Virgen'!EH$6:EH$257,'Aceite Virgen'!$A$6:$A$257,"&gt;="&amp;$A271,'Aceite Virgen'!$B$6:$B$257,"&lt;="&amp;$B271)</f>
        <v>0</v>
      </c>
      <c r="EI271" s="8">
        <f>SUMIFS('Aceite Virgen'!EI$6:EI$257,'Aceite Virgen'!$A$6:$A$257,"&gt;="&amp;$A271,'Aceite Virgen'!$B$6:$B$257,"&lt;="&amp;$B271)</f>
        <v>22.79</v>
      </c>
      <c r="EJ271" s="8">
        <f>SUMIFS('Aceite Virgen'!EJ$6:EJ$257,'Aceite Virgen'!$A$6:$A$257,"&gt;="&amp;$A271,'Aceite Virgen'!$B$6:$B$257,"&lt;="&amp;$B271)</f>
        <v>0</v>
      </c>
      <c r="EN271" s="8">
        <f>SUMIFS('Aceite Virgen'!EN$6:EN$257,'Aceite Virgen'!$A$6:$A$257,"&gt;="&amp;$A271,'Aceite Virgen'!$B$6:$B$257,"&lt;="&amp;$B271)</f>
        <v>12.01</v>
      </c>
      <c r="EO271" s="8">
        <f>SUMIFS('Aceite Virgen'!EO$6:EO$257,'Aceite Virgen'!$A$6:$A$257,"&gt;="&amp;$A271,'Aceite Virgen'!$B$6:$B$257,"&lt;="&amp;$B271)</f>
        <v>3.23</v>
      </c>
      <c r="EP271" s="8">
        <f>SUMIFS('Aceite Virgen'!EP$6:EP$257,'Aceite Virgen'!$A$6:$A$257,"&gt;="&amp;$A271,'Aceite Virgen'!$B$6:$B$257,"&lt;="&amp;$B271)</f>
        <v>20.14</v>
      </c>
      <c r="EQ271" s="8">
        <f>SUMIFS('Aceite Virgen'!EQ$6:EQ$257,'Aceite Virgen'!$A$6:$A$257,"&gt;="&amp;$A271,'Aceite Virgen'!$B$6:$B$257,"&lt;="&amp;$B271)</f>
        <v>0</v>
      </c>
      <c r="EU271" s="8">
        <f>SUMIFS('Aceite Virgen'!EU$6:EU$257,'Aceite Virgen'!$A$6:$A$257,"&gt;="&amp;$A271,'Aceite Virgen'!$B$6:$B$257,"&lt;="&amp;$B271)</f>
        <v>11.56</v>
      </c>
      <c r="EV271" s="8">
        <f>SUMIFS('Aceite Virgen'!EV$6:EV$257,'Aceite Virgen'!$A$6:$A$257,"&gt;="&amp;$A271,'Aceite Virgen'!$B$6:$B$257,"&lt;="&amp;$B271)</f>
        <v>3.61</v>
      </c>
      <c r="EW271" s="8">
        <f>SUMIFS('Aceite Virgen'!EW$6:EW$257,'Aceite Virgen'!$A$6:$A$257,"&gt;="&amp;$A271,'Aceite Virgen'!$B$6:$B$257,"&lt;="&amp;$B271)</f>
        <v>17.03</v>
      </c>
      <c r="EX271" s="8">
        <f>SUMIFS('Aceite Virgen'!EX$6:EX$257,'Aceite Virgen'!$A$6:$A$257,"&gt;="&amp;$A271,'Aceite Virgen'!$B$6:$B$257,"&lt;="&amp;$B271)</f>
        <v>2.0499999999999998</v>
      </c>
      <c r="FB271" s="8">
        <f>SUMIFS('Aceite Virgen'!FB$6:FB$257,'Aceite Virgen'!$A$6:$A$257,"&gt;="&amp;$A271,'Aceite Virgen'!$B$6:$B$257,"&lt;="&amp;$B271)</f>
        <v>5.3900000000000006</v>
      </c>
      <c r="FC271" s="8">
        <f>SUMIFS('Aceite Virgen'!FC$6:FC$257,'Aceite Virgen'!$A$6:$A$257,"&gt;="&amp;$A271,'Aceite Virgen'!$B$6:$B$257,"&lt;="&amp;$B271)</f>
        <v>8.25</v>
      </c>
      <c r="FD271" s="8">
        <f>SUMIFS('Aceite Virgen'!FD$6:FD$257,'Aceite Virgen'!$A$6:$A$257,"&gt;="&amp;$A271,'Aceite Virgen'!$B$6:$B$257,"&lt;="&amp;$B271)</f>
        <v>1.44</v>
      </c>
      <c r="FE271" s="8">
        <f>SUMIFS('Aceite Virgen'!FE$6:FE$257,'Aceite Virgen'!$A$6:$A$257,"&gt;="&amp;$A271,'Aceite Virgen'!$B$6:$B$257,"&lt;="&amp;$B271)</f>
        <v>26.93</v>
      </c>
      <c r="FI271" s="8">
        <f>SUMIFS('Aceite Virgen'!FI$6:FI$257,'Aceite Virgen'!$A$6:$A$257,"&gt;="&amp;$A271,'Aceite Virgen'!$B$6:$B$257,"&lt;="&amp;$B271)</f>
        <v>5.84</v>
      </c>
      <c r="FJ271" s="8">
        <f>SUMIFS('Aceite Virgen'!FJ$6:FJ$257,'Aceite Virgen'!$A$6:$A$257,"&gt;="&amp;$A271,'Aceite Virgen'!$B$6:$B$257,"&lt;="&amp;$B271)</f>
        <v>4.79</v>
      </c>
      <c r="FK271" s="8">
        <f>SUMIFS('Aceite Virgen'!FK$6:FK$257,'Aceite Virgen'!$A$6:$A$257,"&gt;="&amp;$A271,'Aceite Virgen'!$B$6:$B$257,"&lt;="&amp;$B271)</f>
        <v>3.85</v>
      </c>
      <c r="FL271" s="8">
        <f>SUMIFS('Aceite Virgen'!FL$6:FL$257,'Aceite Virgen'!$A$6:$A$257,"&gt;="&amp;$A271,'Aceite Virgen'!$B$6:$B$257,"&lt;="&amp;$B271)</f>
        <v>23.98</v>
      </c>
      <c r="FP271" s="8">
        <f>SUMIFS('Aceite Virgen'!FP$6:FP$257,'Aceite Virgen'!$A$6:$A$257,"&gt;="&amp;$A271,'Aceite Virgen'!$B$6:$B$257,"&lt;="&amp;$B271)</f>
        <v>9.0300000000000011</v>
      </c>
      <c r="FQ271" s="8">
        <f>SUMIFS('Aceite Virgen'!FQ$6:FQ$257,'Aceite Virgen'!$A$6:$A$257,"&gt;="&amp;$A271,'Aceite Virgen'!$B$6:$B$257,"&lt;="&amp;$B271)</f>
        <v>26.65</v>
      </c>
      <c r="FR271" s="8">
        <f>SUMIFS('Aceite Virgen'!FR$6:FR$257,'Aceite Virgen'!$A$6:$A$257,"&gt;="&amp;$A271,'Aceite Virgen'!$B$6:$B$257,"&lt;="&amp;$B271)</f>
        <v>1.97</v>
      </c>
      <c r="FS271" s="8">
        <f>SUMIFS('Aceite Virgen'!FS$6:FS$257,'Aceite Virgen'!$A$6:$A$257,"&gt;="&amp;$A271,'Aceite Virgen'!$B$6:$B$257,"&lt;="&amp;$B271)</f>
        <v>30.42</v>
      </c>
    </row>
    <row r="272" spans="1:175" x14ac:dyDescent="0.3">
      <c r="A272" s="14">
        <f>'TAM Aceite Virgen'!B20</f>
        <v>3.2</v>
      </c>
      <c r="B272" s="14">
        <f>'TAM Aceite Virgen'!C20</f>
        <v>3.3</v>
      </c>
      <c r="C272" s="14"/>
      <c r="D272" s="8">
        <f>SUMIFS('Aceite Virgen'!D$6:D$257,'Aceite Virgen'!$A$6:$A$257,"&gt;="&amp;$A272,'Aceite Virgen'!$B$6:$B$257,"&lt;="&amp;$B272)</f>
        <v>0.48</v>
      </c>
      <c r="E272" s="8">
        <f>SUMIFS('Aceite Virgen'!E$6:E$257,'Aceite Virgen'!$A$6:$A$257,"&gt;="&amp;$A272,'Aceite Virgen'!$B$6:$B$257,"&lt;="&amp;$B272)</f>
        <v>0</v>
      </c>
      <c r="F272" s="8">
        <f>SUMIFS('Aceite Virgen'!F$6:F$257,'Aceite Virgen'!$A$6:$A$257,"&gt;="&amp;$A272,'Aceite Virgen'!$B$6:$B$257,"&lt;="&amp;$B272)</f>
        <v>0.65</v>
      </c>
      <c r="G272" s="8">
        <f>SUMIFS('Aceite Virgen'!G$6:G$257,'Aceite Virgen'!$A$6:$A$257,"&gt;="&amp;$A272,'Aceite Virgen'!$B$6:$B$257,"&lt;="&amp;$B272)</f>
        <v>0</v>
      </c>
      <c r="H272" s="14"/>
      <c r="I272" s="14"/>
      <c r="J272" s="14"/>
      <c r="K272" s="8">
        <f>SUMIFS('Aceite Virgen'!K$6:K$257,'Aceite Virgen'!$A$6:$A$257,"&gt;="&amp;$A272,'Aceite Virgen'!$B$6:$B$257,"&lt;="&amp;$B272)</f>
        <v>0</v>
      </c>
      <c r="L272" s="8">
        <f>SUMIFS('Aceite Virgen'!L$6:L$257,'Aceite Virgen'!$A$6:$A$257,"&gt;="&amp;$A272,'Aceite Virgen'!$B$6:$B$257,"&lt;="&amp;$B272)</f>
        <v>0</v>
      </c>
      <c r="M272" s="8">
        <f>SUMIFS('Aceite Virgen'!M$6:M$257,'Aceite Virgen'!$A$6:$A$257,"&gt;="&amp;$A272,'Aceite Virgen'!$B$6:$B$257,"&lt;="&amp;$B272)</f>
        <v>0</v>
      </c>
      <c r="N272" s="8">
        <f>SUMIFS('Aceite Virgen'!N$6:N$257,'Aceite Virgen'!$A$6:$A$257,"&gt;="&amp;$A272,'Aceite Virgen'!$B$6:$B$257,"&lt;="&amp;$B272)</f>
        <v>0</v>
      </c>
      <c r="O272" s="14"/>
      <c r="P272" s="14"/>
      <c r="Q272" s="14"/>
      <c r="R272" s="8">
        <f>SUMIFS('Aceite Virgen'!R$6:R$257,'Aceite Virgen'!$A$6:$A$257,"&gt;="&amp;$A272,'Aceite Virgen'!$B$6:$B$257,"&lt;="&amp;$B272)</f>
        <v>0.5</v>
      </c>
      <c r="S272" s="8">
        <f>SUMIFS('Aceite Virgen'!S$6:S$257,'Aceite Virgen'!$A$6:$A$257,"&gt;="&amp;$A272,'Aceite Virgen'!$B$6:$B$257,"&lt;="&amp;$B272)</f>
        <v>0</v>
      </c>
      <c r="T272" s="8">
        <f>SUMIFS('Aceite Virgen'!T$6:T$257,'Aceite Virgen'!$A$6:$A$257,"&gt;="&amp;$A272,'Aceite Virgen'!$B$6:$B$257,"&lt;="&amp;$B272)</f>
        <v>0.69</v>
      </c>
      <c r="U272" s="8">
        <f>SUMIFS('Aceite Virgen'!U$6:U$257,'Aceite Virgen'!$A$6:$A$257,"&gt;="&amp;$A272,'Aceite Virgen'!$B$6:$B$257,"&lt;="&amp;$B272)</f>
        <v>0</v>
      </c>
      <c r="V272" s="14"/>
      <c r="W272" s="14"/>
      <c r="X272" s="14"/>
      <c r="Y272" s="8">
        <f>SUMIFS('Aceite Virgen'!Y$6:Y$257,'Aceite Virgen'!$A$6:$A$257,"&gt;="&amp;$A272,'Aceite Virgen'!$B$6:$B$257,"&lt;="&amp;$B272)</f>
        <v>0.19</v>
      </c>
      <c r="Z272" s="8">
        <f>SUMIFS('Aceite Virgen'!Z$6:Z$257,'Aceite Virgen'!$A$6:$A$257,"&gt;="&amp;$A272,'Aceite Virgen'!$B$6:$B$257,"&lt;="&amp;$B272)</f>
        <v>0</v>
      </c>
      <c r="AA272" s="8">
        <f>SUMIFS('Aceite Virgen'!AA$6:AA$257,'Aceite Virgen'!$A$6:$A$257,"&gt;="&amp;$A272,'Aceite Virgen'!$B$6:$B$257,"&lt;="&amp;$B272)</f>
        <v>0</v>
      </c>
      <c r="AB272" s="8">
        <f>SUMIFS('Aceite Virgen'!AB$6:AB$257,'Aceite Virgen'!$A$6:$A$257,"&gt;="&amp;$A272,'Aceite Virgen'!$B$6:$B$257,"&lt;="&amp;$B272)</f>
        <v>0</v>
      </c>
      <c r="AC272" s="14"/>
      <c r="AD272" s="14"/>
      <c r="AE272" s="14"/>
      <c r="AF272" s="8">
        <f>SUMIFS('Aceite Virgen'!AF$6:AF$257,'Aceite Virgen'!$A$6:$A$257,"&gt;="&amp;$A272,'Aceite Virgen'!$B$6:$B$257,"&lt;="&amp;$B272)</f>
        <v>0</v>
      </c>
      <c r="AG272" s="8">
        <f>SUMIFS('Aceite Virgen'!AG$6:AG$257,'Aceite Virgen'!$A$6:$A$257,"&gt;="&amp;$A272,'Aceite Virgen'!$B$6:$B$257,"&lt;="&amp;$B272)</f>
        <v>0</v>
      </c>
      <c r="AH272" s="8">
        <f>SUMIFS('Aceite Virgen'!AH$6:AH$257,'Aceite Virgen'!$A$6:$A$257,"&gt;="&amp;$A272,'Aceite Virgen'!$B$6:$B$257,"&lt;="&amp;$B272)</f>
        <v>0</v>
      </c>
      <c r="AI272" s="8">
        <f>SUMIFS('Aceite Virgen'!AI$6:AI$257,'Aceite Virgen'!$A$6:$A$257,"&gt;="&amp;$A272,'Aceite Virgen'!$B$6:$B$257,"&lt;="&amp;$B272)</f>
        <v>0</v>
      </c>
      <c r="AJ272" s="14"/>
      <c r="AK272" s="14"/>
      <c r="AL272" s="14"/>
      <c r="AM272" s="8">
        <f>SUMIFS('Aceite Virgen'!AM$6:AM$257,'Aceite Virgen'!$A$6:$A$257,"&gt;="&amp;$A272,'Aceite Virgen'!$B$6:$B$257,"&lt;="&amp;$B272)</f>
        <v>0.32</v>
      </c>
      <c r="AN272" s="8">
        <f>SUMIFS('Aceite Virgen'!AN$6:AN$257,'Aceite Virgen'!$A$6:$A$257,"&gt;="&amp;$A272,'Aceite Virgen'!$B$6:$B$257,"&lt;="&amp;$B272)</f>
        <v>0</v>
      </c>
      <c r="AO272" s="8">
        <f>SUMIFS('Aceite Virgen'!AO$6:AO$257,'Aceite Virgen'!$A$6:$A$257,"&gt;="&amp;$A272,'Aceite Virgen'!$B$6:$B$257,"&lt;="&amp;$B272)</f>
        <v>0.39</v>
      </c>
      <c r="AP272" s="8">
        <f>SUMIFS('Aceite Virgen'!AP$6:AP$257,'Aceite Virgen'!$A$6:$A$257,"&gt;="&amp;$A272,'Aceite Virgen'!$B$6:$B$257,"&lt;="&amp;$B272)</f>
        <v>0</v>
      </c>
      <c r="AQ272" s="14"/>
      <c r="AR272" s="14"/>
      <c r="AT272" s="8">
        <f>SUMIFS('Aceite Virgen'!AT$6:AT$257,'Aceite Virgen'!$A$6:$A$257,"&gt;="&amp;$A272,'Aceite Virgen'!$B$6:$B$257,"&lt;="&amp;$B272)</f>
        <v>0.3</v>
      </c>
      <c r="AU272" s="8">
        <f>SUMIFS('Aceite Virgen'!AU$6:AU$257,'Aceite Virgen'!$A$6:$A$257,"&gt;="&amp;$A272,'Aceite Virgen'!$B$6:$B$257,"&lt;="&amp;$B272)</f>
        <v>0</v>
      </c>
      <c r="AV272" s="8">
        <f>SUMIFS('Aceite Virgen'!AV$6:AV$257,'Aceite Virgen'!$A$6:$A$257,"&gt;="&amp;$A272,'Aceite Virgen'!$B$6:$B$257,"&lt;="&amp;$B272)</f>
        <v>0.24</v>
      </c>
      <c r="AW272" s="8">
        <f>SUMIFS('Aceite Virgen'!AW$6:AW$257,'Aceite Virgen'!$A$6:$A$257,"&gt;="&amp;$A272,'Aceite Virgen'!$B$6:$B$257,"&lt;="&amp;$B272)</f>
        <v>0</v>
      </c>
      <c r="BA272" s="8">
        <f>SUMIFS('Aceite Virgen'!BA$6:BA$257,'Aceite Virgen'!$A$6:$A$257,"&gt;="&amp;A272,'Aceite Virgen'!$B$6:$B$257,"&lt;="&amp;B272)</f>
        <v>0</v>
      </c>
      <c r="BB272" s="8">
        <f>SUMIFS('Aceite Virgen'!BB$6:BB$257,'Aceite Virgen'!$A$6:$A$257,"&gt;="&amp;$A272,'Aceite Virgen'!$B$6:$B$257,"&lt;="&amp;$B272)</f>
        <v>0</v>
      </c>
      <c r="BC272" s="8">
        <f>SUMIFS('Aceite Virgen'!BC$6:BC$257,'Aceite Virgen'!$A$6:$A$257,"&gt;="&amp;$A272,'Aceite Virgen'!$B$6:$B$257,"&lt;="&amp;$B272)</f>
        <v>0</v>
      </c>
      <c r="BD272" s="8">
        <f>SUMIFS('Aceite Virgen'!BD$6:BD$257,'Aceite Virgen'!$A$6:$A$257,"&gt;="&amp;$A272,'Aceite Virgen'!$B$6:$B$257,"&lt;="&amp;$B272)</f>
        <v>0</v>
      </c>
      <c r="BH272" s="8">
        <f>SUMIFS('Aceite Virgen'!BH$6:BH$257,'Aceite Virgen'!$A$6:$A$257,"&gt;="&amp;$A272,'Aceite Virgen'!$B$6:$B$257,"&lt;="&amp;$B272)</f>
        <v>0.5</v>
      </c>
      <c r="BI272" s="8">
        <f>SUMIFS('Aceite Virgen'!BI$6:BI$257,'Aceite Virgen'!$A$6:$A$257,"&gt;="&amp;$A272,'Aceite Virgen'!$B$6:$B$257,"&lt;="&amp;$B272)</f>
        <v>0</v>
      </c>
      <c r="BJ272" s="8">
        <f>SUMIFS('Aceite Virgen'!BJ$6:BJ$257,'Aceite Virgen'!$A$6:$A$257,"&gt;="&amp;$A272,'Aceite Virgen'!$B$6:$B$257,"&lt;="&amp;$B272)</f>
        <v>0.57000000000000006</v>
      </c>
      <c r="BK272" s="8">
        <f>SUMIFS('Aceite Virgen'!BK$6:BK$257,'Aceite Virgen'!$A$6:$A$257,"&gt;="&amp;$A272,'Aceite Virgen'!$B$6:$B$257,"&lt;="&amp;$B272)</f>
        <v>0</v>
      </c>
      <c r="BO272" s="8">
        <f>SUMIFS('Aceite Virgen'!BO$6:BO$257,'Aceite Virgen'!$A$6:$A$257,"&gt;="&amp;$A272,'Aceite Virgen'!$B$6:$B$257,"&lt;="&amp;$B272)</f>
        <v>0</v>
      </c>
      <c r="BP272" s="8">
        <f>SUMIFS('Aceite Virgen'!BP$6:BP$257,'Aceite Virgen'!$A$6:$A$257,"&gt;="&amp;$A272,'Aceite Virgen'!$B$6:$B$257,"&lt;="&amp;$B272)</f>
        <v>0</v>
      </c>
      <c r="BQ272" s="8">
        <f>SUMIFS('Aceite Virgen'!BQ$6:BQ$257,'Aceite Virgen'!$A$6:$A$257,"&gt;="&amp;$A272,'Aceite Virgen'!$B$6:$B$257,"&lt;="&amp;$B272)</f>
        <v>0</v>
      </c>
      <c r="BR272" s="8">
        <f>SUMIFS('Aceite Virgen'!BR$6:BR$257,'Aceite Virgen'!$A$6:$A$257,"&gt;="&amp;$A272,'Aceite Virgen'!$B$6:$B$257,"&lt;="&amp;$B272)</f>
        <v>0</v>
      </c>
      <c r="BV272" s="8">
        <f>SUMIFS('Aceite Virgen'!BV$6:BV$257,'Aceite Virgen'!$A$6:$A$257,"&gt;="&amp;$A272,'Aceite Virgen'!$B$6:$B$257,"&lt;="&amp;$B272)</f>
        <v>0.5</v>
      </c>
      <c r="BW272" s="8">
        <f>SUMIFS('Aceite Virgen'!BW$6:BW$257,'Aceite Virgen'!$A$6:$A$257,"&gt;="&amp;$A272,'Aceite Virgen'!$B$6:$B$257,"&lt;="&amp;$B272)</f>
        <v>0.62</v>
      </c>
      <c r="BX272" s="8">
        <f>SUMIFS('Aceite Virgen'!BX$6:BX$257,'Aceite Virgen'!$A$6:$A$257,"&gt;="&amp;$A272,'Aceite Virgen'!$B$6:$B$257,"&lt;="&amp;$B272)</f>
        <v>0.43000000000000005</v>
      </c>
      <c r="BY272" s="8">
        <f>SUMIFS('Aceite Virgen'!BY$6:BY$257,'Aceite Virgen'!$A$6:$A$257,"&gt;="&amp;$A272,'Aceite Virgen'!$B$6:$B$257,"&lt;="&amp;$B272)</f>
        <v>0</v>
      </c>
      <c r="CC272" s="8">
        <f>SUMIFS('Aceite Virgen'!CC$6:CC$257,'Aceite Virgen'!$A$6:$A$257,"&gt;="&amp;$A272,'Aceite Virgen'!$B$6:$B$257,"&lt;="&amp;$B272)</f>
        <v>0.33999999999999997</v>
      </c>
      <c r="CD272" s="8">
        <f>SUMIFS('Aceite Virgen'!CD$6:CD$257,'Aceite Virgen'!$A$6:$A$257,"&gt;="&amp;$A272,'Aceite Virgen'!$B$6:$B$257,"&lt;="&amp;$B272)</f>
        <v>1.87</v>
      </c>
      <c r="CE272" s="8">
        <f>SUMIFS('Aceite Virgen'!CE$6:CE$257,'Aceite Virgen'!$A$6:$A$257,"&gt;="&amp;$A272,'Aceite Virgen'!$B$6:$B$257,"&lt;="&amp;$B272)</f>
        <v>0.11</v>
      </c>
      <c r="CF272" s="8">
        <f>SUMIFS('Aceite Virgen'!CF$6:CF$257,'Aceite Virgen'!$A$6:$A$257,"&gt;="&amp;$A272,'Aceite Virgen'!$B$6:$B$257,"&lt;="&amp;$B272)</f>
        <v>0</v>
      </c>
      <c r="CJ272" s="8">
        <f>SUMIFS('Aceite Virgen'!CJ$6:CJ$257,'Aceite Virgen'!$A$6:$A$257,"&gt;="&amp;$A272,'Aceite Virgen'!$B$6:$B$257,"&lt;="&amp;$B272)</f>
        <v>7.0000000000000007E-2</v>
      </c>
      <c r="CK272" s="8">
        <f>SUMIFS('Aceite Virgen'!CK$6:CK$257,'Aceite Virgen'!$A$6:$A$257,"&gt;="&amp;$A272,'Aceite Virgen'!$B$6:$B$257,"&lt;="&amp;$B272)</f>
        <v>0.76</v>
      </c>
      <c r="CL272" s="8">
        <f>SUMIFS('Aceite Virgen'!CL$6:CL$257,'Aceite Virgen'!$A$6:$A$257,"&gt;="&amp;$A272,'Aceite Virgen'!$B$6:$B$257,"&lt;="&amp;$B272)</f>
        <v>0</v>
      </c>
      <c r="CM272" s="8">
        <f>SUMIFS('Aceite Virgen'!CM$6:CM$257,'Aceite Virgen'!$A$6:$A$257,"&gt;="&amp;$A272,'Aceite Virgen'!$B$6:$B$257,"&lt;="&amp;$B272)</f>
        <v>0</v>
      </c>
      <c r="CQ272" s="8">
        <f>SUMIFS('Aceite Virgen'!CQ$6:CQ$257,'Aceite Virgen'!$A$6:$A$257,"&gt;="&amp;$A272,'Aceite Virgen'!$B$6:$B$257,"&lt;="&amp;$B272)</f>
        <v>1.26</v>
      </c>
      <c r="CR272" s="8">
        <f>SUMIFS('Aceite Virgen'!CR$6:CR$257,'Aceite Virgen'!$A$6:$A$257,"&gt;="&amp;$A272,'Aceite Virgen'!$B$6:$B$257,"&lt;="&amp;$B272)</f>
        <v>0</v>
      </c>
      <c r="CS272" s="8">
        <f>SUMIFS('Aceite Virgen'!CS$6:CS$257,'Aceite Virgen'!$A$6:$A$257,"&gt;="&amp;$A272,'Aceite Virgen'!$B$6:$B$257,"&lt;="&amp;$B272)</f>
        <v>0.96</v>
      </c>
      <c r="CT272" s="8">
        <f>SUMIFS('Aceite Virgen'!CT$6:CT$257,'Aceite Virgen'!$A$6:$A$257,"&gt;="&amp;$A272,'Aceite Virgen'!$B$6:$B$257,"&lt;="&amp;$B272)</f>
        <v>3.17</v>
      </c>
      <c r="CX272" s="8">
        <f>SUMIFS('Aceite Virgen'!CX$6:CX$257,'Aceite Virgen'!$A$6:$A$257,"&gt;="&amp;$A272,'Aceite Virgen'!$B$6:$B$257,"&lt;="&amp;$B272)</f>
        <v>6.5299999999999994</v>
      </c>
      <c r="CY272" s="8">
        <f>SUMIFS('Aceite Virgen'!CY$6:CY$257,'Aceite Virgen'!$A$6:$A$257,"&gt;="&amp;$A272,'Aceite Virgen'!$B$6:$B$257,"&lt;="&amp;$B272)</f>
        <v>26.34</v>
      </c>
      <c r="CZ272" s="8">
        <f>SUMIFS('Aceite Virgen'!CZ$6:CZ$257,'Aceite Virgen'!$A$6:$A$257,"&gt;="&amp;$A272,'Aceite Virgen'!$B$6:$B$257,"&lt;="&amp;$B272)</f>
        <v>2.2999999999999998</v>
      </c>
      <c r="DA272" s="8">
        <f>SUMIFS('Aceite Virgen'!DA$6:DA$257,'Aceite Virgen'!$A$6:$A$257,"&gt;="&amp;$A272,'Aceite Virgen'!$B$6:$B$257,"&lt;="&amp;$B272)</f>
        <v>0</v>
      </c>
      <c r="DE272" s="8">
        <f>SUMIFS('Aceite Virgen'!DE$6:DE$257,'Aceite Virgen'!$A$6:$A$257,"&gt;="&amp;$A272,'Aceite Virgen'!$B$6:$B$257,"&lt;="&amp;$B272)</f>
        <v>2.6700000000000004</v>
      </c>
      <c r="DF272" s="8">
        <f>SUMIFS('Aceite Virgen'!DF$6:DF$257,'Aceite Virgen'!$A$6:$A$257,"&gt;="&amp;$A272,'Aceite Virgen'!$B$6:$B$257,"&lt;="&amp;$B272)</f>
        <v>2.44</v>
      </c>
      <c r="DG272" s="8">
        <f>SUMIFS('Aceite Virgen'!DG$6:DG$257,'Aceite Virgen'!$A$6:$A$257,"&gt;="&amp;$A272,'Aceite Virgen'!$B$6:$B$257,"&lt;="&amp;$B272)</f>
        <v>2.76</v>
      </c>
      <c r="DH272" s="8">
        <f>SUMIFS('Aceite Virgen'!DH$6:DH$257,'Aceite Virgen'!$A$6:$A$257,"&gt;="&amp;$A272,'Aceite Virgen'!$B$6:$B$257,"&lt;="&amp;$B272)</f>
        <v>0</v>
      </c>
      <c r="DL272" s="8">
        <f>SUMIFS('Aceite Virgen'!DL$6:DL$257,'Aceite Virgen'!$A$6:$A$257,"&gt;="&amp;$A272,'Aceite Virgen'!$B$6:$B$257,"&lt;="&amp;$B272)</f>
        <v>3.74</v>
      </c>
      <c r="DM272" s="8">
        <f>SUMIFS('Aceite Virgen'!DM$6:DM$257,'Aceite Virgen'!$A$6:$A$257,"&gt;="&amp;$A272,'Aceite Virgen'!$B$6:$B$257,"&lt;="&amp;$B272)</f>
        <v>3.58</v>
      </c>
      <c r="DN272" s="8">
        <f>SUMIFS('Aceite Virgen'!DN$6:DN$257,'Aceite Virgen'!$A$6:$A$257,"&gt;="&amp;$A272,'Aceite Virgen'!$B$6:$B$257,"&lt;="&amp;$B272)</f>
        <v>4.0199999999999996</v>
      </c>
      <c r="DO272" s="8">
        <f>SUMIFS('Aceite Virgen'!DO$6:DO$257,'Aceite Virgen'!$A$6:$A$257,"&gt;="&amp;$A272,'Aceite Virgen'!$B$6:$B$257,"&lt;="&amp;$B272)</f>
        <v>0</v>
      </c>
      <c r="DS272" s="8">
        <f>SUMIFS('Aceite Virgen'!DS$6:DS$257,'Aceite Virgen'!$A$6:$A$257,"&gt;="&amp;$A272,'Aceite Virgen'!$B$6:$B$257,"&lt;="&amp;$B272)</f>
        <v>3.51</v>
      </c>
      <c r="DT272" s="8">
        <f>SUMIFS('Aceite Virgen'!DT$6:DT$257,'Aceite Virgen'!$A$6:$A$257,"&gt;="&amp;$A272,'Aceite Virgen'!$B$6:$B$257,"&lt;="&amp;$B272)</f>
        <v>14.17</v>
      </c>
      <c r="DU272" s="8">
        <f>SUMIFS('Aceite Virgen'!DU$6:DU$257,'Aceite Virgen'!$A$6:$A$257,"&gt;="&amp;$A272,'Aceite Virgen'!$B$6:$B$257,"&lt;="&amp;$B272)</f>
        <v>1.3399999999999999</v>
      </c>
      <c r="DV272" s="8">
        <f>SUMIFS('Aceite Virgen'!DV$6:DV$257,'Aceite Virgen'!$A$6:$A$257,"&gt;="&amp;$A272,'Aceite Virgen'!$B$6:$B$257,"&lt;="&amp;$B272)</f>
        <v>0</v>
      </c>
      <c r="DZ272" s="8">
        <f>SUMIFS('Aceite Virgen'!DZ$6:DZ$257,'Aceite Virgen'!$A$6:$A$257,"&gt;="&amp;$A272,'Aceite Virgen'!$B$6:$B$257,"&lt;="&amp;$B272)</f>
        <v>0.42</v>
      </c>
      <c r="EA272" s="8">
        <f>SUMIFS('Aceite Virgen'!EA$6:EA$257,'Aceite Virgen'!$A$6:$A$257,"&gt;="&amp;$A272,'Aceite Virgen'!$B$6:$B$257,"&lt;="&amp;$B272)</f>
        <v>0</v>
      </c>
      <c r="EB272" s="8">
        <f>SUMIFS('Aceite Virgen'!EB$6:EB$257,'Aceite Virgen'!$A$6:$A$257,"&gt;="&amp;$A272,'Aceite Virgen'!$B$6:$B$257,"&lt;="&amp;$B272)</f>
        <v>0.57999999999999996</v>
      </c>
      <c r="EC272" s="8">
        <f>SUMIFS('Aceite Virgen'!EC$6:EC$257,'Aceite Virgen'!$A$6:$A$257,"&gt;="&amp;$A272,'Aceite Virgen'!$B$6:$B$257,"&lt;="&amp;$B272)</f>
        <v>0</v>
      </c>
      <c r="EG272" s="8">
        <f>SUMIFS('Aceite Virgen'!EG$6:EG$257,'Aceite Virgen'!$A$6:$A$257,"&gt;="&amp;$A272,'Aceite Virgen'!$B$6:$B$257,"&lt;="&amp;$B272)</f>
        <v>0.28000000000000003</v>
      </c>
      <c r="EH272" s="8">
        <f>SUMIFS('Aceite Virgen'!EH$6:EH$257,'Aceite Virgen'!$A$6:$A$257,"&gt;="&amp;$A272,'Aceite Virgen'!$B$6:$B$257,"&lt;="&amp;$B272)</f>
        <v>0.51</v>
      </c>
      <c r="EI272" s="8">
        <f>SUMIFS('Aceite Virgen'!EI$6:EI$257,'Aceite Virgen'!$A$6:$A$257,"&gt;="&amp;$A272,'Aceite Virgen'!$B$6:$B$257,"&lt;="&amp;$B272)</f>
        <v>0.24</v>
      </c>
      <c r="EJ272" s="8">
        <f>SUMIFS('Aceite Virgen'!EJ$6:EJ$257,'Aceite Virgen'!$A$6:$A$257,"&gt;="&amp;$A272,'Aceite Virgen'!$B$6:$B$257,"&lt;="&amp;$B272)</f>
        <v>0</v>
      </c>
      <c r="EN272" s="8">
        <f>SUMIFS('Aceite Virgen'!EN$6:EN$257,'Aceite Virgen'!$A$6:$A$257,"&gt;="&amp;$A272,'Aceite Virgen'!$B$6:$B$257,"&lt;="&amp;$B272)</f>
        <v>1.0900000000000001</v>
      </c>
      <c r="EO272" s="8">
        <f>SUMIFS('Aceite Virgen'!EO$6:EO$257,'Aceite Virgen'!$A$6:$A$257,"&gt;="&amp;$A272,'Aceite Virgen'!$B$6:$B$257,"&lt;="&amp;$B272)</f>
        <v>2.77</v>
      </c>
      <c r="EP272" s="8">
        <f>SUMIFS('Aceite Virgen'!EP$6:EP$257,'Aceite Virgen'!$A$6:$A$257,"&gt;="&amp;$A272,'Aceite Virgen'!$B$6:$B$257,"&lt;="&amp;$B272)</f>
        <v>0.17</v>
      </c>
      <c r="EQ272" s="8">
        <f>SUMIFS('Aceite Virgen'!EQ$6:EQ$257,'Aceite Virgen'!$A$6:$A$257,"&gt;="&amp;$A272,'Aceite Virgen'!$B$6:$B$257,"&lt;="&amp;$B272)</f>
        <v>0</v>
      </c>
      <c r="EU272" s="8">
        <f>SUMIFS('Aceite Virgen'!EU$6:EU$257,'Aceite Virgen'!$A$6:$A$257,"&gt;="&amp;$A272,'Aceite Virgen'!$B$6:$B$257,"&lt;="&amp;$B272)</f>
        <v>15.030000000000001</v>
      </c>
      <c r="EV272" s="8">
        <f>SUMIFS('Aceite Virgen'!EV$6:EV$257,'Aceite Virgen'!$A$6:$A$257,"&gt;="&amp;$A272,'Aceite Virgen'!$B$6:$B$257,"&lt;="&amp;$B272)</f>
        <v>1.05</v>
      </c>
      <c r="EW272" s="8">
        <f>SUMIFS('Aceite Virgen'!EW$6:EW$257,'Aceite Virgen'!$A$6:$A$257,"&gt;="&amp;$A272,'Aceite Virgen'!$B$6:$B$257,"&lt;="&amp;$B272)</f>
        <v>17.630000000000003</v>
      </c>
      <c r="EX272" s="8">
        <f>SUMIFS('Aceite Virgen'!EX$6:EX$257,'Aceite Virgen'!$A$6:$A$257,"&gt;="&amp;$A272,'Aceite Virgen'!$B$6:$B$257,"&lt;="&amp;$B272)</f>
        <v>26.31</v>
      </c>
      <c r="FB272" s="8">
        <f>SUMIFS('Aceite Virgen'!FB$6:FB$257,'Aceite Virgen'!$A$6:$A$257,"&gt;="&amp;$A272,'Aceite Virgen'!$B$6:$B$257,"&lt;="&amp;$B272)</f>
        <v>20.95</v>
      </c>
      <c r="FC272" s="8">
        <f>SUMIFS('Aceite Virgen'!FC$6:FC$257,'Aceite Virgen'!$A$6:$A$257,"&gt;="&amp;$A272,'Aceite Virgen'!$B$6:$B$257,"&lt;="&amp;$B272)</f>
        <v>0</v>
      </c>
      <c r="FD272" s="8">
        <f>SUMIFS('Aceite Virgen'!FD$6:FD$257,'Aceite Virgen'!$A$6:$A$257,"&gt;="&amp;$A272,'Aceite Virgen'!$B$6:$B$257,"&lt;="&amp;$B272)</f>
        <v>31.23</v>
      </c>
      <c r="FE272" s="8">
        <f>SUMIFS('Aceite Virgen'!FE$6:FE$257,'Aceite Virgen'!$A$6:$A$257,"&gt;="&amp;$A272,'Aceite Virgen'!$B$6:$B$257,"&lt;="&amp;$B272)</f>
        <v>0</v>
      </c>
      <c r="FI272" s="8">
        <f>SUMIFS('Aceite Virgen'!FI$6:FI$257,'Aceite Virgen'!$A$6:$A$257,"&gt;="&amp;$A272,'Aceite Virgen'!$B$6:$B$257,"&lt;="&amp;$B272)</f>
        <v>20.53</v>
      </c>
      <c r="FJ272" s="8">
        <f>SUMIFS('Aceite Virgen'!FJ$6:FJ$257,'Aceite Virgen'!$A$6:$A$257,"&gt;="&amp;$A272,'Aceite Virgen'!$B$6:$B$257,"&lt;="&amp;$B272)</f>
        <v>1.82</v>
      </c>
      <c r="FK272" s="8">
        <f>SUMIFS('Aceite Virgen'!FK$6:FK$257,'Aceite Virgen'!$A$6:$A$257,"&gt;="&amp;$A272,'Aceite Virgen'!$B$6:$B$257,"&lt;="&amp;$B272)</f>
        <v>31.41</v>
      </c>
      <c r="FL272" s="8">
        <f>SUMIFS('Aceite Virgen'!FL$6:FL$257,'Aceite Virgen'!$A$6:$A$257,"&gt;="&amp;$A272,'Aceite Virgen'!$B$6:$B$257,"&lt;="&amp;$B272)</f>
        <v>0</v>
      </c>
      <c r="FP272" s="8">
        <f>SUMIFS('Aceite Virgen'!FP$6:FP$257,'Aceite Virgen'!$A$6:$A$257,"&gt;="&amp;$A272,'Aceite Virgen'!$B$6:$B$257,"&lt;="&amp;$B272)</f>
        <v>24.22</v>
      </c>
      <c r="FQ272" s="8">
        <f>SUMIFS('Aceite Virgen'!FQ$6:FQ$257,'Aceite Virgen'!$A$6:$A$257,"&gt;="&amp;$A272,'Aceite Virgen'!$B$6:$B$257,"&lt;="&amp;$B272)</f>
        <v>0</v>
      </c>
      <c r="FR272" s="8">
        <f>SUMIFS('Aceite Virgen'!FR$6:FR$257,'Aceite Virgen'!$A$6:$A$257,"&gt;="&amp;$A272,'Aceite Virgen'!$B$6:$B$257,"&lt;="&amp;$B272)</f>
        <v>34.39</v>
      </c>
      <c r="FS272" s="8">
        <f>SUMIFS('Aceite Virgen'!FS$6:FS$257,'Aceite Virgen'!$A$6:$A$257,"&gt;="&amp;$A272,'Aceite Virgen'!$B$6:$B$257,"&lt;="&amp;$B272)</f>
        <v>5.36</v>
      </c>
    </row>
    <row r="273" spans="1:175" x14ac:dyDescent="0.3">
      <c r="A273" s="14">
        <f>'TAM Aceite Virgen'!B21</f>
        <v>3.3</v>
      </c>
      <c r="B273" s="14">
        <f>'TAM Aceite Virgen'!C21</f>
        <v>3.4</v>
      </c>
      <c r="C273" s="14"/>
      <c r="D273" s="8">
        <f>SUMIFS('Aceite Virgen'!D$6:D$257,'Aceite Virgen'!$A$6:$A$257,"&gt;="&amp;$A273,'Aceite Virgen'!$B$6:$B$257,"&lt;="&amp;$B273)</f>
        <v>0.81</v>
      </c>
      <c r="E273" s="8">
        <f>SUMIFS('Aceite Virgen'!E$6:E$257,'Aceite Virgen'!$A$6:$A$257,"&gt;="&amp;$A273,'Aceite Virgen'!$B$6:$B$257,"&lt;="&amp;$B273)</f>
        <v>0</v>
      </c>
      <c r="F273" s="8">
        <f>SUMIFS('Aceite Virgen'!F$6:F$257,'Aceite Virgen'!$A$6:$A$257,"&gt;="&amp;$A273,'Aceite Virgen'!$B$6:$B$257,"&lt;="&amp;$B273)</f>
        <v>1.0900000000000001</v>
      </c>
      <c r="G273" s="8">
        <f>SUMIFS('Aceite Virgen'!G$6:G$257,'Aceite Virgen'!$A$6:$A$257,"&gt;="&amp;$A273,'Aceite Virgen'!$B$6:$B$257,"&lt;="&amp;$B273)</f>
        <v>0</v>
      </c>
      <c r="H273" s="14"/>
      <c r="I273" s="14"/>
      <c r="J273" s="14"/>
      <c r="K273" s="8">
        <f>SUMIFS('Aceite Virgen'!K$6:K$257,'Aceite Virgen'!$A$6:$A$257,"&gt;="&amp;$A273,'Aceite Virgen'!$B$6:$B$257,"&lt;="&amp;$B273)</f>
        <v>0.44</v>
      </c>
      <c r="L273" s="8">
        <f>SUMIFS('Aceite Virgen'!L$6:L$257,'Aceite Virgen'!$A$6:$A$257,"&gt;="&amp;$A273,'Aceite Virgen'!$B$6:$B$257,"&lt;="&amp;$B273)</f>
        <v>2.2599999999999998</v>
      </c>
      <c r="M273" s="8">
        <f>SUMIFS('Aceite Virgen'!M$6:M$257,'Aceite Virgen'!$A$6:$A$257,"&gt;="&amp;$A273,'Aceite Virgen'!$B$6:$B$257,"&lt;="&amp;$B273)</f>
        <v>0.16</v>
      </c>
      <c r="N273" s="8">
        <f>SUMIFS('Aceite Virgen'!N$6:N$257,'Aceite Virgen'!$A$6:$A$257,"&gt;="&amp;$A273,'Aceite Virgen'!$B$6:$B$257,"&lt;="&amp;$B273)</f>
        <v>0</v>
      </c>
      <c r="O273" s="14"/>
      <c r="P273" s="14"/>
      <c r="Q273" s="14"/>
      <c r="R273" s="8">
        <f>SUMIFS('Aceite Virgen'!R$6:R$257,'Aceite Virgen'!$A$6:$A$257,"&gt;="&amp;$A273,'Aceite Virgen'!$B$6:$B$257,"&lt;="&amp;$B273)</f>
        <v>0.75</v>
      </c>
      <c r="S273" s="8">
        <f>SUMIFS('Aceite Virgen'!S$6:S$257,'Aceite Virgen'!$A$6:$A$257,"&gt;="&amp;$A273,'Aceite Virgen'!$B$6:$B$257,"&lt;="&amp;$B273)</f>
        <v>0</v>
      </c>
      <c r="T273" s="8">
        <f>SUMIFS('Aceite Virgen'!T$6:T$257,'Aceite Virgen'!$A$6:$A$257,"&gt;="&amp;$A273,'Aceite Virgen'!$B$6:$B$257,"&lt;="&amp;$B273)</f>
        <v>1.04</v>
      </c>
      <c r="U273" s="8">
        <f>SUMIFS('Aceite Virgen'!U$6:U$257,'Aceite Virgen'!$A$6:$A$257,"&gt;="&amp;$A273,'Aceite Virgen'!$B$6:$B$257,"&lt;="&amp;$B273)</f>
        <v>0</v>
      </c>
      <c r="V273" s="14"/>
      <c r="W273" s="14"/>
      <c r="X273" s="14"/>
      <c r="Y273" s="8">
        <f>SUMIFS('Aceite Virgen'!Y$6:Y$257,'Aceite Virgen'!$A$6:$A$257,"&gt;="&amp;$A273,'Aceite Virgen'!$B$6:$B$257,"&lt;="&amp;$B273)</f>
        <v>0</v>
      </c>
      <c r="Z273" s="8">
        <f>SUMIFS('Aceite Virgen'!Z$6:Z$257,'Aceite Virgen'!$A$6:$A$257,"&gt;="&amp;$A273,'Aceite Virgen'!$B$6:$B$257,"&lt;="&amp;$B273)</f>
        <v>0</v>
      </c>
      <c r="AA273" s="8">
        <f>SUMIFS('Aceite Virgen'!AA$6:AA$257,'Aceite Virgen'!$A$6:$A$257,"&gt;="&amp;$A273,'Aceite Virgen'!$B$6:$B$257,"&lt;="&amp;$B273)</f>
        <v>0</v>
      </c>
      <c r="AB273" s="8">
        <f>SUMIFS('Aceite Virgen'!AB$6:AB$257,'Aceite Virgen'!$A$6:$A$257,"&gt;="&amp;$A273,'Aceite Virgen'!$B$6:$B$257,"&lt;="&amp;$B273)</f>
        <v>0</v>
      </c>
      <c r="AC273" s="14"/>
      <c r="AD273" s="14"/>
      <c r="AE273" s="14"/>
      <c r="AF273" s="8">
        <f>SUMIFS('Aceite Virgen'!AF$6:AF$257,'Aceite Virgen'!$A$6:$A$257,"&gt;="&amp;$A273,'Aceite Virgen'!$B$6:$B$257,"&lt;="&amp;$B273)</f>
        <v>2.19</v>
      </c>
      <c r="AG273" s="8">
        <f>SUMIFS('Aceite Virgen'!AG$6:AG$257,'Aceite Virgen'!$A$6:$A$257,"&gt;="&amp;$A273,'Aceite Virgen'!$B$6:$B$257,"&lt;="&amp;$B273)</f>
        <v>0.63</v>
      </c>
      <c r="AH273" s="8">
        <f>SUMIFS('Aceite Virgen'!AH$6:AH$257,'Aceite Virgen'!$A$6:$A$257,"&gt;="&amp;$A273,'Aceite Virgen'!$B$6:$B$257,"&lt;="&amp;$B273)</f>
        <v>2.44</v>
      </c>
      <c r="AI273" s="8">
        <f>SUMIFS('Aceite Virgen'!AI$6:AI$257,'Aceite Virgen'!$A$6:$A$257,"&gt;="&amp;$A273,'Aceite Virgen'!$B$6:$B$257,"&lt;="&amp;$B273)</f>
        <v>0</v>
      </c>
      <c r="AJ273" s="14"/>
      <c r="AK273" s="14"/>
      <c r="AL273" s="14"/>
      <c r="AM273" s="8">
        <f>SUMIFS('Aceite Virgen'!AM$6:AM$257,'Aceite Virgen'!$A$6:$A$257,"&gt;="&amp;$A273,'Aceite Virgen'!$B$6:$B$257,"&lt;="&amp;$B273)</f>
        <v>1.7000000000000002</v>
      </c>
      <c r="AN273" s="8">
        <f>SUMIFS('Aceite Virgen'!AN$6:AN$257,'Aceite Virgen'!$A$6:$A$257,"&gt;="&amp;$A273,'Aceite Virgen'!$B$6:$B$257,"&lt;="&amp;$B273)</f>
        <v>1.17</v>
      </c>
      <c r="AO273" s="8">
        <f>SUMIFS('Aceite Virgen'!AO$6:AO$257,'Aceite Virgen'!$A$6:$A$257,"&gt;="&amp;$A273,'Aceite Virgen'!$B$6:$B$257,"&lt;="&amp;$B273)</f>
        <v>1.77</v>
      </c>
      <c r="AP273" s="8">
        <f>SUMIFS('Aceite Virgen'!AP$6:AP$257,'Aceite Virgen'!$A$6:$A$257,"&gt;="&amp;$A273,'Aceite Virgen'!$B$6:$B$257,"&lt;="&amp;$B273)</f>
        <v>0</v>
      </c>
      <c r="AQ273" s="14"/>
      <c r="AR273" s="14"/>
      <c r="AT273" s="8">
        <f>SUMIFS('Aceite Virgen'!AT$6:AT$257,'Aceite Virgen'!$A$6:$A$257,"&gt;="&amp;$A273,'Aceite Virgen'!$B$6:$B$257,"&lt;="&amp;$B273)</f>
        <v>1.26</v>
      </c>
      <c r="AU273" s="8">
        <f>SUMIFS('Aceite Virgen'!AU$6:AU$257,'Aceite Virgen'!$A$6:$A$257,"&gt;="&amp;$A273,'Aceite Virgen'!$B$6:$B$257,"&lt;="&amp;$B273)</f>
        <v>1.35</v>
      </c>
      <c r="AV273" s="8">
        <f>SUMIFS('Aceite Virgen'!AV$6:AV$257,'Aceite Virgen'!$A$6:$A$257,"&gt;="&amp;$A273,'Aceite Virgen'!$B$6:$B$257,"&lt;="&amp;$B273)</f>
        <v>1.34</v>
      </c>
      <c r="AW273" s="8">
        <f>SUMIFS('Aceite Virgen'!AW$6:AW$257,'Aceite Virgen'!$A$6:$A$257,"&gt;="&amp;$A273,'Aceite Virgen'!$B$6:$B$257,"&lt;="&amp;$B273)</f>
        <v>0</v>
      </c>
      <c r="BA273" s="8">
        <f>SUMIFS('Aceite Virgen'!BA$6:BA$257,'Aceite Virgen'!$A$6:$A$257,"&gt;="&amp;A273,'Aceite Virgen'!$B$6:$B$257,"&lt;="&amp;B273)</f>
        <v>2.58</v>
      </c>
      <c r="BB273" s="8">
        <f>SUMIFS('Aceite Virgen'!BB$6:BB$257,'Aceite Virgen'!$A$6:$A$257,"&gt;="&amp;$A273,'Aceite Virgen'!$B$6:$B$257,"&lt;="&amp;$B273)</f>
        <v>0</v>
      </c>
      <c r="BC273" s="8">
        <f>SUMIFS('Aceite Virgen'!BC$6:BC$257,'Aceite Virgen'!$A$6:$A$257,"&gt;="&amp;$A273,'Aceite Virgen'!$B$6:$B$257,"&lt;="&amp;$B273)</f>
        <v>3.04</v>
      </c>
      <c r="BD273" s="8">
        <f>SUMIFS('Aceite Virgen'!BD$6:BD$257,'Aceite Virgen'!$A$6:$A$257,"&gt;="&amp;$A273,'Aceite Virgen'!$B$6:$B$257,"&lt;="&amp;$B273)</f>
        <v>0</v>
      </c>
      <c r="BH273" s="8">
        <f>SUMIFS('Aceite Virgen'!BH$6:BH$257,'Aceite Virgen'!$A$6:$A$257,"&gt;="&amp;$A273,'Aceite Virgen'!$B$6:$B$257,"&lt;="&amp;$B273)</f>
        <v>1.9900000000000002</v>
      </c>
      <c r="BI273" s="8">
        <f>SUMIFS('Aceite Virgen'!BI$6:BI$257,'Aceite Virgen'!$A$6:$A$257,"&gt;="&amp;$A273,'Aceite Virgen'!$B$6:$B$257,"&lt;="&amp;$B273)</f>
        <v>0</v>
      </c>
      <c r="BJ273" s="8">
        <f>SUMIFS('Aceite Virgen'!BJ$6:BJ$257,'Aceite Virgen'!$A$6:$A$257,"&gt;="&amp;$A273,'Aceite Virgen'!$B$6:$B$257,"&lt;="&amp;$B273)</f>
        <v>2.14</v>
      </c>
      <c r="BK273" s="8">
        <f>SUMIFS('Aceite Virgen'!BK$6:BK$257,'Aceite Virgen'!$A$6:$A$257,"&gt;="&amp;$A273,'Aceite Virgen'!$B$6:$B$257,"&lt;="&amp;$B273)</f>
        <v>0</v>
      </c>
      <c r="BO273" s="8">
        <f>SUMIFS('Aceite Virgen'!BO$6:BO$257,'Aceite Virgen'!$A$6:$A$257,"&gt;="&amp;$A273,'Aceite Virgen'!$B$6:$B$257,"&lt;="&amp;$B273)</f>
        <v>1.77</v>
      </c>
      <c r="BP273" s="8">
        <f>SUMIFS('Aceite Virgen'!BP$6:BP$257,'Aceite Virgen'!$A$6:$A$257,"&gt;="&amp;$A273,'Aceite Virgen'!$B$6:$B$257,"&lt;="&amp;$B273)</f>
        <v>0</v>
      </c>
      <c r="BQ273" s="8">
        <f>SUMIFS('Aceite Virgen'!BQ$6:BQ$257,'Aceite Virgen'!$A$6:$A$257,"&gt;="&amp;$A273,'Aceite Virgen'!$B$6:$B$257,"&lt;="&amp;$B273)</f>
        <v>1.84</v>
      </c>
      <c r="BR273" s="8">
        <f>SUMIFS('Aceite Virgen'!BR$6:BR$257,'Aceite Virgen'!$A$6:$A$257,"&gt;="&amp;$A273,'Aceite Virgen'!$B$6:$B$257,"&lt;="&amp;$B273)</f>
        <v>0</v>
      </c>
      <c r="BV273" s="8">
        <f>SUMIFS('Aceite Virgen'!BV$6:BV$257,'Aceite Virgen'!$A$6:$A$257,"&gt;="&amp;$A273,'Aceite Virgen'!$B$6:$B$257,"&lt;="&amp;$B273)</f>
        <v>2</v>
      </c>
      <c r="BW273" s="8">
        <f>SUMIFS('Aceite Virgen'!BW$6:BW$257,'Aceite Virgen'!$A$6:$A$257,"&gt;="&amp;$A273,'Aceite Virgen'!$B$6:$B$257,"&lt;="&amp;$B273)</f>
        <v>0</v>
      </c>
      <c r="BX273" s="8">
        <f>SUMIFS('Aceite Virgen'!BX$6:BX$257,'Aceite Virgen'!$A$6:$A$257,"&gt;="&amp;$A273,'Aceite Virgen'!$B$6:$B$257,"&lt;="&amp;$B273)</f>
        <v>2.46</v>
      </c>
      <c r="BY273" s="8">
        <f>SUMIFS('Aceite Virgen'!BY$6:BY$257,'Aceite Virgen'!$A$6:$A$257,"&gt;="&amp;$A273,'Aceite Virgen'!$B$6:$B$257,"&lt;="&amp;$B273)</f>
        <v>0</v>
      </c>
      <c r="CC273" s="8">
        <f>SUMIFS('Aceite Virgen'!CC$6:CC$257,'Aceite Virgen'!$A$6:$A$257,"&gt;="&amp;$A273,'Aceite Virgen'!$B$6:$B$257,"&lt;="&amp;$B273)</f>
        <v>2.89</v>
      </c>
      <c r="CD273" s="8">
        <f>SUMIFS('Aceite Virgen'!CD$6:CD$257,'Aceite Virgen'!$A$6:$A$257,"&gt;="&amp;$A273,'Aceite Virgen'!$B$6:$B$257,"&lt;="&amp;$B273)</f>
        <v>0.41</v>
      </c>
      <c r="CE273" s="8">
        <f>SUMIFS('Aceite Virgen'!CE$6:CE$257,'Aceite Virgen'!$A$6:$A$257,"&gt;="&amp;$A273,'Aceite Virgen'!$B$6:$B$257,"&lt;="&amp;$B273)</f>
        <v>3.39</v>
      </c>
      <c r="CF273" s="8">
        <f>SUMIFS('Aceite Virgen'!CF$6:CF$257,'Aceite Virgen'!$A$6:$A$257,"&gt;="&amp;$A273,'Aceite Virgen'!$B$6:$B$257,"&lt;="&amp;$B273)</f>
        <v>0</v>
      </c>
      <c r="CJ273" s="8">
        <f>SUMIFS('Aceite Virgen'!CJ$6:CJ$257,'Aceite Virgen'!$A$6:$A$257,"&gt;="&amp;$A273,'Aceite Virgen'!$B$6:$B$257,"&lt;="&amp;$B273)</f>
        <v>4.6500000000000004</v>
      </c>
      <c r="CK273" s="8">
        <f>SUMIFS('Aceite Virgen'!CK$6:CK$257,'Aceite Virgen'!$A$6:$A$257,"&gt;="&amp;$A273,'Aceite Virgen'!$B$6:$B$257,"&lt;="&amp;$B273)</f>
        <v>3.66</v>
      </c>
      <c r="CL273" s="8">
        <f>SUMIFS('Aceite Virgen'!CL$6:CL$257,'Aceite Virgen'!$A$6:$A$257,"&gt;="&amp;$A273,'Aceite Virgen'!$B$6:$B$257,"&lt;="&amp;$B273)</f>
        <v>5.34</v>
      </c>
      <c r="CM273" s="8">
        <f>SUMIFS('Aceite Virgen'!CM$6:CM$257,'Aceite Virgen'!$A$6:$A$257,"&gt;="&amp;$A273,'Aceite Virgen'!$B$6:$B$257,"&lt;="&amp;$B273)</f>
        <v>0</v>
      </c>
      <c r="CQ273" s="8">
        <f>SUMIFS('Aceite Virgen'!CQ$6:CQ$257,'Aceite Virgen'!$A$6:$A$257,"&gt;="&amp;$A273,'Aceite Virgen'!$B$6:$B$257,"&lt;="&amp;$B273)</f>
        <v>1.44</v>
      </c>
      <c r="CR273" s="8">
        <f>SUMIFS('Aceite Virgen'!CR$6:CR$257,'Aceite Virgen'!$A$6:$A$257,"&gt;="&amp;$A273,'Aceite Virgen'!$B$6:$B$257,"&lt;="&amp;$B273)</f>
        <v>3.24</v>
      </c>
      <c r="CS273" s="8">
        <f>SUMIFS('Aceite Virgen'!CS$6:CS$257,'Aceite Virgen'!$A$6:$A$257,"&gt;="&amp;$A273,'Aceite Virgen'!$B$6:$B$257,"&lt;="&amp;$B273)</f>
        <v>1.21</v>
      </c>
      <c r="CT273" s="8">
        <f>SUMIFS('Aceite Virgen'!CT$6:CT$257,'Aceite Virgen'!$A$6:$A$257,"&gt;="&amp;$A273,'Aceite Virgen'!$B$6:$B$257,"&lt;="&amp;$B273)</f>
        <v>2.34</v>
      </c>
      <c r="CX273" s="8">
        <f>SUMIFS('Aceite Virgen'!CX$6:CX$257,'Aceite Virgen'!$A$6:$A$257,"&gt;="&amp;$A273,'Aceite Virgen'!$B$6:$B$257,"&lt;="&amp;$B273)</f>
        <v>0.57999999999999996</v>
      </c>
      <c r="CY273" s="8">
        <f>SUMIFS('Aceite Virgen'!CY$6:CY$257,'Aceite Virgen'!$A$6:$A$257,"&gt;="&amp;$A273,'Aceite Virgen'!$B$6:$B$257,"&lt;="&amp;$B273)</f>
        <v>0</v>
      </c>
      <c r="CZ273" s="8">
        <f>SUMIFS('Aceite Virgen'!CZ$6:CZ$257,'Aceite Virgen'!$A$6:$A$257,"&gt;="&amp;$A273,'Aceite Virgen'!$B$6:$B$257,"&lt;="&amp;$B273)</f>
        <v>0.49</v>
      </c>
      <c r="DA273" s="8">
        <f>SUMIFS('Aceite Virgen'!DA$6:DA$257,'Aceite Virgen'!$A$6:$A$257,"&gt;="&amp;$A273,'Aceite Virgen'!$B$6:$B$257,"&lt;="&amp;$B273)</f>
        <v>0</v>
      </c>
      <c r="DE273" s="8">
        <f>SUMIFS('Aceite Virgen'!DE$6:DE$257,'Aceite Virgen'!$A$6:$A$257,"&gt;="&amp;$A273,'Aceite Virgen'!$B$6:$B$257,"&lt;="&amp;$B273)</f>
        <v>1.37</v>
      </c>
      <c r="DF273" s="8">
        <f>SUMIFS('Aceite Virgen'!DF$6:DF$257,'Aceite Virgen'!$A$6:$A$257,"&gt;="&amp;$A273,'Aceite Virgen'!$B$6:$B$257,"&lt;="&amp;$B273)</f>
        <v>5.43</v>
      </c>
      <c r="DG273" s="8">
        <f>SUMIFS('Aceite Virgen'!DG$6:DG$257,'Aceite Virgen'!$A$6:$A$257,"&gt;="&amp;$A273,'Aceite Virgen'!$B$6:$B$257,"&lt;="&amp;$B273)</f>
        <v>0.25</v>
      </c>
      <c r="DH273" s="8">
        <f>SUMIFS('Aceite Virgen'!DH$6:DH$257,'Aceite Virgen'!$A$6:$A$257,"&gt;="&amp;$A273,'Aceite Virgen'!$B$6:$B$257,"&lt;="&amp;$B273)</f>
        <v>0</v>
      </c>
      <c r="DL273" s="8">
        <f>SUMIFS('Aceite Virgen'!DL$6:DL$257,'Aceite Virgen'!$A$6:$A$257,"&gt;="&amp;$A273,'Aceite Virgen'!$B$6:$B$257,"&lt;="&amp;$B273)</f>
        <v>23.330000000000002</v>
      </c>
      <c r="DM273" s="8">
        <f>SUMIFS('Aceite Virgen'!DM$6:DM$257,'Aceite Virgen'!$A$6:$A$257,"&gt;="&amp;$A273,'Aceite Virgen'!$B$6:$B$257,"&lt;="&amp;$B273)</f>
        <v>9.02</v>
      </c>
      <c r="DN273" s="8">
        <f>SUMIFS('Aceite Virgen'!DN$6:DN$257,'Aceite Virgen'!$A$6:$A$257,"&gt;="&amp;$A273,'Aceite Virgen'!$B$6:$B$257,"&lt;="&amp;$B273)</f>
        <v>26.64</v>
      </c>
      <c r="DO273" s="8">
        <f>SUMIFS('Aceite Virgen'!DO$6:DO$257,'Aceite Virgen'!$A$6:$A$257,"&gt;="&amp;$A273,'Aceite Virgen'!$B$6:$B$257,"&lt;="&amp;$B273)</f>
        <v>26.84</v>
      </c>
      <c r="DS273" s="8">
        <f>SUMIFS('Aceite Virgen'!DS$6:DS$257,'Aceite Virgen'!$A$6:$A$257,"&gt;="&amp;$A273,'Aceite Virgen'!$B$6:$B$257,"&lt;="&amp;$B273)</f>
        <v>29.57</v>
      </c>
      <c r="DT273" s="8">
        <f>SUMIFS('Aceite Virgen'!DT$6:DT$257,'Aceite Virgen'!$A$6:$A$257,"&gt;="&amp;$A273,'Aceite Virgen'!$B$6:$B$257,"&lt;="&amp;$B273)</f>
        <v>15.85</v>
      </c>
      <c r="DU273" s="8">
        <f>SUMIFS('Aceite Virgen'!DU$6:DU$257,'Aceite Virgen'!$A$6:$A$257,"&gt;="&amp;$A273,'Aceite Virgen'!$B$6:$B$257,"&lt;="&amp;$B273)</f>
        <v>30.94</v>
      </c>
      <c r="DV273" s="8">
        <f>SUMIFS('Aceite Virgen'!DV$6:DV$257,'Aceite Virgen'!$A$6:$A$257,"&gt;="&amp;$A273,'Aceite Virgen'!$B$6:$B$257,"&lt;="&amp;$B273)</f>
        <v>62.33</v>
      </c>
      <c r="DZ273" s="8">
        <f>SUMIFS('Aceite Virgen'!DZ$6:DZ$257,'Aceite Virgen'!$A$6:$A$257,"&gt;="&amp;$A273,'Aceite Virgen'!$B$6:$B$257,"&lt;="&amp;$B273)</f>
        <v>30.6</v>
      </c>
      <c r="EA273" s="8">
        <f>SUMIFS('Aceite Virgen'!EA$6:EA$257,'Aceite Virgen'!$A$6:$A$257,"&gt;="&amp;$A273,'Aceite Virgen'!$B$6:$B$257,"&lt;="&amp;$B273)</f>
        <v>19.009999999999998</v>
      </c>
      <c r="EB273" s="8">
        <f>SUMIFS('Aceite Virgen'!EB$6:EB$257,'Aceite Virgen'!$A$6:$A$257,"&gt;="&amp;$A273,'Aceite Virgen'!$B$6:$B$257,"&lt;="&amp;$B273)</f>
        <v>34.130000000000003</v>
      </c>
      <c r="EC273" s="8">
        <f>SUMIFS('Aceite Virgen'!EC$6:EC$257,'Aceite Virgen'!$A$6:$A$257,"&gt;="&amp;$A273,'Aceite Virgen'!$B$6:$B$257,"&lt;="&amp;$B273)</f>
        <v>35.950000000000003</v>
      </c>
      <c r="EG273" s="8">
        <f>SUMIFS('Aceite Virgen'!EG$6:EG$257,'Aceite Virgen'!$A$6:$A$257,"&gt;="&amp;$A273,'Aceite Virgen'!$B$6:$B$257,"&lt;="&amp;$B273)</f>
        <v>26.04</v>
      </c>
      <c r="EH273" s="8">
        <f>SUMIFS('Aceite Virgen'!EH$6:EH$257,'Aceite Virgen'!$A$6:$A$257,"&gt;="&amp;$A273,'Aceite Virgen'!$B$6:$B$257,"&lt;="&amp;$B273)</f>
        <v>9.3699999999999992</v>
      </c>
      <c r="EI273" s="8">
        <f>SUMIFS('Aceite Virgen'!EI$6:EI$257,'Aceite Virgen'!$A$6:$A$257,"&gt;="&amp;$A273,'Aceite Virgen'!$B$6:$B$257,"&lt;="&amp;$B273)</f>
        <v>32.19</v>
      </c>
      <c r="EJ273" s="8">
        <f>SUMIFS('Aceite Virgen'!EJ$6:EJ$257,'Aceite Virgen'!$A$6:$A$257,"&gt;="&amp;$A273,'Aceite Virgen'!$B$6:$B$257,"&lt;="&amp;$B273)</f>
        <v>42.98</v>
      </c>
      <c r="EN273" s="8">
        <f>SUMIFS('Aceite Virgen'!EN$6:EN$257,'Aceite Virgen'!$A$6:$A$257,"&gt;="&amp;$A273,'Aceite Virgen'!$B$6:$B$257,"&lt;="&amp;$B273)</f>
        <v>22.55</v>
      </c>
      <c r="EO273" s="8">
        <f>SUMIFS('Aceite Virgen'!EO$6:EO$257,'Aceite Virgen'!$A$6:$A$257,"&gt;="&amp;$A273,'Aceite Virgen'!$B$6:$B$257,"&lt;="&amp;$B273)</f>
        <v>3.13</v>
      </c>
      <c r="EP273" s="8">
        <f>SUMIFS('Aceite Virgen'!EP$6:EP$257,'Aceite Virgen'!$A$6:$A$257,"&gt;="&amp;$A273,'Aceite Virgen'!$B$6:$B$257,"&lt;="&amp;$B273)</f>
        <v>34.510000000000005</v>
      </c>
      <c r="EQ273" s="8">
        <f>SUMIFS('Aceite Virgen'!EQ$6:EQ$257,'Aceite Virgen'!$A$6:$A$257,"&gt;="&amp;$A273,'Aceite Virgen'!$B$6:$B$257,"&lt;="&amp;$B273)</f>
        <v>23.7</v>
      </c>
      <c r="EU273" s="8">
        <f>SUMIFS('Aceite Virgen'!EU$6:EU$257,'Aceite Virgen'!$A$6:$A$257,"&gt;="&amp;$A273,'Aceite Virgen'!$B$6:$B$257,"&lt;="&amp;$B273)</f>
        <v>10.95</v>
      </c>
      <c r="EV273" s="8">
        <f>SUMIFS('Aceite Virgen'!EV$6:EV$257,'Aceite Virgen'!$A$6:$A$257,"&gt;="&amp;$A273,'Aceite Virgen'!$B$6:$B$257,"&lt;="&amp;$B273)</f>
        <v>1.5699999999999998</v>
      </c>
      <c r="EW273" s="8">
        <f>SUMIFS('Aceite Virgen'!EW$6:EW$257,'Aceite Virgen'!$A$6:$A$257,"&gt;="&amp;$A273,'Aceite Virgen'!$B$6:$B$257,"&lt;="&amp;$B273)</f>
        <v>17.189999999999998</v>
      </c>
      <c r="EX273" s="8">
        <f>SUMIFS('Aceite Virgen'!EX$6:EX$257,'Aceite Virgen'!$A$6:$A$257,"&gt;="&amp;$A273,'Aceite Virgen'!$B$6:$B$257,"&lt;="&amp;$B273)</f>
        <v>1.55</v>
      </c>
      <c r="FB273" s="8">
        <f>SUMIFS('Aceite Virgen'!FB$6:FB$257,'Aceite Virgen'!$A$6:$A$257,"&gt;="&amp;$A273,'Aceite Virgen'!$B$6:$B$257,"&lt;="&amp;$B273)</f>
        <v>1.2</v>
      </c>
      <c r="FC273" s="8">
        <f>SUMIFS('Aceite Virgen'!FC$6:FC$257,'Aceite Virgen'!$A$6:$A$257,"&gt;="&amp;$A273,'Aceite Virgen'!$B$6:$B$257,"&lt;="&amp;$B273)</f>
        <v>0</v>
      </c>
      <c r="FD273" s="8">
        <f>SUMIFS('Aceite Virgen'!FD$6:FD$257,'Aceite Virgen'!$A$6:$A$257,"&gt;="&amp;$A273,'Aceite Virgen'!$B$6:$B$257,"&lt;="&amp;$B273)</f>
        <v>1.79</v>
      </c>
      <c r="FE273" s="8">
        <f>SUMIFS('Aceite Virgen'!FE$6:FE$257,'Aceite Virgen'!$A$6:$A$257,"&gt;="&amp;$A273,'Aceite Virgen'!$B$6:$B$257,"&lt;="&amp;$B273)</f>
        <v>0</v>
      </c>
      <c r="FI273" s="8">
        <f>SUMIFS('Aceite Virgen'!FI$6:FI$257,'Aceite Virgen'!$A$6:$A$257,"&gt;="&amp;$A273,'Aceite Virgen'!$B$6:$B$257,"&lt;="&amp;$B273)</f>
        <v>0.19</v>
      </c>
      <c r="FJ273" s="8">
        <f>SUMIFS('Aceite Virgen'!FJ$6:FJ$257,'Aceite Virgen'!$A$6:$A$257,"&gt;="&amp;$A273,'Aceite Virgen'!$B$6:$B$257,"&lt;="&amp;$B273)</f>
        <v>0</v>
      </c>
      <c r="FK273" s="8">
        <f>SUMIFS('Aceite Virgen'!FK$6:FK$257,'Aceite Virgen'!$A$6:$A$257,"&gt;="&amp;$A273,'Aceite Virgen'!$B$6:$B$257,"&lt;="&amp;$B273)</f>
        <v>0.28999999999999998</v>
      </c>
      <c r="FL273" s="8">
        <f>SUMIFS('Aceite Virgen'!FL$6:FL$257,'Aceite Virgen'!$A$6:$A$257,"&gt;="&amp;$A273,'Aceite Virgen'!$B$6:$B$257,"&lt;="&amp;$B273)</f>
        <v>0</v>
      </c>
      <c r="FP273" s="8">
        <f>SUMIFS('Aceite Virgen'!FP$6:FP$257,'Aceite Virgen'!$A$6:$A$257,"&gt;="&amp;$A273,'Aceite Virgen'!$B$6:$B$257,"&lt;="&amp;$B273)</f>
        <v>0.84</v>
      </c>
      <c r="FQ273" s="8">
        <f>SUMIFS('Aceite Virgen'!FQ$6:FQ$257,'Aceite Virgen'!$A$6:$A$257,"&gt;="&amp;$A273,'Aceite Virgen'!$B$6:$B$257,"&lt;="&amp;$B273)</f>
        <v>1.04</v>
      </c>
      <c r="FR273" s="8">
        <f>SUMIFS('Aceite Virgen'!FR$6:FR$257,'Aceite Virgen'!$A$6:$A$257,"&gt;="&amp;$A273,'Aceite Virgen'!$B$6:$B$257,"&lt;="&amp;$B273)</f>
        <v>0.28999999999999998</v>
      </c>
      <c r="FS273" s="8">
        <f>SUMIFS('Aceite Virgen'!FS$6:FS$257,'Aceite Virgen'!$A$6:$A$257,"&gt;="&amp;$A273,'Aceite Virgen'!$B$6:$B$257,"&lt;="&amp;$B273)</f>
        <v>4.24</v>
      </c>
    </row>
    <row r="274" spans="1:175" x14ac:dyDescent="0.3">
      <c r="A274" s="14">
        <f>'TAM Aceite Virgen'!B22</f>
        <v>3.4</v>
      </c>
      <c r="B274" s="14">
        <f>'TAM Aceite Virgen'!C22</f>
        <v>3.5</v>
      </c>
      <c r="C274" s="14"/>
      <c r="D274" s="8">
        <f>SUMIFS('Aceite Virgen'!D$6:D$257,'Aceite Virgen'!$A$6:$A$257,"&gt;="&amp;$A274,'Aceite Virgen'!$B$6:$B$257,"&lt;="&amp;$B274)</f>
        <v>0.36</v>
      </c>
      <c r="E274" s="8">
        <f>SUMIFS('Aceite Virgen'!E$6:E$257,'Aceite Virgen'!$A$6:$A$257,"&gt;="&amp;$A274,'Aceite Virgen'!$B$6:$B$257,"&lt;="&amp;$B274)</f>
        <v>0</v>
      </c>
      <c r="F274" s="8">
        <f>SUMIFS('Aceite Virgen'!F$6:F$257,'Aceite Virgen'!$A$6:$A$257,"&gt;="&amp;$A274,'Aceite Virgen'!$B$6:$B$257,"&lt;="&amp;$B274)</f>
        <v>0</v>
      </c>
      <c r="G274" s="8">
        <f>SUMIFS('Aceite Virgen'!G$6:G$257,'Aceite Virgen'!$A$6:$A$257,"&gt;="&amp;$A274,'Aceite Virgen'!$B$6:$B$257,"&lt;="&amp;$B274)</f>
        <v>0</v>
      </c>
      <c r="H274" s="14"/>
      <c r="I274" s="14"/>
      <c r="J274" s="14"/>
      <c r="K274" s="8">
        <f>SUMIFS('Aceite Virgen'!K$6:K$257,'Aceite Virgen'!$A$6:$A$257,"&gt;="&amp;$A274,'Aceite Virgen'!$B$6:$B$257,"&lt;="&amp;$B274)</f>
        <v>0.65999999999999992</v>
      </c>
      <c r="L274" s="8">
        <f>SUMIFS('Aceite Virgen'!L$6:L$257,'Aceite Virgen'!$A$6:$A$257,"&gt;="&amp;$A274,'Aceite Virgen'!$B$6:$B$257,"&lt;="&amp;$B274)</f>
        <v>1.7</v>
      </c>
      <c r="M274" s="8">
        <f>SUMIFS('Aceite Virgen'!M$6:M$257,'Aceite Virgen'!$A$6:$A$257,"&gt;="&amp;$A274,'Aceite Virgen'!$B$6:$B$257,"&lt;="&amp;$B274)</f>
        <v>0.55000000000000004</v>
      </c>
      <c r="N274" s="8">
        <f>SUMIFS('Aceite Virgen'!N$6:N$257,'Aceite Virgen'!$A$6:$A$257,"&gt;="&amp;$A274,'Aceite Virgen'!$B$6:$B$257,"&lt;="&amp;$B274)</f>
        <v>0</v>
      </c>
      <c r="O274" s="14"/>
      <c r="P274" s="14"/>
      <c r="Q274" s="14"/>
      <c r="R274" s="8">
        <f>SUMIFS('Aceite Virgen'!R$6:R$257,'Aceite Virgen'!$A$6:$A$257,"&gt;="&amp;$A274,'Aceite Virgen'!$B$6:$B$257,"&lt;="&amp;$B274)</f>
        <v>0.83</v>
      </c>
      <c r="S274" s="8">
        <f>SUMIFS('Aceite Virgen'!S$6:S$257,'Aceite Virgen'!$A$6:$A$257,"&gt;="&amp;$A274,'Aceite Virgen'!$B$6:$B$257,"&lt;="&amp;$B274)</f>
        <v>5.23</v>
      </c>
      <c r="T274" s="8">
        <f>SUMIFS('Aceite Virgen'!T$6:T$257,'Aceite Virgen'!$A$6:$A$257,"&gt;="&amp;$A274,'Aceite Virgen'!$B$6:$B$257,"&lt;="&amp;$B274)</f>
        <v>0</v>
      </c>
      <c r="U274" s="8">
        <f>SUMIFS('Aceite Virgen'!U$6:U$257,'Aceite Virgen'!$A$6:$A$257,"&gt;="&amp;$A274,'Aceite Virgen'!$B$6:$B$257,"&lt;="&amp;$B274)</f>
        <v>0</v>
      </c>
      <c r="V274" s="14"/>
      <c r="W274" s="14"/>
      <c r="X274" s="14"/>
      <c r="Y274" s="8">
        <f>SUMIFS('Aceite Virgen'!Y$6:Y$257,'Aceite Virgen'!$A$6:$A$257,"&gt;="&amp;$A274,'Aceite Virgen'!$B$6:$B$257,"&lt;="&amp;$B274)</f>
        <v>0.22</v>
      </c>
      <c r="Z274" s="8">
        <f>SUMIFS('Aceite Virgen'!Z$6:Z$257,'Aceite Virgen'!$A$6:$A$257,"&gt;="&amp;$A274,'Aceite Virgen'!$B$6:$B$257,"&lt;="&amp;$B274)</f>
        <v>1.24</v>
      </c>
      <c r="AA274" s="8">
        <f>SUMIFS('Aceite Virgen'!AA$6:AA$257,'Aceite Virgen'!$A$6:$A$257,"&gt;="&amp;$A274,'Aceite Virgen'!$B$6:$B$257,"&lt;="&amp;$B274)</f>
        <v>0</v>
      </c>
      <c r="AB274" s="8">
        <f>SUMIFS('Aceite Virgen'!AB$6:AB$257,'Aceite Virgen'!$A$6:$A$257,"&gt;="&amp;$A274,'Aceite Virgen'!$B$6:$B$257,"&lt;="&amp;$B274)</f>
        <v>0</v>
      </c>
      <c r="AC274" s="14"/>
      <c r="AD274" s="14"/>
      <c r="AE274" s="14"/>
      <c r="AF274" s="8">
        <f>SUMIFS('Aceite Virgen'!AF$6:AF$257,'Aceite Virgen'!$A$6:$A$257,"&gt;="&amp;$A274,'Aceite Virgen'!$B$6:$B$257,"&lt;="&amp;$B274)</f>
        <v>0.38999999999999996</v>
      </c>
      <c r="AG274" s="8">
        <f>SUMIFS('Aceite Virgen'!AG$6:AG$257,'Aceite Virgen'!$A$6:$A$257,"&gt;="&amp;$A274,'Aceite Virgen'!$B$6:$B$257,"&lt;="&amp;$B274)</f>
        <v>2.95</v>
      </c>
      <c r="AH274" s="8">
        <f>SUMIFS('Aceite Virgen'!AH$6:AH$257,'Aceite Virgen'!$A$6:$A$257,"&gt;="&amp;$A274,'Aceite Virgen'!$B$6:$B$257,"&lt;="&amp;$B274)</f>
        <v>0.15000000000000002</v>
      </c>
      <c r="AI274" s="8">
        <f>SUMIFS('Aceite Virgen'!AI$6:AI$257,'Aceite Virgen'!$A$6:$A$257,"&gt;="&amp;$A274,'Aceite Virgen'!$B$6:$B$257,"&lt;="&amp;$B274)</f>
        <v>0</v>
      </c>
      <c r="AJ274" s="14"/>
      <c r="AK274" s="14"/>
      <c r="AL274" s="14"/>
      <c r="AM274" s="8">
        <f>SUMIFS('Aceite Virgen'!AM$6:AM$257,'Aceite Virgen'!$A$6:$A$257,"&gt;="&amp;$A274,'Aceite Virgen'!$B$6:$B$257,"&lt;="&amp;$B274)</f>
        <v>0.17</v>
      </c>
      <c r="AN274" s="8">
        <f>SUMIFS('Aceite Virgen'!AN$6:AN$257,'Aceite Virgen'!$A$6:$A$257,"&gt;="&amp;$A274,'Aceite Virgen'!$B$6:$B$257,"&lt;="&amp;$B274)</f>
        <v>0.92</v>
      </c>
      <c r="AO274" s="8">
        <f>SUMIFS('Aceite Virgen'!AO$6:AO$257,'Aceite Virgen'!$A$6:$A$257,"&gt;="&amp;$A274,'Aceite Virgen'!$B$6:$B$257,"&lt;="&amp;$B274)</f>
        <v>0.11</v>
      </c>
      <c r="AP274" s="8">
        <f>SUMIFS('Aceite Virgen'!AP$6:AP$257,'Aceite Virgen'!$A$6:$A$257,"&gt;="&amp;$A274,'Aceite Virgen'!$B$6:$B$257,"&lt;="&amp;$B274)</f>
        <v>0</v>
      </c>
      <c r="AQ274" s="14"/>
      <c r="AR274" s="14"/>
      <c r="AT274" s="8">
        <f>SUMIFS('Aceite Virgen'!AT$6:AT$257,'Aceite Virgen'!$A$6:$A$257,"&gt;="&amp;$A274,'Aceite Virgen'!$B$6:$B$257,"&lt;="&amp;$B274)</f>
        <v>0.94</v>
      </c>
      <c r="AU274" s="8">
        <f>SUMIFS('Aceite Virgen'!AU$6:AU$257,'Aceite Virgen'!$A$6:$A$257,"&gt;="&amp;$A274,'Aceite Virgen'!$B$6:$B$257,"&lt;="&amp;$B274)</f>
        <v>2.85</v>
      </c>
      <c r="AV274" s="8">
        <f>SUMIFS('Aceite Virgen'!AV$6:AV$257,'Aceite Virgen'!$A$6:$A$257,"&gt;="&amp;$A274,'Aceite Virgen'!$B$6:$B$257,"&lt;="&amp;$B274)</f>
        <v>0.52</v>
      </c>
      <c r="AW274" s="8">
        <f>SUMIFS('Aceite Virgen'!AW$6:AW$257,'Aceite Virgen'!$A$6:$A$257,"&gt;="&amp;$A274,'Aceite Virgen'!$B$6:$B$257,"&lt;="&amp;$B274)</f>
        <v>12</v>
      </c>
      <c r="BA274" s="8">
        <f>SUMIFS('Aceite Virgen'!BA$6:BA$257,'Aceite Virgen'!$A$6:$A$257,"&gt;="&amp;A274,'Aceite Virgen'!$B$6:$B$257,"&lt;="&amp;B274)</f>
        <v>0.26</v>
      </c>
      <c r="BB274" s="8">
        <f>SUMIFS('Aceite Virgen'!BB$6:BB$257,'Aceite Virgen'!$A$6:$A$257,"&gt;="&amp;$A274,'Aceite Virgen'!$B$6:$B$257,"&lt;="&amp;$B274)</f>
        <v>0</v>
      </c>
      <c r="BC274" s="8">
        <f>SUMIFS('Aceite Virgen'!BC$6:BC$257,'Aceite Virgen'!$A$6:$A$257,"&gt;="&amp;$A274,'Aceite Virgen'!$B$6:$B$257,"&lt;="&amp;$B274)</f>
        <v>0.31000000000000005</v>
      </c>
      <c r="BD274" s="8">
        <f>SUMIFS('Aceite Virgen'!BD$6:BD$257,'Aceite Virgen'!$A$6:$A$257,"&gt;="&amp;$A274,'Aceite Virgen'!$B$6:$B$257,"&lt;="&amp;$B274)</f>
        <v>0</v>
      </c>
      <c r="BH274" s="8">
        <f>SUMIFS('Aceite Virgen'!BH$6:BH$257,'Aceite Virgen'!$A$6:$A$257,"&gt;="&amp;$A274,'Aceite Virgen'!$B$6:$B$257,"&lt;="&amp;$B274)</f>
        <v>0.09</v>
      </c>
      <c r="BI274" s="8">
        <f>SUMIFS('Aceite Virgen'!BI$6:BI$257,'Aceite Virgen'!$A$6:$A$257,"&gt;="&amp;$A274,'Aceite Virgen'!$B$6:$B$257,"&lt;="&amp;$B274)</f>
        <v>0</v>
      </c>
      <c r="BJ274" s="8">
        <f>SUMIFS('Aceite Virgen'!BJ$6:BJ$257,'Aceite Virgen'!$A$6:$A$257,"&gt;="&amp;$A274,'Aceite Virgen'!$B$6:$B$257,"&lt;="&amp;$B274)</f>
        <v>0.1</v>
      </c>
      <c r="BK274" s="8">
        <f>SUMIFS('Aceite Virgen'!BK$6:BK$257,'Aceite Virgen'!$A$6:$A$257,"&gt;="&amp;$A274,'Aceite Virgen'!$B$6:$B$257,"&lt;="&amp;$B274)</f>
        <v>0</v>
      </c>
      <c r="BO274" s="8">
        <f>SUMIFS('Aceite Virgen'!BO$6:BO$257,'Aceite Virgen'!$A$6:$A$257,"&gt;="&amp;$A274,'Aceite Virgen'!$B$6:$B$257,"&lt;="&amp;$B274)</f>
        <v>0.27</v>
      </c>
      <c r="BP274" s="8">
        <f>SUMIFS('Aceite Virgen'!BP$6:BP$257,'Aceite Virgen'!$A$6:$A$257,"&gt;="&amp;$A274,'Aceite Virgen'!$B$6:$B$257,"&lt;="&amp;$B274)</f>
        <v>0</v>
      </c>
      <c r="BQ274" s="8">
        <f>SUMIFS('Aceite Virgen'!BQ$6:BQ$257,'Aceite Virgen'!$A$6:$A$257,"&gt;="&amp;$A274,'Aceite Virgen'!$B$6:$B$257,"&lt;="&amp;$B274)</f>
        <v>0.32</v>
      </c>
      <c r="BR274" s="8">
        <f>SUMIFS('Aceite Virgen'!BR$6:BR$257,'Aceite Virgen'!$A$6:$A$257,"&gt;="&amp;$A274,'Aceite Virgen'!$B$6:$B$257,"&lt;="&amp;$B274)</f>
        <v>0</v>
      </c>
      <c r="BV274" s="8">
        <f>SUMIFS('Aceite Virgen'!BV$6:BV$257,'Aceite Virgen'!$A$6:$A$257,"&gt;="&amp;$A274,'Aceite Virgen'!$B$6:$B$257,"&lt;="&amp;$B274)</f>
        <v>0.56000000000000005</v>
      </c>
      <c r="BW274" s="8">
        <f>SUMIFS('Aceite Virgen'!BW$6:BW$257,'Aceite Virgen'!$A$6:$A$257,"&gt;="&amp;$A274,'Aceite Virgen'!$B$6:$B$257,"&lt;="&amp;$B274)</f>
        <v>2.59</v>
      </c>
      <c r="BX274" s="8">
        <f>SUMIFS('Aceite Virgen'!BX$6:BX$257,'Aceite Virgen'!$A$6:$A$257,"&gt;="&amp;$A274,'Aceite Virgen'!$B$6:$B$257,"&lt;="&amp;$B274)</f>
        <v>0.38</v>
      </c>
      <c r="BY274" s="8">
        <f>SUMIFS('Aceite Virgen'!BY$6:BY$257,'Aceite Virgen'!$A$6:$A$257,"&gt;="&amp;$A274,'Aceite Virgen'!$B$6:$B$257,"&lt;="&amp;$B274)</f>
        <v>0</v>
      </c>
      <c r="CC274" s="8">
        <f>SUMIFS('Aceite Virgen'!CC$6:CC$257,'Aceite Virgen'!$A$6:$A$257,"&gt;="&amp;$A274,'Aceite Virgen'!$B$6:$B$257,"&lt;="&amp;$B274)</f>
        <v>0.05</v>
      </c>
      <c r="CD274" s="8">
        <f>SUMIFS('Aceite Virgen'!CD$6:CD$257,'Aceite Virgen'!$A$6:$A$257,"&gt;="&amp;$A274,'Aceite Virgen'!$B$6:$B$257,"&lt;="&amp;$B274)</f>
        <v>0</v>
      </c>
      <c r="CE274" s="8">
        <f>SUMIFS('Aceite Virgen'!CE$6:CE$257,'Aceite Virgen'!$A$6:$A$257,"&gt;="&amp;$A274,'Aceite Virgen'!$B$6:$B$257,"&lt;="&amp;$B274)</f>
        <v>0.06</v>
      </c>
      <c r="CF274" s="8">
        <f>SUMIFS('Aceite Virgen'!CF$6:CF$257,'Aceite Virgen'!$A$6:$A$257,"&gt;="&amp;$A274,'Aceite Virgen'!$B$6:$B$257,"&lt;="&amp;$B274)</f>
        <v>0</v>
      </c>
      <c r="CJ274" s="8">
        <f>SUMIFS('Aceite Virgen'!CJ$6:CJ$257,'Aceite Virgen'!$A$6:$A$257,"&gt;="&amp;$A274,'Aceite Virgen'!$B$6:$B$257,"&lt;="&amp;$B274)</f>
        <v>0.92999999999999994</v>
      </c>
      <c r="CK274" s="8">
        <f>SUMIFS('Aceite Virgen'!CK$6:CK$257,'Aceite Virgen'!$A$6:$A$257,"&gt;="&amp;$A274,'Aceite Virgen'!$B$6:$B$257,"&lt;="&amp;$B274)</f>
        <v>2.74</v>
      </c>
      <c r="CL274" s="8">
        <f>SUMIFS('Aceite Virgen'!CL$6:CL$257,'Aceite Virgen'!$A$6:$A$257,"&gt;="&amp;$A274,'Aceite Virgen'!$B$6:$B$257,"&lt;="&amp;$B274)</f>
        <v>0.23</v>
      </c>
      <c r="CM274" s="8">
        <f>SUMIFS('Aceite Virgen'!CM$6:CM$257,'Aceite Virgen'!$A$6:$A$257,"&gt;="&amp;$A274,'Aceite Virgen'!$B$6:$B$257,"&lt;="&amp;$B274)</f>
        <v>8.31</v>
      </c>
      <c r="CQ274" s="8">
        <f>SUMIFS('Aceite Virgen'!CQ$6:CQ$257,'Aceite Virgen'!$A$6:$A$257,"&gt;="&amp;$A274,'Aceite Virgen'!$B$6:$B$257,"&lt;="&amp;$B274)</f>
        <v>2.0699999999999998</v>
      </c>
      <c r="CR274" s="8">
        <f>SUMIFS('Aceite Virgen'!CR$6:CR$257,'Aceite Virgen'!$A$6:$A$257,"&gt;="&amp;$A274,'Aceite Virgen'!$B$6:$B$257,"&lt;="&amp;$B274)</f>
        <v>5.13</v>
      </c>
      <c r="CS274" s="8">
        <f>SUMIFS('Aceite Virgen'!CS$6:CS$257,'Aceite Virgen'!$A$6:$A$257,"&gt;="&amp;$A274,'Aceite Virgen'!$B$6:$B$257,"&lt;="&amp;$B274)</f>
        <v>1.44</v>
      </c>
      <c r="CT274" s="8">
        <f>SUMIFS('Aceite Virgen'!CT$6:CT$257,'Aceite Virgen'!$A$6:$A$257,"&gt;="&amp;$A274,'Aceite Virgen'!$B$6:$B$257,"&lt;="&amp;$B274)</f>
        <v>6.34</v>
      </c>
      <c r="CX274" s="8">
        <f>SUMIFS('Aceite Virgen'!CX$6:CX$257,'Aceite Virgen'!$A$6:$A$257,"&gt;="&amp;$A274,'Aceite Virgen'!$B$6:$B$257,"&lt;="&amp;$B274)</f>
        <v>4.6800000000000006</v>
      </c>
      <c r="CY274" s="8">
        <f>SUMIFS('Aceite Virgen'!CY$6:CY$257,'Aceite Virgen'!$A$6:$A$257,"&gt;="&amp;$A274,'Aceite Virgen'!$B$6:$B$257,"&lt;="&amp;$B274)</f>
        <v>7.32</v>
      </c>
      <c r="CZ274" s="8">
        <f>SUMIFS('Aceite Virgen'!CZ$6:CZ$257,'Aceite Virgen'!$A$6:$A$257,"&gt;="&amp;$A274,'Aceite Virgen'!$B$6:$B$257,"&lt;="&amp;$B274)</f>
        <v>4.37</v>
      </c>
      <c r="DA274" s="8">
        <f>SUMIFS('Aceite Virgen'!DA$6:DA$257,'Aceite Virgen'!$A$6:$A$257,"&gt;="&amp;$A274,'Aceite Virgen'!$B$6:$B$257,"&lt;="&amp;$B274)</f>
        <v>2.35</v>
      </c>
      <c r="DE274" s="8">
        <f>SUMIFS('Aceite Virgen'!DE$6:DE$257,'Aceite Virgen'!$A$6:$A$257,"&gt;="&amp;$A274,'Aceite Virgen'!$B$6:$B$257,"&lt;="&amp;$B274)</f>
        <v>1.67</v>
      </c>
      <c r="DF274" s="8">
        <f>SUMIFS('Aceite Virgen'!DF$6:DF$257,'Aceite Virgen'!$A$6:$A$257,"&gt;="&amp;$A274,'Aceite Virgen'!$B$6:$B$257,"&lt;="&amp;$B274)</f>
        <v>1.71</v>
      </c>
      <c r="DG274" s="8">
        <f>SUMIFS('Aceite Virgen'!DG$6:DG$257,'Aceite Virgen'!$A$6:$A$257,"&gt;="&amp;$A274,'Aceite Virgen'!$B$6:$B$257,"&lt;="&amp;$B274)</f>
        <v>1.62</v>
      </c>
      <c r="DH274" s="8">
        <f>SUMIFS('Aceite Virgen'!DH$6:DH$257,'Aceite Virgen'!$A$6:$A$257,"&gt;="&amp;$A274,'Aceite Virgen'!$B$6:$B$257,"&lt;="&amp;$B274)</f>
        <v>5.15</v>
      </c>
      <c r="DL274" s="8">
        <f>SUMIFS('Aceite Virgen'!DL$6:DL$257,'Aceite Virgen'!$A$6:$A$257,"&gt;="&amp;$A274,'Aceite Virgen'!$B$6:$B$257,"&lt;="&amp;$B274)</f>
        <v>3.0500000000000003</v>
      </c>
      <c r="DM274" s="8">
        <f>SUMIFS('Aceite Virgen'!DM$6:DM$257,'Aceite Virgen'!$A$6:$A$257,"&gt;="&amp;$A274,'Aceite Virgen'!$B$6:$B$257,"&lt;="&amp;$B274)</f>
        <v>10.02</v>
      </c>
      <c r="DN274" s="8">
        <f>SUMIFS('Aceite Virgen'!DN$6:DN$257,'Aceite Virgen'!$A$6:$A$257,"&gt;="&amp;$A274,'Aceite Virgen'!$B$6:$B$257,"&lt;="&amp;$B274)</f>
        <v>1.85</v>
      </c>
      <c r="DO274" s="8">
        <f>SUMIFS('Aceite Virgen'!DO$6:DO$257,'Aceite Virgen'!$A$6:$A$257,"&gt;="&amp;$A274,'Aceite Virgen'!$B$6:$B$257,"&lt;="&amp;$B274)</f>
        <v>0.6</v>
      </c>
      <c r="DS274" s="8">
        <f>SUMIFS('Aceite Virgen'!DS$6:DS$257,'Aceite Virgen'!$A$6:$A$257,"&gt;="&amp;$A274,'Aceite Virgen'!$B$6:$B$257,"&lt;="&amp;$B274)</f>
        <v>0.60000000000000009</v>
      </c>
      <c r="DT274" s="8">
        <f>SUMIFS('Aceite Virgen'!DT$6:DT$257,'Aceite Virgen'!$A$6:$A$257,"&gt;="&amp;$A274,'Aceite Virgen'!$B$6:$B$257,"&lt;="&amp;$B274)</f>
        <v>1.96</v>
      </c>
      <c r="DU274" s="8">
        <f>SUMIFS('Aceite Virgen'!DU$6:DU$257,'Aceite Virgen'!$A$6:$A$257,"&gt;="&amp;$A274,'Aceite Virgen'!$B$6:$B$257,"&lt;="&amp;$B274)</f>
        <v>0.1</v>
      </c>
      <c r="DV274" s="8">
        <f>SUMIFS('Aceite Virgen'!DV$6:DV$257,'Aceite Virgen'!$A$6:$A$257,"&gt;="&amp;$A274,'Aceite Virgen'!$B$6:$B$257,"&lt;="&amp;$B274)</f>
        <v>0</v>
      </c>
      <c r="DZ274" s="8">
        <f>SUMIFS('Aceite Virgen'!DZ$6:DZ$257,'Aceite Virgen'!$A$6:$A$257,"&gt;="&amp;$A274,'Aceite Virgen'!$B$6:$B$257,"&lt;="&amp;$B274)</f>
        <v>1.8099999999999998</v>
      </c>
      <c r="EA274" s="8">
        <f>SUMIFS('Aceite Virgen'!EA$6:EA$257,'Aceite Virgen'!$A$6:$A$257,"&gt;="&amp;$A274,'Aceite Virgen'!$B$6:$B$257,"&lt;="&amp;$B274)</f>
        <v>10.24</v>
      </c>
      <c r="EB274" s="8">
        <f>SUMIFS('Aceite Virgen'!EB$6:EB$257,'Aceite Virgen'!$A$6:$A$257,"&gt;="&amp;$A274,'Aceite Virgen'!$B$6:$B$257,"&lt;="&amp;$B274)</f>
        <v>0.36</v>
      </c>
      <c r="EC274" s="8">
        <f>SUMIFS('Aceite Virgen'!EC$6:EC$257,'Aceite Virgen'!$A$6:$A$257,"&gt;="&amp;$A274,'Aceite Virgen'!$B$6:$B$257,"&lt;="&amp;$B274)</f>
        <v>0</v>
      </c>
      <c r="EG274" s="8">
        <f>SUMIFS('Aceite Virgen'!EG$6:EG$257,'Aceite Virgen'!$A$6:$A$257,"&gt;="&amp;$A274,'Aceite Virgen'!$B$6:$B$257,"&lt;="&amp;$B274)</f>
        <v>2.13</v>
      </c>
      <c r="EH274" s="8">
        <f>SUMIFS('Aceite Virgen'!EH$6:EH$257,'Aceite Virgen'!$A$6:$A$257,"&gt;="&amp;$A274,'Aceite Virgen'!$B$6:$B$257,"&lt;="&amp;$B274)</f>
        <v>0.54</v>
      </c>
      <c r="EI274" s="8">
        <f>SUMIFS('Aceite Virgen'!EI$6:EI$257,'Aceite Virgen'!$A$6:$A$257,"&gt;="&amp;$A274,'Aceite Virgen'!$B$6:$B$257,"&lt;="&amp;$B274)</f>
        <v>2.9</v>
      </c>
      <c r="EJ274" s="8">
        <f>SUMIFS('Aceite Virgen'!EJ$6:EJ$257,'Aceite Virgen'!$A$6:$A$257,"&gt;="&amp;$A274,'Aceite Virgen'!$B$6:$B$257,"&lt;="&amp;$B274)</f>
        <v>1.59</v>
      </c>
      <c r="EN274" s="8">
        <f>SUMIFS('Aceite Virgen'!EN$6:EN$257,'Aceite Virgen'!$A$6:$A$257,"&gt;="&amp;$A274,'Aceite Virgen'!$B$6:$B$257,"&lt;="&amp;$B274)</f>
        <v>0.57999999999999996</v>
      </c>
      <c r="EO274" s="8">
        <f>SUMIFS('Aceite Virgen'!EO$6:EO$257,'Aceite Virgen'!$A$6:$A$257,"&gt;="&amp;$A274,'Aceite Virgen'!$B$6:$B$257,"&lt;="&amp;$B274)</f>
        <v>2.04</v>
      </c>
      <c r="EP274" s="8">
        <f>SUMIFS('Aceite Virgen'!EP$6:EP$257,'Aceite Virgen'!$A$6:$A$257,"&gt;="&amp;$A274,'Aceite Virgen'!$B$6:$B$257,"&lt;="&amp;$B274)</f>
        <v>0</v>
      </c>
      <c r="EQ274" s="8">
        <f>SUMIFS('Aceite Virgen'!EQ$6:EQ$257,'Aceite Virgen'!$A$6:$A$257,"&gt;="&amp;$A274,'Aceite Virgen'!$B$6:$B$257,"&lt;="&amp;$B274)</f>
        <v>0</v>
      </c>
      <c r="EU274" s="8">
        <f>SUMIFS('Aceite Virgen'!EU$6:EU$257,'Aceite Virgen'!$A$6:$A$257,"&gt;="&amp;$A274,'Aceite Virgen'!$B$6:$B$257,"&lt;="&amp;$B274)</f>
        <v>0.24</v>
      </c>
      <c r="EV274" s="8">
        <f>SUMIFS('Aceite Virgen'!EV$6:EV$257,'Aceite Virgen'!$A$6:$A$257,"&gt;="&amp;$A274,'Aceite Virgen'!$B$6:$B$257,"&lt;="&amp;$B274)</f>
        <v>1.56</v>
      </c>
      <c r="EW274" s="8">
        <f>SUMIFS('Aceite Virgen'!EW$6:EW$257,'Aceite Virgen'!$A$6:$A$257,"&gt;="&amp;$A274,'Aceite Virgen'!$B$6:$B$257,"&lt;="&amp;$B274)</f>
        <v>0</v>
      </c>
      <c r="EX274" s="8">
        <f>SUMIFS('Aceite Virgen'!EX$6:EX$257,'Aceite Virgen'!$A$6:$A$257,"&gt;="&amp;$A274,'Aceite Virgen'!$B$6:$B$257,"&lt;="&amp;$B274)</f>
        <v>0</v>
      </c>
      <c r="FB274" s="8">
        <f>SUMIFS('Aceite Virgen'!FB$6:FB$257,'Aceite Virgen'!$A$6:$A$257,"&gt;="&amp;$A274,'Aceite Virgen'!$B$6:$B$257,"&lt;="&amp;$B274)</f>
        <v>0.85000000000000009</v>
      </c>
      <c r="FC274" s="8">
        <f>SUMIFS('Aceite Virgen'!FC$6:FC$257,'Aceite Virgen'!$A$6:$A$257,"&gt;="&amp;$A274,'Aceite Virgen'!$B$6:$B$257,"&lt;="&amp;$B274)</f>
        <v>4.71</v>
      </c>
      <c r="FD274" s="8">
        <f>SUMIFS('Aceite Virgen'!FD$6:FD$257,'Aceite Virgen'!$A$6:$A$257,"&gt;="&amp;$A274,'Aceite Virgen'!$B$6:$B$257,"&lt;="&amp;$B274)</f>
        <v>0</v>
      </c>
      <c r="FE274" s="8">
        <f>SUMIFS('Aceite Virgen'!FE$6:FE$257,'Aceite Virgen'!$A$6:$A$257,"&gt;="&amp;$A274,'Aceite Virgen'!$B$6:$B$257,"&lt;="&amp;$B274)</f>
        <v>0</v>
      </c>
      <c r="FI274" s="8">
        <f>SUMIFS('Aceite Virgen'!FI$6:FI$257,'Aceite Virgen'!$A$6:$A$257,"&gt;="&amp;$A274,'Aceite Virgen'!$B$6:$B$257,"&lt;="&amp;$B274)</f>
        <v>0.39</v>
      </c>
      <c r="FJ274" s="8">
        <f>SUMIFS('Aceite Virgen'!FJ$6:FJ$257,'Aceite Virgen'!$A$6:$A$257,"&gt;="&amp;$A274,'Aceite Virgen'!$B$6:$B$257,"&lt;="&amp;$B274)</f>
        <v>0.68</v>
      </c>
      <c r="FK274" s="8">
        <f>SUMIFS('Aceite Virgen'!FK$6:FK$257,'Aceite Virgen'!$A$6:$A$257,"&gt;="&amp;$A274,'Aceite Virgen'!$B$6:$B$257,"&lt;="&amp;$B274)</f>
        <v>0</v>
      </c>
      <c r="FL274" s="8">
        <f>SUMIFS('Aceite Virgen'!FL$6:FL$257,'Aceite Virgen'!$A$6:$A$257,"&gt;="&amp;$A274,'Aceite Virgen'!$B$6:$B$257,"&lt;="&amp;$B274)</f>
        <v>0</v>
      </c>
      <c r="FP274" s="8">
        <f>SUMIFS('Aceite Virgen'!FP$6:FP$257,'Aceite Virgen'!$A$6:$A$257,"&gt;="&amp;$A274,'Aceite Virgen'!$B$6:$B$257,"&lt;="&amp;$B274)</f>
        <v>1.3599999999999999</v>
      </c>
      <c r="FQ274" s="8">
        <f>SUMIFS('Aceite Virgen'!FQ$6:FQ$257,'Aceite Virgen'!$A$6:$A$257,"&gt;="&amp;$A274,'Aceite Virgen'!$B$6:$B$257,"&lt;="&amp;$B274)</f>
        <v>2.79</v>
      </c>
      <c r="FR274" s="8">
        <f>SUMIFS('Aceite Virgen'!FR$6:FR$257,'Aceite Virgen'!$A$6:$A$257,"&gt;="&amp;$A274,'Aceite Virgen'!$B$6:$B$257,"&lt;="&amp;$B274)</f>
        <v>1.1399999999999999</v>
      </c>
      <c r="FS274" s="8">
        <f>SUMIFS('Aceite Virgen'!FS$6:FS$257,'Aceite Virgen'!$A$6:$A$257,"&gt;="&amp;$A274,'Aceite Virgen'!$B$6:$B$257,"&lt;="&amp;$B274)</f>
        <v>0</v>
      </c>
    </row>
    <row r="275" spans="1:175" x14ac:dyDescent="0.3">
      <c r="A275" s="14">
        <f>'TAM Aceite Virgen'!B23</f>
        <v>3.5</v>
      </c>
      <c r="B275" s="14">
        <f>'TAM Aceite Virgen'!C23</f>
        <v>3.6</v>
      </c>
      <c r="C275" s="14"/>
      <c r="D275" s="8">
        <f>SUMIFS('Aceite Virgen'!D$6:D$257,'Aceite Virgen'!$A$6:$A$257,"&gt;="&amp;$A275,'Aceite Virgen'!$B$6:$B$257,"&lt;="&amp;$B275)</f>
        <v>1.21</v>
      </c>
      <c r="E275" s="8">
        <f>SUMIFS('Aceite Virgen'!E$6:E$257,'Aceite Virgen'!$A$6:$A$257,"&gt;="&amp;$A275,'Aceite Virgen'!$B$6:$B$257,"&lt;="&amp;$B275)</f>
        <v>6.28</v>
      </c>
      <c r="F275" s="8">
        <f>SUMIFS('Aceite Virgen'!F$6:F$257,'Aceite Virgen'!$A$6:$A$257,"&gt;="&amp;$A275,'Aceite Virgen'!$B$6:$B$257,"&lt;="&amp;$B275)</f>
        <v>0.56000000000000005</v>
      </c>
      <c r="G275" s="8">
        <f>SUMIFS('Aceite Virgen'!G$6:G$257,'Aceite Virgen'!$A$6:$A$257,"&gt;="&amp;$A275,'Aceite Virgen'!$B$6:$B$257,"&lt;="&amp;$B275)</f>
        <v>0</v>
      </c>
      <c r="H275" s="14"/>
      <c r="I275" s="14"/>
      <c r="J275" s="14"/>
      <c r="K275" s="8">
        <f>SUMIFS('Aceite Virgen'!K$6:K$257,'Aceite Virgen'!$A$6:$A$257,"&gt;="&amp;$A275,'Aceite Virgen'!$B$6:$B$257,"&lt;="&amp;$B275)</f>
        <v>0.44</v>
      </c>
      <c r="L275" s="8">
        <f>SUMIFS('Aceite Virgen'!L$6:L$257,'Aceite Virgen'!$A$6:$A$257,"&gt;="&amp;$A275,'Aceite Virgen'!$B$6:$B$257,"&lt;="&amp;$B275)</f>
        <v>3.11</v>
      </c>
      <c r="M275" s="8">
        <f>SUMIFS('Aceite Virgen'!M$6:M$257,'Aceite Virgen'!$A$6:$A$257,"&gt;="&amp;$A275,'Aceite Virgen'!$B$6:$B$257,"&lt;="&amp;$B275)</f>
        <v>0</v>
      </c>
      <c r="N275" s="8">
        <f>SUMIFS('Aceite Virgen'!N$6:N$257,'Aceite Virgen'!$A$6:$A$257,"&gt;="&amp;$A275,'Aceite Virgen'!$B$6:$B$257,"&lt;="&amp;$B275)</f>
        <v>0</v>
      </c>
      <c r="O275" s="14"/>
      <c r="P275" s="14"/>
      <c r="Q275" s="14"/>
      <c r="R275" s="8">
        <f>SUMIFS('Aceite Virgen'!R$6:R$257,'Aceite Virgen'!$A$6:$A$257,"&gt;="&amp;$A275,'Aceite Virgen'!$B$6:$B$257,"&lt;="&amp;$B275)</f>
        <v>0.64</v>
      </c>
      <c r="S275" s="8">
        <f>SUMIFS('Aceite Virgen'!S$6:S$257,'Aceite Virgen'!$A$6:$A$257,"&gt;="&amp;$A275,'Aceite Virgen'!$B$6:$B$257,"&lt;="&amp;$B275)</f>
        <v>4</v>
      </c>
      <c r="T275" s="8">
        <f>SUMIFS('Aceite Virgen'!T$6:T$257,'Aceite Virgen'!$A$6:$A$257,"&gt;="&amp;$A275,'Aceite Virgen'!$B$6:$B$257,"&lt;="&amp;$B275)</f>
        <v>0</v>
      </c>
      <c r="U275" s="8">
        <f>SUMIFS('Aceite Virgen'!U$6:U$257,'Aceite Virgen'!$A$6:$A$257,"&gt;="&amp;$A275,'Aceite Virgen'!$B$6:$B$257,"&lt;="&amp;$B275)</f>
        <v>0</v>
      </c>
      <c r="V275" s="14"/>
      <c r="W275" s="14"/>
      <c r="X275" s="14"/>
      <c r="Y275" s="8">
        <f>SUMIFS('Aceite Virgen'!Y$6:Y$257,'Aceite Virgen'!$A$6:$A$257,"&gt;="&amp;$A275,'Aceite Virgen'!$B$6:$B$257,"&lt;="&amp;$B275)</f>
        <v>0.44</v>
      </c>
      <c r="Z275" s="8">
        <f>SUMIFS('Aceite Virgen'!Z$6:Z$257,'Aceite Virgen'!$A$6:$A$257,"&gt;="&amp;$A275,'Aceite Virgen'!$B$6:$B$257,"&lt;="&amp;$B275)</f>
        <v>2.5499999999999998</v>
      </c>
      <c r="AA275" s="8">
        <f>SUMIFS('Aceite Virgen'!AA$6:AA$257,'Aceite Virgen'!$A$6:$A$257,"&gt;="&amp;$A275,'Aceite Virgen'!$B$6:$B$257,"&lt;="&amp;$B275)</f>
        <v>0</v>
      </c>
      <c r="AB275" s="8">
        <f>SUMIFS('Aceite Virgen'!AB$6:AB$257,'Aceite Virgen'!$A$6:$A$257,"&gt;="&amp;$A275,'Aceite Virgen'!$B$6:$B$257,"&lt;="&amp;$B275)</f>
        <v>0</v>
      </c>
      <c r="AC275" s="14"/>
      <c r="AD275" s="14"/>
      <c r="AE275" s="14"/>
      <c r="AF275" s="8">
        <f>SUMIFS('Aceite Virgen'!AF$6:AF$257,'Aceite Virgen'!$A$6:$A$257,"&gt;="&amp;$A275,'Aceite Virgen'!$B$6:$B$257,"&lt;="&amp;$B275)</f>
        <v>1.54</v>
      </c>
      <c r="AG275" s="8">
        <f>SUMIFS('Aceite Virgen'!AG$6:AG$257,'Aceite Virgen'!$A$6:$A$257,"&gt;="&amp;$A275,'Aceite Virgen'!$B$6:$B$257,"&lt;="&amp;$B275)</f>
        <v>0</v>
      </c>
      <c r="AH275" s="8">
        <f>SUMIFS('Aceite Virgen'!AH$6:AH$257,'Aceite Virgen'!$A$6:$A$257,"&gt;="&amp;$A275,'Aceite Virgen'!$B$6:$B$257,"&lt;="&amp;$B275)</f>
        <v>1.81</v>
      </c>
      <c r="AI275" s="8">
        <f>SUMIFS('Aceite Virgen'!AI$6:AI$257,'Aceite Virgen'!$A$6:$A$257,"&gt;="&amp;$A275,'Aceite Virgen'!$B$6:$B$257,"&lt;="&amp;$B275)</f>
        <v>0</v>
      </c>
      <c r="AJ275" s="14"/>
      <c r="AK275" s="14"/>
      <c r="AL275" s="14"/>
      <c r="AM275" s="8">
        <f>SUMIFS('Aceite Virgen'!AM$6:AM$257,'Aceite Virgen'!$A$6:$A$257,"&gt;="&amp;$A275,'Aceite Virgen'!$B$6:$B$257,"&lt;="&amp;$B275)</f>
        <v>1.2</v>
      </c>
      <c r="AN275" s="8">
        <f>SUMIFS('Aceite Virgen'!AN$6:AN$257,'Aceite Virgen'!$A$6:$A$257,"&gt;="&amp;$A275,'Aceite Virgen'!$B$6:$B$257,"&lt;="&amp;$B275)</f>
        <v>1.26</v>
      </c>
      <c r="AO275" s="8">
        <f>SUMIFS('Aceite Virgen'!AO$6:AO$257,'Aceite Virgen'!$A$6:$A$257,"&gt;="&amp;$A275,'Aceite Virgen'!$B$6:$B$257,"&lt;="&amp;$B275)</f>
        <v>1.32</v>
      </c>
      <c r="AP275" s="8">
        <f>SUMIFS('Aceite Virgen'!AP$6:AP$257,'Aceite Virgen'!$A$6:$A$257,"&gt;="&amp;$A275,'Aceite Virgen'!$B$6:$B$257,"&lt;="&amp;$B275)</f>
        <v>0</v>
      </c>
      <c r="AQ275" s="14"/>
      <c r="AR275" s="14"/>
      <c r="AT275" s="8">
        <f>SUMIFS('Aceite Virgen'!AT$6:AT$257,'Aceite Virgen'!$A$6:$A$257,"&gt;="&amp;$A275,'Aceite Virgen'!$B$6:$B$257,"&lt;="&amp;$B275)</f>
        <v>1.36</v>
      </c>
      <c r="AU275" s="8">
        <f>SUMIFS('Aceite Virgen'!AU$6:AU$257,'Aceite Virgen'!$A$6:$A$257,"&gt;="&amp;$A275,'Aceite Virgen'!$B$6:$B$257,"&lt;="&amp;$B275)</f>
        <v>0</v>
      </c>
      <c r="AV275" s="8">
        <f>SUMIFS('Aceite Virgen'!AV$6:AV$257,'Aceite Virgen'!$A$6:$A$257,"&gt;="&amp;$A275,'Aceite Virgen'!$B$6:$B$257,"&lt;="&amp;$B275)</f>
        <v>1.6300000000000001</v>
      </c>
      <c r="AW275" s="8">
        <f>SUMIFS('Aceite Virgen'!AW$6:AW$257,'Aceite Virgen'!$A$6:$A$257,"&gt;="&amp;$A275,'Aceite Virgen'!$B$6:$B$257,"&lt;="&amp;$B275)</f>
        <v>0</v>
      </c>
      <c r="BA275" s="8">
        <f>SUMIFS('Aceite Virgen'!BA$6:BA$257,'Aceite Virgen'!$A$6:$A$257,"&gt;="&amp;A275,'Aceite Virgen'!$B$6:$B$257,"&lt;="&amp;B275)</f>
        <v>1.31</v>
      </c>
      <c r="BB275" s="8">
        <f>SUMIFS('Aceite Virgen'!BB$6:BB$257,'Aceite Virgen'!$A$6:$A$257,"&gt;="&amp;$A275,'Aceite Virgen'!$B$6:$B$257,"&lt;="&amp;$B275)</f>
        <v>4.7300000000000004</v>
      </c>
      <c r="BC275" s="8">
        <f>SUMIFS('Aceite Virgen'!BC$6:BC$257,'Aceite Virgen'!$A$6:$A$257,"&gt;="&amp;$A275,'Aceite Virgen'!$B$6:$B$257,"&lt;="&amp;$B275)</f>
        <v>0.96</v>
      </c>
      <c r="BD275" s="8">
        <f>SUMIFS('Aceite Virgen'!BD$6:BD$257,'Aceite Virgen'!$A$6:$A$257,"&gt;="&amp;$A275,'Aceite Virgen'!$B$6:$B$257,"&lt;="&amp;$B275)</f>
        <v>0</v>
      </c>
      <c r="BH275" s="8">
        <f>SUMIFS('Aceite Virgen'!BH$6:BH$257,'Aceite Virgen'!$A$6:$A$257,"&gt;="&amp;$A275,'Aceite Virgen'!$B$6:$B$257,"&lt;="&amp;$B275)</f>
        <v>2.06</v>
      </c>
      <c r="BI275" s="8">
        <f>SUMIFS('Aceite Virgen'!BI$6:BI$257,'Aceite Virgen'!$A$6:$A$257,"&gt;="&amp;$A275,'Aceite Virgen'!$B$6:$B$257,"&lt;="&amp;$B275)</f>
        <v>1.58</v>
      </c>
      <c r="BJ275" s="8">
        <f>SUMIFS('Aceite Virgen'!BJ$6:BJ$257,'Aceite Virgen'!$A$6:$A$257,"&gt;="&amp;$A275,'Aceite Virgen'!$B$6:$B$257,"&lt;="&amp;$B275)</f>
        <v>2.06</v>
      </c>
      <c r="BK275" s="8">
        <f>SUMIFS('Aceite Virgen'!BK$6:BK$257,'Aceite Virgen'!$A$6:$A$257,"&gt;="&amp;$A275,'Aceite Virgen'!$B$6:$B$257,"&lt;="&amp;$B275)</f>
        <v>0</v>
      </c>
      <c r="BO275" s="8">
        <f>SUMIFS('Aceite Virgen'!BO$6:BO$257,'Aceite Virgen'!$A$6:$A$257,"&gt;="&amp;$A275,'Aceite Virgen'!$B$6:$B$257,"&lt;="&amp;$B275)</f>
        <v>2.5799999999999996</v>
      </c>
      <c r="BP275" s="8">
        <f>SUMIFS('Aceite Virgen'!BP$6:BP$257,'Aceite Virgen'!$A$6:$A$257,"&gt;="&amp;$A275,'Aceite Virgen'!$B$6:$B$257,"&lt;="&amp;$B275)</f>
        <v>0.92</v>
      </c>
      <c r="BQ275" s="8">
        <f>SUMIFS('Aceite Virgen'!BQ$6:BQ$257,'Aceite Virgen'!$A$6:$A$257,"&gt;="&amp;$A275,'Aceite Virgen'!$B$6:$B$257,"&lt;="&amp;$B275)</f>
        <v>2.97</v>
      </c>
      <c r="BR275" s="8">
        <f>SUMIFS('Aceite Virgen'!BR$6:BR$257,'Aceite Virgen'!$A$6:$A$257,"&gt;="&amp;$A275,'Aceite Virgen'!$B$6:$B$257,"&lt;="&amp;$B275)</f>
        <v>0</v>
      </c>
      <c r="BV275" s="8">
        <f>SUMIFS('Aceite Virgen'!BV$6:BV$257,'Aceite Virgen'!$A$6:$A$257,"&gt;="&amp;$A275,'Aceite Virgen'!$B$6:$B$257,"&lt;="&amp;$B275)</f>
        <v>7.6</v>
      </c>
      <c r="BW275" s="8">
        <f>SUMIFS('Aceite Virgen'!BW$6:BW$257,'Aceite Virgen'!$A$6:$A$257,"&gt;="&amp;$A275,'Aceite Virgen'!$B$6:$B$257,"&lt;="&amp;$B275)</f>
        <v>22.36</v>
      </c>
      <c r="BX275" s="8">
        <f>SUMIFS('Aceite Virgen'!BX$6:BX$257,'Aceite Virgen'!$A$6:$A$257,"&gt;="&amp;$A275,'Aceite Virgen'!$B$6:$B$257,"&lt;="&amp;$B275)</f>
        <v>6.17</v>
      </c>
      <c r="BY275" s="8">
        <f>SUMIFS('Aceite Virgen'!BY$6:BY$257,'Aceite Virgen'!$A$6:$A$257,"&gt;="&amp;$A275,'Aceite Virgen'!$B$6:$B$257,"&lt;="&amp;$B275)</f>
        <v>0</v>
      </c>
      <c r="CC275" s="8">
        <f>SUMIFS('Aceite Virgen'!CC$6:CC$257,'Aceite Virgen'!$A$6:$A$257,"&gt;="&amp;$A275,'Aceite Virgen'!$B$6:$B$257,"&lt;="&amp;$B275)</f>
        <v>15.34</v>
      </c>
      <c r="CD275" s="8">
        <f>SUMIFS('Aceite Virgen'!CD$6:CD$257,'Aceite Virgen'!$A$6:$A$257,"&gt;="&amp;$A275,'Aceite Virgen'!$B$6:$B$257,"&lt;="&amp;$B275)</f>
        <v>35.82</v>
      </c>
      <c r="CE275" s="8">
        <f>SUMIFS('Aceite Virgen'!CE$6:CE$257,'Aceite Virgen'!$A$6:$A$257,"&gt;="&amp;$A275,'Aceite Virgen'!$B$6:$B$257,"&lt;="&amp;$B275)</f>
        <v>14</v>
      </c>
      <c r="CF275" s="8">
        <f>SUMIFS('Aceite Virgen'!CF$6:CF$257,'Aceite Virgen'!$A$6:$A$257,"&gt;="&amp;$A275,'Aceite Virgen'!$B$6:$B$257,"&lt;="&amp;$B275)</f>
        <v>0</v>
      </c>
      <c r="CJ275" s="8">
        <f>SUMIFS('Aceite Virgen'!CJ$6:CJ$257,'Aceite Virgen'!$A$6:$A$257,"&gt;="&amp;$A275,'Aceite Virgen'!$B$6:$B$257,"&lt;="&amp;$B275)</f>
        <v>24.660000000000004</v>
      </c>
      <c r="CK275" s="8">
        <f>SUMIFS('Aceite Virgen'!CK$6:CK$257,'Aceite Virgen'!$A$6:$A$257,"&gt;="&amp;$A275,'Aceite Virgen'!$B$6:$B$257,"&lt;="&amp;$B275)</f>
        <v>35.909999999999997</v>
      </c>
      <c r="CL275" s="8">
        <f>SUMIFS('Aceite Virgen'!CL$6:CL$257,'Aceite Virgen'!$A$6:$A$257,"&gt;="&amp;$A275,'Aceite Virgen'!$B$6:$B$257,"&lt;="&amp;$B275)</f>
        <v>22.52</v>
      </c>
      <c r="CM275" s="8">
        <f>SUMIFS('Aceite Virgen'!CM$6:CM$257,'Aceite Virgen'!$A$6:$A$257,"&gt;="&amp;$A275,'Aceite Virgen'!$B$6:$B$257,"&lt;="&amp;$B275)</f>
        <v>45.68</v>
      </c>
      <c r="CQ275" s="8">
        <f>SUMIFS('Aceite Virgen'!CQ$6:CQ$257,'Aceite Virgen'!$A$6:$A$257,"&gt;="&amp;$A275,'Aceite Virgen'!$B$6:$B$257,"&lt;="&amp;$B275)</f>
        <v>31.92</v>
      </c>
      <c r="CR275" s="8">
        <f>SUMIFS('Aceite Virgen'!CR$6:CR$257,'Aceite Virgen'!$A$6:$A$257,"&gt;="&amp;$A275,'Aceite Virgen'!$B$6:$B$257,"&lt;="&amp;$B275)</f>
        <v>27.87</v>
      </c>
      <c r="CS275" s="8">
        <f>SUMIFS('Aceite Virgen'!CS$6:CS$257,'Aceite Virgen'!$A$6:$A$257,"&gt;="&amp;$A275,'Aceite Virgen'!$B$6:$B$257,"&lt;="&amp;$B275)</f>
        <v>32.880000000000003</v>
      </c>
      <c r="CT275" s="8">
        <f>SUMIFS('Aceite Virgen'!CT$6:CT$257,'Aceite Virgen'!$A$6:$A$257,"&gt;="&amp;$A275,'Aceite Virgen'!$B$6:$B$257,"&lt;="&amp;$B275)</f>
        <v>46.41</v>
      </c>
      <c r="CX275" s="8">
        <f>SUMIFS('Aceite Virgen'!CX$6:CX$257,'Aceite Virgen'!$A$6:$A$257,"&gt;="&amp;$A275,'Aceite Virgen'!$B$6:$B$257,"&lt;="&amp;$B275)</f>
        <v>27.63</v>
      </c>
      <c r="CY275" s="8">
        <f>SUMIFS('Aceite Virgen'!CY$6:CY$257,'Aceite Virgen'!$A$6:$A$257,"&gt;="&amp;$A275,'Aceite Virgen'!$B$6:$B$257,"&lt;="&amp;$B275)</f>
        <v>30.42</v>
      </c>
      <c r="CZ275" s="8">
        <f>SUMIFS('Aceite Virgen'!CZ$6:CZ$257,'Aceite Virgen'!$A$6:$A$257,"&gt;="&amp;$A275,'Aceite Virgen'!$B$6:$B$257,"&lt;="&amp;$B275)</f>
        <v>29.88</v>
      </c>
      <c r="DA275" s="8">
        <f>SUMIFS('Aceite Virgen'!DA$6:DA$257,'Aceite Virgen'!$A$6:$A$257,"&gt;="&amp;$A275,'Aceite Virgen'!$B$6:$B$257,"&lt;="&amp;$B275)</f>
        <v>16.66</v>
      </c>
      <c r="DE275" s="8">
        <f>SUMIFS('Aceite Virgen'!DE$6:DE$257,'Aceite Virgen'!$A$6:$A$257,"&gt;="&amp;$A275,'Aceite Virgen'!$B$6:$B$257,"&lt;="&amp;$B275)</f>
        <v>28.52</v>
      </c>
      <c r="DF275" s="8">
        <f>SUMIFS('Aceite Virgen'!DF$6:DF$257,'Aceite Virgen'!$A$6:$A$257,"&gt;="&amp;$A275,'Aceite Virgen'!$B$6:$B$257,"&lt;="&amp;$B275)</f>
        <v>28.68</v>
      </c>
      <c r="DG275" s="8">
        <f>SUMIFS('Aceite Virgen'!DG$6:DG$257,'Aceite Virgen'!$A$6:$A$257,"&gt;="&amp;$A275,'Aceite Virgen'!$B$6:$B$257,"&lt;="&amp;$B275)</f>
        <v>31.200000000000003</v>
      </c>
      <c r="DH275" s="8">
        <f>SUMIFS('Aceite Virgen'!DH$6:DH$257,'Aceite Virgen'!$A$6:$A$257,"&gt;="&amp;$A275,'Aceite Virgen'!$B$6:$B$257,"&lt;="&amp;$B275)</f>
        <v>0</v>
      </c>
      <c r="DL275" s="8">
        <f>SUMIFS('Aceite Virgen'!DL$6:DL$257,'Aceite Virgen'!$A$6:$A$257,"&gt;="&amp;$A275,'Aceite Virgen'!$B$6:$B$257,"&lt;="&amp;$B275)</f>
        <v>5.56</v>
      </c>
      <c r="DM275" s="8">
        <f>SUMIFS('Aceite Virgen'!DM$6:DM$257,'Aceite Virgen'!$A$6:$A$257,"&gt;="&amp;$A275,'Aceite Virgen'!$B$6:$B$257,"&lt;="&amp;$B275)</f>
        <v>8.61</v>
      </c>
      <c r="DN275" s="8">
        <f>SUMIFS('Aceite Virgen'!DN$6:DN$257,'Aceite Virgen'!$A$6:$A$257,"&gt;="&amp;$A275,'Aceite Virgen'!$B$6:$B$257,"&lt;="&amp;$B275)</f>
        <v>5.3599999999999994</v>
      </c>
      <c r="DO275" s="8">
        <f>SUMIFS('Aceite Virgen'!DO$6:DO$257,'Aceite Virgen'!$A$6:$A$257,"&gt;="&amp;$A275,'Aceite Virgen'!$B$6:$B$257,"&lt;="&amp;$B275)</f>
        <v>2.83</v>
      </c>
      <c r="DS275" s="8">
        <f>SUMIFS('Aceite Virgen'!DS$6:DS$257,'Aceite Virgen'!$A$6:$A$257,"&gt;="&amp;$A275,'Aceite Virgen'!$B$6:$B$257,"&lt;="&amp;$B275)</f>
        <v>1.69</v>
      </c>
      <c r="DT275" s="8">
        <f>SUMIFS('Aceite Virgen'!DT$6:DT$257,'Aceite Virgen'!$A$6:$A$257,"&gt;="&amp;$A275,'Aceite Virgen'!$B$6:$B$257,"&lt;="&amp;$B275)</f>
        <v>0</v>
      </c>
      <c r="DU275" s="8">
        <f>SUMIFS('Aceite Virgen'!DU$6:DU$257,'Aceite Virgen'!$A$6:$A$257,"&gt;="&amp;$A275,'Aceite Virgen'!$B$6:$B$257,"&lt;="&amp;$B275)</f>
        <v>2.2000000000000002</v>
      </c>
      <c r="DV275" s="8">
        <f>SUMIFS('Aceite Virgen'!DV$6:DV$257,'Aceite Virgen'!$A$6:$A$257,"&gt;="&amp;$A275,'Aceite Virgen'!$B$6:$B$257,"&lt;="&amp;$B275)</f>
        <v>0</v>
      </c>
      <c r="DZ275" s="8">
        <f>SUMIFS('Aceite Virgen'!DZ$6:DZ$257,'Aceite Virgen'!$A$6:$A$257,"&gt;="&amp;$A275,'Aceite Virgen'!$B$6:$B$257,"&lt;="&amp;$B275)</f>
        <v>2.82</v>
      </c>
      <c r="EA275" s="8">
        <f>SUMIFS('Aceite Virgen'!EA$6:EA$257,'Aceite Virgen'!$A$6:$A$257,"&gt;="&amp;$A275,'Aceite Virgen'!$B$6:$B$257,"&lt;="&amp;$B275)</f>
        <v>1.08</v>
      </c>
      <c r="EB275" s="8">
        <f>SUMIFS('Aceite Virgen'!EB$6:EB$257,'Aceite Virgen'!$A$6:$A$257,"&gt;="&amp;$A275,'Aceite Virgen'!$B$6:$B$257,"&lt;="&amp;$B275)</f>
        <v>2.68</v>
      </c>
      <c r="EC275" s="8">
        <f>SUMIFS('Aceite Virgen'!EC$6:EC$257,'Aceite Virgen'!$A$6:$A$257,"&gt;="&amp;$A275,'Aceite Virgen'!$B$6:$B$257,"&lt;="&amp;$B275)</f>
        <v>0</v>
      </c>
      <c r="EG275" s="8">
        <f>SUMIFS('Aceite Virgen'!EG$6:EG$257,'Aceite Virgen'!$A$6:$A$257,"&gt;="&amp;$A275,'Aceite Virgen'!$B$6:$B$257,"&lt;="&amp;$B275)</f>
        <v>1.57</v>
      </c>
      <c r="EH275" s="8">
        <f>SUMIFS('Aceite Virgen'!EH$6:EH$257,'Aceite Virgen'!$A$6:$A$257,"&gt;="&amp;$A275,'Aceite Virgen'!$B$6:$B$257,"&lt;="&amp;$B275)</f>
        <v>1.54</v>
      </c>
      <c r="EI275" s="8">
        <f>SUMIFS('Aceite Virgen'!EI$6:EI$257,'Aceite Virgen'!$A$6:$A$257,"&gt;="&amp;$A275,'Aceite Virgen'!$B$6:$B$257,"&lt;="&amp;$B275)</f>
        <v>0.82000000000000006</v>
      </c>
      <c r="EJ275" s="8">
        <f>SUMIFS('Aceite Virgen'!EJ$6:EJ$257,'Aceite Virgen'!$A$6:$A$257,"&gt;="&amp;$A275,'Aceite Virgen'!$B$6:$B$257,"&lt;="&amp;$B275)</f>
        <v>0</v>
      </c>
      <c r="EN275" s="8">
        <f>SUMIFS('Aceite Virgen'!EN$6:EN$257,'Aceite Virgen'!$A$6:$A$257,"&gt;="&amp;$A275,'Aceite Virgen'!$B$6:$B$257,"&lt;="&amp;$B275)</f>
        <v>1.5299999999999998</v>
      </c>
      <c r="EO275" s="8">
        <f>SUMIFS('Aceite Virgen'!EO$6:EO$257,'Aceite Virgen'!$A$6:$A$257,"&gt;="&amp;$A275,'Aceite Virgen'!$B$6:$B$257,"&lt;="&amp;$B275)</f>
        <v>0</v>
      </c>
      <c r="EP275" s="8">
        <f>SUMIFS('Aceite Virgen'!EP$6:EP$257,'Aceite Virgen'!$A$6:$A$257,"&gt;="&amp;$A275,'Aceite Virgen'!$B$6:$B$257,"&lt;="&amp;$B275)</f>
        <v>0.72</v>
      </c>
      <c r="EQ275" s="8">
        <f>SUMIFS('Aceite Virgen'!EQ$6:EQ$257,'Aceite Virgen'!$A$6:$A$257,"&gt;="&amp;$A275,'Aceite Virgen'!$B$6:$B$257,"&lt;="&amp;$B275)</f>
        <v>12.84</v>
      </c>
      <c r="EU275" s="8">
        <f>SUMIFS('Aceite Virgen'!EU$6:EU$257,'Aceite Virgen'!$A$6:$A$257,"&gt;="&amp;$A275,'Aceite Virgen'!$B$6:$B$257,"&lt;="&amp;$B275)</f>
        <v>0.98</v>
      </c>
      <c r="EV275" s="8">
        <f>SUMIFS('Aceite Virgen'!EV$6:EV$257,'Aceite Virgen'!$A$6:$A$257,"&gt;="&amp;$A275,'Aceite Virgen'!$B$6:$B$257,"&lt;="&amp;$B275)</f>
        <v>0</v>
      </c>
      <c r="EW275" s="8">
        <f>SUMIFS('Aceite Virgen'!EW$6:EW$257,'Aceite Virgen'!$A$6:$A$257,"&gt;="&amp;$A275,'Aceite Virgen'!$B$6:$B$257,"&lt;="&amp;$B275)</f>
        <v>0.67</v>
      </c>
      <c r="EX275" s="8">
        <f>SUMIFS('Aceite Virgen'!EX$6:EX$257,'Aceite Virgen'!$A$6:$A$257,"&gt;="&amp;$A275,'Aceite Virgen'!$B$6:$B$257,"&lt;="&amp;$B275)</f>
        <v>0</v>
      </c>
      <c r="FB275" s="8">
        <f>SUMIFS('Aceite Virgen'!FB$6:FB$257,'Aceite Virgen'!$A$6:$A$257,"&gt;="&amp;$A275,'Aceite Virgen'!$B$6:$B$257,"&lt;="&amp;$B275)</f>
        <v>2.48</v>
      </c>
      <c r="FC275" s="8">
        <f>SUMIFS('Aceite Virgen'!FC$6:FC$257,'Aceite Virgen'!$A$6:$A$257,"&gt;="&amp;$A275,'Aceite Virgen'!$B$6:$B$257,"&lt;="&amp;$B275)</f>
        <v>1</v>
      </c>
      <c r="FD275" s="8">
        <f>SUMIFS('Aceite Virgen'!FD$6:FD$257,'Aceite Virgen'!$A$6:$A$257,"&gt;="&amp;$A275,'Aceite Virgen'!$B$6:$B$257,"&lt;="&amp;$B275)</f>
        <v>3.27</v>
      </c>
      <c r="FE275" s="8">
        <f>SUMIFS('Aceite Virgen'!FE$6:FE$257,'Aceite Virgen'!$A$6:$A$257,"&gt;="&amp;$A275,'Aceite Virgen'!$B$6:$B$257,"&lt;="&amp;$B275)</f>
        <v>1.1200000000000001</v>
      </c>
      <c r="FI275" s="8">
        <f>SUMIFS('Aceite Virgen'!FI$6:FI$257,'Aceite Virgen'!$A$6:$A$257,"&gt;="&amp;$A275,'Aceite Virgen'!$B$6:$B$257,"&lt;="&amp;$B275)</f>
        <v>3.7600000000000002</v>
      </c>
      <c r="FJ275" s="8">
        <f>SUMIFS('Aceite Virgen'!FJ$6:FJ$257,'Aceite Virgen'!$A$6:$A$257,"&gt;="&amp;$A275,'Aceite Virgen'!$B$6:$B$257,"&lt;="&amp;$B275)</f>
        <v>6.0600000000000005</v>
      </c>
      <c r="FK275" s="8">
        <f>SUMIFS('Aceite Virgen'!FK$6:FK$257,'Aceite Virgen'!$A$6:$A$257,"&gt;="&amp;$A275,'Aceite Virgen'!$B$6:$B$257,"&lt;="&amp;$B275)</f>
        <v>3.94</v>
      </c>
      <c r="FL275" s="8">
        <f>SUMIFS('Aceite Virgen'!FL$6:FL$257,'Aceite Virgen'!$A$6:$A$257,"&gt;="&amp;$A275,'Aceite Virgen'!$B$6:$B$257,"&lt;="&amp;$B275)</f>
        <v>0</v>
      </c>
      <c r="FP275" s="8">
        <f>SUMIFS('Aceite Virgen'!FP$6:FP$257,'Aceite Virgen'!$A$6:$A$257,"&gt;="&amp;$A275,'Aceite Virgen'!$B$6:$B$257,"&lt;="&amp;$B275)</f>
        <v>3.5300000000000002</v>
      </c>
      <c r="FQ275" s="8">
        <f>SUMIFS('Aceite Virgen'!FQ$6:FQ$257,'Aceite Virgen'!$A$6:$A$257,"&gt;="&amp;$A275,'Aceite Virgen'!$B$6:$B$257,"&lt;="&amp;$B275)</f>
        <v>3.57</v>
      </c>
      <c r="FR275" s="8">
        <f>SUMIFS('Aceite Virgen'!FR$6:FR$257,'Aceite Virgen'!$A$6:$A$257,"&gt;="&amp;$A275,'Aceite Virgen'!$B$6:$B$257,"&lt;="&amp;$B275)</f>
        <v>4.4000000000000004</v>
      </c>
      <c r="FS275" s="8">
        <f>SUMIFS('Aceite Virgen'!FS$6:FS$257,'Aceite Virgen'!$A$6:$A$257,"&gt;="&amp;$A275,'Aceite Virgen'!$B$6:$B$257,"&lt;="&amp;$B275)</f>
        <v>0</v>
      </c>
    </row>
    <row r="276" spans="1:175" x14ac:dyDescent="0.3">
      <c r="A276" s="14">
        <f>'TAM Aceite Virgen'!B24</f>
        <v>3.6</v>
      </c>
      <c r="B276" s="14">
        <f>'TAM Aceite Virgen'!C24</f>
        <v>3.7</v>
      </c>
      <c r="C276" s="14"/>
      <c r="D276" s="8">
        <f>SUMIFS('Aceite Virgen'!D$6:D$257,'Aceite Virgen'!$A$6:$A$257,"&gt;="&amp;$A276,'Aceite Virgen'!$B$6:$B$257,"&lt;="&amp;$B276)</f>
        <v>7.29</v>
      </c>
      <c r="E276" s="8">
        <f>SUMIFS('Aceite Virgen'!E$6:E$257,'Aceite Virgen'!$A$6:$A$257,"&gt;="&amp;$A276,'Aceite Virgen'!$B$6:$B$257,"&lt;="&amp;$B276)</f>
        <v>3.93</v>
      </c>
      <c r="F276" s="8">
        <f>SUMIFS('Aceite Virgen'!F$6:F$257,'Aceite Virgen'!$A$6:$A$257,"&gt;="&amp;$A276,'Aceite Virgen'!$B$6:$B$257,"&lt;="&amp;$B276)</f>
        <v>8.9699999999999989</v>
      </c>
      <c r="G276" s="8">
        <f>SUMIFS('Aceite Virgen'!G$6:G$257,'Aceite Virgen'!$A$6:$A$257,"&gt;="&amp;$A276,'Aceite Virgen'!$B$6:$B$257,"&lt;="&amp;$B276)</f>
        <v>1.93</v>
      </c>
      <c r="H276" s="14"/>
      <c r="I276" s="14"/>
      <c r="J276" s="14"/>
      <c r="K276" s="8">
        <f>SUMIFS('Aceite Virgen'!K$6:K$257,'Aceite Virgen'!$A$6:$A$257,"&gt;="&amp;$A276,'Aceite Virgen'!$B$6:$B$257,"&lt;="&amp;$B276)</f>
        <v>6.32</v>
      </c>
      <c r="L276" s="8">
        <f>SUMIFS('Aceite Virgen'!L$6:L$257,'Aceite Virgen'!$A$6:$A$257,"&gt;="&amp;$A276,'Aceite Virgen'!$B$6:$B$257,"&lt;="&amp;$B276)</f>
        <v>7.57</v>
      </c>
      <c r="M276" s="8">
        <f>SUMIFS('Aceite Virgen'!M$6:M$257,'Aceite Virgen'!$A$6:$A$257,"&gt;="&amp;$A276,'Aceite Virgen'!$B$6:$B$257,"&lt;="&amp;$B276)</f>
        <v>4.17</v>
      </c>
      <c r="N276" s="8">
        <f>SUMIFS('Aceite Virgen'!N$6:N$257,'Aceite Virgen'!$A$6:$A$257,"&gt;="&amp;$A276,'Aceite Virgen'!$B$6:$B$257,"&lt;="&amp;$B276)</f>
        <v>30.29</v>
      </c>
      <c r="O276" s="14"/>
      <c r="P276" s="14"/>
      <c r="Q276" s="14"/>
      <c r="R276" s="8">
        <f>SUMIFS('Aceite Virgen'!R$6:R$257,'Aceite Virgen'!$A$6:$A$257,"&gt;="&amp;$A276,'Aceite Virgen'!$B$6:$B$257,"&lt;="&amp;$B276)</f>
        <v>11.030000000000001</v>
      </c>
      <c r="S276" s="8">
        <f>SUMIFS('Aceite Virgen'!S$6:S$257,'Aceite Virgen'!$A$6:$A$257,"&gt;="&amp;$A276,'Aceite Virgen'!$B$6:$B$257,"&lt;="&amp;$B276)</f>
        <v>6.55</v>
      </c>
      <c r="T276" s="8">
        <f>SUMIFS('Aceite Virgen'!T$6:T$257,'Aceite Virgen'!$A$6:$A$257,"&gt;="&amp;$A276,'Aceite Virgen'!$B$6:$B$257,"&lt;="&amp;$B276)</f>
        <v>6.69</v>
      </c>
      <c r="U276" s="8">
        <f>SUMIFS('Aceite Virgen'!U$6:U$257,'Aceite Virgen'!$A$6:$A$257,"&gt;="&amp;$A276,'Aceite Virgen'!$B$6:$B$257,"&lt;="&amp;$B276)</f>
        <v>57.89</v>
      </c>
      <c r="V276" s="14"/>
      <c r="W276" s="14"/>
      <c r="X276" s="14"/>
      <c r="Y276" s="8">
        <f>SUMIFS('Aceite Virgen'!Y$6:Y$257,'Aceite Virgen'!$A$6:$A$257,"&gt;="&amp;$A276,'Aceite Virgen'!$B$6:$B$257,"&lt;="&amp;$B276)</f>
        <v>2.62</v>
      </c>
      <c r="Z276" s="8">
        <f>SUMIFS('Aceite Virgen'!Z$6:Z$257,'Aceite Virgen'!$A$6:$A$257,"&gt;="&amp;$A276,'Aceite Virgen'!$B$6:$B$257,"&lt;="&amp;$B276)</f>
        <v>0</v>
      </c>
      <c r="AA276" s="8">
        <f>SUMIFS('Aceite Virgen'!AA$6:AA$257,'Aceite Virgen'!$A$6:$A$257,"&gt;="&amp;$A276,'Aceite Virgen'!$B$6:$B$257,"&lt;="&amp;$B276)</f>
        <v>2.98</v>
      </c>
      <c r="AB276" s="8">
        <f>SUMIFS('Aceite Virgen'!AB$6:AB$257,'Aceite Virgen'!$A$6:$A$257,"&gt;="&amp;$A276,'Aceite Virgen'!$B$6:$B$257,"&lt;="&amp;$B276)</f>
        <v>7.16</v>
      </c>
      <c r="AC276" s="14"/>
      <c r="AD276" s="14"/>
      <c r="AE276" s="14"/>
      <c r="AF276" s="8">
        <f>SUMIFS('Aceite Virgen'!AF$6:AF$257,'Aceite Virgen'!$A$6:$A$257,"&gt;="&amp;$A276,'Aceite Virgen'!$B$6:$B$257,"&lt;="&amp;$B276)</f>
        <v>1.62</v>
      </c>
      <c r="AG276" s="8">
        <f>SUMIFS('Aceite Virgen'!AG$6:AG$257,'Aceite Virgen'!$A$6:$A$257,"&gt;="&amp;$A276,'Aceite Virgen'!$B$6:$B$257,"&lt;="&amp;$B276)</f>
        <v>1.05</v>
      </c>
      <c r="AH276" s="8">
        <f>SUMIFS('Aceite Virgen'!AH$6:AH$257,'Aceite Virgen'!$A$6:$A$257,"&gt;="&amp;$A276,'Aceite Virgen'!$B$6:$B$257,"&lt;="&amp;$B276)</f>
        <v>1.42</v>
      </c>
      <c r="AI276" s="8">
        <f>SUMIFS('Aceite Virgen'!AI$6:AI$257,'Aceite Virgen'!$A$6:$A$257,"&gt;="&amp;$A276,'Aceite Virgen'!$B$6:$B$257,"&lt;="&amp;$B276)</f>
        <v>0</v>
      </c>
      <c r="AJ276" s="14"/>
      <c r="AK276" s="14"/>
      <c r="AL276" s="14"/>
      <c r="AM276" s="8">
        <f>SUMIFS('Aceite Virgen'!AM$6:AM$257,'Aceite Virgen'!$A$6:$A$257,"&gt;="&amp;$A276,'Aceite Virgen'!$B$6:$B$257,"&lt;="&amp;$B276)</f>
        <v>3.95</v>
      </c>
      <c r="AN276" s="8">
        <f>SUMIFS('Aceite Virgen'!AN$6:AN$257,'Aceite Virgen'!$A$6:$A$257,"&gt;="&amp;$A276,'Aceite Virgen'!$B$6:$B$257,"&lt;="&amp;$B276)</f>
        <v>1.1299999999999999</v>
      </c>
      <c r="AO276" s="8">
        <f>SUMIFS('Aceite Virgen'!AO$6:AO$257,'Aceite Virgen'!$A$6:$A$257,"&gt;="&amp;$A276,'Aceite Virgen'!$B$6:$B$257,"&lt;="&amp;$B276)</f>
        <v>1.19</v>
      </c>
      <c r="AP276" s="8">
        <f>SUMIFS('Aceite Virgen'!AP$6:AP$257,'Aceite Virgen'!$A$6:$A$257,"&gt;="&amp;$A276,'Aceite Virgen'!$B$6:$B$257,"&lt;="&amp;$B276)</f>
        <v>50.49</v>
      </c>
      <c r="AQ276" s="14"/>
      <c r="AR276" s="14"/>
      <c r="AT276" s="8">
        <f>SUMIFS('Aceite Virgen'!AT$6:AT$257,'Aceite Virgen'!$A$6:$A$257,"&gt;="&amp;$A276,'Aceite Virgen'!$B$6:$B$257,"&lt;="&amp;$B276)</f>
        <v>2.5499999999999998</v>
      </c>
      <c r="AU276" s="8">
        <f>SUMIFS('Aceite Virgen'!AU$6:AU$257,'Aceite Virgen'!$A$6:$A$257,"&gt;="&amp;$A276,'Aceite Virgen'!$B$6:$B$257,"&lt;="&amp;$B276)</f>
        <v>0</v>
      </c>
      <c r="AV276" s="8">
        <f>SUMIFS('Aceite Virgen'!AV$6:AV$257,'Aceite Virgen'!$A$6:$A$257,"&gt;="&amp;$A276,'Aceite Virgen'!$B$6:$B$257,"&lt;="&amp;$B276)</f>
        <v>1.4300000000000002</v>
      </c>
      <c r="AW276" s="8">
        <f>SUMIFS('Aceite Virgen'!AW$6:AW$257,'Aceite Virgen'!$A$6:$A$257,"&gt;="&amp;$A276,'Aceite Virgen'!$B$6:$B$257,"&lt;="&amp;$B276)</f>
        <v>13.58</v>
      </c>
      <c r="BA276" s="8">
        <f>SUMIFS('Aceite Virgen'!BA$6:BA$257,'Aceite Virgen'!$A$6:$A$257,"&gt;="&amp;A276,'Aceite Virgen'!$B$6:$B$257,"&lt;="&amp;B276)</f>
        <v>11.260000000000002</v>
      </c>
      <c r="BB276" s="8">
        <f>SUMIFS('Aceite Virgen'!BB$6:BB$257,'Aceite Virgen'!$A$6:$A$257,"&gt;="&amp;$A276,'Aceite Virgen'!$B$6:$B$257,"&lt;="&amp;$B276)</f>
        <v>3.0599999999999996</v>
      </c>
      <c r="BC276" s="8">
        <f>SUMIFS('Aceite Virgen'!BC$6:BC$257,'Aceite Virgen'!$A$6:$A$257,"&gt;="&amp;$A276,'Aceite Virgen'!$B$6:$B$257,"&lt;="&amp;$B276)</f>
        <v>11.33</v>
      </c>
      <c r="BD276" s="8">
        <f>SUMIFS('Aceite Virgen'!BD$6:BD$257,'Aceite Virgen'!$A$6:$A$257,"&gt;="&amp;$A276,'Aceite Virgen'!$B$6:$B$257,"&lt;="&amp;$B276)</f>
        <v>41.5</v>
      </c>
      <c r="BH276" s="8">
        <f>SUMIFS('Aceite Virgen'!BH$6:BH$257,'Aceite Virgen'!$A$6:$A$257,"&gt;="&amp;$A276,'Aceite Virgen'!$B$6:$B$257,"&lt;="&amp;$B276)</f>
        <v>8.27</v>
      </c>
      <c r="BI276" s="8">
        <f>SUMIFS('Aceite Virgen'!BI$6:BI$257,'Aceite Virgen'!$A$6:$A$257,"&gt;="&amp;$A276,'Aceite Virgen'!$B$6:$B$257,"&lt;="&amp;$B276)</f>
        <v>0</v>
      </c>
      <c r="BJ276" s="8">
        <f>SUMIFS('Aceite Virgen'!BJ$6:BJ$257,'Aceite Virgen'!$A$6:$A$257,"&gt;="&amp;$A276,'Aceite Virgen'!$B$6:$B$257,"&lt;="&amp;$B276)</f>
        <v>8.93</v>
      </c>
      <c r="BK276" s="8">
        <f>SUMIFS('Aceite Virgen'!BK$6:BK$257,'Aceite Virgen'!$A$6:$A$257,"&gt;="&amp;$A276,'Aceite Virgen'!$B$6:$B$257,"&lt;="&amp;$B276)</f>
        <v>14.07</v>
      </c>
      <c r="BO276" s="8">
        <f>SUMIFS('Aceite Virgen'!BO$6:BO$257,'Aceite Virgen'!$A$6:$A$257,"&gt;="&amp;$A276,'Aceite Virgen'!$B$6:$B$257,"&lt;="&amp;$B276)</f>
        <v>5.33</v>
      </c>
      <c r="BP276" s="8">
        <f>SUMIFS('Aceite Virgen'!BP$6:BP$257,'Aceite Virgen'!$A$6:$A$257,"&gt;="&amp;$A276,'Aceite Virgen'!$B$6:$B$257,"&lt;="&amp;$B276)</f>
        <v>4.1500000000000004</v>
      </c>
      <c r="BQ276" s="8">
        <f>SUMIFS('Aceite Virgen'!BQ$6:BQ$257,'Aceite Virgen'!$A$6:$A$257,"&gt;="&amp;$A276,'Aceite Virgen'!$B$6:$B$257,"&lt;="&amp;$B276)</f>
        <v>5.83</v>
      </c>
      <c r="BR276" s="8">
        <f>SUMIFS('Aceite Virgen'!BR$6:BR$257,'Aceite Virgen'!$A$6:$A$257,"&gt;="&amp;$A276,'Aceite Virgen'!$B$6:$B$257,"&lt;="&amp;$B276)</f>
        <v>2.4</v>
      </c>
      <c r="BV276" s="8">
        <f>SUMIFS('Aceite Virgen'!BV$6:BV$257,'Aceite Virgen'!$A$6:$A$257,"&gt;="&amp;$A276,'Aceite Virgen'!$B$6:$B$257,"&lt;="&amp;$B276)</f>
        <v>7.47</v>
      </c>
      <c r="BW276" s="8">
        <f>SUMIFS('Aceite Virgen'!BW$6:BW$257,'Aceite Virgen'!$A$6:$A$257,"&gt;="&amp;$A276,'Aceite Virgen'!$B$6:$B$257,"&lt;="&amp;$B276)</f>
        <v>9.7899999999999991</v>
      </c>
      <c r="BX276" s="8">
        <f>SUMIFS('Aceite Virgen'!BX$6:BX$257,'Aceite Virgen'!$A$6:$A$257,"&gt;="&amp;$A276,'Aceite Virgen'!$B$6:$B$257,"&lt;="&amp;$B276)</f>
        <v>7.09</v>
      </c>
      <c r="BY276" s="8">
        <f>SUMIFS('Aceite Virgen'!BY$6:BY$257,'Aceite Virgen'!$A$6:$A$257,"&gt;="&amp;$A276,'Aceite Virgen'!$B$6:$B$257,"&lt;="&amp;$B276)</f>
        <v>6.82</v>
      </c>
      <c r="CC276" s="8">
        <f>SUMIFS('Aceite Virgen'!CC$6:CC$257,'Aceite Virgen'!$A$6:$A$257,"&gt;="&amp;$A276,'Aceite Virgen'!$B$6:$B$257,"&lt;="&amp;$B276)</f>
        <v>17.580000000000002</v>
      </c>
      <c r="CD276" s="8">
        <f>SUMIFS('Aceite Virgen'!CD$6:CD$257,'Aceite Virgen'!$A$6:$A$257,"&gt;="&amp;$A276,'Aceite Virgen'!$B$6:$B$257,"&lt;="&amp;$B276)</f>
        <v>12.29</v>
      </c>
      <c r="CE276" s="8">
        <f>SUMIFS('Aceite Virgen'!CE$6:CE$257,'Aceite Virgen'!$A$6:$A$257,"&gt;="&amp;$A276,'Aceite Virgen'!$B$6:$B$257,"&lt;="&amp;$B276)</f>
        <v>17.45</v>
      </c>
      <c r="CF276" s="8">
        <f>SUMIFS('Aceite Virgen'!CF$6:CF$257,'Aceite Virgen'!$A$6:$A$257,"&gt;="&amp;$A276,'Aceite Virgen'!$B$6:$B$257,"&lt;="&amp;$B276)</f>
        <v>32.01</v>
      </c>
      <c r="CJ276" s="8">
        <f>SUMIFS('Aceite Virgen'!CJ$6:CJ$257,'Aceite Virgen'!$A$6:$A$257,"&gt;="&amp;$A276,'Aceite Virgen'!$B$6:$B$257,"&lt;="&amp;$B276)</f>
        <v>15.690000000000001</v>
      </c>
      <c r="CK276" s="8">
        <f>SUMIFS('Aceite Virgen'!CK$6:CK$257,'Aceite Virgen'!$A$6:$A$257,"&gt;="&amp;$A276,'Aceite Virgen'!$B$6:$B$257,"&lt;="&amp;$B276)</f>
        <v>7.34</v>
      </c>
      <c r="CL276" s="8">
        <f>SUMIFS('Aceite Virgen'!CL$6:CL$257,'Aceite Virgen'!$A$6:$A$257,"&gt;="&amp;$A276,'Aceite Virgen'!$B$6:$B$257,"&lt;="&amp;$B276)</f>
        <v>16.91</v>
      </c>
      <c r="CM276" s="8">
        <f>SUMIFS('Aceite Virgen'!CM$6:CM$257,'Aceite Virgen'!$A$6:$A$257,"&gt;="&amp;$A276,'Aceite Virgen'!$B$6:$B$257,"&lt;="&amp;$B276)</f>
        <v>11.85</v>
      </c>
      <c r="CQ276" s="8">
        <f>SUMIFS('Aceite Virgen'!CQ$6:CQ$257,'Aceite Virgen'!$A$6:$A$257,"&gt;="&amp;$A276,'Aceite Virgen'!$B$6:$B$257,"&lt;="&amp;$B276)</f>
        <v>23.900000000000002</v>
      </c>
      <c r="CR276" s="8">
        <f>SUMIFS('Aceite Virgen'!CR$6:CR$257,'Aceite Virgen'!$A$6:$A$257,"&gt;="&amp;$A276,'Aceite Virgen'!$B$6:$B$257,"&lt;="&amp;$B276)</f>
        <v>7.7899999999999991</v>
      </c>
      <c r="CS276" s="8">
        <f>SUMIFS('Aceite Virgen'!CS$6:CS$257,'Aceite Virgen'!$A$6:$A$257,"&gt;="&amp;$A276,'Aceite Virgen'!$B$6:$B$257,"&lt;="&amp;$B276)</f>
        <v>27.06</v>
      </c>
      <c r="CT276" s="8">
        <f>SUMIFS('Aceite Virgen'!CT$6:CT$257,'Aceite Virgen'!$A$6:$A$257,"&gt;="&amp;$A276,'Aceite Virgen'!$B$6:$B$257,"&lt;="&amp;$B276)</f>
        <v>11.65</v>
      </c>
      <c r="CX276" s="8">
        <f>SUMIFS('Aceite Virgen'!CX$6:CX$257,'Aceite Virgen'!$A$6:$A$257,"&gt;="&amp;$A276,'Aceite Virgen'!$B$6:$B$257,"&lt;="&amp;$B276)</f>
        <v>27.29</v>
      </c>
      <c r="CY276" s="8">
        <f>SUMIFS('Aceite Virgen'!CY$6:CY$257,'Aceite Virgen'!$A$6:$A$257,"&gt;="&amp;$A276,'Aceite Virgen'!$B$6:$B$257,"&lt;="&amp;$B276)</f>
        <v>3.32</v>
      </c>
      <c r="CZ276" s="8">
        <f>SUMIFS('Aceite Virgen'!CZ$6:CZ$257,'Aceite Virgen'!$A$6:$A$257,"&gt;="&amp;$A276,'Aceite Virgen'!$B$6:$B$257,"&lt;="&amp;$B276)</f>
        <v>33.93</v>
      </c>
      <c r="DA276" s="8">
        <f>SUMIFS('Aceite Virgen'!DA$6:DA$257,'Aceite Virgen'!$A$6:$A$257,"&gt;="&amp;$A276,'Aceite Virgen'!$B$6:$B$257,"&lt;="&amp;$B276)</f>
        <v>42.76</v>
      </c>
      <c r="DE276" s="8">
        <f>SUMIFS('Aceite Virgen'!DE$6:DE$257,'Aceite Virgen'!$A$6:$A$257,"&gt;="&amp;$A276,'Aceite Virgen'!$B$6:$B$257,"&lt;="&amp;$B276)</f>
        <v>26.599999999999998</v>
      </c>
      <c r="DF276" s="8">
        <f>SUMIFS('Aceite Virgen'!DF$6:DF$257,'Aceite Virgen'!$A$6:$A$257,"&gt;="&amp;$A276,'Aceite Virgen'!$B$6:$B$257,"&lt;="&amp;$B276)</f>
        <v>0.85000000000000009</v>
      </c>
      <c r="DG276" s="8">
        <f>SUMIFS('Aceite Virgen'!DG$6:DG$257,'Aceite Virgen'!$A$6:$A$257,"&gt;="&amp;$A276,'Aceite Virgen'!$B$6:$B$257,"&lt;="&amp;$B276)</f>
        <v>34.14</v>
      </c>
      <c r="DH276" s="8">
        <f>SUMIFS('Aceite Virgen'!DH$6:DH$257,'Aceite Virgen'!$A$6:$A$257,"&gt;="&amp;$A276,'Aceite Virgen'!$B$6:$B$257,"&lt;="&amp;$B276)</f>
        <v>81.069999999999993</v>
      </c>
      <c r="DL276" s="8">
        <f>SUMIFS('Aceite Virgen'!DL$6:DL$257,'Aceite Virgen'!$A$6:$A$257,"&gt;="&amp;$A276,'Aceite Virgen'!$B$6:$B$257,"&lt;="&amp;$B276)</f>
        <v>9.6</v>
      </c>
      <c r="DM276" s="8">
        <f>SUMIFS('Aceite Virgen'!DM$6:DM$257,'Aceite Virgen'!$A$6:$A$257,"&gt;="&amp;$A276,'Aceite Virgen'!$B$6:$B$257,"&lt;="&amp;$B276)</f>
        <v>6.06</v>
      </c>
      <c r="DN276" s="8">
        <f>SUMIFS('Aceite Virgen'!DN$6:DN$257,'Aceite Virgen'!$A$6:$A$257,"&gt;="&amp;$A276,'Aceite Virgen'!$B$6:$B$257,"&lt;="&amp;$B276)</f>
        <v>10.210000000000001</v>
      </c>
      <c r="DO276" s="8">
        <f>SUMIFS('Aceite Virgen'!DO$6:DO$257,'Aceite Virgen'!$A$6:$A$257,"&gt;="&amp;$A276,'Aceite Virgen'!$B$6:$B$257,"&lt;="&amp;$B276)</f>
        <v>13.05</v>
      </c>
      <c r="DS276" s="8">
        <f>SUMIFS('Aceite Virgen'!DS$6:DS$257,'Aceite Virgen'!$A$6:$A$257,"&gt;="&amp;$A276,'Aceite Virgen'!$B$6:$B$257,"&lt;="&amp;$B276)</f>
        <v>2.27</v>
      </c>
      <c r="DT276" s="8">
        <f>SUMIFS('Aceite Virgen'!DT$6:DT$257,'Aceite Virgen'!$A$6:$A$257,"&gt;="&amp;$A276,'Aceite Virgen'!$B$6:$B$257,"&lt;="&amp;$B276)</f>
        <v>4.53</v>
      </c>
      <c r="DU276" s="8">
        <f>SUMIFS('Aceite Virgen'!DU$6:DU$257,'Aceite Virgen'!$A$6:$A$257,"&gt;="&amp;$A276,'Aceite Virgen'!$B$6:$B$257,"&lt;="&amp;$B276)</f>
        <v>2.2400000000000002</v>
      </c>
      <c r="DV276" s="8">
        <f>SUMIFS('Aceite Virgen'!DV$6:DV$257,'Aceite Virgen'!$A$6:$A$257,"&gt;="&amp;$A276,'Aceite Virgen'!$B$6:$B$257,"&lt;="&amp;$B276)</f>
        <v>0</v>
      </c>
      <c r="DZ276" s="8">
        <f>SUMIFS('Aceite Virgen'!DZ$6:DZ$257,'Aceite Virgen'!$A$6:$A$257,"&gt;="&amp;$A276,'Aceite Virgen'!$B$6:$B$257,"&lt;="&amp;$B276)</f>
        <v>0.96</v>
      </c>
      <c r="EA276" s="8">
        <f>SUMIFS('Aceite Virgen'!EA$6:EA$257,'Aceite Virgen'!$A$6:$A$257,"&gt;="&amp;$A276,'Aceite Virgen'!$B$6:$B$257,"&lt;="&amp;$B276)</f>
        <v>4.3499999999999996</v>
      </c>
      <c r="EB276" s="8">
        <f>SUMIFS('Aceite Virgen'!EB$6:EB$257,'Aceite Virgen'!$A$6:$A$257,"&gt;="&amp;$A276,'Aceite Virgen'!$B$6:$B$257,"&lt;="&amp;$B276)</f>
        <v>0.41</v>
      </c>
      <c r="EC276" s="8">
        <f>SUMIFS('Aceite Virgen'!EC$6:EC$257,'Aceite Virgen'!$A$6:$A$257,"&gt;="&amp;$A276,'Aceite Virgen'!$B$6:$B$257,"&lt;="&amp;$B276)</f>
        <v>0</v>
      </c>
      <c r="EG276" s="8">
        <f>SUMIFS('Aceite Virgen'!EG$6:EG$257,'Aceite Virgen'!$A$6:$A$257,"&gt;="&amp;$A276,'Aceite Virgen'!$B$6:$B$257,"&lt;="&amp;$B276)</f>
        <v>2.21</v>
      </c>
      <c r="EH276" s="8">
        <f>SUMIFS('Aceite Virgen'!EH$6:EH$257,'Aceite Virgen'!$A$6:$A$257,"&gt;="&amp;$A276,'Aceite Virgen'!$B$6:$B$257,"&lt;="&amp;$B276)</f>
        <v>3.5</v>
      </c>
      <c r="EI276" s="8">
        <f>SUMIFS('Aceite Virgen'!EI$6:EI$257,'Aceite Virgen'!$A$6:$A$257,"&gt;="&amp;$A276,'Aceite Virgen'!$B$6:$B$257,"&lt;="&amp;$B276)</f>
        <v>0.44</v>
      </c>
      <c r="EJ276" s="8">
        <f>SUMIFS('Aceite Virgen'!EJ$6:EJ$257,'Aceite Virgen'!$A$6:$A$257,"&gt;="&amp;$A276,'Aceite Virgen'!$B$6:$B$257,"&lt;="&amp;$B276)</f>
        <v>16.87</v>
      </c>
      <c r="EN276" s="8">
        <f>SUMIFS('Aceite Virgen'!EN$6:EN$257,'Aceite Virgen'!$A$6:$A$257,"&gt;="&amp;$A276,'Aceite Virgen'!$B$6:$B$257,"&lt;="&amp;$B276)</f>
        <v>2.9000000000000004</v>
      </c>
      <c r="EO276" s="8">
        <f>SUMIFS('Aceite Virgen'!EO$6:EO$257,'Aceite Virgen'!$A$6:$A$257,"&gt;="&amp;$A276,'Aceite Virgen'!$B$6:$B$257,"&lt;="&amp;$B276)</f>
        <v>0.48</v>
      </c>
      <c r="EP276" s="8">
        <f>SUMIFS('Aceite Virgen'!EP$6:EP$257,'Aceite Virgen'!$A$6:$A$257,"&gt;="&amp;$A276,'Aceite Virgen'!$B$6:$B$257,"&lt;="&amp;$B276)</f>
        <v>4.8500000000000005</v>
      </c>
      <c r="EQ276" s="8">
        <f>SUMIFS('Aceite Virgen'!EQ$6:EQ$257,'Aceite Virgen'!$A$6:$A$257,"&gt;="&amp;$A276,'Aceite Virgen'!$B$6:$B$257,"&lt;="&amp;$B276)</f>
        <v>1.02</v>
      </c>
      <c r="EU276" s="8">
        <f>SUMIFS('Aceite Virgen'!EU$6:EU$257,'Aceite Virgen'!$A$6:$A$257,"&gt;="&amp;$A276,'Aceite Virgen'!$B$6:$B$257,"&lt;="&amp;$B276)</f>
        <v>4.1899999999999995</v>
      </c>
      <c r="EV276" s="8">
        <f>SUMIFS('Aceite Virgen'!EV$6:EV$257,'Aceite Virgen'!$A$6:$A$257,"&gt;="&amp;$A276,'Aceite Virgen'!$B$6:$B$257,"&lt;="&amp;$B276)</f>
        <v>3.72</v>
      </c>
      <c r="EW276" s="8">
        <f>SUMIFS('Aceite Virgen'!EW$6:EW$257,'Aceite Virgen'!$A$6:$A$257,"&gt;="&amp;$A276,'Aceite Virgen'!$B$6:$B$257,"&lt;="&amp;$B276)</f>
        <v>4.91</v>
      </c>
      <c r="EX276" s="8">
        <f>SUMIFS('Aceite Virgen'!EX$6:EX$257,'Aceite Virgen'!$A$6:$A$257,"&gt;="&amp;$A276,'Aceite Virgen'!$B$6:$B$257,"&lt;="&amp;$B276)</f>
        <v>0</v>
      </c>
      <c r="FB276" s="8">
        <f>SUMIFS('Aceite Virgen'!FB$6:FB$257,'Aceite Virgen'!$A$6:$A$257,"&gt;="&amp;$A276,'Aceite Virgen'!$B$6:$B$257,"&lt;="&amp;$B276)</f>
        <v>3.64</v>
      </c>
      <c r="FC276" s="8">
        <f>SUMIFS('Aceite Virgen'!FC$6:FC$257,'Aceite Virgen'!$A$6:$A$257,"&gt;="&amp;$A276,'Aceite Virgen'!$B$6:$B$257,"&lt;="&amp;$B276)</f>
        <v>0</v>
      </c>
      <c r="FD276" s="8">
        <f>SUMIFS('Aceite Virgen'!FD$6:FD$257,'Aceite Virgen'!$A$6:$A$257,"&gt;="&amp;$A276,'Aceite Virgen'!$B$6:$B$257,"&lt;="&amp;$B276)</f>
        <v>4.8</v>
      </c>
      <c r="FE276" s="8">
        <f>SUMIFS('Aceite Virgen'!FE$6:FE$257,'Aceite Virgen'!$A$6:$A$257,"&gt;="&amp;$A276,'Aceite Virgen'!$B$6:$B$257,"&lt;="&amp;$B276)</f>
        <v>0</v>
      </c>
      <c r="FI276" s="8">
        <f>SUMIFS('Aceite Virgen'!FI$6:FI$257,'Aceite Virgen'!$A$6:$A$257,"&gt;="&amp;$A276,'Aceite Virgen'!$B$6:$B$257,"&lt;="&amp;$B276)</f>
        <v>0.96</v>
      </c>
      <c r="FJ276" s="8">
        <f>SUMIFS('Aceite Virgen'!FJ$6:FJ$257,'Aceite Virgen'!$A$6:$A$257,"&gt;="&amp;$A276,'Aceite Virgen'!$B$6:$B$257,"&lt;="&amp;$B276)</f>
        <v>2.5299999999999998</v>
      </c>
      <c r="FK276" s="8">
        <f>SUMIFS('Aceite Virgen'!FK$6:FK$257,'Aceite Virgen'!$A$6:$A$257,"&gt;="&amp;$A276,'Aceite Virgen'!$B$6:$B$257,"&lt;="&amp;$B276)</f>
        <v>0.7</v>
      </c>
      <c r="FL276" s="8">
        <f>SUMIFS('Aceite Virgen'!FL$6:FL$257,'Aceite Virgen'!$A$6:$A$257,"&gt;="&amp;$A276,'Aceite Virgen'!$B$6:$B$257,"&lt;="&amp;$B276)</f>
        <v>0</v>
      </c>
      <c r="FP276" s="8">
        <f>SUMIFS('Aceite Virgen'!FP$6:FP$257,'Aceite Virgen'!$A$6:$A$257,"&gt;="&amp;$A276,'Aceite Virgen'!$B$6:$B$257,"&lt;="&amp;$B276)</f>
        <v>0.52</v>
      </c>
      <c r="FQ276" s="8">
        <f>SUMIFS('Aceite Virgen'!FQ$6:FQ$257,'Aceite Virgen'!$A$6:$A$257,"&gt;="&amp;$A276,'Aceite Virgen'!$B$6:$B$257,"&lt;="&amp;$B276)</f>
        <v>0</v>
      </c>
      <c r="FR276" s="8">
        <f>SUMIFS('Aceite Virgen'!FR$6:FR$257,'Aceite Virgen'!$A$6:$A$257,"&gt;="&amp;$A276,'Aceite Virgen'!$B$6:$B$257,"&lt;="&amp;$B276)</f>
        <v>0</v>
      </c>
      <c r="FS276" s="8">
        <f>SUMIFS('Aceite Virgen'!FS$6:FS$257,'Aceite Virgen'!$A$6:$A$257,"&gt;="&amp;$A276,'Aceite Virgen'!$B$6:$B$257,"&lt;="&amp;$B276)</f>
        <v>2.2599999999999998</v>
      </c>
    </row>
    <row r="277" spans="1:175" x14ac:dyDescent="0.3">
      <c r="A277" s="14">
        <f>'TAM Aceite Virgen'!B25</f>
        <v>3.7</v>
      </c>
      <c r="B277" s="14">
        <f>'TAM Aceite Virgen'!C25</f>
        <v>3.8</v>
      </c>
      <c r="C277" s="14"/>
      <c r="D277" s="8">
        <f>SUMIFS('Aceite Virgen'!D$6:D$257,'Aceite Virgen'!$A$6:$A$257,"&gt;="&amp;$A277,'Aceite Virgen'!$B$6:$B$257,"&lt;="&amp;$B277)</f>
        <v>0.52</v>
      </c>
      <c r="E277" s="8">
        <f>SUMIFS('Aceite Virgen'!E$6:E$257,'Aceite Virgen'!$A$6:$A$257,"&gt;="&amp;$A277,'Aceite Virgen'!$B$6:$B$257,"&lt;="&amp;$B277)</f>
        <v>3.46</v>
      </c>
      <c r="F277" s="8">
        <f>SUMIFS('Aceite Virgen'!F$6:F$257,'Aceite Virgen'!$A$6:$A$257,"&gt;="&amp;$A277,'Aceite Virgen'!$B$6:$B$257,"&lt;="&amp;$B277)</f>
        <v>0.11</v>
      </c>
      <c r="G277" s="8">
        <f>SUMIFS('Aceite Virgen'!G$6:G$257,'Aceite Virgen'!$A$6:$A$257,"&gt;="&amp;$A277,'Aceite Virgen'!$B$6:$B$257,"&lt;="&amp;$B277)</f>
        <v>0</v>
      </c>
      <c r="H277" s="14"/>
      <c r="I277" s="14"/>
      <c r="J277" s="14"/>
      <c r="K277" s="8">
        <f>SUMIFS('Aceite Virgen'!K$6:K$257,'Aceite Virgen'!$A$6:$A$257,"&gt;="&amp;$A277,'Aceite Virgen'!$B$6:$B$257,"&lt;="&amp;$B277)</f>
        <v>0</v>
      </c>
      <c r="L277" s="8">
        <f>SUMIFS('Aceite Virgen'!L$6:L$257,'Aceite Virgen'!$A$6:$A$257,"&gt;="&amp;$A277,'Aceite Virgen'!$B$6:$B$257,"&lt;="&amp;$B277)</f>
        <v>0</v>
      </c>
      <c r="M277" s="8">
        <f>SUMIFS('Aceite Virgen'!M$6:M$257,'Aceite Virgen'!$A$6:$A$257,"&gt;="&amp;$A277,'Aceite Virgen'!$B$6:$B$257,"&lt;="&amp;$B277)</f>
        <v>0</v>
      </c>
      <c r="N277" s="8">
        <f>SUMIFS('Aceite Virgen'!N$6:N$257,'Aceite Virgen'!$A$6:$A$257,"&gt;="&amp;$A277,'Aceite Virgen'!$B$6:$B$257,"&lt;="&amp;$B277)</f>
        <v>0</v>
      </c>
      <c r="O277" s="14"/>
      <c r="P277" s="14"/>
      <c r="Q277" s="14"/>
      <c r="R277" s="8">
        <f>SUMIFS('Aceite Virgen'!R$6:R$257,'Aceite Virgen'!$A$6:$A$257,"&gt;="&amp;$A277,'Aceite Virgen'!$B$6:$B$257,"&lt;="&amp;$B277)</f>
        <v>0.38</v>
      </c>
      <c r="S277" s="8">
        <f>SUMIFS('Aceite Virgen'!S$6:S$257,'Aceite Virgen'!$A$6:$A$257,"&gt;="&amp;$A277,'Aceite Virgen'!$B$6:$B$257,"&lt;="&amp;$B277)</f>
        <v>0</v>
      </c>
      <c r="T277" s="8">
        <f>SUMIFS('Aceite Virgen'!T$6:T$257,'Aceite Virgen'!$A$6:$A$257,"&gt;="&amp;$A277,'Aceite Virgen'!$B$6:$B$257,"&lt;="&amp;$B277)</f>
        <v>0.53</v>
      </c>
      <c r="U277" s="8">
        <f>SUMIFS('Aceite Virgen'!U$6:U$257,'Aceite Virgen'!$A$6:$A$257,"&gt;="&amp;$A277,'Aceite Virgen'!$B$6:$B$257,"&lt;="&amp;$B277)</f>
        <v>0</v>
      </c>
      <c r="V277" s="14"/>
      <c r="W277" s="14"/>
      <c r="X277" s="14"/>
      <c r="Y277" s="8">
        <f>SUMIFS('Aceite Virgen'!Y$6:Y$257,'Aceite Virgen'!$A$6:$A$257,"&gt;="&amp;$A277,'Aceite Virgen'!$B$6:$B$257,"&lt;="&amp;$B277)</f>
        <v>6.69</v>
      </c>
      <c r="Z277" s="8">
        <f>SUMIFS('Aceite Virgen'!Z$6:Z$257,'Aceite Virgen'!$A$6:$A$257,"&gt;="&amp;$A277,'Aceite Virgen'!$B$6:$B$257,"&lt;="&amp;$B277)</f>
        <v>36.700000000000003</v>
      </c>
      <c r="AA277" s="8">
        <f>SUMIFS('Aceite Virgen'!AA$6:AA$257,'Aceite Virgen'!$A$6:$A$257,"&gt;="&amp;$A277,'Aceite Virgen'!$B$6:$B$257,"&lt;="&amp;$B277)</f>
        <v>0.45</v>
      </c>
      <c r="AB277" s="8">
        <f>SUMIFS('Aceite Virgen'!AB$6:AB$257,'Aceite Virgen'!$A$6:$A$257,"&gt;="&amp;$A277,'Aceite Virgen'!$B$6:$B$257,"&lt;="&amp;$B277)</f>
        <v>0</v>
      </c>
      <c r="AC277" s="14"/>
      <c r="AD277" s="14"/>
      <c r="AE277" s="14"/>
      <c r="AF277" s="8">
        <f>SUMIFS('Aceite Virgen'!AF$6:AF$257,'Aceite Virgen'!$A$6:$A$257,"&gt;="&amp;$A277,'Aceite Virgen'!$B$6:$B$257,"&lt;="&amp;$B277)</f>
        <v>0.91</v>
      </c>
      <c r="AG277" s="8">
        <f>SUMIFS('Aceite Virgen'!AG$6:AG$257,'Aceite Virgen'!$A$6:$A$257,"&gt;="&amp;$A277,'Aceite Virgen'!$B$6:$B$257,"&lt;="&amp;$B277)</f>
        <v>7.75</v>
      </c>
      <c r="AH277" s="8">
        <f>SUMIFS('Aceite Virgen'!AH$6:AH$257,'Aceite Virgen'!$A$6:$A$257,"&gt;="&amp;$A277,'Aceite Virgen'!$B$6:$B$257,"&lt;="&amp;$B277)</f>
        <v>0.17</v>
      </c>
      <c r="AI277" s="8">
        <f>SUMIFS('Aceite Virgen'!AI$6:AI$257,'Aceite Virgen'!$A$6:$A$257,"&gt;="&amp;$A277,'Aceite Virgen'!$B$6:$B$257,"&lt;="&amp;$B277)</f>
        <v>0</v>
      </c>
      <c r="AJ277" s="14"/>
      <c r="AK277" s="14"/>
      <c r="AL277" s="14"/>
      <c r="AM277" s="8">
        <f>SUMIFS('Aceite Virgen'!AM$6:AM$257,'Aceite Virgen'!$A$6:$A$257,"&gt;="&amp;$A277,'Aceite Virgen'!$B$6:$B$257,"&lt;="&amp;$B277)</f>
        <v>0.44</v>
      </c>
      <c r="AN277" s="8">
        <f>SUMIFS('Aceite Virgen'!AN$6:AN$257,'Aceite Virgen'!$A$6:$A$257,"&gt;="&amp;$A277,'Aceite Virgen'!$B$6:$B$257,"&lt;="&amp;$B277)</f>
        <v>3.16</v>
      </c>
      <c r="AO277" s="8">
        <f>SUMIFS('Aceite Virgen'!AO$6:AO$257,'Aceite Virgen'!$A$6:$A$257,"&gt;="&amp;$A277,'Aceite Virgen'!$B$6:$B$257,"&lt;="&amp;$B277)</f>
        <v>0.05</v>
      </c>
      <c r="AP277" s="8">
        <f>SUMIFS('Aceite Virgen'!AP$6:AP$257,'Aceite Virgen'!$A$6:$A$257,"&gt;="&amp;$A277,'Aceite Virgen'!$B$6:$B$257,"&lt;="&amp;$B277)</f>
        <v>0</v>
      </c>
      <c r="AQ277" s="14"/>
      <c r="AR277" s="14"/>
      <c r="AT277" s="8">
        <f>SUMIFS('Aceite Virgen'!AT$6:AT$257,'Aceite Virgen'!$A$6:$A$257,"&gt;="&amp;$A277,'Aceite Virgen'!$B$6:$B$257,"&lt;="&amp;$B277)</f>
        <v>3.37</v>
      </c>
      <c r="AU277" s="8">
        <f>SUMIFS('Aceite Virgen'!AU$6:AU$257,'Aceite Virgen'!$A$6:$A$257,"&gt;="&amp;$A277,'Aceite Virgen'!$B$6:$B$257,"&lt;="&amp;$B277)</f>
        <v>28.87</v>
      </c>
      <c r="AV277" s="8">
        <f>SUMIFS('Aceite Virgen'!AV$6:AV$257,'Aceite Virgen'!$A$6:$A$257,"&gt;="&amp;$A277,'Aceite Virgen'!$B$6:$B$257,"&lt;="&amp;$B277)</f>
        <v>0.29000000000000004</v>
      </c>
      <c r="AW277" s="8">
        <f>SUMIFS('Aceite Virgen'!AW$6:AW$257,'Aceite Virgen'!$A$6:$A$257,"&gt;="&amp;$A277,'Aceite Virgen'!$B$6:$B$257,"&lt;="&amp;$B277)</f>
        <v>5.78</v>
      </c>
      <c r="BA277" s="8">
        <f>SUMIFS('Aceite Virgen'!BA$6:BA$257,'Aceite Virgen'!$A$6:$A$257,"&gt;="&amp;A277,'Aceite Virgen'!$B$6:$B$257,"&lt;="&amp;B277)</f>
        <v>4.93</v>
      </c>
      <c r="BB277" s="8">
        <f>SUMIFS('Aceite Virgen'!BB$6:BB$257,'Aceite Virgen'!$A$6:$A$257,"&gt;="&amp;$A277,'Aceite Virgen'!$B$6:$B$257,"&lt;="&amp;$B277)</f>
        <v>37.5</v>
      </c>
      <c r="BC277" s="8">
        <f>SUMIFS('Aceite Virgen'!BC$6:BC$257,'Aceite Virgen'!$A$6:$A$257,"&gt;="&amp;$A277,'Aceite Virgen'!$B$6:$B$257,"&lt;="&amp;$B277)</f>
        <v>0.91999999999999993</v>
      </c>
      <c r="BD277" s="8">
        <f>SUMIFS('Aceite Virgen'!BD$6:BD$257,'Aceite Virgen'!$A$6:$A$257,"&gt;="&amp;$A277,'Aceite Virgen'!$B$6:$B$257,"&lt;="&amp;$B277)</f>
        <v>0</v>
      </c>
      <c r="BH277" s="8">
        <f>SUMIFS('Aceite Virgen'!BH$6:BH$257,'Aceite Virgen'!$A$6:$A$257,"&gt;="&amp;$A277,'Aceite Virgen'!$B$6:$B$257,"&lt;="&amp;$B277)</f>
        <v>1.9</v>
      </c>
      <c r="BI277" s="8">
        <f>SUMIFS('Aceite Virgen'!BI$6:BI$257,'Aceite Virgen'!$A$6:$A$257,"&gt;="&amp;$A277,'Aceite Virgen'!$B$6:$B$257,"&lt;="&amp;$B277)</f>
        <v>21.43</v>
      </c>
      <c r="BJ277" s="8">
        <f>SUMIFS('Aceite Virgen'!BJ$6:BJ$257,'Aceite Virgen'!$A$6:$A$257,"&gt;="&amp;$A277,'Aceite Virgen'!$B$6:$B$257,"&lt;="&amp;$B277)</f>
        <v>0.13</v>
      </c>
      <c r="BK277" s="8">
        <f>SUMIFS('Aceite Virgen'!BK$6:BK$257,'Aceite Virgen'!$A$6:$A$257,"&gt;="&amp;$A277,'Aceite Virgen'!$B$6:$B$257,"&lt;="&amp;$B277)</f>
        <v>0</v>
      </c>
      <c r="BO277" s="8">
        <f>SUMIFS('Aceite Virgen'!BO$6:BO$257,'Aceite Virgen'!$A$6:$A$257,"&gt;="&amp;$A277,'Aceite Virgen'!$B$6:$B$257,"&lt;="&amp;$B277)</f>
        <v>5.34</v>
      </c>
      <c r="BP277" s="8">
        <f>SUMIFS('Aceite Virgen'!BP$6:BP$257,'Aceite Virgen'!$A$6:$A$257,"&gt;="&amp;$A277,'Aceite Virgen'!$B$6:$B$257,"&lt;="&amp;$B277)</f>
        <v>33.700000000000003</v>
      </c>
      <c r="BQ277" s="8">
        <f>SUMIFS('Aceite Virgen'!BQ$6:BQ$257,'Aceite Virgen'!$A$6:$A$257,"&gt;="&amp;$A277,'Aceite Virgen'!$B$6:$B$257,"&lt;="&amp;$B277)</f>
        <v>0.8600000000000001</v>
      </c>
      <c r="BR277" s="8">
        <f>SUMIFS('Aceite Virgen'!BR$6:BR$257,'Aceite Virgen'!$A$6:$A$257,"&gt;="&amp;$A277,'Aceite Virgen'!$B$6:$B$257,"&lt;="&amp;$B277)</f>
        <v>47.3</v>
      </c>
      <c r="BV277" s="8">
        <f>SUMIFS('Aceite Virgen'!BV$6:BV$257,'Aceite Virgen'!$A$6:$A$257,"&gt;="&amp;$A277,'Aceite Virgen'!$B$6:$B$257,"&lt;="&amp;$B277)</f>
        <v>1.67</v>
      </c>
      <c r="BW277" s="8">
        <f>SUMIFS('Aceite Virgen'!BW$6:BW$257,'Aceite Virgen'!$A$6:$A$257,"&gt;="&amp;$A277,'Aceite Virgen'!$B$6:$B$257,"&lt;="&amp;$B277)</f>
        <v>6.33</v>
      </c>
      <c r="BX277" s="8">
        <f>SUMIFS('Aceite Virgen'!BX$6:BX$257,'Aceite Virgen'!$A$6:$A$257,"&gt;="&amp;$A277,'Aceite Virgen'!$B$6:$B$257,"&lt;="&amp;$B277)</f>
        <v>0.76</v>
      </c>
      <c r="BY277" s="8">
        <f>SUMIFS('Aceite Virgen'!BY$6:BY$257,'Aceite Virgen'!$A$6:$A$257,"&gt;="&amp;$A277,'Aceite Virgen'!$B$6:$B$257,"&lt;="&amp;$B277)</f>
        <v>9.2799999999999994</v>
      </c>
      <c r="CC277" s="8">
        <f>SUMIFS('Aceite Virgen'!CC$6:CC$257,'Aceite Virgen'!$A$6:$A$257,"&gt;="&amp;$A277,'Aceite Virgen'!$B$6:$B$257,"&lt;="&amp;$B277)</f>
        <v>0.67999999999999994</v>
      </c>
      <c r="CD277" s="8">
        <f>SUMIFS('Aceite Virgen'!CD$6:CD$257,'Aceite Virgen'!$A$6:$A$257,"&gt;="&amp;$A277,'Aceite Virgen'!$B$6:$B$257,"&lt;="&amp;$B277)</f>
        <v>0.49</v>
      </c>
      <c r="CE277" s="8">
        <f>SUMIFS('Aceite Virgen'!CE$6:CE$257,'Aceite Virgen'!$A$6:$A$257,"&gt;="&amp;$A277,'Aceite Virgen'!$B$6:$B$257,"&lt;="&amp;$B277)</f>
        <v>0.64</v>
      </c>
      <c r="CF277" s="8">
        <f>SUMIFS('Aceite Virgen'!CF$6:CF$257,'Aceite Virgen'!$A$6:$A$257,"&gt;="&amp;$A277,'Aceite Virgen'!$B$6:$B$257,"&lt;="&amp;$B277)</f>
        <v>0</v>
      </c>
      <c r="CJ277" s="8">
        <f>SUMIFS('Aceite Virgen'!CJ$6:CJ$257,'Aceite Virgen'!$A$6:$A$257,"&gt;="&amp;$A277,'Aceite Virgen'!$B$6:$B$257,"&lt;="&amp;$B277)</f>
        <v>0.4</v>
      </c>
      <c r="CK277" s="8">
        <f>SUMIFS('Aceite Virgen'!CK$6:CK$257,'Aceite Virgen'!$A$6:$A$257,"&gt;="&amp;$A277,'Aceite Virgen'!$B$6:$B$257,"&lt;="&amp;$B277)</f>
        <v>0</v>
      </c>
      <c r="CL277" s="8">
        <f>SUMIFS('Aceite Virgen'!CL$6:CL$257,'Aceite Virgen'!$A$6:$A$257,"&gt;="&amp;$A277,'Aceite Virgen'!$B$6:$B$257,"&lt;="&amp;$B277)</f>
        <v>0.49</v>
      </c>
      <c r="CM277" s="8">
        <f>SUMIFS('Aceite Virgen'!CM$6:CM$257,'Aceite Virgen'!$A$6:$A$257,"&gt;="&amp;$A277,'Aceite Virgen'!$B$6:$B$257,"&lt;="&amp;$B277)</f>
        <v>0</v>
      </c>
      <c r="CQ277" s="8">
        <f>SUMIFS('Aceite Virgen'!CQ$6:CQ$257,'Aceite Virgen'!$A$6:$A$257,"&gt;="&amp;$A277,'Aceite Virgen'!$B$6:$B$257,"&lt;="&amp;$B277)</f>
        <v>0.92999999999999994</v>
      </c>
      <c r="CR277" s="8">
        <f>SUMIFS('Aceite Virgen'!CR$6:CR$257,'Aceite Virgen'!$A$6:$A$257,"&gt;="&amp;$A277,'Aceite Virgen'!$B$6:$B$257,"&lt;="&amp;$B277)</f>
        <v>7.22</v>
      </c>
      <c r="CS277" s="8">
        <f>SUMIFS('Aceite Virgen'!CS$6:CS$257,'Aceite Virgen'!$A$6:$A$257,"&gt;="&amp;$A277,'Aceite Virgen'!$B$6:$B$257,"&lt;="&amp;$B277)</f>
        <v>0</v>
      </c>
      <c r="CT277" s="8">
        <f>SUMIFS('Aceite Virgen'!CT$6:CT$257,'Aceite Virgen'!$A$6:$A$257,"&gt;="&amp;$A277,'Aceite Virgen'!$B$6:$B$257,"&lt;="&amp;$B277)</f>
        <v>0</v>
      </c>
      <c r="CX277" s="8">
        <f>SUMIFS('Aceite Virgen'!CX$6:CX$257,'Aceite Virgen'!$A$6:$A$257,"&gt;="&amp;$A277,'Aceite Virgen'!$B$6:$B$257,"&lt;="&amp;$B277)</f>
        <v>0.15</v>
      </c>
      <c r="CY277" s="8">
        <f>SUMIFS('Aceite Virgen'!CY$6:CY$257,'Aceite Virgen'!$A$6:$A$257,"&gt;="&amp;$A277,'Aceite Virgen'!$B$6:$B$257,"&lt;="&amp;$B277)</f>
        <v>0</v>
      </c>
      <c r="CZ277" s="8">
        <f>SUMIFS('Aceite Virgen'!CZ$6:CZ$257,'Aceite Virgen'!$A$6:$A$257,"&gt;="&amp;$A277,'Aceite Virgen'!$B$6:$B$257,"&lt;="&amp;$B277)</f>
        <v>0.2</v>
      </c>
      <c r="DA277" s="8">
        <f>SUMIFS('Aceite Virgen'!DA$6:DA$257,'Aceite Virgen'!$A$6:$A$257,"&gt;="&amp;$A277,'Aceite Virgen'!$B$6:$B$257,"&lt;="&amp;$B277)</f>
        <v>0</v>
      </c>
      <c r="DE277" s="8">
        <f>SUMIFS('Aceite Virgen'!DE$6:DE$257,'Aceite Virgen'!$A$6:$A$257,"&gt;="&amp;$A277,'Aceite Virgen'!$B$6:$B$257,"&lt;="&amp;$B277)</f>
        <v>0.31</v>
      </c>
      <c r="DF277" s="8">
        <f>SUMIFS('Aceite Virgen'!DF$6:DF$257,'Aceite Virgen'!$A$6:$A$257,"&gt;="&amp;$A277,'Aceite Virgen'!$B$6:$B$257,"&lt;="&amp;$B277)</f>
        <v>1.42</v>
      </c>
      <c r="DG277" s="8">
        <f>SUMIFS('Aceite Virgen'!DG$6:DG$257,'Aceite Virgen'!$A$6:$A$257,"&gt;="&amp;$A277,'Aceite Virgen'!$B$6:$B$257,"&lt;="&amp;$B277)</f>
        <v>0</v>
      </c>
      <c r="DH277" s="8">
        <f>SUMIFS('Aceite Virgen'!DH$6:DH$257,'Aceite Virgen'!$A$6:$A$257,"&gt;="&amp;$A277,'Aceite Virgen'!$B$6:$B$257,"&lt;="&amp;$B277)</f>
        <v>0</v>
      </c>
      <c r="DL277" s="8">
        <f>SUMIFS('Aceite Virgen'!DL$6:DL$257,'Aceite Virgen'!$A$6:$A$257,"&gt;="&amp;$A277,'Aceite Virgen'!$B$6:$B$257,"&lt;="&amp;$B277)</f>
        <v>0.27</v>
      </c>
      <c r="DM277" s="8">
        <f>SUMIFS('Aceite Virgen'!DM$6:DM$257,'Aceite Virgen'!$A$6:$A$257,"&gt;="&amp;$A277,'Aceite Virgen'!$B$6:$B$257,"&lt;="&amp;$B277)</f>
        <v>0.75</v>
      </c>
      <c r="DN277" s="8">
        <f>SUMIFS('Aceite Virgen'!DN$6:DN$257,'Aceite Virgen'!$A$6:$A$257,"&gt;="&amp;$A277,'Aceite Virgen'!$B$6:$B$257,"&lt;="&amp;$B277)</f>
        <v>0.21</v>
      </c>
      <c r="DO277" s="8">
        <f>SUMIFS('Aceite Virgen'!DO$6:DO$257,'Aceite Virgen'!$A$6:$A$257,"&gt;="&amp;$A277,'Aceite Virgen'!$B$6:$B$257,"&lt;="&amp;$B277)</f>
        <v>0</v>
      </c>
      <c r="DS277" s="8">
        <f>SUMIFS('Aceite Virgen'!DS$6:DS$257,'Aceite Virgen'!$A$6:$A$257,"&gt;="&amp;$A277,'Aceite Virgen'!$B$6:$B$257,"&lt;="&amp;$B277)</f>
        <v>3.69</v>
      </c>
      <c r="DT277" s="8">
        <f>SUMIFS('Aceite Virgen'!DT$6:DT$257,'Aceite Virgen'!$A$6:$A$257,"&gt;="&amp;$A277,'Aceite Virgen'!$B$6:$B$257,"&lt;="&amp;$B277)</f>
        <v>1.8</v>
      </c>
      <c r="DU277" s="8">
        <f>SUMIFS('Aceite Virgen'!DU$6:DU$257,'Aceite Virgen'!$A$6:$A$257,"&gt;="&amp;$A277,'Aceite Virgen'!$B$6:$B$257,"&lt;="&amp;$B277)</f>
        <v>4.53</v>
      </c>
      <c r="DV277" s="8">
        <f>SUMIFS('Aceite Virgen'!DV$6:DV$257,'Aceite Virgen'!$A$6:$A$257,"&gt;="&amp;$A277,'Aceite Virgen'!$B$6:$B$257,"&lt;="&amp;$B277)</f>
        <v>0</v>
      </c>
      <c r="DZ277" s="8">
        <f>SUMIFS('Aceite Virgen'!DZ$6:DZ$257,'Aceite Virgen'!$A$6:$A$257,"&gt;="&amp;$A277,'Aceite Virgen'!$B$6:$B$257,"&lt;="&amp;$B277)</f>
        <v>3.03</v>
      </c>
      <c r="EA277" s="8">
        <f>SUMIFS('Aceite Virgen'!EA$6:EA$257,'Aceite Virgen'!$A$6:$A$257,"&gt;="&amp;$A277,'Aceite Virgen'!$B$6:$B$257,"&lt;="&amp;$B277)</f>
        <v>0</v>
      </c>
      <c r="EB277" s="8">
        <f>SUMIFS('Aceite Virgen'!EB$6:EB$257,'Aceite Virgen'!$A$6:$A$257,"&gt;="&amp;$A277,'Aceite Virgen'!$B$6:$B$257,"&lt;="&amp;$B277)</f>
        <v>4.0599999999999996</v>
      </c>
      <c r="EC277" s="8">
        <f>SUMIFS('Aceite Virgen'!EC$6:EC$257,'Aceite Virgen'!$A$6:$A$257,"&gt;="&amp;$A277,'Aceite Virgen'!$B$6:$B$257,"&lt;="&amp;$B277)</f>
        <v>0</v>
      </c>
      <c r="EG277" s="8">
        <f>SUMIFS('Aceite Virgen'!EG$6:EG$257,'Aceite Virgen'!$A$6:$A$257,"&gt;="&amp;$A277,'Aceite Virgen'!$B$6:$B$257,"&lt;="&amp;$B277)</f>
        <v>2.35</v>
      </c>
      <c r="EH277" s="8">
        <f>SUMIFS('Aceite Virgen'!EH$6:EH$257,'Aceite Virgen'!$A$6:$A$257,"&gt;="&amp;$A277,'Aceite Virgen'!$B$6:$B$257,"&lt;="&amp;$B277)</f>
        <v>0.89</v>
      </c>
      <c r="EI277" s="8">
        <f>SUMIFS('Aceite Virgen'!EI$6:EI$257,'Aceite Virgen'!$A$6:$A$257,"&gt;="&amp;$A277,'Aceite Virgen'!$B$6:$B$257,"&lt;="&amp;$B277)</f>
        <v>3.24</v>
      </c>
      <c r="EJ277" s="8">
        <f>SUMIFS('Aceite Virgen'!EJ$6:EJ$257,'Aceite Virgen'!$A$6:$A$257,"&gt;="&amp;$A277,'Aceite Virgen'!$B$6:$B$257,"&lt;="&amp;$B277)</f>
        <v>0</v>
      </c>
      <c r="EN277" s="8">
        <f>SUMIFS('Aceite Virgen'!EN$6:EN$257,'Aceite Virgen'!$A$6:$A$257,"&gt;="&amp;$A277,'Aceite Virgen'!$B$6:$B$257,"&lt;="&amp;$B277)</f>
        <v>1.63</v>
      </c>
      <c r="EO277" s="8">
        <f>SUMIFS('Aceite Virgen'!EO$6:EO$257,'Aceite Virgen'!$A$6:$A$257,"&gt;="&amp;$A277,'Aceite Virgen'!$B$6:$B$257,"&lt;="&amp;$B277)</f>
        <v>1.48</v>
      </c>
      <c r="EP277" s="8">
        <f>SUMIFS('Aceite Virgen'!EP$6:EP$257,'Aceite Virgen'!$A$6:$A$257,"&gt;="&amp;$A277,'Aceite Virgen'!$B$6:$B$257,"&lt;="&amp;$B277)</f>
        <v>2.2000000000000002</v>
      </c>
      <c r="EQ277" s="8">
        <f>SUMIFS('Aceite Virgen'!EQ$6:EQ$257,'Aceite Virgen'!$A$6:$A$257,"&gt;="&amp;$A277,'Aceite Virgen'!$B$6:$B$257,"&lt;="&amp;$B277)</f>
        <v>0</v>
      </c>
      <c r="EU277" s="8">
        <f>SUMIFS('Aceite Virgen'!EU$6:EU$257,'Aceite Virgen'!$A$6:$A$257,"&gt;="&amp;$A277,'Aceite Virgen'!$B$6:$B$257,"&lt;="&amp;$B277)</f>
        <v>1.05</v>
      </c>
      <c r="EV277" s="8">
        <f>SUMIFS('Aceite Virgen'!EV$6:EV$257,'Aceite Virgen'!$A$6:$A$257,"&gt;="&amp;$A277,'Aceite Virgen'!$B$6:$B$257,"&lt;="&amp;$B277)</f>
        <v>2.1800000000000002</v>
      </c>
      <c r="EW277" s="8">
        <f>SUMIFS('Aceite Virgen'!EW$6:EW$257,'Aceite Virgen'!$A$6:$A$257,"&gt;="&amp;$A277,'Aceite Virgen'!$B$6:$B$257,"&lt;="&amp;$B277)</f>
        <v>0.88</v>
      </c>
      <c r="EX277" s="8">
        <f>SUMIFS('Aceite Virgen'!EX$6:EX$257,'Aceite Virgen'!$A$6:$A$257,"&gt;="&amp;$A277,'Aceite Virgen'!$B$6:$B$257,"&lt;="&amp;$B277)</f>
        <v>0</v>
      </c>
      <c r="FB277" s="8">
        <f>SUMIFS('Aceite Virgen'!FB$6:FB$257,'Aceite Virgen'!$A$6:$A$257,"&gt;="&amp;$A277,'Aceite Virgen'!$B$6:$B$257,"&lt;="&amp;$B277)</f>
        <v>0.90999999999999992</v>
      </c>
      <c r="FC277" s="8">
        <f>SUMIFS('Aceite Virgen'!FC$6:FC$257,'Aceite Virgen'!$A$6:$A$257,"&gt;="&amp;$A277,'Aceite Virgen'!$B$6:$B$257,"&lt;="&amp;$B277)</f>
        <v>3.99</v>
      </c>
      <c r="FD277" s="8">
        <f>SUMIFS('Aceite Virgen'!FD$6:FD$257,'Aceite Virgen'!$A$6:$A$257,"&gt;="&amp;$A277,'Aceite Virgen'!$B$6:$B$257,"&lt;="&amp;$B277)</f>
        <v>0.31</v>
      </c>
      <c r="FE277" s="8">
        <f>SUMIFS('Aceite Virgen'!FE$6:FE$257,'Aceite Virgen'!$A$6:$A$257,"&gt;="&amp;$A277,'Aceite Virgen'!$B$6:$B$257,"&lt;="&amp;$B277)</f>
        <v>0</v>
      </c>
      <c r="FI277" s="8">
        <f>SUMIFS('Aceite Virgen'!FI$6:FI$257,'Aceite Virgen'!$A$6:$A$257,"&gt;="&amp;$A277,'Aceite Virgen'!$B$6:$B$257,"&lt;="&amp;$B277)</f>
        <v>0.46</v>
      </c>
      <c r="FJ277" s="8">
        <f>SUMIFS('Aceite Virgen'!FJ$6:FJ$257,'Aceite Virgen'!$A$6:$A$257,"&gt;="&amp;$A277,'Aceite Virgen'!$B$6:$B$257,"&lt;="&amp;$B277)</f>
        <v>2.23</v>
      </c>
      <c r="FK277" s="8">
        <f>SUMIFS('Aceite Virgen'!FK$6:FK$257,'Aceite Virgen'!$A$6:$A$257,"&gt;="&amp;$A277,'Aceite Virgen'!$B$6:$B$257,"&lt;="&amp;$B277)</f>
        <v>0</v>
      </c>
      <c r="FL277" s="8">
        <f>SUMIFS('Aceite Virgen'!FL$6:FL$257,'Aceite Virgen'!$A$6:$A$257,"&gt;="&amp;$A277,'Aceite Virgen'!$B$6:$B$257,"&lt;="&amp;$B277)</f>
        <v>0</v>
      </c>
      <c r="FP277" s="8">
        <f>SUMIFS('Aceite Virgen'!FP$6:FP$257,'Aceite Virgen'!$A$6:$A$257,"&gt;="&amp;$A277,'Aceite Virgen'!$B$6:$B$257,"&lt;="&amp;$B277)</f>
        <v>0.15</v>
      </c>
      <c r="FQ277" s="8">
        <f>SUMIFS('Aceite Virgen'!FQ$6:FQ$257,'Aceite Virgen'!$A$6:$A$257,"&gt;="&amp;$A277,'Aceite Virgen'!$B$6:$B$257,"&lt;="&amp;$B277)</f>
        <v>0.92</v>
      </c>
      <c r="FR277" s="8">
        <f>SUMIFS('Aceite Virgen'!FR$6:FR$257,'Aceite Virgen'!$A$6:$A$257,"&gt;="&amp;$A277,'Aceite Virgen'!$B$6:$B$257,"&lt;="&amp;$B277)</f>
        <v>0</v>
      </c>
      <c r="FS277" s="8">
        <f>SUMIFS('Aceite Virgen'!FS$6:FS$257,'Aceite Virgen'!$A$6:$A$257,"&gt;="&amp;$A277,'Aceite Virgen'!$B$6:$B$257,"&lt;="&amp;$B277)</f>
        <v>0</v>
      </c>
    </row>
    <row r="278" spans="1:175" x14ac:dyDescent="0.3">
      <c r="A278" s="14">
        <f>'TAM Aceite Virgen'!B26</f>
        <v>3.8</v>
      </c>
      <c r="B278" s="14">
        <f>'TAM Aceite Virgen'!C26</f>
        <v>3.9</v>
      </c>
      <c r="C278" s="14"/>
      <c r="D278" s="8">
        <f>SUMIFS('Aceite Virgen'!D$6:D$257,'Aceite Virgen'!$A$6:$A$257,"&gt;="&amp;$A278,'Aceite Virgen'!$B$6:$B$257,"&lt;="&amp;$B278)</f>
        <v>0.35</v>
      </c>
      <c r="E278" s="8">
        <f>SUMIFS('Aceite Virgen'!E$6:E$257,'Aceite Virgen'!$A$6:$A$257,"&gt;="&amp;$A278,'Aceite Virgen'!$B$6:$B$257,"&lt;="&amp;$B278)</f>
        <v>1.08</v>
      </c>
      <c r="F278" s="8">
        <f>SUMIFS('Aceite Virgen'!F$6:F$257,'Aceite Virgen'!$A$6:$A$257,"&gt;="&amp;$A278,'Aceite Virgen'!$B$6:$B$257,"&lt;="&amp;$B278)</f>
        <v>0.28000000000000003</v>
      </c>
      <c r="G278" s="8">
        <f>SUMIFS('Aceite Virgen'!G$6:G$257,'Aceite Virgen'!$A$6:$A$257,"&gt;="&amp;$A278,'Aceite Virgen'!$B$6:$B$257,"&lt;="&amp;$B278)</f>
        <v>0</v>
      </c>
      <c r="H278" s="14"/>
      <c r="I278" s="14"/>
      <c r="J278" s="14"/>
      <c r="K278" s="8">
        <f>SUMIFS('Aceite Virgen'!K$6:K$257,'Aceite Virgen'!$A$6:$A$257,"&gt;="&amp;$A278,'Aceite Virgen'!$B$6:$B$257,"&lt;="&amp;$B278)</f>
        <v>0.41</v>
      </c>
      <c r="L278" s="8">
        <f>SUMIFS('Aceite Virgen'!L$6:L$257,'Aceite Virgen'!$A$6:$A$257,"&gt;="&amp;$A278,'Aceite Virgen'!$B$6:$B$257,"&lt;="&amp;$B278)</f>
        <v>0</v>
      </c>
      <c r="M278" s="8">
        <f>SUMIFS('Aceite Virgen'!M$6:M$257,'Aceite Virgen'!$A$6:$A$257,"&gt;="&amp;$A278,'Aceite Virgen'!$B$6:$B$257,"&lt;="&amp;$B278)</f>
        <v>0.54</v>
      </c>
      <c r="N278" s="8">
        <f>SUMIFS('Aceite Virgen'!N$6:N$257,'Aceite Virgen'!$A$6:$A$257,"&gt;="&amp;$A278,'Aceite Virgen'!$B$6:$B$257,"&lt;="&amp;$B278)</f>
        <v>0</v>
      </c>
      <c r="O278" s="14"/>
      <c r="P278" s="14"/>
      <c r="Q278" s="14"/>
      <c r="R278" s="8">
        <f>SUMIFS('Aceite Virgen'!R$6:R$257,'Aceite Virgen'!$A$6:$A$257,"&gt;="&amp;$A278,'Aceite Virgen'!$B$6:$B$257,"&lt;="&amp;$B278)</f>
        <v>0</v>
      </c>
      <c r="S278" s="8">
        <f>SUMIFS('Aceite Virgen'!S$6:S$257,'Aceite Virgen'!$A$6:$A$257,"&gt;="&amp;$A278,'Aceite Virgen'!$B$6:$B$257,"&lt;="&amp;$B278)</f>
        <v>0</v>
      </c>
      <c r="T278" s="8">
        <f>SUMIFS('Aceite Virgen'!T$6:T$257,'Aceite Virgen'!$A$6:$A$257,"&gt;="&amp;$A278,'Aceite Virgen'!$B$6:$B$257,"&lt;="&amp;$B278)</f>
        <v>0</v>
      </c>
      <c r="U278" s="8">
        <f>SUMIFS('Aceite Virgen'!U$6:U$257,'Aceite Virgen'!$A$6:$A$257,"&gt;="&amp;$A278,'Aceite Virgen'!$B$6:$B$257,"&lt;="&amp;$B278)</f>
        <v>0</v>
      </c>
      <c r="V278" s="14"/>
      <c r="W278" s="14"/>
      <c r="X278" s="14"/>
      <c r="Y278" s="8">
        <f>SUMIFS('Aceite Virgen'!Y$6:Y$257,'Aceite Virgen'!$A$6:$A$257,"&gt;="&amp;$A278,'Aceite Virgen'!$B$6:$B$257,"&lt;="&amp;$B278)</f>
        <v>1.1800000000000002</v>
      </c>
      <c r="Z278" s="8">
        <f>SUMIFS('Aceite Virgen'!Z$6:Z$257,'Aceite Virgen'!$A$6:$A$257,"&gt;="&amp;$A278,'Aceite Virgen'!$B$6:$B$257,"&lt;="&amp;$B278)</f>
        <v>1.5999999999999999</v>
      </c>
      <c r="AA278" s="8">
        <f>SUMIFS('Aceite Virgen'!AA$6:AA$257,'Aceite Virgen'!$A$6:$A$257,"&gt;="&amp;$A278,'Aceite Virgen'!$B$6:$B$257,"&lt;="&amp;$B278)</f>
        <v>0.52</v>
      </c>
      <c r="AB278" s="8">
        <f>SUMIFS('Aceite Virgen'!AB$6:AB$257,'Aceite Virgen'!$A$6:$A$257,"&gt;="&amp;$A278,'Aceite Virgen'!$B$6:$B$257,"&lt;="&amp;$B278)</f>
        <v>0</v>
      </c>
      <c r="AC278" s="14"/>
      <c r="AD278" s="14"/>
      <c r="AE278" s="14"/>
      <c r="AF278" s="8">
        <f>SUMIFS('Aceite Virgen'!AF$6:AF$257,'Aceite Virgen'!$A$6:$A$257,"&gt;="&amp;$A278,'Aceite Virgen'!$B$6:$B$257,"&lt;="&amp;$B278)</f>
        <v>24.05</v>
      </c>
      <c r="AG278" s="8">
        <f>SUMIFS('Aceite Virgen'!AG$6:AG$257,'Aceite Virgen'!$A$6:$A$257,"&gt;="&amp;$A278,'Aceite Virgen'!$B$6:$B$257,"&lt;="&amp;$B278)</f>
        <v>0.32</v>
      </c>
      <c r="AH278" s="8">
        <f>SUMIFS('Aceite Virgen'!AH$6:AH$257,'Aceite Virgen'!$A$6:$A$257,"&gt;="&amp;$A278,'Aceite Virgen'!$B$6:$B$257,"&lt;="&amp;$B278)</f>
        <v>27.59</v>
      </c>
      <c r="AI278" s="8">
        <f>SUMIFS('Aceite Virgen'!AI$6:AI$257,'Aceite Virgen'!$A$6:$A$257,"&gt;="&amp;$A278,'Aceite Virgen'!$B$6:$B$257,"&lt;="&amp;$B278)</f>
        <v>0</v>
      </c>
      <c r="AJ278" s="14"/>
      <c r="AK278" s="14"/>
      <c r="AL278" s="14"/>
      <c r="AM278" s="8">
        <f>SUMIFS('Aceite Virgen'!AM$6:AM$257,'Aceite Virgen'!$A$6:$A$257,"&gt;="&amp;$A278,'Aceite Virgen'!$B$6:$B$257,"&lt;="&amp;$B278)</f>
        <v>24.720000000000002</v>
      </c>
      <c r="AN278" s="8">
        <f>SUMIFS('Aceite Virgen'!AN$6:AN$257,'Aceite Virgen'!$A$6:$A$257,"&gt;="&amp;$A278,'Aceite Virgen'!$B$6:$B$257,"&lt;="&amp;$B278)</f>
        <v>5.14</v>
      </c>
      <c r="AO278" s="8">
        <f>SUMIFS('Aceite Virgen'!AO$6:AO$257,'Aceite Virgen'!$A$6:$A$257,"&gt;="&amp;$A278,'Aceite Virgen'!$B$6:$B$257,"&lt;="&amp;$B278)</f>
        <v>29.24</v>
      </c>
      <c r="AP278" s="8">
        <f>SUMIFS('Aceite Virgen'!AP$6:AP$257,'Aceite Virgen'!$A$6:$A$257,"&gt;="&amp;$A278,'Aceite Virgen'!$B$6:$B$257,"&lt;="&amp;$B278)</f>
        <v>0.55000000000000004</v>
      </c>
      <c r="AQ278" s="14"/>
      <c r="AR278" s="14"/>
      <c r="AT278" s="8">
        <f>SUMIFS('Aceite Virgen'!AT$6:AT$257,'Aceite Virgen'!$A$6:$A$257,"&gt;="&amp;$A278,'Aceite Virgen'!$B$6:$B$257,"&lt;="&amp;$B278)</f>
        <v>25.05</v>
      </c>
      <c r="AU278" s="8">
        <f>SUMIFS('Aceite Virgen'!AU$6:AU$257,'Aceite Virgen'!$A$6:$A$257,"&gt;="&amp;$A278,'Aceite Virgen'!$B$6:$B$257,"&lt;="&amp;$B278)</f>
        <v>0.93</v>
      </c>
      <c r="AV278" s="8">
        <f>SUMIFS('Aceite Virgen'!AV$6:AV$257,'Aceite Virgen'!$A$6:$A$257,"&gt;="&amp;$A278,'Aceite Virgen'!$B$6:$B$257,"&lt;="&amp;$B278)</f>
        <v>29.25</v>
      </c>
      <c r="AW278" s="8">
        <f>SUMIFS('Aceite Virgen'!AW$6:AW$257,'Aceite Virgen'!$A$6:$A$257,"&gt;="&amp;$A278,'Aceite Virgen'!$B$6:$B$257,"&lt;="&amp;$B278)</f>
        <v>0</v>
      </c>
      <c r="BA278" s="8">
        <f>SUMIFS('Aceite Virgen'!BA$6:BA$257,'Aceite Virgen'!$A$6:$A$257,"&gt;="&amp;A278,'Aceite Virgen'!$B$6:$B$257,"&lt;="&amp;B278)</f>
        <v>20.57</v>
      </c>
      <c r="BB278" s="8">
        <f>SUMIFS('Aceite Virgen'!BB$6:BB$257,'Aceite Virgen'!$A$6:$A$257,"&gt;="&amp;$A278,'Aceite Virgen'!$B$6:$B$257,"&lt;="&amp;$B278)</f>
        <v>4.13</v>
      </c>
      <c r="BC278" s="8">
        <f>SUMIFS('Aceite Virgen'!BC$6:BC$257,'Aceite Virgen'!$A$6:$A$257,"&gt;="&amp;$A278,'Aceite Virgen'!$B$6:$B$257,"&lt;="&amp;$B278)</f>
        <v>23.95</v>
      </c>
      <c r="BD278" s="8">
        <f>SUMIFS('Aceite Virgen'!BD$6:BD$257,'Aceite Virgen'!$A$6:$A$257,"&gt;="&amp;$A278,'Aceite Virgen'!$B$6:$B$257,"&lt;="&amp;$B278)</f>
        <v>0</v>
      </c>
      <c r="BH278" s="8">
        <f>SUMIFS('Aceite Virgen'!BH$6:BH$257,'Aceite Virgen'!$A$6:$A$257,"&gt;="&amp;$A278,'Aceite Virgen'!$B$6:$B$257,"&lt;="&amp;$B278)</f>
        <v>21.540000000000003</v>
      </c>
      <c r="BI278" s="8">
        <f>SUMIFS('Aceite Virgen'!BI$6:BI$257,'Aceite Virgen'!$A$6:$A$257,"&gt;="&amp;$A278,'Aceite Virgen'!$B$6:$B$257,"&lt;="&amp;$B278)</f>
        <v>13.87</v>
      </c>
      <c r="BJ278" s="8">
        <f>SUMIFS('Aceite Virgen'!BJ$6:BJ$257,'Aceite Virgen'!$A$6:$A$257,"&gt;="&amp;$A278,'Aceite Virgen'!$B$6:$B$257,"&lt;="&amp;$B278)</f>
        <v>23.22</v>
      </c>
      <c r="BK278" s="8">
        <f>SUMIFS('Aceite Virgen'!BK$6:BK$257,'Aceite Virgen'!$A$6:$A$257,"&gt;="&amp;$A278,'Aceite Virgen'!$B$6:$B$257,"&lt;="&amp;$B278)</f>
        <v>0</v>
      </c>
      <c r="BO278" s="8">
        <f>SUMIFS('Aceite Virgen'!BO$6:BO$257,'Aceite Virgen'!$A$6:$A$257,"&gt;="&amp;$A278,'Aceite Virgen'!$B$6:$B$257,"&lt;="&amp;$B278)</f>
        <v>25.900000000000002</v>
      </c>
      <c r="BP278" s="8">
        <f>SUMIFS('Aceite Virgen'!BP$6:BP$257,'Aceite Virgen'!$A$6:$A$257,"&gt;="&amp;$A278,'Aceite Virgen'!$B$6:$B$257,"&lt;="&amp;$B278)</f>
        <v>0.75</v>
      </c>
      <c r="BQ278" s="8">
        <f>SUMIFS('Aceite Virgen'!BQ$6:BQ$257,'Aceite Virgen'!$A$6:$A$257,"&gt;="&amp;$A278,'Aceite Virgen'!$B$6:$B$257,"&lt;="&amp;$B278)</f>
        <v>30.13</v>
      </c>
      <c r="BR278" s="8">
        <f>SUMIFS('Aceite Virgen'!BR$6:BR$257,'Aceite Virgen'!$A$6:$A$257,"&gt;="&amp;$A278,'Aceite Virgen'!$B$6:$B$257,"&lt;="&amp;$B278)</f>
        <v>0</v>
      </c>
      <c r="BV278" s="8">
        <f>SUMIFS('Aceite Virgen'!BV$6:BV$257,'Aceite Virgen'!$A$6:$A$257,"&gt;="&amp;$A278,'Aceite Virgen'!$B$6:$B$257,"&lt;="&amp;$B278)</f>
        <v>22.64</v>
      </c>
      <c r="BW278" s="8">
        <f>SUMIFS('Aceite Virgen'!BW$6:BW$257,'Aceite Virgen'!$A$6:$A$257,"&gt;="&amp;$A278,'Aceite Virgen'!$B$6:$B$257,"&lt;="&amp;$B278)</f>
        <v>15</v>
      </c>
      <c r="BX278" s="8">
        <f>SUMIFS('Aceite Virgen'!BX$6:BX$257,'Aceite Virgen'!$A$6:$A$257,"&gt;="&amp;$A278,'Aceite Virgen'!$B$6:$B$257,"&lt;="&amp;$B278)</f>
        <v>25.8</v>
      </c>
      <c r="BY278" s="8">
        <f>SUMIFS('Aceite Virgen'!BY$6:BY$257,'Aceite Virgen'!$A$6:$A$257,"&gt;="&amp;$A278,'Aceite Virgen'!$B$6:$B$257,"&lt;="&amp;$B278)</f>
        <v>0</v>
      </c>
      <c r="CC278" s="8">
        <f>SUMIFS('Aceite Virgen'!CC$6:CC$257,'Aceite Virgen'!$A$6:$A$257,"&gt;="&amp;$A278,'Aceite Virgen'!$B$6:$B$257,"&lt;="&amp;$B278)</f>
        <v>11.84</v>
      </c>
      <c r="CD278" s="8">
        <f>SUMIFS('Aceite Virgen'!CD$6:CD$257,'Aceite Virgen'!$A$6:$A$257,"&gt;="&amp;$A278,'Aceite Virgen'!$B$6:$B$257,"&lt;="&amp;$B278)</f>
        <v>14.580000000000002</v>
      </c>
      <c r="CE278" s="8">
        <f>SUMIFS('Aceite Virgen'!CE$6:CE$257,'Aceite Virgen'!$A$6:$A$257,"&gt;="&amp;$A278,'Aceite Virgen'!$B$6:$B$257,"&lt;="&amp;$B278)</f>
        <v>12.39</v>
      </c>
      <c r="CF278" s="8">
        <f>SUMIFS('Aceite Virgen'!CF$6:CF$257,'Aceite Virgen'!$A$6:$A$257,"&gt;="&amp;$A278,'Aceite Virgen'!$B$6:$B$257,"&lt;="&amp;$B278)</f>
        <v>0</v>
      </c>
      <c r="CJ278" s="8">
        <f>SUMIFS('Aceite Virgen'!CJ$6:CJ$257,'Aceite Virgen'!$A$6:$A$257,"&gt;="&amp;$A278,'Aceite Virgen'!$B$6:$B$257,"&lt;="&amp;$B278)</f>
        <v>7.17</v>
      </c>
      <c r="CK278" s="8">
        <f>SUMIFS('Aceite Virgen'!CK$6:CK$257,'Aceite Virgen'!$A$6:$A$257,"&gt;="&amp;$A278,'Aceite Virgen'!$B$6:$B$257,"&lt;="&amp;$B278)</f>
        <v>7.97</v>
      </c>
      <c r="CL278" s="8">
        <f>SUMIFS('Aceite Virgen'!CL$6:CL$257,'Aceite Virgen'!$A$6:$A$257,"&gt;="&amp;$A278,'Aceite Virgen'!$B$6:$B$257,"&lt;="&amp;$B278)</f>
        <v>7.95</v>
      </c>
      <c r="CM278" s="8">
        <f>SUMIFS('Aceite Virgen'!CM$6:CM$257,'Aceite Virgen'!$A$6:$A$257,"&gt;="&amp;$A278,'Aceite Virgen'!$B$6:$B$257,"&lt;="&amp;$B278)</f>
        <v>0</v>
      </c>
      <c r="CQ278" s="8">
        <f>SUMIFS('Aceite Virgen'!CQ$6:CQ$257,'Aceite Virgen'!$A$6:$A$257,"&gt;="&amp;$A278,'Aceite Virgen'!$B$6:$B$257,"&lt;="&amp;$B278)</f>
        <v>3.01</v>
      </c>
      <c r="CR278" s="8">
        <f>SUMIFS('Aceite Virgen'!CR$6:CR$257,'Aceite Virgen'!$A$6:$A$257,"&gt;="&amp;$A278,'Aceite Virgen'!$B$6:$B$257,"&lt;="&amp;$B278)</f>
        <v>2.78</v>
      </c>
      <c r="CS278" s="8">
        <f>SUMIFS('Aceite Virgen'!CS$6:CS$257,'Aceite Virgen'!$A$6:$A$257,"&gt;="&amp;$A278,'Aceite Virgen'!$B$6:$B$257,"&lt;="&amp;$B278)</f>
        <v>3.4399999999999995</v>
      </c>
      <c r="CT278" s="8">
        <f>SUMIFS('Aceite Virgen'!CT$6:CT$257,'Aceite Virgen'!$A$6:$A$257,"&gt;="&amp;$A278,'Aceite Virgen'!$B$6:$B$257,"&lt;="&amp;$B278)</f>
        <v>0</v>
      </c>
      <c r="CX278" s="8">
        <f>SUMIFS('Aceite Virgen'!CX$6:CX$257,'Aceite Virgen'!$A$6:$A$257,"&gt;="&amp;$A278,'Aceite Virgen'!$B$6:$B$257,"&lt;="&amp;$B278)</f>
        <v>1.04</v>
      </c>
      <c r="CY278" s="8">
        <f>SUMIFS('Aceite Virgen'!CY$6:CY$257,'Aceite Virgen'!$A$6:$A$257,"&gt;="&amp;$A278,'Aceite Virgen'!$B$6:$B$257,"&lt;="&amp;$B278)</f>
        <v>0</v>
      </c>
      <c r="CZ278" s="8">
        <f>SUMIFS('Aceite Virgen'!CZ$6:CZ$257,'Aceite Virgen'!$A$6:$A$257,"&gt;="&amp;$A278,'Aceite Virgen'!$B$6:$B$257,"&lt;="&amp;$B278)</f>
        <v>1.46</v>
      </c>
      <c r="DA278" s="8">
        <f>SUMIFS('Aceite Virgen'!DA$6:DA$257,'Aceite Virgen'!$A$6:$A$257,"&gt;="&amp;$A278,'Aceite Virgen'!$B$6:$B$257,"&lt;="&amp;$B278)</f>
        <v>0</v>
      </c>
      <c r="DE278" s="8">
        <f>SUMIFS('Aceite Virgen'!DE$6:DE$257,'Aceite Virgen'!$A$6:$A$257,"&gt;="&amp;$A278,'Aceite Virgen'!$B$6:$B$257,"&lt;="&amp;$B278)</f>
        <v>1.8</v>
      </c>
      <c r="DF278" s="8">
        <f>SUMIFS('Aceite Virgen'!DF$6:DF$257,'Aceite Virgen'!$A$6:$A$257,"&gt;="&amp;$A278,'Aceite Virgen'!$B$6:$B$257,"&lt;="&amp;$B278)</f>
        <v>8.17</v>
      </c>
      <c r="DG278" s="8">
        <f>SUMIFS('Aceite Virgen'!DG$6:DG$257,'Aceite Virgen'!$A$6:$A$257,"&gt;="&amp;$A278,'Aceite Virgen'!$B$6:$B$257,"&lt;="&amp;$B278)</f>
        <v>0</v>
      </c>
      <c r="DH278" s="8">
        <f>SUMIFS('Aceite Virgen'!DH$6:DH$257,'Aceite Virgen'!$A$6:$A$257,"&gt;="&amp;$A278,'Aceite Virgen'!$B$6:$B$257,"&lt;="&amp;$B278)</f>
        <v>0</v>
      </c>
      <c r="DL278" s="8">
        <f>SUMIFS('Aceite Virgen'!DL$6:DL$257,'Aceite Virgen'!$A$6:$A$257,"&gt;="&amp;$A278,'Aceite Virgen'!$B$6:$B$257,"&lt;="&amp;$B278)</f>
        <v>2.7</v>
      </c>
      <c r="DM278" s="8">
        <f>SUMIFS('Aceite Virgen'!DM$6:DM$257,'Aceite Virgen'!$A$6:$A$257,"&gt;="&amp;$A278,'Aceite Virgen'!$B$6:$B$257,"&lt;="&amp;$B278)</f>
        <v>7.62</v>
      </c>
      <c r="DN278" s="8">
        <f>SUMIFS('Aceite Virgen'!DN$6:DN$257,'Aceite Virgen'!$A$6:$A$257,"&gt;="&amp;$A278,'Aceite Virgen'!$B$6:$B$257,"&lt;="&amp;$B278)</f>
        <v>1.99</v>
      </c>
      <c r="DO278" s="8">
        <f>SUMIFS('Aceite Virgen'!DO$6:DO$257,'Aceite Virgen'!$A$6:$A$257,"&gt;="&amp;$A278,'Aceite Virgen'!$B$6:$B$257,"&lt;="&amp;$B278)</f>
        <v>0</v>
      </c>
      <c r="DS278" s="8">
        <f>SUMIFS('Aceite Virgen'!DS$6:DS$257,'Aceite Virgen'!$A$6:$A$257,"&gt;="&amp;$A278,'Aceite Virgen'!$B$6:$B$257,"&lt;="&amp;$B278)</f>
        <v>0.67999999999999994</v>
      </c>
      <c r="DT278" s="8">
        <f>SUMIFS('Aceite Virgen'!DT$6:DT$257,'Aceite Virgen'!$A$6:$A$257,"&gt;="&amp;$A278,'Aceite Virgen'!$B$6:$B$257,"&lt;="&amp;$B278)</f>
        <v>4.7</v>
      </c>
      <c r="DU278" s="8">
        <f>SUMIFS('Aceite Virgen'!DU$6:DU$257,'Aceite Virgen'!$A$6:$A$257,"&gt;="&amp;$A278,'Aceite Virgen'!$B$6:$B$257,"&lt;="&amp;$B278)</f>
        <v>0.13</v>
      </c>
      <c r="DV278" s="8">
        <f>SUMIFS('Aceite Virgen'!DV$6:DV$257,'Aceite Virgen'!$A$6:$A$257,"&gt;="&amp;$A278,'Aceite Virgen'!$B$6:$B$257,"&lt;="&amp;$B278)</f>
        <v>0</v>
      </c>
      <c r="DZ278" s="8">
        <f>SUMIFS('Aceite Virgen'!DZ$6:DZ$257,'Aceite Virgen'!$A$6:$A$257,"&gt;="&amp;$A278,'Aceite Virgen'!$B$6:$B$257,"&lt;="&amp;$B278)</f>
        <v>0.94</v>
      </c>
      <c r="EA278" s="8">
        <f>SUMIFS('Aceite Virgen'!EA$6:EA$257,'Aceite Virgen'!$A$6:$A$257,"&gt;="&amp;$A278,'Aceite Virgen'!$B$6:$B$257,"&lt;="&amp;$B278)</f>
        <v>0</v>
      </c>
      <c r="EB278" s="8">
        <f>SUMIFS('Aceite Virgen'!EB$6:EB$257,'Aceite Virgen'!$A$6:$A$257,"&gt;="&amp;$A278,'Aceite Virgen'!$B$6:$B$257,"&lt;="&amp;$B278)</f>
        <v>1.29</v>
      </c>
      <c r="EC278" s="8">
        <f>SUMIFS('Aceite Virgen'!EC$6:EC$257,'Aceite Virgen'!$A$6:$A$257,"&gt;="&amp;$A278,'Aceite Virgen'!$B$6:$B$257,"&lt;="&amp;$B278)</f>
        <v>0</v>
      </c>
      <c r="EG278" s="8">
        <f>SUMIFS('Aceite Virgen'!EG$6:EG$257,'Aceite Virgen'!$A$6:$A$257,"&gt;="&amp;$A278,'Aceite Virgen'!$B$6:$B$257,"&lt;="&amp;$B278)</f>
        <v>0.8600000000000001</v>
      </c>
      <c r="EH278" s="8">
        <f>SUMIFS('Aceite Virgen'!EH$6:EH$257,'Aceite Virgen'!$A$6:$A$257,"&gt;="&amp;$A278,'Aceite Virgen'!$B$6:$B$257,"&lt;="&amp;$B278)</f>
        <v>2.37</v>
      </c>
      <c r="EI278" s="8">
        <f>SUMIFS('Aceite Virgen'!EI$6:EI$257,'Aceite Virgen'!$A$6:$A$257,"&gt;="&amp;$A278,'Aceite Virgen'!$B$6:$B$257,"&lt;="&amp;$B278)</f>
        <v>0.48</v>
      </c>
      <c r="EJ278" s="8">
        <f>SUMIFS('Aceite Virgen'!EJ$6:EJ$257,'Aceite Virgen'!$A$6:$A$257,"&gt;="&amp;$A278,'Aceite Virgen'!$B$6:$B$257,"&lt;="&amp;$B278)</f>
        <v>0</v>
      </c>
      <c r="EN278" s="8">
        <f>SUMIFS('Aceite Virgen'!EN$6:EN$257,'Aceite Virgen'!$A$6:$A$257,"&gt;="&amp;$A278,'Aceite Virgen'!$B$6:$B$257,"&lt;="&amp;$B278)</f>
        <v>0</v>
      </c>
      <c r="EO278" s="8">
        <f>SUMIFS('Aceite Virgen'!EO$6:EO$257,'Aceite Virgen'!$A$6:$A$257,"&gt;="&amp;$A278,'Aceite Virgen'!$B$6:$B$257,"&lt;="&amp;$B278)</f>
        <v>0</v>
      </c>
      <c r="EP278" s="8">
        <f>SUMIFS('Aceite Virgen'!EP$6:EP$257,'Aceite Virgen'!$A$6:$A$257,"&gt;="&amp;$A278,'Aceite Virgen'!$B$6:$B$257,"&lt;="&amp;$B278)</f>
        <v>0</v>
      </c>
      <c r="EQ278" s="8">
        <f>SUMIFS('Aceite Virgen'!EQ$6:EQ$257,'Aceite Virgen'!$A$6:$A$257,"&gt;="&amp;$A278,'Aceite Virgen'!$B$6:$B$257,"&lt;="&amp;$B278)</f>
        <v>0</v>
      </c>
      <c r="EU278" s="8">
        <f>SUMIFS('Aceite Virgen'!EU$6:EU$257,'Aceite Virgen'!$A$6:$A$257,"&gt;="&amp;$A278,'Aceite Virgen'!$B$6:$B$257,"&lt;="&amp;$B278)</f>
        <v>0.42000000000000004</v>
      </c>
      <c r="EV278" s="8">
        <f>SUMIFS('Aceite Virgen'!EV$6:EV$257,'Aceite Virgen'!$A$6:$A$257,"&gt;="&amp;$A278,'Aceite Virgen'!$B$6:$B$257,"&lt;="&amp;$B278)</f>
        <v>0</v>
      </c>
      <c r="EW278" s="8">
        <f>SUMIFS('Aceite Virgen'!EW$6:EW$257,'Aceite Virgen'!$A$6:$A$257,"&gt;="&amp;$A278,'Aceite Virgen'!$B$6:$B$257,"&lt;="&amp;$B278)</f>
        <v>0.69000000000000006</v>
      </c>
      <c r="EX278" s="8">
        <f>SUMIFS('Aceite Virgen'!EX$6:EX$257,'Aceite Virgen'!$A$6:$A$257,"&gt;="&amp;$A278,'Aceite Virgen'!$B$6:$B$257,"&lt;="&amp;$B278)</f>
        <v>0</v>
      </c>
      <c r="FB278" s="8">
        <f>SUMIFS('Aceite Virgen'!FB$6:FB$257,'Aceite Virgen'!$A$6:$A$257,"&gt;="&amp;$A278,'Aceite Virgen'!$B$6:$B$257,"&lt;="&amp;$B278)</f>
        <v>0</v>
      </c>
      <c r="FC278" s="8">
        <f>SUMIFS('Aceite Virgen'!FC$6:FC$257,'Aceite Virgen'!$A$6:$A$257,"&gt;="&amp;$A278,'Aceite Virgen'!$B$6:$B$257,"&lt;="&amp;$B278)</f>
        <v>0</v>
      </c>
      <c r="FD278" s="8">
        <f>SUMIFS('Aceite Virgen'!FD$6:FD$257,'Aceite Virgen'!$A$6:$A$257,"&gt;="&amp;$A278,'Aceite Virgen'!$B$6:$B$257,"&lt;="&amp;$B278)</f>
        <v>0</v>
      </c>
      <c r="FE278" s="8">
        <f>SUMIFS('Aceite Virgen'!FE$6:FE$257,'Aceite Virgen'!$A$6:$A$257,"&gt;="&amp;$A278,'Aceite Virgen'!$B$6:$B$257,"&lt;="&amp;$B278)</f>
        <v>0</v>
      </c>
      <c r="FI278" s="8">
        <f>SUMIFS('Aceite Virgen'!FI$6:FI$257,'Aceite Virgen'!$A$6:$A$257,"&gt;="&amp;$A278,'Aceite Virgen'!$B$6:$B$257,"&lt;="&amp;$B278)</f>
        <v>1.1100000000000001</v>
      </c>
      <c r="FJ278" s="8">
        <f>SUMIFS('Aceite Virgen'!FJ$6:FJ$257,'Aceite Virgen'!$A$6:$A$257,"&gt;="&amp;$A278,'Aceite Virgen'!$B$6:$B$257,"&lt;="&amp;$B278)</f>
        <v>0</v>
      </c>
      <c r="FK278" s="8">
        <f>SUMIFS('Aceite Virgen'!FK$6:FK$257,'Aceite Virgen'!$A$6:$A$257,"&gt;="&amp;$A278,'Aceite Virgen'!$B$6:$B$257,"&lt;="&amp;$B278)</f>
        <v>0</v>
      </c>
      <c r="FL278" s="8">
        <f>SUMIFS('Aceite Virgen'!FL$6:FL$257,'Aceite Virgen'!$A$6:$A$257,"&gt;="&amp;$A278,'Aceite Virgen'!$B$6:$B$257,"&lt;="&amp;$B278)</f>
        <v>11.06</v>
      </c>
      <c r="FP278" s="8">
        <f>SUMIFS('Aceite Virgen'!FP$6:FP$257,'Aceite Virgen'!$A$6:$A$257,"&gt;="&amp;$A278,'Aceite Virgen'!$B$6:$B$257,"&lt;="&amp;$B278)</f>
        <v>0</v>
      </c>
      <c r="FQ278" s="8">
        <f>SUMIFS('Aceite Virgen'!FQ$6:FQ$257,'Aceite Virgen'!$A$6:$A$257,"&gt;="&amp;$A278,'Aceite Virgen'!$B$6:$B$257,"&lt;="&amp;$B278)</f>
        <v>0</v>
      </c>
      <c r="FR278" s="8">
        <f>SUMIFS('Aceite Virgen'!FR$6:FR$257,'Aceite Virgen'!$A$6:$A$257,"&gt;="&amp;$A278,'Aceite Virgen'!$B$6:$B$257,"&lt;="&amp;$B278)</f>
        <v>0</v>
      </c>
      <c r="FS278" s="8">
        <f>SUMIFS('Aceite Virgen'!FS$6:FS$257,'Aceite Virgen'!$A$6:$A$257,"&gt;="&amp;$A278,'Aceite Virgen'!$B$6:$B$257,"&lt;="&amp;$B278)</f>
        <v>0</v>
      </c>
    </row>
    <row r="279" spans="1:175" x14ac:dyDescent="0.3">
      <c r="A279" s="14">
        <f>'TAM Aceite Virgen'!B27</f>
        <v>3.9</v>
      </c>
      <c r="B279" s="14">
        <f>'TAM Aceite Virgen'!C27</f>
        <v>4</v>
      </c>
      <c r="C279" s="14"/>
      <c r="D279" s="8">
        <f>SUMIFS('Aceite Virgen'!D$6:D$257,'Aceite Virgen'!$A$6:$A$257,"&gt;="&amp;$A279,'Aceite Virgen'!$B$6:$B$257,"&lt;="&amp;$B279)</f>
        <v>6.34</v>
      </c>
      <c r="E279" s="8">
        <f>SUMIFS('Aceite Virgen'!E$6:E$257,'Aceite Virgen'!$A$6:$A$257,"&gt;="&amp;$A279,'Aceite Virgen'!$B$6:$B$257,"&lt;="&amp;$B279)</f>
        <v>14.27</v>
      </c>
      <c r="F279" s="8">
        <f>SUMIFS('Aceite Virgen'!F$6:F$257,'Aceite Virgen'!$A$6:$A$257,"&gt;="&amp;$A279,'Aceite Virgen'!$B$6:$B$257,"&lt;="&amp;$B279)</f>
        <v>5.36</v>
      </c>
      <c r="G279" s="8">
        <f>SUMIFS('Aceite Virgen'!G$6:G$257,'Aceite Virgen'!$A$6:$A$257,"&gt;="&amp;$A279,'Aceite Virgen'!$B$6:$B$257,"&lt;="&amp;$B279)</f>
        <v>6.83</v>
      </c>
      <c r="H279" s="14"/>
      <c r="I279" s="14"/>
      <c r="J279" s="14"/>
      <c r="K279" s="8">
        <f>SUMIFS('Aceite Virgen'!K$6:K$257,'Aceite Virgen'!$A$6:$A$257,"&gt;="&amp;$A279,'Aceite Virgen'!$B$6:$B$257,"&lt;="&amp;$B279)</f>
        <v>9.01</v>
      </c>
      <c r="L279" s="8">
        <f>SUMIFS('Aceite Virgen'!L$6:L$257,'Aceite Virgen'!$A$6:$A$257,"&gt;="&amp;$A279,'Aceite Virgen'!$B$6:$B$257,"&lt;="&amp;$B279)</f>
        <v>4.96</v>
      </c>
      <c r="M279" s="8">
        <f>SUMIFS('Aceite Virgen'!M$6:M$257,'Aceite Virgen'!$A$6:$A$257,"&gt;="&amp;$A279,'Aceite Virgen'!$B$6:$B$257,"&lt;="&amp;$B279)</f>
        <v>10.68</v>
      </c>
      <c r="N279" s="8">
        <f>SUMIFS('Aceite Virgen'!N$6:N$257,'Aceite Virgen'!$A$6:$A$257,"&gt;="&amp;$A279,'Aceite Virgen'!$B$6:$B$257,"&lt;="&amp;$B279)</f>
        <v>0</v>
      </c>
      <c r="O279" s="14"/>
      <c r="P279" s="14"/>
      <c r="Q279" s="14"/>
      <c r="R279" s="8">
        <f>SUMIFS('Aceite Virgen'!R$6:R$257,'Aceite Virgen'!$A$6:$A$257,"&gt;="&amp;$A279,'Aceite Virgen'!$B$6:$B$257,"&lt;="&amp;$B279)</f>
        <v>15.989999999999998</v>
      </c>
      <c r="S279" s="8">
        <f>SUMIFS('Aceite Virgen'!S$6:S$257,'Aceite Virgen'!$A$6:$A$257,"&gt;="&amp;$A279,'Aceite Virgen'!$B$6:$B$257,"&lt;="&amp;$B279)</f>
        <v>5.23</v>
      </c>
      <c r="T279" s="8">
        <f>SUMIFS('Aceite Virgen'!T$6:T$257,'Aceite Virgen'!$A$6:$A$257,"&gt;="&amp;$A279,'Aceite Virgen'!$B$6:$B$257,"&lt;="&amp;$B279)</f>
        <v>20.420000000000002</v>
      </c>
      <c r="U279" s="8">
        <f>SUMIFS('Aceite Virgen'!U$6:U$257,'Aceite Virgen'!$A$6:$A$257,"&gt;="&amp;$A279,'Aceite Virgen'!$B$6:$B$257,"&lt;="&amp;$B279)</f>
        <v>0</v>
      </c>
      <c r="V279" s="14"/>
      <c r="W279" s="14"/>
      <c r="X279" s="14"/>
      <c r="Y279" s="8">
        <f>SUMIFS('Aceite Virgen'!Y$6:Y$257,'Aceite Virgen'!$A$6:$A$257,"&gt;="&amp;$A279,'Aceite Virgen'!$B$6:$B$257,"&lt;="&amp;$B279)</f>
        <v>24.580000000000002</v>
      </c>
      <c r="Z279" s="8">
        <f>SUMIFS('Aceite Virgen'!Z$6:Z$257,'Aceite Virgen'!$A$6:$A$257,"&gt;="&amp;$A279,'Aceite Virgen'!$B$6:$B$257,"&lt;="&amp;$B279)</f>
        <v>8.7099999999999991</v>
      </c>
      <c r="AA279" s="8">
        <f>SUMIFS('Aceite Virgen'!AA$6:AA$257,'Aceite Virgen'!$A$6:$A$257,"&gt;="&amp;$A279,'Aceite Virgen'!$B$6:$B$257,"&lt;="&amp;$B279)</f>
        <v>33.230000000000004</v>
      </c>
      <c r="AB279" s="8">
        <f>SUMIFS('Aceite Virgen'!AB$6:AB$257,'Aceite Virgen'!$A$6:$A$257,"&gt;="&amp;$A279,'Aceite Virgen'!$B$6:$B$257,"&lt;="&amp;$B279)</f>
        <v>1.36</v>
      </c>
      <c r="AC279" s="14"/>
      <c r="AD279" s="14"/>
      <c r="AE279" s="14"/>
      <c r="AF279" s="8">
        <f>SUMIFS('Aceite Virgen'!AF$6:AF$257,'Aceite Virgen'!$A$6:$A$257,"&gt;="&amp;$A279,'Aceite Virgen'!$B$6:$B$257,"&lt;="&amp;$B279)</f>
        <v>12.809999999999999</v>
      </c>
      <c r="AG279" s="8">
        <f>SUMIFS('Aceite Virgen'!AG$6:AG$257,'Aceite Virgen'!$A$6:$A$257,"&gt;="&amp;$A279,'Aceite Virgen'!$B$6:$B$257,"&lt;="&amp;$B279)</f>
        <v>23.3</v>
      </c>
      <c r="AH279" s="8">
        <f>SUMIFS('Aceite Virgen'!AH$6:AH$257,'Aceite Virgen'!$A$6:$A$257,"&gt;="&amp;$A279,'Aceite Virgen'!$B$6:$B$257,"&lt;="&amp;$B279)</f>
        <v>12.15</v>
      </c>
      <c r="AI279" s="8">
        <f>SUMIFS('Aceite Virgen'!AI$6:AI$257,'Aceite Virgen'!$A$6:$A$257,"&gt;="&amp;$A279,'Aceite Virgen'!$B$6:$B$257,"&lt;="&amp;$B279)</f>
        <v>1.54</v>
      </c>
      <c r="AJ279" s="14"/>
      <c r="AK279" s="14"/>
      <c r="AL279" s="14"/>
      <c r="AM279" s="8">
        <f>SUMIFS('Aceite Virgen'!AM$6:AM$257,'Aceite Virgen'!$A$6:$A$257,"&gt;="&amp;$A279,'Aceite Virgen'!$B$6:$B$257,"&lt;="&amp;$B279)</f>
        <v>11.66</v>
      </c>
      <c r="AN279" s="8">
        <f>SUMIFS('Aceite Virgen'!AN$6:AN$257,'Aceite Virgen'!$A$6:$A$257,"&gt;="&amp;$A279,'Aceite Virgen'!$B$6:$B$257,"&lt;="&amp;$B279)</f>
        <v>32.549999999999997</v>
      </c>
      <c r="AO279" s="8">
        <f>SUMIFS('Aceite Virgen'!AO$6:AO$257,'Aceite Virgen'!$A$6:$A$257,"&gt;="&amp;$A279,'Aceite Virgen'!$B$6:$B$257,"&lt;="&amp;$B279)</f>
        <v>10.050000000000001</v>
      </c>
      <c r="AP279" s="8">
        <f>SUMIFS('Aceite Virgen'!AP$6:AP$257,'Aceite Virgen'!$A$6:$A$257,"&gt;="&amp;$A279,'Aceite Virgen'!$B$6:$B$257,"&lt;="&amp;$B279)</f>
        <v>0</v>
      </c>
      <c r="AQ279" s="14"/>
      <c r="AR279" s="14"/>
      <c r="AT279" s="8">
        <f>SUMIFS('Aceite Virgen'!AT$6:AT$257,'Aceite Virgen'!$A$6:$A$257,"&gt;="&amp;$A279,'Aceite Virgen'!$B$6:$B$257,"&lt;="&amp;$B279)</f>
        <v>8.66</v>
      </c>
      <c r="AU279" s="8">
        <f>SUMIFS('Aceite Virgen'!AU$6:AU$257,'Aceite Virgen'!$A$6:$A$257,"&gt;="&amp;$A279,'Aceite Virgen'!$B$6:$B$257,"&lt;="&amp;$B279)</f>
        <v>13.09</v>
      </c>
      <c r="AV279" s="8">
        <f>SUMIFS('Aceite Virgen'!AV$6:AV$257,'Aceite Virgen'!$A$6:$A$257,"&gt;="&amp;$A279,'Aceite Virgen'!$B$6:$B$257,"&lt;="&amp;$B279)</f>
        <v>8.6300000000000008</v>
      </c>
      <c r="AW279" s="8">
        <f>SUMIFS('Aceite Virgen'!AW$6:AW$257,'Aceite Virgen'!$A$6:$A$257,"&gt;="&amp;$A279,'Aceite Virgen'!$B$6:$B$257,"&lt;="&amp;$B279)</f>
        <v>7.14</v>
      </c>
      <c r="BA279" s="8">
        <f>SUMIFS('Aceite Virgen'!BA$6:BA$257,'Aceite Virgen'!$A$6:$A$257,"&gt;="&amp;A279,'Aceite Virgen'!$B$6:$B$257,"&lt;="&amp;B279)</f>
        <v>8.5500000000000007</v>
      </c>
      <c r="BB279" s="8">
        <f>SUMIFS('Aceite Virgen'!BB$6:BB$257,'Aceite Virgen'!$A$6:$A$257,"&gt;="&amp;$A279,'Aceite Virgen'!$B$6:$B$257,"&lt;="&amp;$B279)</f>
        <v>6.92</v>
      </c>
      <c r="BC279" s="8">
        <f>SUMIFS('Aceite Virgen'!BC$6:BC$257,'Aceite Virgen'!$A$6:$A$257,"&gt;="&amp;$A279,'Aceite Virgen'!$B$6:$B$257,"&lt;="&amp;$B279)</f>
        <v>8.9700000000000006</v>
      </c>
      <c r="BD279" s="8">
        <f>SUMIFS('Aceite Virgen'!BD$6:BD$257,'Aceite Virgen'!$A$6:$A$257,"&gt;="&amp;$A279,'Aceite Virgen'!$B$6:$B$257,"&lt;="&amp;$B279)</f>
        <v>8.98</v>
      </c>
      <c r="BH279" s="8">
        <f>SUMIFS('Aceite Virgen'!BH$6:BH$257,'Aceite Virgen'!$A$6:$A$257,"&gt;="&amp;$A279,'Aceite Virgen'!$B$6:$B$257,"&lt;="&amp;$B279)</f>
        <v>6.99</v>
      </c>
      <c r="BI279" s="8">
        <f>SUMIFS('Aceite Virgen'!BI$6:BI$257,'Aceite Virgen'!$A$6:$A$257,"&gt;="&amp;$A279,'Aceite Virgen'!$B$6:$B$257,"&lt;="&amp;$B279)</f>
        <v>2.06</v>
      </c>
      <c r="BJ279" s="8">
        <f>SUMIFS('Aceite Virgen'!BJ$6:BJ$257,'Aceite Virgen'!$A$6:$A$257,"&gt;="&amp;$A279,'Aceite Virgen'!$B$6:$B$257,"&lt;="&amp;$B279)</f>
        <v>7.52</v>
      </c>
      <c r="BK279" s="8">
        <f>SUMIFS('Aceite Virgen'!BK$6:BK$257,'Aceite Virgen'!$A$6:$A$257,"&gt;="&amp;$A279,'Aceite Virgen'!$B$6:$B$257,"&lt;="&amp;$B279)</f>
        <v>6.28</v>
      </c>
      <c r="BO279" s="8">
        <f>SUMIFS('Aceite Virgen'!BO$6:BO$257,'Aceite Virgen'!$A$6:$A$257,"&gt;="&amp;$A279,'Aceite Virgen'!$B$6:$B$257,"&lt;="&amp;$B279)</f>
        <v>5.17</v>
      </c>
      <c r="BP279" s="8">
        <f>SUMIFS('Aceite Virgen'!BP$6:BP$257,'Aceite Virgen'!$A$6:$A$257,"&gt;="&amp;$A279,'Aceite Virgen'!$B$6:$B$257,"&lt;="&amp;$B279)</f>
        <v>3.39</v>
      </c>
      <c r="BQ279" s="8">
        <f>SUMIFS('Aceite Virgen'!BQ$6:BQ$257,'Aceite Virgen'!$A$6:$A$257,"&gt;="&amp;$A279,'Aceite Virgen'!$B$6:$B$257,"&lt;="&amp;$B279)</f>
        <v>5.42</v>
      </c>
      <c r="BR279" s="8">
        <f>SUMIFS('Aceite Virgen'!BR$6:BR$257,'Aceite Virgen'!$A$6:$A$257,"&gt;="&amp;$A279,'Aceite Virgen'!$B$6:$B$257,"&lt;="&amp;$B279)</f>
        <v>5.48</v>
      </c>
      <c r="BV279" s="8">
        <f>SUMIFS('Aceite Virgen'!BV$6:BV$257,'Aceite Virgen'!$A$6:$A$257,"&gt;="&amp;$A279,'Aceite Virgen'!$B$6:$B$257,"&lt;="&amp;$B279)</f>
        <v>8.61</v>
      </c>
      <c r="BW279" s="8">
        <f>SUMIFS('Aceite Virgen'!BW$6:BW$257,'Aceite Virgen'!$A$6:$A$257,"&gt;="&amp;$A279,'Aceite Virgen'!$B$6:$B$257,"&lt;="&amp;$B279)</f>
        <v>4.09</v>
      </c>
      <c r="BX279" s="8">
        <f>SUMIFS('Aceite Virgen'!BX$6:BX$257,'Aceite Virgen'!$A$6:$A$257,"&gt;="&amp;$A279,'Aceite Virgen'!$B$6:$B$257,"&lt;="&amp;$B279)</f>
        <v>9.0299999999999994</v>
      </c>
      <c r="BY279" s="8">
        <f>SUMIFS('Aceite Virgen'!BY$6:BY$257,'Aceite Virgen'!$A$6:$A$257,"&gt;="&amp;$A279,'Aceite Virgen'!$B$6:$B$257,"&lt;="&amp;$B279)</f>
        <v>2.27</v>
      </c>
      <c r="CC279" s="8">
        <f>SUMIFS('Aceite Virgen'!CC$6:CC$257,'Aceite Virgen'!$A$6:$A$257,"&gt;="&amp;$A279,'Aceite Virgen'!$B$6:$B$257,"&lt;="&amp;$B279)</f>
        <v>23.32</v>
      </c>
      <c r="CD279" s="8">
        <f>SUMIFS('Aceite Virgen'!CD$6:CD$257,'Aceite Virgen'!$A$6:$A$257,"&gt;="&amp;$A279,'Aceite Virgen'!$B$6:$B$257,"&lt;="&amp;$B279)</f>
        <v>7.11</v>
      </c>
      <c r="CE279" s="8">
        <f>SUMIFS('Aceite Virgen'!CE$6:CE$257,'Aceite Virgen'!$A$6:$A$257,"&gt;="&amp;$A279,'Aceite Virgen'!$B$6:$B$257,"&lt;="&amp;$B279)</f>
        <v>25.509999999999998</v>
      </c>
      <c r="CF279" s="8">
        <f>SUMIFS('Aceite Virgen'!CF$6:CF$257,'Aceite Virgen'!$A$6:$A$257,"&gt;="&amp;$A279,'Aceite Virgen'!$B$6:$B$257,"&lt;="&amp;$B279)</f>
        <v>32.049999999999997</v>
      </c>
      <c r="CJ279" s="8">
        <f>SUMIFS('Aceite Virgen'!CJ$6:CJ$257,'Aceite Virgen'!$A$6:$A$257,"&gt;="&amp;$A279,'Aceite Virgen'!$B$6:$B$257,"&lt;="&amp;$B279)</f>
        <v>29.53</v>
      </c>
      <c r="CK279" s="8">
        <f>SUMIFS('Aceite Virgen'!CK$6:CK$257,'Aceite Virgen'!$A$6:$A$257,"&gt;="&amp;$A279,'Aceite Virgen'!$B$6:$B$257,"&lt;="&amp;$B279)</f>
        <v>4.8599999999999994</v>
      </c>
      <c r="CL279" s="8">
        <f>SUMIFS('Aceite Virgen'!CL$6:CL$257,'Aceite Virgen'!$A$6:$A$257,"&gt;="&amp;$A279,'Aceite Virgen'!$B$6:$B$257,"&lt;="&amp;$B279)</f>
        <v>32.950000000000003</v>
      </c>
      <c r="CM279" s="8">
        <f>SUMIFS('Aceite Virgen'!CM$6:CM$257,'Aceite Virgen'!$A$6:$A$257,"&gt;="&amp;$A279,'Aceite Virgen'!$B$6:$B$257,"&lt;="&amp;$B279)</f>
        <v>29.21</v>
      </c>
      <c r="CQ279" s="8">
        <f>SUMIFS('Aceite Virgen'!CQ$6:CQ$257,'Aceite Virgen'!$A$6:$A$257,"&gt;="&amp;$A279,'Aceite Virgen'!$B$6:$B$257,"&lt;="&amp;$B279)</f>
        <v>4.8899999999999997</v>
      </c>
      <c r="CR279" s="8">
        <f>SUMIFS('Aceite Virgen'!CR$6:CR$257,'Aceite Virgen'!$A$6:$A$257,"&gt;="&amp;$A279,'Aceite Virgen'!$B$6:$B$257,"&lt;="&amp;$B279)</f>
        <v>3.04</v>
      </c>
      <c r="CS279" s="8">
        <f>SUMIFS('Aceite Virgen'!CS$6:CS$257,'Aceite Virgen'!$A$6:$A$257,"&gt;="&amp;$A279,'Aceite Virgen'!$B$6:$B$257,"&lt;="&amp;$B279)</f>
        <v>3.8</v>
      </c>
      <c r="CT279" s="8">
        <f>SUMIFS('Aceite Virgen'!CT$6:CT$257,'Aceite Virgen'!$A$6:$A$257,"&gt;="&amp;$A279,'Aceite Virgen'!$B$6:$B$257,"&lt;="&amp;$B279)</f>
        <v>24.24</v>
      </c>
      <c r="CX279" s="8">
        <f>SUMIFS('Aceite Virgen'!CX$6:CX$257,'Aceite Virgen'!$A$6:$A$257,"&gt;="&amp;$A279,'Aceite Virgen'!$B$6:$B$257,"&lt;="&amp;$B279)</f>
        <v>4.05</v>
      </c>
      <c r="CY279" s="8">
        <f>SUMIFS('Aceite Virgen'!CY$6:CY$257,'Aceite Virgen'!$A$6:$A$257,"&gt;="&amp;$A279,'Aceite Virgen'!$B$6:$B$257,"&lt;="&amp;$B279)</f>
        <v>0</v>
      </c>
      <c r="CZ279" s="8">
        <f>SUMIFS('Aceite Virgen'!CZ$6:CZ$257,'Aceite Virgen'!$A$6:$A$257,"&gt;="&amp;$A279,'Aceite Virgen'!$B$6:$B$257,"&lt;="&amp;$B279)</f>
        <v>3.74</v>
      </c>
      <c r="DA279" s="8">
        <f>SUMIFS('Aceite Virgen'!DA$6:DA$257,'Aceite Virgen'!$A$6:$A$257,"&gt;="&amp;$A279,'Aceite Virgen'!$B$6:$B$257,"&lt;="&amp;$B279)</f>
        <v>23.44</v>
      </c>
      <c r="DE279" s="8">
        <f>SUMIFS('Aceite Virgen'!DE$6:DE$257,'Aceite Virgen'!$A$6:$A$257,"&gt;="&amp;$A279,'Aceite Virgen'!$B$6:$B$257,"&lt;="&amp;$B279)</f>
        <v>2.88</v>
      </c>
      <c r="DF279" s="8">
        <f>SUMIFS('Aceite Virgen'!DF$6:DF$257,'Aceite Virgen'!$A$6:$A$257,"&gt;="&amp;$A279,'Aceite Virgen'!$B$6:$B$257,"&lt;="&amp;$B279)</f>
        <v>0</v>
      </c>
      <c r="DG279" s="8">
        <f>SUMIFS('Aceite Virgen'!DG$6:DG$257,'Aceite Virgen'!$A$6:$A$257,"&gt;="&amp;$A279,'Aceite Virgen'!$B$6:$B$257,"&lt;="&amp;$B279)</f>
        <v>3.62</v>
      </c>
      <c r="DH279" s="8">
        <f>SUMIFS('Aceite Virgen'!DH$6:DH$257,'Aceite Virgen'!$A$6:$A$257,"&gt;="&amp;$A279,'Aceite Virgen'!$B$6:$B$257,"&lt;="&amp;$B279)</f>
        <v>0</v>
      </c>
      <c r="DL279" s="8">
        <f>SUMIFS('Aceite Virgen'!DL$6:DL$257,'Aceite Virgen'!$A$6:$A$257,"&gt;="&amp;$A279,'Aceite Virgen'!$B$6:$B$257,"&lt;="&amp;$B279)</f>
        <v>2.99</v>
      </c>
      <c r="DM279" s="8">
        <f>SUMIFS('Aceite Virgen'!DM$6:DM$257,'Aceite Virgen'!$A$6:$A$257,"&gt;="&amp;$A279,'Aceite Virgen'!$B$6:$B$257,"&lt;="&amp;$B279)</f>
        <v>1.49</v>
      </c>
      <c r="DN279" s="8">
        <f>SUMIFS('Aceite Virgen'!DN$6:DN$257,'Aceite Virgen'!$A$6:$A$257,"&gt;="&amp;$A279,'Aceite Virgen'!$B$6:$B$257,"&lt;="&amp;$B279)</f>
        <v>3.52</v>
      </c>
      <c r="DO279" s="8">
        <f>SUMIFS('Aceite Virgen'!DO$6:DO$257,'Aceite Virgen'!$A$6:$A$257,"&gt;="&amp;$A279,'Aceite Virgen'!$B$6:$B$257,"&lt;="&amp;$B279)</f>
        <v>2.1800000000000002</v>
      </c>
      <c r="DS279" s="8">
        <f>SUMIFS('Aceite Virgen'!DS$6:DS$257,'Aceite Virgen'!$A$6:$A$257,"&gt;="&amp;$A279,'Aceite Virgen'!$B$6:$B$257,"&lt;="&amp;$B279)</f>
        <v>1.3399999999999999</v>
      </c>
      <c r="DT279" s="8">
        <f>SUMIFS('Aceite Virgen'!DT$6:DT$257,'Aceite Virgen'!$A$6:$A$257,"&gt;="&amp;$A279,'Aceite Virgen'!$B$6:$B$257,"&lt;="&amp;$B279)</f>
        <v>4.5599999999999996</v>
      </c>
      <c r="DU279" s="8">
        <f>SUMIFS('Aceite Virgen'!DU$6:DU$257,'Aceite Virgen'!$A$6:$A$257,"&gt;="&amp;$A279,'Aceite Virgen'!$B$6:$B$257,"&lt;="&amp;$B279)</f>
        <v>0.75</v>
      </c>
      <c r="DV279" s="8">
        <f>SUMIFS('Aceite Virgen'!DV$6:DV$257,'Aceite Virgen'!$A$6:$A$257,"&gt;="&amp;$A279,'Aceite Virgen'!$B$6:$B$257,"&lt;="&amp;$B279)</f>
        <v>3.5</v>
      </c>
      <c r="DZ279" s="8">
        <f>SUMIFS('Aceite Virgen'!DZ$6:DZ$257,'Aceite Virgen'!$A$6:$A$257,"&gt;="&amp;$A279,'Aceite Virgen'!$B$6:$B$257,"&lt;="&amp;$B279)</f>
        <v>0.56000000000000005</v>
      </c>
      <c r="EA279" s="8">
        <f>SUMIFS('Aceite Virgen'!EA$6:EA$257,'Aceite Virgen'!$A$6:$A$257,"&gt;="&amp;$A279,'Aceite Virgen'!$B$6:$B$257,"&lt;="&amp;$B279)</f>
        <v>0</v>
      </c>
      <c r="EB279" s="8">
        <f>SUMIFS('Aceite Virgen'!EB$6:EB$257,'Aceite Virgen'!$A$6:$A$257,"&gt;="&amp;$A279,'Aceite Virgen'!$B$6:$B$257,"&lt;="&amp;$B279)</f>
        <v>0</v>
      </c>
      <c r="EC279" s="8">
        <f>SUMIFS('Aceite Virgen'!EC$6:EC$257,'Aceite Virgen'!$A$6:$A$257,"&gt;="&amp;$A279,'Aceite Virgen'!$B$6:$B$257,"&lt;="&amp;$B279)</f>
        <v>7.97</v>
      </c>
      <c r="EG279" s="8">
        <f>SUMIFS('Aceite Virgen'!EG$6:EG$257,'Aceite Virgen'!$A$6:$A$257,"&gt;="&amp;$A279,'Aceite Virgen'!$B$6:$B$257,"&lt;="&amp;$B279)</f>
        <v>1.02</v>
      </c>
      <c r="EH279" s="8">
        <f>SUMIFS('Aceite Virgen'!EH$6:EH$257,'Aceite Virgen'!$A$6:$A$257,"&gt;="&amp;$A279,'Aceite Virgen'!$B$6:$B$257,"&lt;="&amp;$B279)</f>
        <v>0.56000000000000005</v>
      </c>
      <c r="EI279" s="8">
        <f>SUMIFS('Aceite Virgen'!EI$6:EI$257,'Aceite Virgen'!$A$6:$A$257,"&gt;="&amp;$A279,'Aceite Virgen'!$B$6:$B$257,"&lt;="&amp;$B279)</f>
        <v>1.25</v>
      </c>
      <c r="EJ279" s="8">
        <f>SUMIFS('Aceite Virgen'!EJ$6:EJ$257,'Aceite Virgen'!$A$6:$A$257,"&gt;="&amp;$A279,'Aceite Virgen'!$B$6:$B$257,"&lt;="&amp;$B279)</f>
        <v>0</v>
      </c>
      <c r="EN279" s="8">
        <f>SUMIFS('Aceite Virgen'!EN$6:EN$257,'Aceite Virgen'!$A$6:$A$257,"&gt;="&amp;$A279,'Aceite Virgen'!$B$6:$B$257,"&lt;="&amp;$B279)</f>
        <v>1.01</v>
      </c>
      <c r="EO279" s="8">
        <f>SUMIFS('Aceite Virgen'!EO$6:EO$257,'Aceite Virgen'!$A$6:$A$257,"&gt;="&amp;$A279,'Aceite Virgen'!$B$6:$B$257,"&lt;="&amp;$B279)</f>
        <v>0</v>
      </c>
      <c r="EP279" s="8">
        <f>SUMIFS('Aceite Virgen'!EP$6:EP$257,'Aceite Virgen'!$A$6:$A$257,"&gt;="&amp;$A279,'Aceite Virgen'!$B$6:$B$257,"&lt;="&amp;$B279)</f>
        <v>1.4</v>
      </c>
      <c r="EQ279" s="8">
        <f>SUMIFS('Aceite Virgen'!EQ$6:EQ$257,'Aceite Virgen'!$A$6:$A$257,"&gt;="&amp;$A279,'Aceite Virgen'!$B$6:$B$257,"&lt;="&amp;$B279)</f>
        <v>0</v>
      </c>
      <c r="EU279" s="8">
        <f>SUMIFS('Aceite Virgen'!EU$6:EU$257,'Aceite Virgen'!$A$6:$A$257,"&gt;="&amp;$A279,'Aceite Virgen'!$B$6:$B$257,"&lt;="&amp;$B279)</f>
        <v>0.09</v>
      </c>
      <c r="EV279" s="8">
        <f>SUMIFS('Aceite Virgen'!EV$6:EV$257,'Aceite Virgen'!$A$6:$A$257,"&gt;="&amp;$A279,'Aceite Virgen'!$B$6:$B$257,"&lt;="&amp;$B279)</f>
        <v>0</v>
      </c>
      <c r="EW279" s="8">
        <f>SUMIFS('Aceite Virgen'!EW$6:EW$257,'Aceite Virgen'!$A$6:$A$257,"&gt;="&amp;$A279,'Aceite Virgen'!$B$6:$B$257,"&lt;="&amp;$B279)</f>
        <v>0.15</v>
      </c>
      <c r="EX279" s="8">
        <f>SUMIFS('Aceite Virgen'!EX$6:EX$257,'Aceite Virgen'!$A$6:$A$257,"&gt;="&amp;$A279,'Aceite Virgen'!$B$6:$B$257,"&lt;="&amp;$B279)</f>
        <v>0</v>
      </c>
      <c r="FB279" s="8">
        <f>SUMIFS('Aceite Virgen'!FB$6:FB$257,'Aceite Virgen'!$A$6:$A$257,"&gt;="&amp;$A279,'Aceite Virgen'!$B$6:$B$257,"&lt;="&amp;$B279)</f>
        <v>0.6</v>
      </c>
      <c r="FC279" s="8">
        <f>SUMIFS('Aceite Virgen'!FC$6:FC$257,'Aceite Virgen'!$A$6:$A$257,"&gt;="&amp;$A279,'Aceite Virgen'!$B$6:$B$257,"&lt;="&amp;$B279)</f>
        <v>0</v>
      </c>
      <c r="FD279" s="8">
        <f>SUMIFS('Aceite Virgen'!FD$6:FD$257,'Aceite Virgen'!$A$6:$A$257,"&gt;="&amp;$A279,'Aceite Virgen'!$B$6:$B$257,"&lt;="&amp;$B279)</f>
        <v>0.7</v>
      </c>
      <c r="FE279" s="8">
        <f>SUMIFS('Aceite Virgen'!FE$6:FE$257,'Aceite Virgen'!$A$6:$A$257,"&gt;="&amp;$A279,'Aceite Virgen'!$B$6:$B$257,"&lt;="&amp;$B279)</f>
        <v>1.22</v>
      </c>
      <c r="FI279" s="8">
        <f>SUMIFS('Aceite Virgen'!FI$6:FI$257,'Aceite Virgen'!$A$6:$A$257,"&gt;="&amp;$A279,'Aceite Virgen'!$B$6:$B$257,"&lt;="&amp;$B279)</f>
        <v>0.85999999999999988</v>
      </c>
      <c r="FJ279" s="8">
        <f>SUMIFS('Aceite Virgen'!FJ$6:FJ$257,'Aceite Virgen'!$A$6:$A$257,"&gt;="&amp;$A279,'Aceite Virgen'!$B$6:$B$257,"&lt;="&amp;$B279)</f>
        <v>1.22</v>
      </c>
      <c r="FK279" s="8">
        <f>SUMIFS('Aceite Virgen'!FK$6:FK$257,'Aceite Virgen'!$A$6:$A$257,"&gt;="&amp;$A279,'Aceite Virgen'!$B$6:$B$257,"&lt;="&amp;$B279)</f>
        <v>0.5</v>
      </c>
      <c r="FL279" s="8">
        <f>SUMIFS('Aceite Virgen'!FL$6:FL$257,'Aceite Virgen'!$A$6:$A$257,"&gt;="&amp;$A279,'Aceite Virgen'!$B$6:$B$257,"&lt;="&amp;$B279)</f>
        <v>0</v>
      </c>
      <c r="FP279" s="8">
        <f>SUMIFS('Aceite Virgen'!FP$6:FP$257,'Aceite Virgen'!$A$6:$A$257,"&gt;="&amp;$A279,'Aceite Virgen'!$B$6:$B$257,"&lt;="&amp;$B279)</f>
        <v>6.21</v>
      </c>
      <c r="FQ279" s="8">
        <f>SUMIFS('Aceite Virgen'!FQ$6:FQ$257,'Aceite Virgen'!$A$6:$A$257,"&gt;="&amp;$A279,'Aceite Virgen'!$B$6:$B$257,"&lt;="&amp;$B279)</f>
        <v>9</v>
      </c>
      <c r="FR279" s="8">
        <f>SUMIFS('Aceite Virgen'!FR$6:FR$257,'Aceite Virgen'!$A$6:$A$257,"&gt;="&amp;$A279,'Aceite Virgen'!$B$6:$B$257,"&lt;="&amp;$B279)</f>
        <v>4.1399999999999997</v>
      </c>
      <c r="FS279" s="8">
        <f>SUMIFS('Aceite Virgen'!FS$6:FS$257,'Aceite Virgen'!$A$6:$A$257,"&gt;="&amp;$A279,'Aceite Virgen'!$B$6:$B$257,"&lt;="&amp;$B279)</f>
        <v>2.7199999999999998</v>
      </c>
    </row>
    <row r="280" spans="1:175" x14ac:dyDescent="0.3">
      <c r="A280" s="14">
        <f>'TAM Aceite Virgen'!B28</f>
        <v>4</v>
      </c>
      <c r="B280" s="14">
        <f>'TAM Aceite Virgen'!C28</f>
        <v>4.0999999999999996</v>
      </c>
      <c r="C280" s="14"/>
      <c r="D280" s="8">
        <f>SUMIFS('Aceite Virgen'!D$6:D$257,'Aceite Virgen'!$A$6:$A$257,"&gt;="&amp;$A280,'Aceite Virgen'!$B$6:$B$257,"&lt;="&amp;$B280)</f>
        <v>16.28</v>
      </c>
      <c r="E280" s="8">
        <f>SUMIFS('Aceite Virgen'!E$6:E$257,'Aceite Virgen'!$A$6:$A$257,"&gt;="&amp;$A280,'Aceite Virgen'!$B$6:$B$257,"&lt;="&amp;$B280)</f>
        <v>5.71</v>
      </c>
      <c r="F280" s="8">
        <f>SUMIFS('Aceite Virgen'!F$6:F$257,'Aceite Virgen'!$A$6:$A$257,"&gt;="&amp;$A280,'Aceite Virgen'!$B$6:$B$257,"&lt;="&amp;$B280)</f>
        <v>12.42</v>
      </c>
      <c r="G280" s="8">
        <f>SUMIFS('Aceite Virgen'!G$6:G$257,'Aceite Virgen'!$A$6:$A$257,"&gt;="&amp;$A280,'Aceite Virgen'!$B$6:$B$257,"&lt;="&amp;$B280)</f>
        <v>76.52</v>
      </c>
      <c r="H280" s="14"/>
      <c r="I280" s="14"/>
      <c r="J280" s="14"/>
      <c r="K280" s="8">
        <f>SUMIFS('Aceite Virgen'!K$6:K$257,'Aceite Virgen'!$A$6:$A$257,"&gt;="&amp;$A280,'Aceite Virgen'!$B$6:$B$257,"&lt;="&amp;$B280)</f>
        <v>3.63</v>
      </c>
      <c r="L280" s="8">
        <f>SUMIFS('Aceite Virgen'!L$6:L$257,'Aceite Virgen'!$A$6:$A$257,"&gt;="&amp;$A280,'Aceite Virgen'!$B$6:$B$257,"&lt;="&amp;$B280)</f>
        <v>11.16</v>
      </c>
      <c r="M280" s="8">
        <f>SUMIFS('Aceite Virgen'!M$6:M$257,'Aceite Virgen'!$A$6:$A$257,"&gt;="&amp;$A280,'Aceite Virgen'!$B$6:$B$257,"&lt;="&amp;$B280)</f>
        <v>0.34</v>
      </c>
      <c r="N280" s="8">
        <f>SUMIFS('Aceite Virgen'!N$6:N$257,'Aceite Virgen'!$A$6:$A$257,"&gt;="&amp;$A280,'Aceite Virgen'!$B$6:$B$257,"&lt;="&amp;$B280)</f>
        <v>30.42</v>
      </c>
      <c r="O280" s="14"/>
      <c r="P280" s="14"/>
      <c r="Q280" s="14"/>
      <c r="R280" s="8">
        <f>SUMIFS('Aceite Virgen'!R$6:R$257,'Aceite Virgen'!$A$6:$A$257,"&gt;="&amp;$A280,'Aceite Virgen'!$B$6:$B$257,"&lt;="&amp;$B280)</f>
        <v>2.86</v>
      </c>
      <c r="S280" s="8">
        <f>SUMIFS('Aceite Virgen'!S$6:S$257,'Aceite Virgen'!$A$6:$A$257,"&gt;="&amp;$A280,'Aceite Virgen'!$B$6:$B$257,"&lt;="&amp;$B280)</f>
        <v>0.76</v>
      </c>
      <c r="T280" s="8">
        <f>SUMIFS('Aceite Virgen'!T$6:T$257,'Aceite Virgen'!$A$6:$A$257,"&gt;="&amp;$A280,'Aceite Virgen'!$B$6:$B$257,"&lt;="&amp;$B280)</f>
        <v>3.51</v>
      </c>
      <c r="U280" s="8">
        <f>SUMIFS('Aceite Virgen'!U$6:U$257,'Aceite Virgen'!$A$6:$A$257,"&gt;="&amp;$A280,'Aceite Virgen'!$B$6:$B$257,"&lt;="&amp;$B280)</f>
        <v>0</v>
      </c>
      <c r="V280" s="14"/>
      <c r="W280" s="14"/>
      <c r="X280" s="14"/>
      <c r="Y280" s="8">
        <f>SUMIFS('Aceite Virgen'!Y$6:Y$257,'Aceite Virgen'!$A$6:$A$257,"&gt;="&amp;$A280,'Aceite Virgen'!$B$6:$B$257,"&lt;="&amp;$B280)</f>
        <v>1.33</v>
      </c>
      <c r="Z280" s="8">
        <f>SUMIFS('Aceite Virgen'!Z$6:Z$257,'Aceite Virgen'!$A$6:$A$257,"&gt;="&amp;$A280,'Aceite Virgen'!$B$6:$B$257,"&lt;="&amp;$B280)</f>
        <v>0</v>
      </c>
      <c r="AA280" s="8">
        <f>SUMIFS('Aceite Virgen'!AA$6:AA$257,'Aceite Virgen'!$A$6:$A$257,"&gt;="&amp;$A280,'Aceite Virgen'!$B$6:$B$257,"&lt;="&amp;$B280)</f>
        <v>1.18</v>
      </c>
      <c r="AB280" s="8">
        <f>SUMIFS('Aceite Virgen'!AB$6:AB$257,'Aceite Virgen'!$A$6:$A$257,"&gt;="&amp;$A280,'Aceite Virgen'!$B$6:$B$257,"&lt;="&amp;$B280)</f>
        <v>0</v>
      </c>
      <c r="AC280" s="14"/>
      <c r="AD280" s="14"/>
      <c r="AE280" s="14"/>
      <c r="AF280" s="8">
        <f>SUMIFS('Aceite Virgen'!AF$6:AF$257,'Aceite Virgen'!$A$6:$A$257,"&gt;="&amp;$A280,'Aceite Virgen'!$B$6:$B$257,"&lt;="&amp;$B280)</f>
        <v>27.29</v>
      </c>
      <c r="AG280" s="8">
        <f>SUMIFS('Aceite Virgen'!AG$6:AG$257,'Aceite Virgen'!$A$6:$A$257,"&gt;="&amp;$A280,'Aceite Virgen'!$B$6:$B$257,"&lt;="&amp;$B280)</f>
        <v>2.4700000000000002</v>
      </c>
      <c r="AH280" s="8">
        <f>SUMIFS('Aceite Virgen'!AH$6:AH$257,'Aceite Virgen'!$A$6:$A$257,"&gt;="&amp;$A280,'Aceite Virgen'!$B$6:$B$257,"&lt;="&amp;$B280)</f>
        <v>31.18</v>
      </c>
      <c r="AI280" s="8">
        <f>SUMIFS('Aceite Virgen'!AI$6:AI$257,'Aceite Virgen'!$A$6:$A$257,"&gt;="&amp;$A280,'Aceite Virgen'!$B$6:$B$257,"&lt;="&amp;$B280)</f>
        <v>2.71</v>
      </c>
      <c r="AJ280" s="14"/>
      <c r="AK280" s="14"/>
      <c r="AL280" s="14"/>
      <c r="AM280" s="8">
        <f>SUMIFS('Aceite Virgen'!AM$6:AM$257,'Aceite Virgen'!$A$6:$A$257,"&gt;="&amp;$A280,'Aceite Virgen'!$B$6:$B$257,"&lt;="&amp;$B280)</f>
        <v>24.82</v>
      </c>
      <c r="AN280" s="8">
        <f>SUMIFS('Aceite Virgen'!AN$6:AN$257,'Aceite Virgen'!$A$6:$A$257,"&gt;="&amp;$A280,'Aceite Virgen'!$B$6:$B$257,"&lt;="&amp;$B280)</f>
        <v>7.53</v>
      </c>
      <c r="AO280" s="8">
        <f>SUMIFS('Aceite Virgen'!AO$6:AO$257,'Aceite Virgen'!$A$6:$A$257,"&gt;="&amp;$A280,'Aceite Virgen'!$B$6:$B$257,"&lt;="&amp;$B280)</f>
        <v>28.79</v>
      </c>
      <c r="AP280" s="8">
        <f>SUMIFS('Aceite Virgen'!AP$6:AP$257,'Aceite Virgen'!$A$6:$A$257,"&gt;="&amp;$A280,'Aceite Virgen'!$B$6:$B$257,"&lt;="&amp;$B280)</f>
        <v>0.99</v>
      </c>
      <c r="AQ280" s="14"/>
      <c r="AR280" s="14"/>
      <c r="AT280" s="8">
        <f>SUMIFS('Aceite Virgen'!AT$6:AT$257,'Aceite Virgen'!$A$6:$A$257,"&gt;="&amp;$A280,'Aceite Virgen'!$B$6:$B$257,"&lt;="&amp;$B280)</f>
        <v>29.139999999999997</v>
      </c>
      <c r="AU280" s="8">
        <f>SUMIFS('Aceite Virgen'!AU$6:AU$257,'Aceite Virgen'!$A$6:$A$257,"&gt;="&amp;$A280,'Aceite Virgen'!$B$6:$B$257,"&lt;="&amp;$B280)</f>
        <v>4.83</v>
      </c>
      <c r="AV280" s="8">
        <f>SUMIFS('Aceite Virgen'!AV$6:AV$257,'Aceite Virgen'!$A$6:$A$257,"&gt;="&amp;$A280,'Aceite Virgen'!$B$6:$B$257,"&lt;="&amp;$B280)</f>
        <v>34.049999999999997</v>
      </c>
      <c r="AW280" s="8">
        <f>SUMIFS('Aceite Virgen'!AW$6:AW$257,'Aceite Virgen'!$A$6:$A$257,"&gt;="&amp;$A280,'Aceite Virgen'!$B$6:$B$257,"&lt;="&amp;$B280)</f>
        <v>0</v>
      </c>
      <c r="BA280" s="8">
        <f>SUMIFS('Aceite Virgen'!BA$6:BA$257,'Aceite Virgen'!$A$6:$A$257,"&gt;="&amp;A280,'Aceite Virgen'!$B$6:$B$257,"&lt;="&amp;B280)</f>
        <v>25.63</v>
      </c>
      <c r="BB280" s="8">
        <f>SUMIFS('Aceite Virgen'!BB$6:BB$257,'Aceite Virgen'!$A$6:$A$257,"&gt;="&amp;$A280,'Aceite Virgen'!$B$6:$B$257,"&lt;="&amp;$B280)</f>
        <v>6.14</v>
      </c>
      <c r="BC280" s="8">
        <f>SUMIFS('Aceite Virgen'!BC$6:BC$257,'Aceite Virgen'!$A$6:$A$257,"&gt;="&amp;$A280,'Aceite Virgen'!$B$6:$B$257,"&lt;="&amp;$B280)</f>
        <v>29.36</v>
      </c>
      <c r="BD280" s="8">
        <f>SUMIFS('Aceite Virgen'!BD$6:BD$257,'Aceite Virgen'!$A$6:$A$257,"&gt;="&amp;$A280,'Aceite Virgen'!$B$6:$B$257,"&lt;="&amp;$B280)</f>
        <v>0</v>
      </c>
      <c r="BH280" s="8">
        <f>SUMIFS('Aceite Virgen'!BH$6:BH$257,'Aceite Virgen'!$A$6:$A$257,"&gt;="&amp;$A280,'Aceite Virgen'!$B$6:$B$257,"&lt;="&amp;$B280)</f>
        <v>29.880000000000003</v>
      </c>
      <c r="BI280" s="8">
        <f>SUMIFS('Aceite Virgen'!BI$6:BI$257,'Aceite Virgen'!$A$6:$A$257,"&gt;="&amp;$A280,'Aceite Virgen'!$B$6:$B$257,"&lt;="&amp;$B280)</f>
        <v>10.77</v>
      </c>
      <c r="BJ280" s="8">
        <f>SUMIFS('Aceite Virgen'!BJ$6:BJ$257,'Aceite Virgen'!$A$6:$A$257,"&gt;="&amp;$A280,'Aceite Virgen'!$B$6:$B$257,"&lt;="&amp;$B280)</f>
        <v>33.03</v>
      </c>
      <c r="BK280" s="8">
        <f>SUMIFS('Aceite Virgen'!BK$6:BK$257,'Aceite Virgen'!$A$6:$A$257,"&gt;="&amp;$A280,'Aceite Virgen'!$B$6:$B$257,"&lt;="&amp;$B280)</f>
        <v>3.09</v>
      </c>
      <c r="BO280" s="8">
        <f>SUMIFS('Aceite Virgen'!BO$6:BO$257,'Aceite Virgen'!$A$6:$A$257,"&gt;="&amp;$A280,'Aceite Virgen'!$B$6:$B$257,"&lt;="&amp;$B280)</f>
        <v>26.150000000000002</v>
      </c>
      <c r="BP280" s="8">
        <f>SUMIFS('Aceite Virgen'!BP$6:BP$257,'Aceite Virgen'!$A$6:$A$257,"&gt;="&amp;$A280,'Aceite Virgen'!$B$6:$B$257,"&lt;="&amp;$B280)</f>
        <v>3.89</v>
      </c>
      <c r="BQ280" s="8">
        <f>SUMIFS('Aceite Virgen'!BQ$6:BQ$257,'Aceite Virgen'!$A$6:$A$257,"&gt;="&amp;$A280,'Aceite Virgen'!$B$6:$B$257,"&lt;="&amp;$B280)</f>
        <v>29.68</v>
      </c>
      <c r="BR280" s="8">
        <f>SUMIFS('Aceite Virgen'!BR$6:BR$257,'Aceite Virgen'!$A$6:$A$257,"&gt;="&amp;$A280,'Aceite Virgen'!$B$6:$B$257,"&lt;="&amp;$B280)</f>
        <v>3.3</v>
      </c>
      <c r="BV280" s="8">
        <f>SUMIFS('Aceite Virgen'!BV$6:BV$257,'Aceite Virgen'!$A$6:$A$257,"&gt;="&amp;$A280,'Aceite Virgen'!$B$6:$B$257,"&lt;="&amp;$B280)</f>
        <v>21.86</v>
      </c>
      <c r="BW280" s="8">
        <f>SUMIFS('Aceite Virgen'!BW$6:BW$257,'Aceite Virgen'!$A$6:$A$257,"&gt;="&amp;$A280,'Aceite Virgen'!$B$6:$B$257,"&lt;="&amp;$B280)</f>
        <v>2.88</v>
      </c>
      <c r="BX280" s="8">
        <f>SUMIFS('Aceite Virgen'!BX$6:BX$257,'Aceite Virgen'!$A$6:$A$257,"&gt;="&amp;$A280,'Aceite Virgen'!$B$6:$B$257,"&lt;="&amp;$B280)</f>
        <v>25.49</v>
      </c>
      <c r="BY280" s="8">
        <f>SUMIFS('Aceite Virgen'!BY$6:BY$257,'Aceite Virgen'!$A$6:$A$257,"&gt;="&amp;$A280,'Aceite Virgen'!$B$6:$B$257,"&lt;="&amp;$B280)</f>
        <v>16.2</v>
      </c>
      <c r="CC280" s="8">
        <f>SUMIFS('Aceite Virgen'!CC$6:CC$257,'Aceite Virgen'!$A$6:$A$257,"&gt;="&amp;$A280,'Aceite Virgen'!$B$6:$B$257,"&lt;="&amp;$B280)</f>
        <v>9.2799999999999994</v>
      </c>
      <c r="CD280" s="8">
        <f>SUMIFS('Aceite Virgen'!CD$6:CD$257,'Aceite Virgen'!$A$6:$A$257,"&gt;="&amp;$A280,'Aceite Virgen'!$B$6:$B$257,"&lt;="&amp;$B280)</f>
        <v>0</v>
      </c>
      <c r="CE280" s="8">
        <f>SUMIFS('Aceite Virgen'!CE$6:CE$257,'Aceite Virgen'!$A$6:$A$257,"&gt;="&amp;$A280,'Aceite Virgen'!$B$6:$B$257,"&lt;="&amp;$B280)</f>
        <v>10.5</v>
      </c>
      <c r="CF280" s="8">
        <f>SUMIFS('Aceite Virgen'!CF$6:CF$257,'Aceite Virgen'!$A$6:$A$257,"&gt;="&amp;$A280,'Aceite Virgen'!$B$6:$B$257,"&lt;="&amp;$B280)</f>
        <v>0</v>
      </c>
      <c r="CJ280" s="8">
        <f>SUMIFS('Aceite Virgen'!CJ$6:CJ$257,'Aceite Virgen'!$A$6:$A$257,"&gt;="&amp;$A280,'Aceite Virgen'!$B$6:$B$257,"&lt;="&amp;$B280)</f>
        <v>0.38</v>
      </c>
      <c r="CK280" s="8">
        <f>SUMIFS('Aceite Virgen'!CK$6:CK$257,'Aceite Virgen'!$A$6:$A$257,"&gt;="&amp;$A280,'Aceite Virgen'!$B$6:$B$257,"&lt;="&amp;$B280)</f>
        <v>1.99</v>
      </c>
      <c r="CL280" s="8">
        <f>SUMIFS('Aceite Virgen'!CL$6:CL$257,'Aceite Virgen'!$A$6:$A$257,"&gt;="&amp;$A280,'Aceite Virgen'!$B$6:$B$257,"&lt;="&amp;$B280)</f>
        <v>0.25</v>
      </c>
      <c r="CM280" s="8">
        <f>SUMIFS('Aceite Virgen'!CM$6:CM$257,'Aceite Virgen'!$A$6:$A$257,"&gt;="&amp;$A280,'Aceite Virgen'!$B$6:$B$257,"&lt;="&amp;$B280)</f>
        <v>0</v>
      </c>
      <c r="CQ280" s="8">
        <f>SUMIFS('Aceite Virgen'!CQ$6:CQ$257,'Aceite Virgen'!$A$6:$A$257,"&gt;="&amp;$A280,'Aceite Virgen'!$B$6:$B$257,"&lt;="&amp;$B280)</f>
        <v>0.24</v>
      </c>
      <c r="CR280" s="8">
        <f>SUMIFS('Aceite Virgen'!CR$6:CR$257,'Aceite Virgen'!$A$6:$A$257,"&gt;="&amp;$A280,'Aceite Virgen'!$B$6:$B$257,"&lt;="&amp;$B280)</f>
        <v>0</v>
      </c>
      <c r="CS280" s="8">
        <f>SUMIFS('Aceite Virgen'!CS$6:CS$257,'Aceite Virgen'!$A$6:$A$257,"&gt;="&amp;$A280,'Aceite Virgen'!$B$6:$B$257,"&lt;="&amp;$B280)</f>
        <v>0.3</v>
      </c>
      <c r="CT280" s="8">
        <f>SUMIFS('Aceite Virgen'!CT$6:CT$257,'Aceite Virgen'!$A$6:$A$257,"&gt;="&amp;$A280,'Aceite Virgen'!$B$6:$B$257,"&lt;="&amp;$B280)</f>
        <v>0</v>
      </c>
      <c r="CX280" s="8">
        <f>SUMIFS('Aceite Virgen'!CX$6:CX$257,'Aceite Virgen'!$A$6:$A$257,"&gt;="&amp;$A280,'Aceite Virgen'!$B$6:$B$257,"&lt;="&amp;$B280)</f>
        <v>0.95000000000000007</v>
      </c>
      <c r="CY280" s="8">
        <f>SUMIFS('Aceite Virgen'!CY$6:CY$257,'Aceite Virgen'!$A$6:$A$257,"&gt;="&amp;$A280,'Aceite Virgen'!$B$6:$B$257,"&lt;="&amp;$B280)</f>
        <v>0</v>
      </c>
      <c r="CZ280" s="8">
        <f>SUMIFS('Aceite Virgen'!CZ$6:CZ$257,'Aceite Virgen'!$A$6:$A$257,"&gt;="&amp;$A280,'Aceite Virgen'!$B$6:$B$257,"&lt;="&amp;$B280)</f>
        <v>0.56000000000000005</v>
      </c>
      <c r="DA280" s="8">
        <f>SUMIFS('Aceite Virgen'!DA$6:DA$257,'Aceite Virgen'!$A$6:$A$257,"&gt;="&amp;$A280,'Aceite Virgen'!$B$6:$B$257,"&lt;="&amp;$B280)</f>
        <v>0</v>
      </c>
      <c r="DE280" s="8">
        <f>SUMIFS('Aceite Virgen'!DE$6:DE$257,'Aceite Virgen'!$A$6:$A$257,"&gt;="&amp;$A280,'Aceite Virgen'!$B$6:$B$257,"&lt;="&amp;$B280)</f>
        <v>0.2</v>
      </c>
      <c r="DF280" s="8">
        <f>SUMIFS('Aceite Virgen'!DF$6:DF$257,'Aceite Virgen'!$A$6:$A$257,"&gt;="&amp;$A280,'Aceite Virgen'!$B$6:$B$257,"&lt;="&amp;$B280)</f>
        <v>0</v>
      </c>
      <c r="DG280" s="8">
        <f>SUMIFS('Aceite Virgen'!DG$6:DG$257,'Aceite Virgen'!$A$6:$A$257,"&gt;="&amp;$A280,'Aceite Virgen'!$B$6:$B$257,"&lt;="&amp;$B280)</f>
        <v>0.28999999999999998</v>
      </c>
      <c r="DH280" s="8">
        <f>SUMIFS('Aceite Virgen'!DH$6:DH$257,'Aceite Virgen'!$A$6:$A$257,"&gt;="&amp;$A280,'Aceite Virgen'!$B$6:$B$257,"&lt;="&amp;$B280)</f>
        <v>0</v>
      </c>
      <c r="DL280" s="8">
        <f>SUMIFS('Aceite Virgen'!DL$6:DL$257,'Aceite Virgen'!$A$6:$A$257,"&gt;="&amp;$A280,'Aceite Virgen'!$B$6:$B$257,"&lt;="&amp;$B280)</f>
        <v>0.56000000000000005</v>
      </c>
      <c r="DM280" s="8">
        <f>SUMIFS('Aceite Virgen'!DM$6:DM$257,'Aceite Virgen'!$A$6:$A$257,"&gt;="&amp;$A280,'Aceite Virgen'!$B$6:$B$257,"&lt;="&amp;$B280)</f>
        <v>0</v>
      </c>
      <c r="DN280" s="8">
        <f>SUMIFS('Aceite Virgen'!DN$6:DN$257,'Aceite Virgen'!$A$6:$A$257,"&gt;="&amp;$A280,'Aceite Virgen'!$B$6:$B$257,"&lt;="&amp;$B280)</f>
        <v>0.78</v>
      </c>
      <c r="DO280" s="8">
        <f>SUMIFS('Aceite Virgen'!DO$6:DO$257,'Aceite Virgen'!$A$6:$A$257,"&gt;="&amp;$A280,'Aceite Virgen'!$B$6:$B$257,"&lt;="&amp;$B280)</f>
        <v>0</v>
      </c>
      <c r="DS280" s="8">
        <f>SUMIFS('Aceite Virgen'!DS$6:DS$257,'Aceite Virgen'!$A$6:$A$257,"&gt;="&amp;$A280,'Aceite Virgen'!$B$6:$B$257,"&lt;="&amp;$B280)</f>
        <v>0.62</v>
      </c>
      <c r="DT280" s="8">
        <f>SUMIFS('Aceite Virgen'!DT$6:DT$257,'Aceite Virgen'!$A$6:$A$257,"&gt;="&amp;$A280,'Aceite Virgen'!$B$6:$B$257,"&lt;="&amp;$B280)</f>
        <v>0</v>
      </c>
      <c r="DU280" s="8">
        <f>SUMIFS('Aceite Virgen'!DU$6:DU$257,'Aceite Virgen'!$A$6:$A$257,"&gt;="&amp;$A280,'Aceite Virgen'!$B$6:$B$257,"&lt;="&amp;$B280)</f>
        <v>0.82000000000000006</v>
      </c>
      <c r="DV280" s="8">
        <f>SUMIFS('Aceite Virgen'!DV$6:DV$257,'Aceite Virgen'!$A$6:$A$257,"&gt;="&amp;$A280,'Aceite Virgen'!$B$6:$B$257,"&lt;="&amp;$B280)</f>
        <v>0</v>
      </c>
      <c r="DZ280" s="8">
        <f>SUMIFS('Aceite Virgen'!DZ$6:DZ$257,'Aceite Virgen'!$A$6:$A$257,"&gt;="&amp;$A280,'Aceite Virgen'!$B$6:$B$257,"&lt;="&amp;$B280)</f>
        <v>1.31</v>
      </c>
      <c r="EA280" s="8">
        <f>SUMIFS('Aceite Virgen'!EA$6:EA$257,'Aceite Virgen'!$A$6:$A$257,"&gt;="&amp;$A280,'Aceite Virgen'!$B$6:$B$257,"&lt;="&amp;$B280)</f>
        <v>0</v>
      </c>
      <c r="EB280" s="8">
        <f>SUMIFS('Aceite Virgen'!EB$6:EB$257,'Aceite Virgen'!$A$6:$A$257,"&gt;="&amp;$A280,'Aceite Virgen'!$B$6:$B$257,"&lt;="&amp;$B280)</f>
        <v>1.18</v>
      </c>
      <c r="EC280" s="8">
        <f>SUMIFS('Aceite Virgen'!EC$6:EC$257,'Aceite Virgen'!$A$6:$A$257,"&gt;="&amp;$A280,'Aceite Virgen'!$B$6:$B$257,"&lt;="&amp;$B280)</f>
        <v>7.27</v>
      </c>
      <c r="EG280" s="8">
        <f>SUMIFS('Aceite Virgen'!EG$6:EG$257,'Aceite Virgen'!$A$6:$A$257,"&gt;="&amp;$A280,'Aceite Virgen'!$B$6:$B$257,"&lt;="&amp;$B280)</f>
        <v>0.62</v>
      </c>
      <c r="EH280" s="8">
        <f>SUMIFS('Aceite Virgen'!EH$6:EH$257,'Aceite Virgen'!$A$6:$A$257,"&gt;="&amp;$A280,'Aceite Virgen'!$B$6:$B$257,"&lt;="&amp;$B280)</f>
        <v>0</v>
      </c>
      <c r="EI280" s="8">
        <f>SUMIFS('Aceite Virgen'!EI$6:EI$257,'Aceite Virgen'!$A$6:$A$257,"&gt;="&amp;$A280,'Aceite Virgen'!$B$6:$B$257,"&lt;="&amp;$B280)</f>
        <v>0.47</v>
      </c>
      <c r="EJ280" s="8">
        <f>SUMIFS('Aceite Virgen'!EJ$6:EJ$257,'Aceite Virgen'!$A$6:$A$257,"&gt;="&amp;$A280,'Aceite Virgen'!$B$6:$B$257,"&lt;="&amp;$B280)</f>
        <v>1.92</v>
      </c>
      <c r="EN280" s="8">
        <f>SUMIFS('Aceite Virgen'!EN$6:EN$257,'Aceite Virgen'!$A$6:$A$257,"&gt;="&amp;$A280,'Aceite Virgen'!$B$6:$B$257,"&lt;="&amp;$B280)</f>
        <v>0.38</v>
      </c>
      <c r="EO280" s="8">
        <f>SUMIFS('Aceite Virgen'!EO$6:EO$257,'Aceite Virgen'!$A$6:$A$257,"&gt;="&amp;$A280,'Aceite Virgen'!$B$6:$B$257,"&lt;="&amp;$B280)</f>
        <v>1.36</v>
      </c>
      <c r="EP280" s="8">
        <f>SUMIFS('Aceite Virgen'!EP$6:EP$257,'Aceite Virgen'!$A$6:$A$257,"&gt;="&amp;$A280,'Aceite Virgen'!$B$6:$B$257,"&lt;="&amp;$B280)</f>
        <v>0</v>
      </c>
      <c r="EQ280" s="8">
        <f>SUMIFS('Aceite Virgen'!EQ$6:EQ$257,'Aceite Virgen'!$A$6:$A$257,"&gt;="&amp;$A280,'Aceite Virgen'!$B$6:$B$257,"&lt;="&amp;$B280)</f>
        <v>0</v>
      </c>
      <c r="EU280" s="8">
        <f>SUMIFS('Aceite Virgen'!EU$6:EU$257,'Aceite Virgen'!$A$6:$A$257,"&gt;="&amp;$A280,'Aceite Virgen'!$B$6:$B$257,"&lt;="&amp;$B280)</f>
        <v>1.5</v>
      </c>
      <c r="EV280" s="8">
        <f>SUMIFS('Aceite Virgen'!EV$6:EV$257,'Aceite Virgen'!$A$6:$A$257,"&gt;="&amp;$A280,'Aceite Virgen'!$B$6:$B$257,"&lt;="&amp;$B280)</f>
        <v>0</v>
      </c>
      <c r="EW280" s="8">
        <f>SUMIFS('Aceite Virgen'!EW$6:EW$257,'Aceite Virgen'!$A$6:$A$257,"&gt;="&amp;$A280,'Aceite Virgen'!$B$6:$B$257,"&lt;="&amp;$B280)</f>
        <v>1.97</v>
      </c>
      <c r="EX280" s="8">
        <f>SUMIFS('Aceite Virgen'!EX$6:EX$257,'Aceite Virgen'!$A$6:$A$257,"&gt;="&amp;$A280,'Aceite Virgen'!$B$6:$B$257,"&lt;="&amp;$B280)</f>
        <v>0</v>
      </c>
      <c r="FB280" s="8">
        <f>SUMIFS('Aceite Virgen'!FB$6:FB$257,'Aceite Virgen'!$A$6:$A$257,"&gt;="&amp;$A280,'Aceite Virgen'!$B$6:$B$257,"&lt;="&amp;$B280)</f>
        <v>0</v>
      </c>
      <c r="FC280" s="8">
        <f>SUMIFS('Aceite Virgen'!FC$6:FC$257,'Aceite Virgen'!$A$6:$A$257,"&gt;="&amp;$A280,'Aceite Virgen'!$B$6:$B$257,"&lt;="&amp;$B280)</f>
        <v>0</v>
      </c>
      <c r="FD280" s="8">
        <f>SUMIFS('Aceite Virgen'!FD$6:FD$257,'Aceite Virgen'!$A$6:$A$257,"&gt;="&amp;$A280,'Aceite Virgen'!$B$6:$B$257,"&lt;="&amp;$B280)</f>
        <v>0</v>
      </c>
      <c r="FE280" s="8">
        <f>SUMIFS('Aceite Virgen'!FE$6:FE$257,'Aceite Virgen'!$A$6:$A$257,"&gt;="&amp;$A280,'Aceite Virgen'!$B$6:$B$257,"&lt;="&amp;$B280)</f>
        <v>0</v>
      </c>
      <c r="FI280" s="8">
        <f>SUMIFS('Aceite Virgen'!FI$6:FI$257,'Aceite Virgen'!$A$6:$A$257,"&gt;="&amp;$A280,'Aceite Virgen'!$B$6:$B$257,"&lt;="&amp;$B280)</f>
        <v>0.34</v>
      </c>
      <c r="FJ280" s="8">
        <f>SUMIFS('Aceite Virgen'!FJ$6:FJ$257,'Aceite Virgen'!$A$6:$A$257,"&gt;="&amp;$A280,'Aceite Virgen'!$B$6:$B$257,"&lt;="&amp;$B280)</f>
        <v>0</v>
      </c>
      <c r="FK280" s="8">
        <f>SUMIFS('Aceite Virgen'!FK$6:FK$257,'Aceite Virgen'!$A$6:$A$257,"&gt;="&amp;$A280,'Aceite Virgen'!$B$6:$B$257,"&lt;="&amp;$B280)</f>
        <v>0.4</v>
      </c>
      <c r="FL280" s="8">
        <f>SUMIFS('Aceite Virgen'!FL$6:FL$257,'Aceite Virgen'!$A$6:$A$257,"&gt;="&amp;$A280,'Aceite Virgen'!$B$6:$B$257,"&lt;="&amp;$B280)</f>
        <v>0.88</v>
      </c>
      <c r="FP280" s="8">
        <f>SUMIFS('Aceite Virgen'!FP$6:FP$257,'Aceite Virgen'!$A$6:$A$257,"&gt;="&amp;$A280,'Aceite Virgen'!$B$6:$B$257,"&lt;="&amp;$B280)</f>
        <v>0</v>
      </c>
      <c r="FQ280" s="8">
        <f>SUMIFS('Aceite Virgen'!FQ$6:FQ$257,'Aceite Virgen'!$A$6:$A$257,"&gt;="&amp;$A280,'Aceite Virgen'!$B$6:$B$257,"&lt;="&amp;$B280)</f>
        <v>0</v>
      </c>
      <c r="FR280" s="8">
        <f>SUMIFS('Aceite Virgen'!FR$6:FR$257,'Aceite Virgen'!$A$6:$A$257,"&gt;="&amp;$A280,'Aceite Virgen'!$B$6:$B$257,"&lt;="&amp;$B280)</f>
        <v>0</v>
      </c>
      <c r="FS280" s="8">
        <f>SUMIFS('Aceite Virgen'!FS$6:FS$257,'Aceite Virgen'!$A$6:$A$257,"&gt;="&amp;$A280,'Aceite Virgen'!$B$6:$B$257,"&lt;="&amp;$B280)</f>
        <v>0</v>
      </c>
    </row>
    <row r="281" spans="1:175" x14ac:dyDescent="0.3">
      <c r="A281" s="14">
        <f>'TAM Aceite Virgen'!B29</f>
        <v>4.0999999999999996</v>
      </c>
      <c r="B281" s="14">
        <f>'TAM Aceite Virgen'!C29</f>
        <v>4.2</v>
      </c>
      <c r="C281" s="14"/>
      <c r="D281" s="8">
        <f>SUMIFS('Aceite Virgen'!D$6:D$257,'Aceite Virgen'!$A$6:$A$257,"&gt;="&amp;$A281,'Aceite Virgen'!$B$6:$B$257,"&lt;="&amp;$B281)</f>
        <v>32.15</v>
      </c>
      <c r="E281" s="8">
        <f>SUMIFS('Aceite Virgen'!E$6:E$257,'Aceite Virgen'!$A$6:$A$257,"&gt;="&amp;$A281,'Aceite Virgen'!$B$6:$B$257,"&lt;="&amp;$B281)</f>
        <v>27.89</v>
      </c>
      <c r="F281" s="8">
        <f>SUMIFS('Aceite Virgen'!F$6:F$257,'Aceite Virgen'!$A$6:$A$257,"&gt;="&amp;$A281,'Aceite Virgen'!$B$6:$B$257,"&lt;="&amp;$B281)</f>
        <v>38.410000000000004</v>
      </c>
      <c r="G281" s="8">
        <f>SUMIFS('Aceite Virgen'!G$6:G$257,'Aceite Virgen'!$A$6:$A$257,"&gt;="&amp;$A281,'Aceite Virgen'!$B$6:$B$257,"&lt;="&amp;$B281)</f>
        <v>0.95</v>
      </c>
      <c r="H281" s="14"/>
      <c r="I281" s="14"/>
      <c r="J281" s="14"/>
      <c r="K281" s="8">
        <f>SUMIFS('Aceite Virgen'!K$6:K$257,'Aceite Virgen'!$A$6:$A$257,"&gt;="&amp;$A281,'Aceite Virgen'!$B$6:$B$257,"&lt;="&amp;$B281)</f>
        <v>8.67</v>
      </c>
      <c r="L281" s="8">
        <f>SUMIFS('Aceite Virgen'!L$6:L$257,'Aceite Virgen'!$A$6:$A$257,"&gt;="&amp;$A281,'Aceite Virgen'!$B$6:$B$257,"&lt;="&amp;$B281)</f>
        <v>20.419999999999998</v>
      </c>
      <c r="M281" s="8">
        <f>SUMIFS('Aceite Virgen'!M$6:M$257,'Aceite Virgen'!$A$6:$A$257,"&gt;="&amp;$A281,'Aceite Virgen'!$B$6:$B$257,"&lt;="&amp;$B281)</f>
        <v>5.59</v>
      </c>
      <c r="N281" s="8">
        <f>SUMIFS('Aceite Virgen'!N$6:N$257,'Aceite Virgen'!$A$6:$A$257,"&gt;="&amp;$A281,'Aceite Virgen'!$B$6:$B$257,"&lt;="&amp;$B281)</f>
        <v>22.22</v>
      </c>
      <c r="O281" s="14"/>
      <c r="P281" s="14"/>
      <c r="Q281" s="14"/>
      <c r="R281" s="8">
        <f>SUMIFS('Aceite Virgen'!R$6:R$257,'Aceite Virgen'!$A$6:$A$257,"&gt;="&amp;$A281,'Aceite Virgen'!$B$6:$B$257,"&lt;="&amp;$B281)</f>
        <v>18.580000000000002</v>
      </c>
      <c r="S281" s="8">
        <f>SUMIFS('Aceite Virgen'!S$6:S$257,'Aceite Virgen'!$A$6:$A$257,"&gt;="&amp;$A281,'Aceite Virgen'!$B$6:$B$257,"&lt;="&amp;$B281)</f>
        <v>25.509999999999998</v>
      </c>
      <c r="T281" s="8">
        <f>SUMIFS('Aceite Virgen'!T$6:T$257,'Aceite Virgen'!$A$6:$A$257,"&gt;="&amp;$A281,'Aceite Virgen'!$B$6:$B$257,"&lt;="&amp;$B281)</f>
        <v>15.08</v>
      </c>
      <c r="U281" s="8">
        <f>SUMIFS('Aceite Virgen'!U$6:U$257,'Aceite Virgen'!$A$6:$A$257,"&gt;="&amp;$A281,'Aceite Virgen'!$B$6:$B$257,"&lt;="&amp;$B281)</f>
        <v>32.4</v>
      </c>
      <c r="V281" s="14"/>
      <c r="W281" s="14"/>
      <c r="X281" s="14"/>
      <c r="Y281" s="8">
        <f>SUMIFS('Aceite Virgen'!Y$6:Y$257,'Aceite Virgen'!$A$6:$A$257,"&gt;="&amp;$A281,'Aceite Virgen'!$B$6:$B$257,"&lt;="&amp;$B281)</f>
        <v>29.34</v>
      </c>
      <c r="Z281" s="8">
        <f>SUMIFS('Aceite Virgen'!Z$6:Z$257,'Aceite Virgen'!$A$6:$A$257,"&gt;="&amp;$A281,'Aceite Virgen'!$B$6:$B$257,"&lt;="&amp;$B281)</f>
        <v>22.31</v>
      </c>
      <c r="AA281" s="8">
        <f>SUMIFS('Aceite Virgen'!AA$6:AA$257,'Aceite Virgen'!$A$6:$A$257,"&gt;="&amp;$A281,'Aceite Virgen'!$B$6:$B$257,"&lt;="&amp;$B281)</f>
        <v>29.25</v>
      </c>
      <c r="AB281" s="8">
        <f>SUMIFS('Aceite Virgen'!AB$6:AB$257,'Aceite Virgen'!$A$6:$A$257,"&gt;="&amp;$A281,'Aceite Virgen'!$B$6:$B$257,"&lt;="&amp;$B281)</f>
        <v>43.45</v>
      </c>
      <c r="AC281" s="14"/>
      <c r="AD281" s="14"/>
      <c r="AE281" s="14"/>
      <c r="AF281" s="8">
        <f>SUMIFS('Aceite Virgen'!AF$6:AF$257,'Aceite Virgen'!$A$6:$A$257,"&gt;="&amp;$A281,'Aceite Virgen'!$B$6:$B$257,"&lt;="&amp;$B281)</f>
        <v>13.299999999999999</v>
      </c>
      <c r="AG281" s="8">
        <f>SUMIFS('Aceite Virgen'!AG$6:AG$257,'Aceite Virgen'!$A$6:$A$257,"&gt;="&amp;$A281,'Aceite Virgen'!$B$6:$B$257,"&lt;="&amp;$B281)</f>
        <v>24.59</v>
      </c>
      <c r="AH281" s="8">
        <f>SUMIFS('Aceite Virgen'!AH$6:AH$257,'Aceite Virgen'!$A$6:$A$257,"&gt;="&amp;$A281,'Aceite Virgen'!$B$6:$B$257,"&lt;="&amp;$B281)</f>
        <v>10.58</v>
      </c>
      <c r="AI281" s="8">
        <f>SUMIFS('Aceite Virgen'!AI$6:AI$257,'Aceite Virgen'!$A$6:$A$257,"&gt;="&amp;$A281,'Aceite Virgen'!$B$6:$B$257,"&lt;="&amp;$B281)</f>
        <v>64.510000000000005</v>
      </c>
      <c r="AJ281" s="14"/>
      <c r="AK281" s="14"/>
      <c r="AL281" s="14"/>
      <c r="AM281" s="8">
        <f>SUMIFS('Aceite Virgen'!AM$6:AM$257,'Aceite Virgen'!$A$6:$A$257,"&gt;="&amp;$A281,'Aceite Virgen'!$B$6:$B$257,"&lt;="&amp;$B281)</f>
        <v>14.46</v>
      </c>
      <c r="AN281" s="8">
        <f>SUMIFS('Aceite Virgen'!AN$6:AN$257,'Aceite Virgen'!$A$6:$A$257,"&gt;="&amp;$A281,'Aceite Virgen'!$B$6:$B$257,"&lt;="&amp;$B281)</f>
        <v>18.880000000000003</v>
      </c>
      <c r="AO281" s="8">
        <f>SUMIFS('Aceite Virgen'!AO$6:AO$257,'Aceite Virgen'!$A$6:$A$257,"&gt;="&amp;$A281,'Aceite Virgen'!$B$6:$B$257,"&lt;="&amp;$B281)</f>
        <v>12.66</v>
      </c>
      <c r="AP281" s="8">
        <f>SUMIFS('Aceite Virgen'!AP$6:AP$257,'Aceite Virgen'!$A$6:$A$257,"&gt;="&amp;$A281,'Aceite Virgen'!$B$6:$B$257,"&lt;="&amp;$B281)</f>
        <v>40.94</v>
      </c>
      <c r="AQ281" s="14"/>
      <c r="AR281" s="14"/>
      <c r="AT281" s="8">
        <f>SUMIFS('Aceite Virgen'!AT$6:AT$257,'Aceite Virgen'!$A$6:$A$257,"&gt;="&amp;$A281,'Aceite Virgen'!$B$6:$B$257,"&lt;="&amp;$B281)</f>
        <v>10.680000000000001</v>
      </c>
      <c r="AU281" s="8">
        <f>SUMIFS('Aceite Virgen'!AU$6:AU$257,'Aceite Virgen'!$A$6:$A$257,"&gt;="&amp;$A281,'Aceite Virgen'!$B$6:$B$257,"&lt;="&amp;$B281)</f>
        <v>14.35</v>
      </c>
      <c r="AV281" s="8">
        <f>SUMIFS('Aceite Virgen'!AV$6:AV$257,'Aceite Virgen'!$A$6:$A$257,"&gt;="&amp;$A281,'Aceite Virgen'!$B$6:$B$257,"&lt;="&amp;$B281)</f>
        <v>9.69</v>
      </c>
      <c r="AW281" s="8">
        <f>SUMIFS('Aceite Virgen'!AW$6:AW$257,'Aceite Virgen'!$A$6:$A$257,"&gt;="&amp;$A281,'Aceite Virgen'!$B$6:$B$257,"&lt;="&amp;$B281)</f>
        <v>55.730000000000004</v>
      </c>
      <c r="BA281" s="8">
        <f>SUMIFS('Aceite Virgen'!BA$6:BA$257,'Aceite Virgen'!$A$6:$A$257,"&gt;="&amp;A281,'Aceite Virgen'!$B$6:$B$257,"&lt;="&amp;B281)</f>
        <v>12.540000000000001</v>
      </c>
      <c r="BB281" s="8">
        <f>SUMIFS('Aceite Virgen'!BB$6:BB$257,'Aceite Virgen'!$A$6:$A$257,"&gt;="&amp;$A281,'Aceite Virgen'!$B$6:$B$257,"&lt;="&amp;$B281)</f>
        <v>12</v>
      </c>
      <c r="BC281" s="8">
        <f>SUMIFS('Aceite Virgen'!BC$6:BC$257,'Aceite Virgen'!$A$6:$A$257,"&gt;="&amp;$A281,'Aceite Virgen'!$B$6:$B$257,"&lt;="&amp;$B281)</f>
        <v>10.71</v>
      </c>
      <c r="BD281" s="8">
        <f>SUMIFS('Aceite Virgen'!BD$6:BD$257,'Aceite Virgen'!$A$6:$A$257,"&gt;="&amp;$A281,'Aceite Virgen'!$B$6:$B$257,"&lt;="&amp;$B281)</f>
        <v>47.61</v>
      </c>
      <c r="BH281" s="8">
        <f>SUMIFS('Aceite Virgen'!BH$6:BH$257,'Aceite Virgen'!$A$6:$A$257,"&gt;="&amp;$A281,'Aceite Virgen'!$B$6:$B$257,"&lt;="&amp;$B281)</f>
        <v>14.649999999999999</v>
      </c>
      <c r="BI281" s="8">
        <f>SUMIFS('Aceite Virgen'!BI$6:BI$257,'Aceite Virgen'!$A$6:$A$257,"&gt;="&amp;$A281,'Aceite Virgen'!$B$6:$B$257,"&lt;="&amp;$B281)</f>
        <v>11.940000000000001</v>
      </c>
      <c r="BJ281" s="8">
        <f>SUMIFS('Aceite Virgen'!BJ$6:BJ$257,'Aceite Virgen'!$A$6:$A$257,"&gt;="&amp;$A281,'Aceite Virgen'!$B$6:$B$257,"&lt;="&amp;$B281)</f>
        <v>12.9</v>
      </c>
      <c r="BK281" s="8">
        <f>SUMIFS('Aceite Virgen'!BK$6:BK$257,'Aceite Virgen'!$A$6:$A$257,"&gt;="&amp;$A281,'Aceite Virgen'!$B$6:$B$257,"&lt;="&amp;$B281)</f>
        <v>72.16</v>
      </c>
      <c r="BO281" s="8">
        <f>SUMIFS('Aceite Virgen'!BO$6:BO$257,'Aceite Virgen'!$A$6:$A$257,"&gt;="&amp;$A281,'Aceite Virgen'!$B$6:$B$257,"&lt;="&amp;$B281)</f>
        <v>13.6</v>
      </c>
      <c r="BP281" s="8">
        <f>SUMIFS('Aceite Virgen'!BP$6:BP$257,'Aceite Virgen'!$A$6:$A$257,"&gt;="&amp;$A281,'Aceite Virgen'!$B$6:$B$257,"&lt;="&amp;$B281)</f>
        <v>21.1</v>
      </c>
      <c r="BQ281" s="8">
        <f>SUMIFS('Aceite Virgen'!BQ$6:BQ$257,'Aceite Virgen'!$A$6:$A$257,"&gt;="&amp;$A281,'Aceite Virgen'!$B$6:$B$257,"&lt;="&amp;$B281)</f>
        <v>12.530000000000001</v>
      </c>
      <c r="BR281" s="8">
        <f>SUMIFS('Aceite Virgen'!BR$6:BR$257,'Aceite Virgen'!$A$6:$A$257,"&gt;="&amp;$A281,'Aceite Virgen'!$B$6:$B$257,"&lt;="&amp;$B281)</f>
        <v>27.99</v>
      </c>
      <c r="BV281" s="8">
        <f>SUMIFS('Aceite Virgen'!BV$6:BV$257,'Aceite Virgen'!$A$6:$A$257,"&gt;="&amp;$A281,'Aceite Virgen'!$B$6:$B$257,"&lt;="&amp;$B281)</f>
        <v>11.469999999999999</v>
      </c>
      <c r="BW281" s="8">
        <f>SUMIFS('Aceite Virgen'!BW$6:BW$257,'Aceite Virgen'!$A$6:$A$257,"&gt;="&amp;$A281,'Aceite Virgen'!$B$6:$B$257,"&lt;="&amp;$B281)</f>
        <v>3.52</v>
      </c>
      <c r="BX281" s="8">
        <f>SUMIFS('Aceite Virgen'!BX$6:BX$257,'Aceite Virgen'!$A$6:$A$257,"&gt;="&amp;$A281,'Aceite Virgen'!$B$6:$B$257,"&lt;="&amp;$B281)</f>
        <v>11.59</v>
      </c>
      <c r="BY281" s="8">
        <f>SUMIFS('Aceite Virgen'!BY$6:BY$257,'Aceite Virgen'!$A$6:$A$257,"&gt;="&amp;$A281,'Aceite Virgen'!$B$6:$B$257,"&lt;="&amp;$B281)</f>
        <v>44.73</v>
      </c>
      <c r="CC281" s="8">
        <f>SUMIFS('Aceite Virgen'!CC$6:CC$257,'Aceite Virgen'!$A$6:$A$257,"&gt;="&amp;$A281,'Aceite Virgen'!$B$6:$B$257,"&lt;="&amp;$B281)</f>
        <v>5.0599999999999996</v>
      </c>
      <c r="CD281" s="8">
        <f>SUMIFS('Aceite Virgen'!CD$6:CD$257,'Aceite Virgen'!$A$6:$A$257,"&gt;="&amp;$A281,'Aceite Virgen'!$B$6:$B$257,"&lt;="&amp;$B281)</f>
        <v>1.05</v>
      </c>
      <c r="CE281" s="8">
        <f>SUMIFS('Aceite Virgen'!CE$6:CE$257,'Aceite Virgen'!$A$6:$A$257,"&gt;="&amp;$A281,'Aceite Virgen'!$B$6:$B$257,"&lt;="&amp;$B281)</f>
        <v>5.45</v>
      </c>
      <c r="CF281" s="8">
        <f>SUMIFS('Aceite Virgen'!CF$6:CF$257,'Aceite Virgen'!$A$6:$A$257,"&gt;="&amp;$A281,'Aceite Virgen'!$B$6:$B$257,"&lt;="&amp;$B281)</f>
        <v>7.76</v>
      </c>
      <c r="CJ281" s="8">
        <f>SUMIFS('Aceite Virgen'!CJ$6:CJ$257,'Aceite Virgen'!$A$6:$A$257,"&gt;="&amp;$A281,'Aceite Virgen'!$B$6:$B$257,"&lt;="&amp;$B281)</f>
        <v>0.19</v>
      </c>
      <c r="CK281" s="8">
        <f>SUMIFS('Aceite Virgen'!CK$6:CK$257,'Aceite Virgen'!$A$6:$A$257,"&gt;="&amp;$A281,'Aceite Virgen'!$B$6:$B$257,"&lt;="&amp;$B281)</f>
        <v>0</v>
      </c>
      <c r="CL281" s="8">
        <f>SUMIFS('Aceite Virgen'!CL$6:CL$257,'Aceite Virgen'!$A$6:$A$257,"&gt;="&amp;$A281,'Aceite Virgen'!$B$6:$B$257,"&lt;="&amp;$B281)</f>
        <v>0.23</v>
      </c>
      <c r="CM281" s="8">
        <f>SUMIFS('Aceite Virgen'!CM$6:CM$257,'Aceite Virgen'!$A$6:$A$257,"&gt;="&amp;$A281,'Aceite Virgen'!$B$6:$B$257,"&lt;="&amp;$B281)</f>
        <v>0</v>
      </c>
      <c r="CQ281" s="8">
        <f>SUMIFS('Aceite Virgen'!CQ$6:CQ$257,'Aceite Virgen'!$A$6:$A$257,"&gt;="&amp;$A281,'Aceite Virgen'!$B$6:$B$257,"&lt;="&amp;$B281)</f>
        <v>0.55000000000000004</v>
      </c>
      <c r="CR281" s="8">
        <f>SUMIFS('Aceite Virgen'!CR$6:CR$257,'Aceite Virgen'!$A$6:$A$257,"&gt;="&amp;$A281,'Aceite Virgen'!$B$6:$B$257,"&lt;="&amp;$B281)</f>
        <v>0</v>
      </c>
      <c r="CS281" s="8">
        <f>SUMIFS('Aceite Virgen'!CS$6:CS$257,'Aceite Virgen'!$A$6:$A$257,"&gt;="&amp;$A281,'Aceite Virgen'!$B$6:$B$257,"&lt;="&amp;$B281)</f>
        <v>0.46</v>
      </c>
      <c r="CT281" s="8">
        <f>SUMIFS('Aceite Virgen'!CT$6:CT$257,'Aceite Virgen'!$A$6:$A$257,"&gt;="&amp;$A281,'Aceite Virgen'!$B$6:$B$257,"&lt;="&amp;$B281)</f>
        <v>0</v>
      </c>
      <c r="CX281" s="8">
        <f>SUMIFS('Aceite Virgen'!CX$6:CX$257,'Aceite Virgen'!$A$6:$A$257,"&gt;="&amp;$A281,'Aceite Virgen'!$B$6:$B$257,"&lt;="&amp;$B281)</f>
        <v>0.67</v>
      </c>
      <c r="CY281" s="8">
        <f>SUMIFS('Aceite Virgen'!CY$6:CY$257,'Aceite Virgen'!$A$6:$A$257,"&gt;="&amp;$A281,'Aceite Virgen'!$B$6:$B$257,"&lt;="&amp;$B281)</f>
        <v>0</v>
      </c>
      <c r="CZ281" s="8">
        <f>SUMIFS('Aceite Virgen'!CZ$6:CZ$257,'Aceite Virgen'!$A$6:$A$257,"&gt;="&amp;$A281,'Aceite Virgen'!$B$6:$B$257,"&lt;="&amp;$B281)</f>
        <v>0.94</v>
      </c>
      <c r="DA281" s="8">
        <f>SUMIFS('Aceite Virgen'!DA$6:DA$257,'Aceite Virgen'!$A$6:$A$257,"&gt;="&amp;$A281,'Aceite Virgen'!$B$6:$B$257,"&lt;="&amp;$B281)</f>
        <v>0</v>
      </c>
      <c r="DE281" s="8">
        <f>SUMIFS('Aceite Virgen'!DE$6:DE$257,'Aceite Virgen'!$A$6:$A$257,"&gt;="&amp;$A281,'Aceite Virgen'!$B$6:$B$257,"&lt;="&amp;$B281)</f>
        <v>0.24</v>
      </c>
      <c r="DF281" s="8">
        <f>SUMIFS('Aceite Virgen'!DF$6:DF$257,'Aceite Virgen'!$A$6:$A$257,"&gt;="&amp;$A281,'Aceite Virgen'!$B$6:$B$257,"&lt;="&amp;$B281)</f>
        <v>0</v>
      </c>
      <c r="DG281" s="8">
        <f>SUMIFS('Aceite Virgen'!DG$6:DG$257,'Aceite Virgen'!$A$6:$A$257,"&gt;="&amp;$A281,'Aceite Virgen'!$B$6:$B$257,"&lt;="&amp;$B281)</f>
        <v>0.13</v>
      </c>
      <c r="DH281" s="8">
        <f>SUMIFS('Aceite Virgen'!DH$6:DH$257,'Aceite Virgen'!$A$6:$A$257,"&gt;="&amp;$A281,'Aceite Virgen'!$B$6:$B$257,"&lt;="&amp;$B281)</f>
        <v>0</v>
      </c>
      <c r="DL281" s="8">
        <f>SUMIFS('Aceite Virgen'!DL$6:DL$257,'Aceite Virgen'!$A$6:$A$257,"&gt;="&amp;$A281,'Aceite Virgen'!$B$6:$B$257,"&lt;="&amp;$B281)</f>
        <v>0</v>
      </c>
      <c r="DM281" s="8">
        <f>SUMIFS('Aceite Virgen'!DM$6:DM$257,'Aceite Virgen'!$A$6:$A$257,"&gt;="&amp;$A281,'Aceite Virgen'!$B$6:$B$257,"&lt;="&amp;$B281)</f>
        <v>0</v>
      </c>
      <c r="DN281" s="8">
        <f>SUMIFS('Aceite Virgen'!DN$6:DN$257,'Aceite Virgen'!$A$6:$A$257,"&gt;="&amp;$A281,'Aceite Virgen'!$B$6:$B$257,"&lt;="&amp;$B281)</f>
        <v>0</v>
      </c>
      <c r="DO281" s="8">
        <f>SUMIFS('Aceite Virgen'!DO$6:DO$257,'Aceite Virgen'!$A$6:$A$257,"&gt;="&amp;$A281,'Aceite Virgen'!$B$6:$B$257,"&lt;="&amp;$B281)</f>
        <v>0</v>
      </c>
      <c r="DS281" s="8">
        <f>SUMIFS('Aceite Virgen'!DS$6:DS$257,'Aceite Virgen'!$A$6:$A$257,"&gt;="&amp;$A281,'Aceite Virgen'!$B$6:$B$257,"&lt;="&amp;$B281)</f>
        <v>0.43</v>
      </c>
      <c r="DT281" s="8">
        <f>SUMIFS('Aceite Virgen'!DT$6:DT$257,'Aceite Virgen'!$A$6:$A$257,"&gt;="&amp;$A281,'Aceite Virgen'!$B$6:$B$257,"&lt;="&amp;$B281)</f>
        <v>0</v>
      </c>
      <c r="DU281" s="8">
        <f>SUMIFS('Aceite Virgen'!DU$6:DU$257,'Aceite Virgen'!$A$6:$A$257,"&gt;="&amp;$A281,'Aceite Virgen'!$B$6:$B$257,"&lt;="&amp;$B281)</f>
        <v>0</v>
      </c>
      <c r="DV281" s="8">
        <f>SUMIFS('Aceite Virgen'!DV$6:DV$257,'Aceite Virgen'!$A$6:$A$257,"&gt;="&amp;$A281,'Aceite Virgen'!$B$6:$B$257,"&lt;="&amp;$B281)</f>
        <v>7.43</v>
      </c>
      <c r="DZ281" s="8">
        <f>SUMIFS('Aceite Virgen'!DZ$6:DZ$257,'Aceite Virgen'!$A$6:$A$257,"&gt;="&amp;$A281,'Aceite Virgen'!$B$6:$B$257,"&lt;="&amp;$B281)</f>
        <v>0</v>
      </c>
      <c r="EA281" s="8">
        <f>SUMIFS('Aceite Virgen'!EA$6:EA$257,'Aceite Virgen'!$A$6:$A$257,"&gt;="&amp;$A281,'Aceite Virgen'!$B$6:$B$257,"&lt;="&amp;$B281)</f>
        <v>0</v>
      </c>
      <c r="EB281" s="8">
        <f>SUMIFS('Aceite Virgen'!EB$6:EB$257,'Aceite Virgen'!$A$6:$A$257,"&gt;="&amp;$A281,'Aceite Virgen'!$B$6:$B$257,"&lt;="&amp;$B281)</f>
        <v>0</v>
      </c>
      <c r="EC281" s="8">
        <f>SUMIFS('Aceite Virgen'!EC$6:EC$257,'Aceite Virgen'!$A$6:$A$257,"&gt;="&amp;$A281,'Aceite Virgen'!$B$6:$B$257,"&lt;="&amp;$B281)</f>
        <v>0</v>
      </c>
      <c r="EG281" s="8">
        <f>SUMIFS('Aceite Virgen'!EG$6:EG$257,'Aceite Virgen'!$A$6:$A$257,"&gt;="&amp;$A281,'Aceite Virgen'!$B$6:$B$257,"&lt;="&amp;$B281)</f>
        <v>0</v>
      </c>
      <c r="EH281" s="8">
        <f>SUMIFS('Aceite Virgen'!EH$6:EH$257,'Aceite Virgen'!$A$6:$A$257,"&gt;="&amp;$A281,'Aceite Virgen'!$B$6:$B$257,"&lt;="&amp;$B281)</f>
        <v>0</v>
      </c>
      <c r="EI281" s="8">
        <f>SUMIFS('Aceite Virgen'!EI$6:EI$257,'Aceite Virgen'!$A$6:$A$257,"&gt;="&amp;$A281,'Aceite Virgen'!$B$6:$B$257,"&lt;="&amp;$B281)</f>
        <v>0</v>
      </c>
      <c r="EJ281" s="8">
        <f>SUMIFS('Aceite Virgen'!EJ$6:EJ$257,'Aceite Virgen'!$A$6:$A$257,"&gt;="&amp;$A281,'Aceite Virgen'!$B$6:$B$257,"&lt;="&amp;$B281)</f>
        <v>0</v>
      </c>
      <c r="EN281" s="8">
        <f>SUMIFS('Aceite Virgen'!EN$6:EN$257,'Aceite Virgen'!$A$6:$A$257,"&gt;="&amp;$A281,'Aceite Virgen'!$B$6:$B$257,"&lt;="&amp;$B281)</f>
        <v>0.34</v>
      </c>
      <c r="EO281" s="8">
        <f>SUMIFS('Aceite Virgen'!EO$6:EO$257,'Aceite Virgen'!$A$6:$A$257,"&gt;="&amp;$A281,'Aceite Virgen'!$B$6:$B$257,"&lt;="&amp;$B281)</f>
        <v>0</v>
      </c>
      <c r="EP281" s="8">
        <f>SUMIFS('Aceite Virgen'!EP$6:EP$257,'Aceite Virgen'!$A$6:$A$257,"&gt;="&amp;$A281,'Aceite Virgen'!$B$6:$B$257,"&lt;="&amp;$B281)</f>
        <v>0</v>
      </c>
      <c r="EQ281" s="8">
        <f>SUMIFS('Aceite Virgen'!EQ$6:EQ$257,'Aceite Virgen'!$A$6:$A$257,"&gt;="&amp;$A281,'Aceite Virgen'!$B$6:$B$257,"&lt;="&amp;$B281)</f>
        <v>0</v>
      </c>
      <c r="EU281" s="8">
        <f>SUMIFS('Aceite Virgen'!EU$6:EU$257,'Aceite Virgen'!$A$6:$A$257,"&gt;="&amp;$A281,'Aceite Virgen'!$B$6:$B$257,"&lt;="&amp;$B281)</f>
        <v>1.82</v>
      </c>
      <c r="EV281" s="8">
        <f>SUMIFS('Aceite Virgen'!EV$6:EV$257,'Aceite Virgen'!$A$6:$A$257,"&gt;="&amp;$A281,'Aceite Virgen'!$B$6:$B$257,"&lt;="&amp;$B281)</f>
        <v>2.7</v>
      </c>
      <c r="EW281" s="8">
        <f>SUMIFS('Aceite Virgen'!EW$6:EW$257,'Aceite Virgen'!$A$6:$A$257,"&gt;="&amp;$A281,'Aceite Virgen'!$B$6:$B$257,"&lt;="&amp;$B281)</f>
        <v>0.66</v>
      </c>
      <c r="EX281" s="8">
        <f>SUMIFS('Aceite Virgen'!EX$6:EX$257,'Aceite Virgen'!$A$6:$A$257,"&gt;="&amp;$A281,'Aceite Virgen'!$B$6:$B$257,"&lt;="&amp;$B281)</f>
        <v>4.7699999999999996</v>
      </c>
      <c r="FB281" s="8">
        <f>SUMIFS('Aceite Virgen'!FB$6:FB$257,'Aceite Virgen'!$A$6:$A$257,"&gt;="&amp;$A281,'Aceite Virgen'!$B$6:$B$257,"&lt;="&amp;$B281)</f>
        <v>0.12</v>
      </c>
      <c r="FC281" s="8">
        <f>SUMIFS('Aceite Virgen'!FC$6:FC$257,'Aceite Virgen'!$A$6:$A$257,"&gt;="&amp;$A281,'Aceite Virgen'!$B$6:$B$257,"&lt;="&amp;$B281)</f>
        <v>0.67</v>
      </c>
      <c r="FD281" s="8">
        <f>SUMIFS('Aceite Virgen'!FD$6:FD$257,'Aceite Virgen'!$A$6:$A$257,"&gt;="&amp;$A281,'Aceite Virgen'!$B$6:$B$257,"&lt;="&amp;$B281)</f>
        <v>0</v>
      </c>
      <c r="FE281" s="8">
        <f>SUMIFS('Aceite Virgen'!FE$6:FE$257,'Aceite Virgen'!$A$6:$A$257,"&gt;="&amp;$A281,'Aceite Virgen'!$B$6:$B$257,"&lt;="&amp;$B281)</f>
        <v>0</v>
      </c>
      <c r="FI281" s="8">
        <f>SUMIFS('Aceite Virgen'!FI$6:FI$257,'Aceite Virgen'!$A$6:$A$257,"&gt;="&amp;$A281,'Aceite Virgen'!$B$6:$B$257,"&lt;="&amp;$B281)</f>
        <v>0.76</v>
      </c>
      <c r="FJ281" s="8">
        <f>SUMIFS('Aceite Virgen'!FJ$6:FJ$257,'Aceite Virgen'!$A$6:$A$257,"&gt;="&amp;$A281,'Aceite Virgen'!$B$6:$B$257,"&lt;="&amp;$B281)</f>
        <v>2.62</v>
      </c>
      <c r="FK281" s="8">
        <f>SUMIFS('Aceite Virgen'!FK$6:FK$257,'Aceite Virgen'!$A$6:$A$257,"&gt;="&amp;$A281,'Aceite Virgen'!$B$6:$B$257,"&lt;="&amp;$B281)</f>
        <v>0.35</v>
      </c>
      <c r="FL281" s="8">
        <f>SUMIFS('Aceite Virgen'!FL$6:FL$257,'Aceite Virgen'!$A$6:$A$257,"&gt;="&amp;$A281,'Aceite Virgen'!$B$6:$B$257,"&lt;="&amp;$B281)</f>
        <v>0</v>
      </c>
      <c r="FP281" s="8">
        <f>SUMIFS('Aceite Virgen'!FP$6:FP$257,'Aceite Virgen'!$A$6:$A$257,"&gt;="&amp;$A281,'Aceite Virgen'!$B$6:$B$257,"&lt;="&amp;$B281)</f>
        <v>0.38</v>
      </c>
      <c r="FQ281" s="8">
        <f>SUMIFS('Aceite Virgen'!FQ$6:FQ$257,'Aceite Virgen'!$A$6:$A$257,"&gt;="&amp;$A281,'Aceite Virgen'!$B$6:$B$257,"&lt;="&amp;$B281)</f>
        <v>0</v>
      </c>
      <c r="FR281" s="8">
        <f>SUMIFS('Aceite Virgen'!FR$6:FR$257,'Aceite Virgen'!$A$6:$A$257,"&gt;="&amp;$A281,'Aceite Virgen'!$B$6:$B$257,"&lt;="&amp;$B281)</f>
        <v>0.56999999999999995</v>
      </c>
      <c r="FS281" s="8">
        <f>SUMIFS('Aceite Virgen'!FS$6:FS$257,'Aceite Virgen'!$A$6:$A$257,"&gt;="&amp;$A281,'Aceite Virgen'!$B$6:$B$257,"&lt;="&amp;$B281)</f>
        <v>0</v>
      </c>
    </row>
    <row r="282" spans="1:175" x14ac:dyDescent="0.3">
      <c r="A282" s="14">
        <f>'TAM Aceite Virgen'!B30</f>
        <v>4.2</v>
      </c>
      <c r="B282" s="14">
        <f>'TAM Aceite Virgen'!C30</f>
        <v>4.3</v>
      </c>
      <c r="C282" s="14"/>
      <c r="D282" s="8">
        <f>SUMIFS('Aceite Virgen'!D$6:D$257,'Aceite Virgen'!$A$6:$A$257,"&gt;="&amp;$A282,'Aceite Virgen'!$B$6:$B$257,"&lt;="&amp;$B282)</f>
        <v>7.59</v>
      </c>
      <c r="E282" s="8">
        <f>SUMIFS('Aceite Virgen'!E$6:E$257,'Aceite Virgen'!$A$6:$A$257,"&gt;="&amp;$A282,'Aceite Virgen'!$B$6:$B$257,"&lt;="&amp;$B282)</f>
        <v>2.4300000000000002</v>
      </c>
      <c r="F282" s="8">
        <f>SUMIFS('Aceite Virgen'!F$6:F$257,'Aceite Virgen'!$A$6:$A$257,"&gt;="&amp;$A282,'Aceite Virgen'!$B$6:$B$257,"&lt;="&amp;$B282)</f>
        <v>9.8500000000000014</v>
      </c>
      <c r="G282" s="8">
        <f>SUMIFS('Aceite Virgen'!G$6:G$257,'Aceite Virgen'!$A$6:$A$257,"&gt;="&amp;$A282,'Aceite Virgen'!$B$6:$B$257,"&lt;="&amp;$B282)</f>
        <v>0</v>
      </c>
      <c r="H282" s="14"/>
      <c r="I282" s="14"/>
      <c r="J282" s="14"/>
      <c r="K282" s="8">
        <f>SUMIFS('Aceite Virgen'!K$6:K$257,'Aceite Virgen'!$A$6:$A$257,"&gt;="&amp;$A282,'Aceite Virgen'!$B$6:$B$257,"&lt;="&amp;$B282)</f>
        <v>40.129999999999995</v>
      </c>
      <c r="L282" s="8">
        <f>SUMIFS('Aceite Virgen'!L$6:L$257,'Aceite Virgen'!$A$6:$A$257,"&gt;="&amp;$A282,'Aceite Virgen'!$B$6:$B$257,"&lt;="&amp;$B282)</f>
        <v>0</v>
      </c>
      <c r="M282" s="8">
        <f>SUMIFS('Aceite Virgen'!M$6:M$257,'Aceite Virgen'!$A$6:$A$257,"&gt;="&amp;$A282,'Aceite Virgen'!$B$6:$B$257,"&lt;="&amp;$B282)</f>
        <v>52.21</v>
      </c>
      <c r="N282" s="8">
        <f>SUMIFS('Aceite Virgen'!N$6:N$257,'Aceite Virgen'!$A$6:$A$257,"&gt;="&amp;$A282,'Aceite Virgen'!$B$6:$B$257,"&lt;="&amp;$B282)</f>
        <v>5.86</v>
      </c>
      <c r="O282" s="14"/>
      <c r="P282" s="14"/>
      <c r="Q282" s="14"/>
      <c r="R282" s="8">
        <f>SUMIFS('Aceite Virgen'!R$6:R$257,'Aceite Virgen'!$A$6:$A$257,"&gt;="&amp;$A282,'Aceite Virgen'!$B$6:$B$257,"&lt;="&amp;$B282)</f>
        <v>16.66</v>
      </c>
      <c r="S282" s="8">
        <f>SUMIFS('Aceite Virgen'!S$6:S$257,'Aceite Virgen'!$A$6:$A$257,"&gt;="&amp;$A282,'Aceite Virgen'!$B$6:$B$257,"&lt;="&amp;$B282)</f>
        <v>4.67</v>
      </c>
      <c r="T282" s="8">
        <f>SUMIFS('Aceite Virgen'!T$6:T$257,'Aceite Virgen'!$A$6:$A$257,"&gt;="&amp;$A282,'Aceite Virgen'!$B$6:$B$257,"&lt;="&amp;$B282)</f>
        <v>21.02</v>
      </c>
      <c r="U282" s="8">
        <f>SUMIFS('Aceite Virgen'!U$6:U$257,'Aceite Virgen'!$A$6:$A$257,"&gt;="&amp;$A282,'Aceite Virgen'!$B$6:$B$257,"&lt;="&amp;$B282)</f>
        <v>5.2</v>
      </c>
      <c r="V282" s="14"/>
      <c r="W282" s="14"/>
      <c r="X282" s="14"/>
      <c r="Y282" s="8">
        <f>SUMIFS('Aceite Virgen'!Y$6:Y$257,'Aceite Virgen'!$A$6:$A$257,"&gt;="&amp;$A282,'Aceite Virgen'!$B$6:$B$257,"&lt;="&amp;$B282)</f>
        <v>7.29</v>
      </c>
      <c r="Z282" s="8">
        <f>SUMIFS('Aceite Virgen'!Z$6:Z$257,'Aceite Virgen'!$A$6:$A$257,"&gt;="&amp;$A282,'Aceite Virgen'!$B$6:$B$257,"&lt;="&amp;$B282)</f>
        <v>0.57999999999999996</v>
      </c>
      <c r="AA282" s="8">
        <f>SUMIFS('Aceite Virgen'!AA$6:AA$257,'Aceite Virgen'!$A$6:$A$257,"&gt;="&amp;$A282,'Aceite Virgen'!$B$6:$B$257,"&lt;="&amp;$B282)</f>
        <v>6.83</v>
      </c>
      <c r="AB282" s="8">
        <f>SUMIFS('Aceite Virgen'!AB$6:AB$257,'Aceite Virgen'!$A$6:$A$257,"&gt;="&amp;$A282,'Aceite Virgen'!$B$6:$B$257,"&lt;="&amp;$B282)</f>
        <v>30.86</v>
      </c>
      <c r="AC282" s="14"/>
      <c r="AD282" s="14"/>
      <c r="AE282" s="14"/>
      <c r="AF282" s="8">
        <f>SUMIFS('Aceite Virgen'!AF$6:AF$257,'Aceite Virgen'!$A$6:$A$257,"&gt;="&amp;$A282,'Aceite Virgen'!$B$6:$B$257,"&lt;="&amp;$B282)</f>
        <v>3.54</v>
      </c>
      <c r="AG282" s="8">
        <f>SUMIFS('Aceite Virgen'!AG$6:AG$257,'Aceite Virgen'!$A$6:$A$257,"&gt;="&amp;$A282,'Aceite Virgen'!$B$6:$B$257,"&lt;="&amp;$B282)</f>
        <v>2.1800000000000002</v>
      </c>
      <c r="AH282" s="8">
        <f>SUMIFS('Aceite Virgen'!AH$6:AH$257,'Aceite Virgen'!$A$6:$A$257,"&gt;="&amp;$A282,'Aceite Virgen'!$B$6:$B$257,"&lt;="&amp;$B282)</f>
        <v>3.15</v>
      </c>
      <c r="AI282" s="8">
        <f>SUMIFS('Aceite Virgen'!AI$6:AI$257,'Aceite Virgen'!$A$6:$A$257,"&gt;="&amp;$A282,'Aceite Virgen'!$B$6:$B$257,"&lt;="&amp;$B282)</f>
        <v>21.41</v>
      </c>
      <c r="AJ282" s="14"/>
      <c r="AK282" s="14"/>
      <c r="AL282" s="14"/>
      <c r="AM282" s="8">
        <f>SUMIFS('Aceite Virgen'!AM$6:AM$257,'Aceite Virgen'!$A$6:$A$257,"&gt;="&amp;$A282,'Aceite Virgen'!$B$6:$B$257,"&lt;="&amp;$B282)</f>
        <v>2.6</v>
      </c>
      <c r="AN282" s="8">
        <f>SUMIFS('Aceite Virgen'!AN$6:AN$257,'Aceite Virgen'!$A$6:$A$257,"&gt;="&amp;$A282,'Aceite Virgen'!$B$6:$B$257,"&lt;="&amp;$B282)</f>
        <v>0.95</v>
      </c>
      <c r="AO282" s="8">
        <f>SUMIFS('Aceite Virgen'!AO$6:AO$257,'Aceite Virgen'!$A$6:$A$257,"&gt;="&amp;$A282,'Aceite Virgen'!$B$6:$B$257,"&lt;="&amp;$B282)</f>
        <v>2.9400000000000004</v>
      </c>
      <c r="AP282" s="8">
        <f>SUMIFS('Aceite Virgen'!AP$6:AP$257,'Aceite Virgen'!$A$6:$A$257,"&gt;="&amp;$A282,'Aceite Virgen'!$B$6:$B$257,"&lt;="&amp;$B282)</f>
        <v>0.8</v>
      </c>
      <c r="AQ282" s="14"/>
      <c r="AR282" s="14"/>
      <c r="AT282" s="8">
        <f>SUMIFS('Aceite Virgen'!AT$6:AT$257,'Aceite Virgen'!$A$6:$A$257,"&gt;="&amp;$A282,'Aceite Virgen'!$B$6:$B$257,"&lt;="&amp;$B282)</f>
        <v>2.02</v>
      </c>
      <c r="AU282" s="8">
        <f>SUMIFS('Aceite Virgen'!AU$6:AU$257,'Aceite Virgen'!$A$6:$A$257,"&gt;="&amp;$A282,'Aceite Virgen'!$B$6:$B$257,"&lt;="&amp;$B282)</f>
        <v>0</v>
      </c>
      <c r="AV282" s="8">
        <f>SUMIFS('Aceite Virgen'!AV$6:AV$257,'Aceite Virgen'!$A$6:$A$257,"&gt;="&amp;$A282,'Aceite Virgen'!$B$6:$B$257,"&lt;="&amp;$B282)</f>
        <v>2.4</v>
      </c>
      <c r="AW282" s="8">
        <f>SUMIFS('Aceite Virgen'!AW$6:AW$257,'Aceite Virgen'!$A$6:$A$257,"&gt;="&amp;$A282,'Aceite Virgen'!$B$6:$B$257,"&lt;="&amp;$B282)</f>
        <v>0</v>
      </c>
      <c r="BA282" s="8">
        <f>SUMIFS('Aceite Virgen'!BA$6:BA$257,'Aceite Virgen'!$A$6:$A$257,"&gt;="&amp;A282,'Aceite Virgen'!$B$6:$B$257,"&lt;="&amp;B282)</f>
        <v>2.5100000000000002</v>
      </c>
      <c r="BB282" s="8">
        <f>SUMIFS('Aceite Virgen'!BB$6:BB$257,'Aceite Virgen'!$A$6:$A$257,"&gt;="&amp;$A282,'Aceite Virgen'!$B$6:$B$257,"&lt;="&amp;$B282)</f>
        <v>8.09</v>
      </c>
      <c r="BC282" s="8">
        <f>SUMIFS('Aceite Virgen'!BC$6:BC$257,'Aceite Virgen'!$A$6:$A$257,"&gt;="&amp;$A282,'Aceite Virgen'!$B$6:$B$257,"&lt;="&amp;$B282)</f>
        <v>1.9700000000000002</v>
      </c>
      <c r="BD282" s="8">
        <f>SUMIFS('Aceite Virgen'!BD$6:BD$257,'Aceite Virgen'!$A$6:$A$257,"&gt;="&amp;$A282,'Aceite Virgen'!$B$6:$B$257,"&lt;="&amp;$B282)</f>
        <v>0</v>
      </c>
      <c r="BH282" s="8">
        <f>SUMIFS('Aceite Virgen'!BH$6:BH$257,'Aceite Virgen'!$A$6:$A$257,"&gt;="&amp;$A282,'Aceite Virgen'!$B$6:$B$257,"&lt;="&amp;$B282)</f>
        <v>1.02</v>
      </c>
      <c r="BI282" s="8">
        <f>SUMIFS('Aceite Virgen'!BI$6:BI$257,'Aceite Virgen'!$A$6:$A$257,"&gt;="&amp;$A282,'Aceite Virgen'!$B$6:$B$257,"&lt;="&amp;$B282)</f>
        <v>0</v>
      </c>
      <c r="BJ282" s="8">
        <f>SUMIFS('Aceite Virgen'!BJ$6:BJ$257,'Aceite Virgen'!$A$6:$A$257,"&gt;="&amp;$A282,'Aceite Virgen'!$B$6:$B$257,"&lt;="&amp;$B282)</f>
        <v>1.07</v>
      </c>
      <c r="BK282" s="8">
        <f>SUMIFS('Aceite Virgen'!BK$6:BK$257,'Aceite Virgen'!$A$6:$A$257,"&gt;="&amp;$A282,'Aceite Virgen'!$B$6:$B$257,"&lt;="&amp;$B282)</f>
        <v>2.2999999999999998</v>
      </c>
      <c r="BO282" s="8">
        <f>SUMIFS('Aceite Virgen'!BO$6:BO$257,'Aceite Virgen'!$A$6:$A$257,"&gt;="&amp;$A282,'Aceite Virgen'!$B$6:$B$257,"&lt;="&amp;$B282)</f>
        <v>1.38</v>
      </c>
      <c r="BP282" s="8">
        <f>SUMIFS('Aceite Virgen'!BP$6:BP$257,'Aceite Virgen'!$A$6:$A$257,"&gt;="&amp;$A282,'Aceite Virgen'!$B$6:$B$257,"&lt;="&amp;$B282)</f>
        <v>3.26</v>
      </c>
      <c r="BQ282" s="8">
        <f>SUMIFS('Aceite Virgen'!BQ$6:BQ$257,'Aceite Virgen'!$A$6:$A$257,"&gt;="&amp;$A282,'Aceite Virgen'!$B$6:$B$257,"&lt;="&amp;$B282)</f>
        <v>0.56000000000000005</v>
      </c>
      <c r="BR282" s="8">
        <f>SUMIFS('Aceite Virgen'!BR$6:BR$257,'Aceite Virgen'!$A$6:$A$257,"&gt;="&amp;$A282,'Aceite Virgen'!$B$6:$B$257,"&lt;="&amp;$B282)</f>
        <v>6.95</v>
      </c>
      <c r="BV282" s="8">
        <f>SUMIFS('Aceite Virgen'!BV$6:BV$257,'Aceite Virgen'!$A$6:$A$257,"&gt;="&amp;$A282,'Aceite Virgen'!$B$6:$B$257,"&lt;="&amp;$B282)</f>
        <v>0.28000000000000003</v>
      </c>
      <c r="BW282" s="8">
        <f>SUMIFS('Aceite Virgen'!BW$6:BW$257,'Aceite Virgen'!$A$6:$A$257,"&gt;="&amp;$A282,'Aceite Virgen'!$B$6:$B$257,"&lt;="&amp;$B282)</f>
        <v>1.39</v>
      </c>
      <c r="BX282" s="8">
        <f>SUMIFS('Aceite Virgen'!BX$6:BX$257,'Aceite Virgen'!$A$6:$A$257,"&gt;="&amp;$A282,'Aceite Virgen'!$B$6:$B$257,"&lt;="&amp;$B282)</f>
        <v>0.18</v>
      </c>
      <c r="BY282" s="8">
        <f>SUMIFS('Aceite Virgen'!BY$6:BY$257,'Aceite Virgen'!$A$6:$A$257,"&gt;="&amp;$A282,'Aceite Virgen'!$B$6:$B$257,"&lt;="&amp;$B282)</f>
        <v>0</v>
      </c>
      <c r="CC282" s="8">
        <f>SUMIFS('Aceite Virgen'!CC$6:CC$257,'Aceite Virgen'!$A$6:$A$257,"&gt;="&amp;$A282,'Aceite Virgen'!$B$6:$B$257,"&lt;="&amp;$B282)</f>
        <v>0.5</v>
      </c>
      <c r="CD282" s="8">
        <f>SUMIFS('Aceite Virgen'!CD$6:CD$257,'Aceite Virgen'!$A$6:$A$257,"&gt;="&amp;$A282,'Aceite Virgen'!$B$6:$B$257,"&lt;="&amp;$B282)</f>
        <v>0</v>
      </c>
      <c r="CE282" s="8">
        <f>SUMIFS('Aceite Virgen'!CE$6:CE$257,'Aceite Virgen'!$A$6:$A$257,"&gt;="&amp;$A282,'Aceite Virgen'!$B$6:$B$257,"&lt;="&amp;$B282)</f>
        <v>0.59</v>
      </c>
      <c r="CF282" s="8">
        <f>SUMIFS('Aceite Virgen'!CF$6:CF$257,'Aceite Virgen'!$A$6:$A$257,"&gt;="&amp;$A282,'Aceite Virgen'!$B$6:$B$257,"&lt;="&amp;$B282)</f>
        <v>0</v>
      </c>
      <c r="CJ282" s="8">
        <f>SUMIFS('Aceite Virgen'!CJ$6:CJ$257,'Aceite Virgen'!$A$6:$A$257,"&gt;="&amp;$A282,'Aceite Virgen'!$B$6:$B$257,"&lt;="&amp;$B282)</f>
        <v>0.4</v>
      </c>
      <c r="CK282" s="8">
        <f>SUMIFS('Aceite Virgen'!CK$6:CK$257,'Aceite Virgen'!$A$6:$A$257,"&gt;="&amp;$A282,'Aceite Virgen'!$B$6:$B$257,"&lt;="&amp;$B282)</f>
        <v>2</v>
      </c>
      <c r="CL282" s="8">
        <f>SUMIFS('Aceite Virgen'!CL$6:CL$257,'Aceite Virgen'!$A$6:$A$257,"&gt;="&amp;$A282,'Aceite Virgen'!$B$6:$B$257,"&lt;="&amp;$B282)</f>
        <v>0.27</v>
      </c>
      <c r="CM282" s="8">
        <f>SUMIFS('Aceite Virgen'!CM$6:CM$257,'Aceite Virgen'!$A$6:$A$257,"&gt;="&amp;$A282,'Aceite Virgen'!$B$6:$B$257,"&lt;="&amp;$B282)</f>
        <v>0</v>
      </c>
      <c r="CQ282" s="8">
        <f>SUMIFS('Aceite Virgen'!CQ$6:CQ$257,'Aceite Virgen'!$A$6:$A$257,"&gt;="&amp;$A282,'Aceite Virgen'!$B$6:$B$257,"&lt;="&amp;$B282)</f>
        <v>0.13</v>
      </c>
      <c r="CR282" s="8">
        <f>SUMIFS('Aceite Virgen'!CR$6:CR$257,'Aceite Virgen'!$A$6:$A$257,"&gt;="&amp;$A282,'Aceite Virgen'!$B$6:$B$257,"&lt;="&amp;$B282)</f>
        <v>0</v>
      </c>
      <c r="CS282" s="8">
        <f>SUMIFS('Aceite Virgen'!CS$6:CS$257,'Aceite Virgen'!$A$6:$A$257,"&gt;="&amp;$A282,'Aceite Virgen'!$B$6:$B$257,"&lt;="&amp;$B282)</f>
        <v>0.16</v>
      </c>
      <c r="CT282" s="8">
        <f>SUMIFS('Aceite Virgen'!CT$6:CT$257,'Aceite Virgen'!$A$6:$A$257,"&gt;="&amp;$A282,'Aceite Virgen'!$B$6:$B$257,"&lt;="&amp;$B282)</f>
        <v>0</v>
      </c>
      <c r="CX282" s="8">
        <f>SUMIFS('Aceite Virgen'!CX$6:CX$257,'Aceite Virgen'!$A$6:$A$257,"&gt;="&amp;$A282,'Aceite Virgen'!$B$6:$B$257,"&lt;="&amp;$B282)</f>
        <v>0.33</v>
      </c>
      <c r="CY282" s="8">
        <f>SUMIFS('Aceite Virgen'!CY$6:CY$257,'Aceite Virgen'!$A$6:$A$257,"&gt;="&amp;$A282,'Aceite Virgen'!$B$6:$B$257,"&lt;="&amp;$B282)</f>
        <v>0</v>
      </c>
      <c r="CZ282" s="8">
        <f>SUMIFS('Aceite Virgen'!CZ$6:CZ$257,'Aceite Virgen'!$A$6:$A$257,"&gt;="&amp;$A282,'Aceite Virgen'!$B$6:$B$257,"&lt;="&amp;$B282)</f>
        <v>0</v>
      </c>
      <c r="DA282" s="8">
        <f>SUMIFS('Aceite Virgen'!DA$6:DA$257,'Aceite Virgen'!$A$6:$A$257,"&gt;="&amp;$A282,'Aceite Virgen'!$B$6:$B$257,"&lt;="&amp;$B282)</f>
        <v>0</v>
      </c>
      <c r="DE282" s="8">
        <f>SUMIFS('Aceite Virgen'!DE$6:DE$257,'Aceite Virgen'!$A$6:$A$257,"&gt;="&amp;$A282,'Aceite Virgen'!$B$6:$B$257,"&lt;="&amp;$B282)</f>
        <v>0.2</v>
      </c>
      <c r="DF282" s="8">
        <f>SUMIFS('Aceite Virgen'!DF$6:DF$257,'Aceite Virgen'!$A$6:$A$257,"&gt;="&amp;$A282,'Aceite Virgen'!$B$6:$B$257,"&lt;="&amp;$B282)</f>
        <v>0</v>
      </c>
      <c r="DG282" s="8">
        <f>SUMIFS('Aceite Virgen'!DG$6:DG$257,'Aceite Virgen'!$A$6:$A$257,"&gt;="&amp;$A282,'Aceite Virgen'!$B$6:$B$257,"&lt;="&amp;$B282)</f>
        <v>0.28000000000000003</v>
      </c>
      <c r="DH282" s="8">
        <f>SUMIFS('Aceite Virgen'!DH$6:DH$257,'Aceite Virgen'!$A$6:$A$257,"&gt;="&amp;$A282,'Aceite Virgen'!$B$6:$B$257,"&lt;="&amp;$B282)</f>
        <v>0</v>
      </c>
      <c r="DL282" s="8">
        <f>SUMIFS('Aceite Virgen'!DL$6:DL$257,'Aceite Virgen'!$A$6:$A$257,"&gt;="&amp;$A282,'Aceite Virgen'!$B$6:$B$257,"&lt;="&amp;$B282)</f>
        <v>0.13</v>
      </c>
      <c r="DM282" s="8">
        <f>SUMIFS('Aceite Virgen'!DM$6:DM$257,'Aceite Virgen'!$A$6:$A$257,"&gt;="&amp;$A282,'Aceite Virgen'!$B$6:$B$257,"&lt;="&amp;$B282)</f>
        <v>0</v>
      </c>
      <c r="DN282" s="8">
        <f>SUMIFS('Aceite Virgen'!DN$6:DN$257,'Aceite Virgen'!$A$6:$A$257,"&gt;="&amp;$A282,'Aceite Virgen'!$B$6:$B$257,"&lt;="&amp;$B282)</f>
        <v>0.17</v>
      </c>
      <c r="DO282" s="8">
        <f>SUMIFS('Aceite Virgen'!DO$6:DO$257,'Aceite Virgen'!$A$6:$A$257,"&gt;="&amp;$A282,'Aceite Virgen'!$B$6:$B$257,"&lt;="&amp;$B282)</f>
        <v>0</v>
      </c>
      <c r="DS282" s="8">
        <f>SUMIFS('Aceite Virgen'!DS$6:DS$257,'Aceite Virgen'!$A$6:$A$257,"&gt;="&amp;$A282,'Aceite Virgen'!$B$6:$B$257,"&lt;="&amp;$B282)</f>
        <v>0</v>
      </c>
      <c r="DT282" s="8">
        <f>SUMIFS('Aceite Virgen'!DT$6:DT$257,'Aceite Virgen'!$A$6:$A$257,"&gt;="&amp;$A282,'Aceite Virgen'!$B$6:$B$257,"&lt;="&amp;$B282)</f>
        <v>0</v>
      </c>
      <c r="DU282" s="8">
        <f>SUMIFS('Aceite Virgen'!DU$6:DU$257,'Aceite Virgen'!$A$6:$A$257,"&gt;="&amp;$A282,'Aceite Virgen'!$B$6:$B$257,"&lt;="&amp;$B282)</f>
        <v>0</v>
      </c>
      <c r="DV282" s="8">
        <f>SUMIFS('Aceite Virgen'!DV$6:DV$257,'Aceite Virgen'!$A$6:$A$257,"&gt;="&amp;$A282,'Aceite Virgen'!$B$6:$B$257,"&lt;="&amp;$B282)</f>
        <v>0</v>
      </c>
      <c r="DZ282" s="8">
        <f>SUMIFS('Aceite Virgen'!DZ$6:DZ$257,'Aceite Virgen'!$A$6:$A$257,"&gt;="&amp;$A282,'Aceite Virgen'!$B$6:$B$257,"&lt;="&amp;$B282)</f>
        <v>0.46</v>
      </c>
      <c r="EA282" s="8">
        <f>SUMIFS('Aceite Virgen'!EA$6:EA$257,'Aceite Virgen'!$A$6:$A$257,"&gt;="&amp;$A282,'Aceite Virgen'!$B$6:$B$257,"&lt;="&amp;$B282)</f>
        <v>0</v>
      </c>
      <c r="EB282" s="8">
        <f>SUMIFS('Aceite Virgen'!EB$6:EB$257,'Aceite Virgen'!$A$6:$A$257,"&gt;="&amp;$A282,'Aceite Virgen'!$B$6:$B$257,"&lt;="&amp;$B282)</f>
        <v>0.64</v>
      </c>
      <c r="EC282" s="8">
        <f>SUMIFS('Aceite Virgen'!EC$6:EC$257,'Aceite Virgen'!$A$6:$A$257,"&gt;="&amp;$A282,'Aceite Virgen'!$B$6:$B$257,"&lt;="&amp;$B282)</f>
        <v>0</v>
      </c>
      <c r="EG282" s="8">
        <f>SUMIFS('Aceite Virgen'!EG$6:EG$257,'Aceite Virgen'!$A$6:$A$257,"&gt;="&amp;$A282,'Aceite Virgen'!$B$6:$B$257,"&lt;="&amp;$B282)</f>
        <v>0.26</v>
      </c>
      <c r="EH282" s="8">
        <f>SUMIFS('Aceite Virgen'!EH$6:EH$257,'Aceite Virgen'!$A$6:$A$257,"&gt;="&amp;$A282,'Aceite Virgen'!$B$6:$B$257,"&lt;="&amp;$B282)</f>
        <v>0</v>
      </c>
      <c r="EI282" s="8">
        <f>SUMIFS('Aceite Virgen'!EI$6:EI$257,'Aceite Virgen'!$A$6:$A$257,"&gt;="&amp;$A282,'Aceite Virgen'!$B$6:$B$257,"&lt;="&amp;$B282)</f>
        <v>0</v>
      </c>
      <c r="EJ282" s="8">
        <f>SUMIFS('Aceite Virgen'!EJ$6:EJ$257,'Aceite Virgen'!$A$6:$A$257,"&gt;="&amp;$A282,'Aceite Virgen'!$B$6:$B$257,"&lt;="&amp;$B282)</f>
        <v>0</v>
      </c>
      <c r="EN282" s="8">
        <f>SUMIFS('Aceite Virgen'!EN$6:EN$257,'Aceite Virgen'!$A$6:$A$257,"&gt;="&amp;$A282,'Aceite Virgen'!$B$6:$B$257,"&lt;="&amp;$B282)</f>
        <v>0</v>
      </c>
      <c r="EO282" s="8">
        <f>SUMIFS('Aceite Virgen'!EO$6:EO$257,'Aceite Virgen'!$A$6:$A$257,"&gt;="&amp;$A282,'Aceite Virgen'!$B$6:$B$257,"&lt;="&amp;$B282)</f>
        <v>0</v>
      </c>
      <c r="EP282" s="8">
        <f>SUMIFS('Aceite Virgen'!EP$6:EP$257,'Aceite Virgen'!$A$6:$A$257,"&gt;="&amp;$A282,'Aceite Virgen'!$B$6:$B$257,"&lt;="&amp;$B282)</f>
        <v>0</v>
      </c>
      <c r="EQ282" s="8">
        <f>SUMIFS('Aceite Virgen'!EQ$6:EQ$257,'Aceite Virgen'!$A$6:$A$257,"&gt;="&amp;$A282,'Aceite Virgen'!$B$6:$B$257,"&lt;="&amp;$B282)</f>
        <v>0</v>
      </c>
      <c r="EU282" s="8">
        <f>SUMIFS('Aceite Virgen'!EU$6:EU$257,'Aceite Virgen'!$A$6:$A$257,"&gt;="&amp;$A282,'Aceite Virgen'!$B$6:$B$257,"&lt;="&amp;$B282)</f>
        <v>0.11</v>
      </c>
      <c r="EV282" s="8">
        <f>SUMIFS('Aceite Virgen'!EV$6:EV$257,'Aceite Virgen'!$A$6:$A$257,"&gt;="&amp;$A282,'Aceite Virgen'!$B$6:$B$257,"&lt;="&amp;$B282)</f>
        <v>0.69</v>
      </c>
      <c r="EW282" s="8">
        <f>SUMIFS('Aceite Virgen'!EW$6:EW$257,'Aceite Virgen'!$A$6:$A$257,"&gt;="&amp;$A282,'Aceite Virgen'!$B$6:$B$257,"&lt;="&amp;$B282)</f>
        <v>0</v>
      </c>
      <c r="EX282" s="8">
        <f>SUMIFS('Aceite Virgen'!EX$6:EX$257,'Aceite Virgen'!$A$6:$A$257,"&gt;="&amp;$A282,'Aceite Virgen'!$B$6:$B$257,"&lt;="&amp;$B282)</f>
        <v>0</v>
      </c>
      <c r="FB282" s="8">
        <f>SUMIFS('Aceite Virgen'!FB$6:FB$257,'Aceite Virgen'!$A$6:$A$257,"&gt;="&amp;$A282,'Aceite Virgen'!$B$6:$B$257,"&lt;="&amp;$B282)</f>
        <v>0.14000000000000001</v>
      </c>
      <c r="FC282" s="8">
        <f>SUMIFS('Aceite Virgen'!FC$6:FC$257,'Aceite Virgen'!$A$6:$A$257,"&gt;="&amp;$A282,'Aceite Virgen'!$B$6:$B$257,"&lt;="&amp;$B282)</f>
        <v>0</v>
      </c>
      <c r="FD282" s="8">
        <f>SUMIFS('Aceite Virgen'!FD$6:FD$257,'Aceite Virgen'!$A$6:$A$257,"&gt;="&amp;$A282,'Aceite Virgen'!$B$6:$B$257,"&lt;="&amp;$B282)</f>
        <v>0.21</v>
      </c>
      <c r="FE282" s="8">
        <f>SUMIFS('Aceite Virgen'!FE$6:FE$257,'Aceite Virgen'!$A$6:$A$257,"&gt;="&amp;$A282,'Aceite Virgen'!$B$6:$B$257,"&lt;="&amp;$B282)</f>
        <v>0</v>
      </c>
      <c r="FI282" s="8">
        <f>SUMIFS('Aceite Virgen'!FI$6:FI$257,'Aceite Virgen'!$A$6:$A$257,"&gt;="&amp;$A282,'Aceite Virgen'!$B$6:$B$257,"&lt;="&amp;$B282)</f>
        <v>0</v>
      </c>
      <c r="FJ282" s="8">
        <f>SUMIFS('Aceite Virgen'!FJ$6:FJ$257,'Aceite Virgen'!$A$6:$A$257,"&gt;="&amp;$A282,'Aceite Virgen'!$B$6:$B$257,"&lt;="&amp;$B282)</f>
        <v>0</v>
      </c>
      <c r="FK282" s="8">
        <f>SUMIFS('Aceite Virgen'!FK$6:FK$257,'Aceite Virgen'!$A$6:$A$257,"&gt;="&amp;$A282,'Aceite Virgen'!$B$6:$B$257,"&lt;="&amp;$B282)</f>
        <v>0</v>
      </c>
      <c r="FL282" s="8">
        <f>SUMIFS('Aceite Virgen'!FL$6:FL$257,'Aceite Virgen'!$A$6:$A$257,"&gt;="&amp;$A282,'Aceite Virgen'!$B$6:$B$257,"&lt;="&amp;$B282)</f>
        <v>0</v>
      </c>
      <c r="FP282" s="8">
        <f>SUMIFS('Aceite Virgen'!FP$6:FP$257,'Aceite Virgen'!$A$6:$A$257,"&gt;="&amp;$A282,'Aceite Virgen'!$B$6:$B$257,"&lt;="&amp;$B282)</f>
        <v>0.45</v>
      </c>
      <c r="FQ282" s="8">
        <f>SUMIFS('Aceite Virgen'!FQ$6:FQ$257,'Aceite Virgen'!$A$6:$A$257,"&gt;="&amp;$A282,'Aceite Virgen'!$B$6:$B$257,"&lt;="&amp;$B282)</f>
        <v>0</v>
      </c>
      <c r="FR282" s="8">
        <f>SUMIFS('Aceite Virgen'!FR$6:FR$257,'Aceite Virgen'!$A$6:$A$257,"&gt;="&amp;$A282,'Aceite Virgen'!$B$6:$B$257,"&lt;="&amp;$B282)</f>
        <v>0.68</v>
      </c>
      <c r="FS282" s="8">
        <f>SUMIFS('Aceite Virgen'!FS$6:FS$257,'Aceite Virgen'!$A$6:$A$257,"&gt;="&amp;$A282,'Aceite Virgen'!$B$6:$B$257,"&lt;="&amp;$B282)</f>
        <v>0</v>
      </c>
    </row>
    <row r="283" spans="1:175" x14ac:dyDescent="0.3">
      <c r="A283" s="14">
        <f>'TAM Aceite Virgen'!B31</f>
        <v>4.3</v>
      </c>
      <c r="B283" s="14">
        <f>'TAM Aceite Virgen'!C31</f>
        <v>4.4000000000000004</v>
      </c>
      <c r="C283" s="14"/>
      <c r="D283" s="8">
        <f>SUMIFS('Aceite Virgen'!D$6:D$257,'Aceite Virgen'!$A$6:$A$257,"&gt;="&amp;$A283,'Aceite Virgen'!$B$6:$B$257,"&lt;="&amp;$B283)</f>
        <v>1.1599999999999999</v>
      </c>
      <c r="E283" s="8">
        <f>SUMIFS('Aceite Virgen'!E$6:E$257,'Aceite Virgen'!$A$6:$A$257,"&gt;="&amp;$A283,'Aceite Virgen'!$B$6:$B$257,"&lt;="&amp;$B283)</f>
        <v>2.16</v>
      </c>
      <c r="F283" s="8">
        <f>SUMIFS('Aceite Virgen'!F$6:F$257,'Aceite Virgen'!$A$6:$A$257,"&gt;="&amp;$A283,'Aceite Virgen'!$B$6:$B$257,"&lt;="&amp;$B283)</f>
        <v>0.85</v>
      </c>
      <c r="G283" s="8">
        <f>SUMIFS('Aceite Virgen'!G$6:G$257,'Aceite Virgen'!$A$6:$A$257,"&gt;="&amp;$A283,'Aceite Virgen'!$B$6:$B$257,"&lt;="&amp;$B283)</f>
        <v>0</v>
      </c>
      <c r="H283" s="14"/>
      <c r="I283" s="14"/>
      <c r="J283" s="14"/>
      <c r="K283" s="8">
        <f>SUMIFS('Aceite Virgen'!K$6:K$257,'Aceite Virgen'!$A$6:$A$257,"&gt;="&amp;$A283,'Aceite Virgen'!$B$6:$B$257,"&lt;="&amp;$B283)</f>
        <v>2.97</v>
      </c>
      <c r="L283" s="8">
        <f>SUMIFS('Aceite Virgen'!L$6:L$257,'Aceite Virgen'!$A$6:$A$257,"&gt;="&amp;$A283,'Aceite Virgen'!$B$6:$B$257,"&lt;="&amp;$B283)</f>
        <v>1.53</v>
      </c>
      <c r="M283" s="8">
        <f>SUMIFS('Aceite Virgen'!M$6:M$257,'Aceite Virgen'!$A$6:$A$257,"&gt;="&amp;$A283,'Aceite Virgen'!$B$6:$B$257,"&lt;="&amp;$B283)</f>
        <v>3.6</v>
      </c>
      <c r="N283" s="8">
        <f>SUMIFS('Aceite Virgen'!N$6:N$257,'Aceite Virgen'!$A$6:$A$257,"&gt;="&amp;$A283,'Aceite Virgen'!$B$6:$B$257,"&lt;="&amp;$B283)</f>
        <v>0</v>
      </c>
      <c r="O283" s="14"/>
      <c r="P283" s="14"/>
      <c r="Q283" s="14"/>
      <c r="R283" s="8">
        <f>SUMIFS('Aceite Virgen'!R$6:R$257,'Aceite Virgen'!$A$6:$A$257,"&gt;="&amp;$A283,'Aceite Virgen'!$B$6:$B$257,"&lt;="&amp;$B283)</f>
        <v>1.37</v>
      </c>
      <c r="S283" s="8">
        <f>SUMIFS('Aceite Virgen'!S$6:S$257,'Aceite Virgen'!$A$6:$A$257,"&gt;="&amp;$A283,'Aceite Virgen'!$B$6:$B$257,"&lt;="&amp;$B283)</f>
        <v>0</v>
      </c>
      <c r="T283" s="8">
        <f>SUMIFS('Aceite Virgen'!T$6:T$257,'Aceite Virgen'!$A$6:$A$257,"&gt;="&amp;$A283,'Aceite Virgen'!$B$6:$B$257,"&lt;="&amp;$B283)</f>
        <v>1.9100000000000001</v>
      </c>
      <c r="U283" s="8">
        <f>SUMIFS('Aceite Virgen'!U$6:U$257,'Aceite Virgen'!$A$6:$A$257,"&gt;="&amp;$A283,'Aceite Virgen'!$B$6:$B$257,"&lt;="&amp;$B283)</f>
        <v>0</v>
      </c>
      <c r="V283" s="14"/>
      <c r="W283" s="14"/>
      <c r="X283" s="14"/>
      <c r="Y283" s="8">
        <f>SUMIFS('Aceite Virgen'!Y$6:Y$257,'Aceite Virgen'!$A$6:$A$257,"&gt;="&amp;$A283,'Aceite Virgen'!$B$6:$B$257,"&lt;="&amp;$B283)</f>
        <v>1.01</v>
      </c>
      <c r="Z283" s="8">
        <f>SUMIFS('Aceite Virgen'!Z$6:Z$257,'Aceite Virgen'!$A$6:$A$257,"&gt;="&amp;$A283,'Aceite Virgen'!$B$6:$B$257,"&lt;="&amp;$B283)</f>
        <v>1.82</v>
      </c>
      <c r="AA283" s="8">
        <f>SUMIFS('Aceite Virgen'!AA$6:AA$257,'Aceite Virgen'!$A$6:$A$257,"&gt;="&amp;$A283,'Aceite Virgen'!$B$6:$B$257,"&lt;="&amp;$B283)</f>
        <v>0.89</v>
      </c>
      <c r="AB283" s="8">
        <f>SUMIFS('Aceite Virgen'!AB$6:AB$257,'Aceite Virgen'!$A$6:$A$257,"&gt;="&amp;$A283,'Aceite Virgen'!$B$6:$B$257,"&lt;="&amp;$B283)</f>
        <v>0</v>
      </c>
      <c r="AC283" s="14"/>
      <c r="AD283" s="14"/>
      <c r="AE283" s="14"/>
      <c r="AF283" s="8">
        <f>SUMIFS('Aceite Virgen'!AF$6:AF$257,'Aceite Virgen'!$A$6:$A$257,"&gt;="&amp;$A283,'Aceite Virgen'!$B$6:$B$257,"&lt;="&amp;$B283)</f>
        <v>0.05</v>
      </c>
      <c r="AG283" s="8">
        <f>SUMIFS('Aceite Virgen'!AG$6:AG$257,'Aceite Virgen'!$A$6:$A$257,"&gt;="&amp;$A283,'Aceite Virgen'!$B$6:$B$257,"&lt;="&amp;$B283)</f>
        <v>0</v>
      </c>
      <c r="AH283" s="8">
        <f>SUMIFS('Aceite Virgen'!AH$6:AH$257,'Aceite Virgen'!$A$6:$A$257,"&gt;="&amp;$A283,'Aceite Virgen'!$B$6:$B$257,"&lt;="&amp;$B283)</f>
        <v>0.06</v>
      </c>
      <c r="AI283" s="8">
        <f>SUMIFS('Aceite Virgen'!AI$6:AI$257,'Aceite Virgen'!$A$6:$A$257,"&gt;="&amp;$A283,'Aceite Virgen'!$B$6:$B$257,"&lt;="&amp;$B283)</f>
        <v>0</v>
      </c>
      <c r="AJ283" s="14"/>
      <c r="AK283" s="14"/>
      <c r="AL283" s="14"/>
      <c r="AM283" s="8">
        <f>SUMIFS('Aceite Virgen'!AM$6:AM$257,'Aceite Virgen'!$A$6:$A$257,"&gt;="&amp;$A283,'Aceite Virgen'!$B$6:$B$257,"&lt;="&amp;$B283)</f>
        <v>0.44</v>
      </c>
      <c r="AN283" s="8">
        <f>SUMIFS('Aceite Virgen'!AN$6:AN$257,'Aceite Virgen'!$A$6:$A$257,"&gt;="&amp;$A283,'Aceite Virgen'!$B$6:$B$257,"&lt;="&amp;$B283)</f>
        <v>0</v>
      </c>
      <c r="AO283" s="8">
        <f>SUMIFS('Aceite Virgen'!AO$6:AO$257,'Aceite Virgen'!$A$6:$A$257,"&gt;="&amp;$A283,'Aceite Virgen'!$B$6:$B$257,"&lt;="&amp;$B283)</f>
        <v>0.5</v>
      </c>
      <c r="AP283" s="8">
        <f>SUMIFS('Aceite Virgen'!AP$6:AP$257,'Aceite Virgen'!$A$6:$A$257,"&gt;="&amp;$A283,'Aceite Virgen'!$B$6:$B$257,"&lt;="&amp;$B283)</f>
        <v>0</v>
      </c>
      <c r="AQ283" s="14"/>
      <c r="AR283" s="14"/>
      <c r="AT283" s="8">
        <f>SUMIFS('Aceite Virgen'!AT$6:AT$257,'Aceite Virgen'!$A$6:$A$257,"&gt;="&amp;$A283,'Aceite Virgen'!$B$6:$B$257,"&lt;="&amp;$B283)</f>
        <v>0.45</v>
      </c>
      <c r="AU283" s="8">
        <f>SUMIFS('Aceite Virgen'!AU$6:AU$257,'Aceite Virgen'!$A$6:$A$257,"&gt;="&amp;$A283,'Aceite Virgen'!$B$6:$B$257,"&lt;="&amp;$B283)</f>
        <v>0.91</v>
      </c>
      <c r="AV283" s="8">
        <f>SUMIFS('Aceite Virgen'!AV$6:AV$257,'Aceite Virgen'!$A$6:$A$257,"&gt;="&amp;$A283,'Aceite Virgen'!$B$6:$B$257,"&lt;="&amp;$B283)</f>
        <v>0.43</v>
      </c>
      <c r="AW283" s="8">
        <f>SUMIFS('Aceite Virgen'!AW$6:AW$257,'Aceite Virgen'!$A$6:$A$257,"&gt;="&amp;$A283,'Aceite Virgen'!$B$6:$B$257,"&lt;="&amp;$B283)</f>
        <v>0</v>
      </c>
      <c r="BA283" s="8">
        <f>SUMIFS('Aceite Virgen'!BA$6:BA$257,'Aceite Virgen'!$A$6:$A$257,"&gt;="&amp;A283,'Aceite Virgen'!$B$6:$B$257,"&lt;="&amp;B283)</f>
        <v>0.75</v>
      </c>
      <c r="BB283" s="8">
        <f>SUMIFS('Aceite Virgen'!BB$6:BB$257,'Aceite Virgen'!$A$6:$A$257,"&gt;="&amp;$A283,'Aceite Virgen'!$B$6:$B$257,"&lt;="&amp;$B283)</f>
        <v>0.99</v>
      </c>
      <c r="BC283" s="8">
        <f>SUMIFS('Aceite Virgen'!BC$6:BC$257,'Aceite Virgen'!$A$6:$A$257,"&gt;="&amp;$A283,'Aceite Virgen'!$B$6:$B$257,"&lt;="&amp;$B283)</f>
        <v>0.77</v>
      </c>
      <c r="BD283" s="8">
        <f>SUMIFS('Aceite Virgen'!BD$6:BD$257,'Aceite Virgen'!$A$6:$A$257,"&gt;="&amp;$A283,'Aceite Virgen'!$B$6:$B$257,"&lt;="&amp;$B283)</f>
        <v>0</v>
      </c>
      <c r="BH283" s="8">
        <f>SUMIFS('Aceite Virgen'!BH$6:BH$257,'Aceite Virgen'!$A$6:$A$257,"&gt;="&amp;$A283,'Aceite Virgen'!$B$6:$B$257,"&lt;="&amp;$B283)</f>
        <v>0.39</v>
      </c>
      <c r="BI283" s="8">
        <f>SUMIFS('Aceite Virgen'!BI$6:BI$257,'Aceite Virgen'!$A$6:$A$257,"&gt;="&amp;$A283,'Aceite Virgen'!$B$6:$B$257,"&lt;="&amp;$B283)</f>
        <v>3.39</v>
      </c>
      <c r="BJ283" s="8">
        <f>SUMIFS('Aceite Virgen'!BJ$6:BJ$257,'Aceite Virgen'!$A$6:$A$257,"&gt;="&amp;$A283,'Aceite Virgen'!$B$6:$B$257,"&lt;="&amp;$B283)</f>
        <v>0.17</v>
      </c>
      <c r="BK283" s="8">
        <f>SUMIFS('Aceite Virgen'!BK$6:BK$257,'Aceite Virgen'!$A$6:$A$257,"&gt;="&amp;$A283,'Aceite Virgen'!$B$6:$B$257,"&lt;="&amp;$B283)</f>
        <v>0</v>
      </c>
      <c r="BO283" s="8">
        <f>SUMIFS('Aceite Virgen'!BO$6:BO$257,'Aceite Virgen'!$A$6:$A$257,"&gt;="&amp;$A283,'Aceite Virgen'!$B$6:$B$257,"&lt;="&amp;$B283)</f>
        <v>0.98</v>
      </c>
      <c r="BP283" s="8">
        <f>SUMIFS('Aceite Virgen'!BP$6:BP$257,'Aceite Virgen'!$A$6:$A$257,"&gt;="&amp;$A283,'Aceite Virgen'!$B$6:$B$257,"&lt;="&amp;$B283)</f>
        <v>7.93</v>
      </c>
      <c r="BQ283" s="8">
        <f>SUMIFS('Aceite Virgen'!BQ$6:BQ$257,'Aceite Virgen'!$A$6:$A$257,"&gt;="&amp;$A283,'Aceite Virgen'!$B$6:$B$257,"&lt;="&amp;$B283)</f>
        <v>0.61</v>
      </c>
      <c r="BR283" s="8">
        <f>SUMIFS('Aceite Virgen'!BR$6:BR$257,'Aceite Virgen'!$A$6:$A$257,"&gt;="&amp;$A283,'Aceite Virgen'!$B$6:$B$257,"&lt;="&amp;$B283)</f>
        <v>0</v>
      </c>
      <c r="BV283" s="8">
        <f>SUMIFS('Aceite Virgen'!BV$6:BV$257,'Aceite Virgen'!$A$6:$A$257,"&gt;="&amp;$A283,'Aceite Virgen'!$B$6:$B$257,"&lt;="&amp;$B283)</f>
        <v>0.66999999999999993</v>
      </c>
      <c r="BW283" s="8">
        <f>SUMIFS('Aceite Virgen'!BW$6:BW$257,'Aceite Virgen'!$A$6:$A$257,"&gt;="&amp;$A283,'Aceite Virgen'!$B$6:$B$257,"&lt;="&amp;$B283)</f>
        <v>1.47</v>
      </c>
      <c r="BX283" s="8">
        <f>SUMIFS('Aceite Virgen'!BX$6:BX$257,'Aceite Virgen'!$A$6:$A$257,"&gt;="&amp;$A283,'Aceite Virgen'!$B$6:$B$257,"&lt;="&amp;$B283)</f>
        <v>0.35</v>
      </c>
      <c r="BY283" s="8">
        <f>SUMIFS('Aceite Virgen'!BY$6:BY$257,'Aceite Virgen'!$A$6:$A$257,"&gt;="&amp;$A283,'Aceite Virgen'!$B$6:$B$257,"&lt;="&amp;$B283)</f>
        <v>0</v>
      </c>
      <c r="CC283" s="8">
        <f>SUMIFS('Aceite Virgen'!CC$6:CC$257,'Aceite Virgen'!$A$6:$A$257,"&gt;="&amp;$A283,'Aceite Virgen'!$B$6:$B$257,"&lt;="&amp;$B283)</f>
        <v>7.0000000000000007E-2</v>
      </c>
      <c r="CD283" s="8">
        <f>SUMIFS('Aceite Virgen'!CD$6:CD$257,'Aceite Virgen'!$A$6:$A$257,"&gt;="&amp;$A283,'Aceite Virgen'!$B$6:$B$257,"&lt;="&amp;$B283)</f>
        <v>0.83</v>
      </c>
      <c r="CE283" s="8">
        <f>SUMIFS('Aceite Virgen'!CE$6:CE$257,'Aceite Virgen'!$A$6:$A$257,"&gt;="&amp;$A283,'Aceite Virgen'!$B$6:$B$257,"&lt;="&amp;$B283)</f>
        <v>0</v>
      </c>
      <c r="CF283" s="8">
        <f>SUMIFS('Aceite Virgen'!CF$6:CF$257,'Aceite Virgen'!$A$6:$A$257,"&gt;="&amp;$A283,'Aceite Virgen'!$B$6:$B$257,"&lt;="&amp;$B283)</f>
        <v>0</v>
      </c>
      <c r="CJ283" s="8">
        <f>SUMIFS('Aceite Virgen'!CJ$6:CJ$257,'Aceite Virgen'!$A$6:$A$257,"&gt;="&amp;$A283,'Aceite Virgen'!$B$6:$B$257,"&lt;="&amp;$B283)</f>
        <v>0.9</v>
      </c>
      <c r="CK283" s="8">
        <f>SUMIFS('Aceite Virgen'!CK$6:CK$257,'Aceite Virgen'!$A$6:$A$257,"&gt;="&amp;$A283,'Aceite Virgen'!$B$6:$B$257,"&lt;="&amp;$B283)</f>
        <v>3.32</v>
      </c>
      <c r="CL283" s="8">
        <f>SUMIFS('Aceite Virgen'!CL$6:CL$257,'Aceite Virgen'!$A$6:$A$257,"&gt;="&amp;$A283,'Aceite Virgen'!$B$6:$B$257,"&lt;="&amp;$B283)</f>
        <v>0.46</v>
      </c>
      <c r="CM283" s="8">
        <f>SUMIFS('Aceite Virgen'!CM$6:CM$257,'Aceite Virgen'!$A$6:$A$257,"&gt;="&amp;$A283,'Aceite Virgen'!$B$6:$B$257,"&lt;="&amp;$B283)</f>
        <v>3.74</v>
      </c>
      <c r="CQ283" s="8">
        <f>SUMIFS('Aceite Virgen'!CQ$6:CQ$257,'Aceite Virgen'!$A$6:$A$257,"&gt;="&amp;$A283,'Aceite Virgen'!$B$6:$B$257,"&lt;="&amp;$B283)</f>
        <v>1.99</v>
      </c>
      <c r="CR283" s="8">
        <f>SUMIFS('Aceite Virgen'!CR$6:CR$257,'Aceite Virgen'!$A$6:$A$257,"&gt;="&amp;$A283,'Aceite Virgen'!$B$6:$B$257,"&lt;="&amp;$B283)</f>
        <v>1.71</v>
      </c>
      <c r="CS283" s="8">
        <f>SUMIFS('Aceite Virgen'!CS$6:CS$257,'Aceite Virgen'!$A$6:$A$257,"&gt;="&amp;$A283,'Aceite Virgen'!$B$6:$B$257,"&lt;="&amp;$B283)</f>
        <v>2.2000000000000002</v>
      </c>
      <c r="CT283" s="8">
        <f>SUMIFS('Aceite Virgen'!CT$6:CT$257,'Aceite Virgen'!$A$6:$A$257,"&gt;="&amp;$A283,'Aceite Virgen'!$B$6:$B$257,"&lt;="&amp;$B283)</f>
        <v>0</v>
      </c>
      <c r="CX283" s="8">
        <f>SUMIFS('Aceite Virgen'!CX$6:CX$257,'Aceite Virgen'!$A$6:$A$257,"&gt;="&amp;$A283,'Aceite Virgen'!$B$6:$B$257,"&lt;="&amp;$B283)</f>
        <v>0.6</v>
      </c>
      <c r="CY283" s="8">
        <f>SUMIFS('Aceite Virgen'!CY$6:CY$257,'Aceite Virgen'!$A$6:$A$257,"&gt;="&amp;$A283,'Aceite Virgen'!$B$6:$B$257,"&lt;="&amp;$B283)</f>
        <v>0</v>
      </c>
      <c r="CZ283" s="8">
        <f>SUMIFS('Aceite Virgen'!CZ$6:CZ$257,'Aceite Virgen'!$A$6:$A$257,"&gt;="&amp;$A283,'Aceite Virgen'!$B$6:$B$257,"&lt;="&amp;$B283)</f>
        <v>0.84</v>
      </c>
      <c r="DA283" s="8">
        <f>SUMIFS('Aceite Virgen'!DA$6:DA$257,'Aceite Virgen'!$A$6:$A$257,"&gt;="&amp;$A283,'Aceite Virgen'!$B$6:$B$257,"&lt;="&amp;$B283)</f>
        <v>0</v>
      </c>
      <c r="DE283" s="8">
        <f>SUMIFS('Aceite Virgen'!DE$6:DE$257,'Aceite Virgen'!$A$6:$A$257,"&gt;="&amp;$A283,'Aceite Virgen'!$B$6:$B$257,"&lt;="&amp;$B283)</f>
        <v>1.29</v>
      </c>
      <c r="DF283" s="8">
        <f>SUMIFS('Aceite Virgen'!DF$6:DF$257,'Aceite Virgen'!$A$6:$A$257,"&gt;="&amp;$A283,'Aceite Virgen'!$B$6:$B$257,"&lt;="&amp;$B283)</f>
        <v>1.24</v>
      </c>
      <c r="DG283" s="8">
        <f>SUMIFS('Aceite Virgen'!DG$6:DG$257,'Aceite Virgen'!$A$6:$A$257,"&gt;="&amp;$A283,'Aceite Virgen'!$B$6:$B$257,"&lt;="&amp;$B283)</f>
        <v>1.46</v>
      </c>
      <c r="DH283" s="8">
        <f>SUMIFS('Aceite Virgen'!DH$6:DH$257,'Aceite Virgen'!$A$6:$A$257,"&gt;="&amp;$A283,'Aceite Virgen'!$B$6:$B$257,"&lt;="&amp;$B283)</f>
        <v>0</v>
      </c>
      <c r="DL283" s="8">
        <f>SUMIFS('Aceite Virgen'!DL$6:DL$257,'Aceite Virgen'!$A$6:$A$257,"&gt;="&amp;$A283,'Aceite Virgen'!$B$6:$B$257,"&lt;="&amp;$B283)</f>
        <v>0.32</v>
      </c>
      <c r="DM283" s="8">
        <f>SUMIFS('Aceite Virgen'!DM$6:DM$257,'Aceite Virgen'!$A$6:$A$257,"&gt;="&amp;$A283,'Aceite Virgen'!$B$6:$B$257,"&lt;="&amp;$B283)</f>
        <v>0</v>
      </c>
      <c r="DN283" s="8">
        <f>SUMIFS('Aceite Virgen'!DN$6:DN$257,'Aceite Virgen'!$A$6:$A$257,"&gt;="&amp;$A283,'Aceite Virgen'!$B$6:$B$257,"&lt;="&amp;$B283)</f>
        <v>0.43000000000000005</v>
      </c>
      <c r="DO283" s="8">
        <f>SUMIFS('Aceite Virgen'!DO$6:DO$257,'Aceite Virgen'!$A$6:$A$257,"&gt;="&amp;$A283,'Aceite Virgen'!$B$6:$B$257,"&lt;="&amp;$B283)</f>
        <v>0</v>
      </c>
      <c r="DS283" s="8">
        <f>SUMIFS('Aceite Virgen'!DS$6:DS$257,'Aceite Virgen'!$A$6:$A$257,"&gt;="&amp;$A283,'Aceite Virgen'!$B$6:$B$257,"&lt;="&amp;$B283)</f>
        <v>0</v>
      </c>
      <c r="DT283" s="8">
        <f>SUMIFS('Aceite Virgen'!DT$6:DT$257,'Aceite Virgen'!$A$6:$A$257,"&gt;="&amp;$A283,'Aceite Virgen'!$B$6:$B$257,"&lt;="&amp;$B283)</f>
        <v>0</v>
      </c>
      <c r="DU283" s="8">
        <f>SUMIFS('Aceite Virgen'!DU$6:DU$257,'Aceite Virgen'!$A$6:$A$257,"&gt;="&amp;$A283,'Aceite Virgen'!$B$6:$B$257,"&lt;="&amp;$B283)</f>
        <v>0</v>
      </c>
      <c r="DV283" s="8">
        <f>SUMIFS('Aceite Virgen'!DV$6:DV$257,'Aceite Virgen'!$A$6:$A$257,"&gt;="&amp;$A283,'Aceite Virgen'!$B$6:$B$257,"&lt;="&amp;$B283)</f>
        <v>0</v>
      </c>
      <c r="DZ283" s="8">
        <f>SUMIFS('Aceite Virgen'!DZ$6:DZ$257,'Aceite Virgen'!$A$6:$A$257,"&gt;="&amp;$A283,'Aceite Virgen'!$B$6:$B$257,"&lt;="&amp;$B283)</f>
        <v>0.35</v>
      </c>
      <c r="EA283" s="8">
        <f>SUMIFS('Aceite Virgen'!EA$6:EA$257,'Aceite Virgen'!$A$6:$A$257,"&gt;="&amp;$A283,'Aceite Virgen'!$B$6:$B$257,"&lt;="&amp;$B283)</f>
        <v>0.91</v>
      </c>
      <c r="EB283" s="8">
        <f>SUMIFS('Aceite Virgen'!EB$6:EB$257,'Aceite Virgen'!$A$6:$A$257,"&gt;="&amp;$A283,'Aceite Virgen'!$B$6:$B$257,"&lt;="&amp;$B283)</f>
        <v>0.28999999999999998</v>
      </c>
      <c r="EC283" s="8">
        <f>SUMIFS('Aceite Virgen'!EC$6:EC$257,'Aceite Virgen'!$A$6:$A$257,"&gt;="&amp;$A283,'Aceite Virgen'!$B$6:$B$257,"&lt;="&amp;$B283)</f>
        <v>0</v>
      </c>
      <c r="EG283" s="8">
        <f>SUMIFS('Aceite Virgen'!EG$6:EG$257,'Aceite Virgen'!$A$6:$A$257,"&gt;="&amp;$A283,'Aceite Virgen'!$B$6:$B$257,"&lt;="&amp;$B283)</f>
        <v>0.52</v>
      </c>
      <c r="EH283" s="8">
        <f>SUMIFS('Aceite Virgen'!EH$6:EH$257,'Aceite Virgen'!$A$6:$A$257,"&gt;="&amp;$A283,'Aceite Virgen'!$B$6:$B$257,"&lt;="&amp;$B283)</f>
        <v>1.25</v>
      </c>
      <c r="EI283" s="8">
        <f>SUMIFS('Aceite Virgen'!EI$6:EI$257,'Aceite Virgen'!$A$6:$A$257,"&gt;="&amp;$A283,'Aceite Virgen'!$B$6:$B$257,"&lt;="&amp;$B283)</f>
        <v>0.36</v>
      </c>
      <c r="EJ283" s="8">
        <f>SUMIFS('Aceite Virgen'!EJ$6:EJ$257,'Aceite Virgen'!$A$6:$A$257,"&gt;="&amp;$A283,'Aceite Virgen'!$B$6:$B$257,"&lt;="&amp;$B283)</f>
        <v>0</v>
      </c>
      <c r="EN283" s="8">
        <f>SUMIFS('Aceite Virgen'!EN$6:EN$257,'Aceite Virgen'!$A$6:$A$257,"&gt;="&amp;$A283,'Aceite Virgen'!$B$6:$B$257,"&lt;="&amp;$B283)</f>
        <v>0.15</v>
      </c>
      <c r="EO283" s="8">
        <f>SUMIFS('Aceite Virgen'!EO$6:EO$257,'Aceite Virgen'!$A$6:$A$257,"&gt;="&amp;$A283,'Aceite Virgen'!$B$6:$B$257,"&lt;="&amp;$B283)</f>
        <v>0.52</v>
      </c>
      <c r="EP283" s="8">
        <f>SUMIFS('Aceite Virgen'!EP$6:EP$257,'Aceite Virgen'!$A$6:$A$257,"&gt;="&amp;$A283,'Aceite Virgen'!$B$6:$B$257,"&lt;="&amp;$B283)</f>
        <v>0</v>
      </c>
      <c r="EQ283" s="8">
        <f>SUMIFS('Aceite Virgen'!EQ$6:EQ$257,'Aceite Virgen'!$A$6:$A$257,"&gt;="&amp;$A283,'Aceite Virgen'!$B$6:$B$257,"&lt;="&amp;$B283)</f>
        <v>0</v>
      </c>
      <c r="EU283" s="8">
        <f>SUMIFS('Aceite Virgen'!EU$6:EU$257,'Aceite Virgen'!$A$6:$A$257,"&gt;="&amp;$A283,'Aceite Virgen'!$B$6:$B$257,"&lt;="&amp;$B283)</f>
        <v>0.5</v>
      </c>
      <c r="EV283" s="8">
        <f>SUMIFS('Aceite Virgen'!EV$6:EV$257,'Aceite Virgen'!$A$6:$A$257,"&gt;="&amp;$A283,'Aceite Virgen'!$B$6:$B$257,"&lt;="&amp;$B283)</f>
        <v>2.67</v>
      </c>
      <c r="EW283" s="8">
        <f>SUMIFS('Aceite Virgen'!EW$6:EW$257,'Aceite Virgen'!$A$6:$A$257,"&gt;="&amp;$A283,'Aceite Virgen'!$B$6:$B$257,"&lt;="&amp;$B283)</f>
        <v>0.16</v>
      </c>
      <c r="EX283" s="8">
        <f>SUMIFS('Aceite Virgen'!EX$6:EX$257,'Aceite Virgen'!$A$6:$A$257,"&gt;="&amp;$A283,'Aceite Virgen'!$B$6:$B$257,"&lt;="&amp;$B283)</f>
        <v>0</v>
      </c>
      <c r="FB283" s="8">
        <f>SUMIFS('Aceite Virgen'!FB$6:FB$257,'Aceite Virgen'!$A$6:$A$257,"&gt;="&amp;$A283,'Aceite Virgen'!$B$6:$B$257,"&lt;="&amp;$B283)</f>
        <v>0.61</v>
      </c>
      <c r="FC283" s="8">
        <f>SUMIFS('Aceite Virgen'!FC$6:FC$257,'Aceite Virgen'!$A$6:$A$257,"&gt;="&amp;$A283,'Aceite Virgen'!$B$6:$B$257,"&lt;="&amp;$B283)</f>
        <v>0</v>
      </c>
      <c r="FD283" s="8">
        <f>SUMIFS('Aceite Virgen'!FD$6:FD$257,'Aceite Virgen'!$A$6:$A$257,"&gt;="&amp;$A283,'Aceite Virgen'!$B$6:$B$257,"&lt;="&amp;$B283)</f>
        <v>0.91</v>
      </c>
      <c r="FE283" s="8">
        <f>SUMIFS('Aceite Virgen'!FE$6:FE$257,'Aceite Virgen'!$A$6:$A$257,"&gt;="&amp;$A283,'Aceite Virgen'!$B$6:$B$257,"&lt;="&amp;$B283)</f>
        <v>0</v>
      </c>
      <c r="FI283" s="8">
        <f>SUMIFS('Aceite Virgen'!FI$6:FI$257,'Aceite Virgen'!$A$6:$A$257,"&gt;="&amp;$A283,'Aceite Virgen'!$B$6:$B$257,"&lt;="&amp;$B283)</f>
        <v>1.39</v>
      </c>
      <c r="FJ283" s="8">
        <f>SUMIFS('Aceite Virgen'!FJ$6:FJ$257,'Aceite Virgen'!$A$6:$A$257,"&gt;="&amp;$A283,'Aceite Virgen'!$B$6:$B$257,"&lt;="&amp;$B283)</f>
        <v>1.67</v>
      </c>
      <c r="FK283" s="8">
        <f>SUMIFS('Aceite Virgen'!FK$6:FK$257,'Aceite Virgen'!$A$6:$A$257,"&gt;="&amp;$A283,'Aceite Virgen'!$B$6:$B$257,"&lt;="&amp;$B283)</f>
        <v>1.01</v>
      </c>
      <c r="FL283" s="8">
        <f>SUMIFS('Aceite Virgen'!FL$6:FL$257,'Aceite Virgen'!$A$6:$A$257,"&gt;="&amp;$A283,'Aceite Virgen'!$B$6:$B$257,"&lt;="&amp;$B283)</f>
        <v>0</v>
      </c>
      <c r="FP283" s="8">
        <f>SUMIFS('Aceite Virgen'!FP$6:FP$257,'Aceite Virgen'!$A$6:$A$257,"&gt;="&amp;$A283,'Aceite Virgen'!$B$6:$B$257,"&lt;="&amp;$B283)</f>
        <v>0.15</v>
      </c>
      <c r="FQ283" s="8">
        <f>SUMIFS('Aceite Virgen'!FQ$6:FQ$257,'Aceite Virgen'!$A$6:$A$257,"&gt;="&amp;$A283,'Aceite Virgen'!$B$6:$B$257,"&lt;="&amp;$B283)</f>
        <v>0</v>
      </c>
      <c r="FR283" s="8">
        <f>SUMIFS('Aceite Virgen'!FR$6:FR$257,'Aceite Virgen'!$A$6:$A$257,"&gt;="&amp;$A283,'Aceite Virgen'!$B$6:$B$257,"&lt;="&amp;$B283)</f>
        <v>0</v>
      </c>
      <c r="FS283" s="8">
        <f>SUMIFS('Aceite Virgen'!FS$6:FS$257,'Aceite Virgen'!$A$6:$A$257,"&gt;="&amp;$A283,'Aceite Virgen'!$B$6:$B$257,"&lt;="&amp;$B283)</f>
        <v>0</v>
      </c>
    </row>
    <row r="284" spans="1:175" x14ac:dyDescent="0.3">
      <c r="A284" s="14">
        <f>'TAM Aceite Virgen'!B32</f>
        <v>4.4000000000000004</v>
      </c>
      <c r="B284" s="14">
        <f>'TAM Aceite Virgen'!C32</f>
        <v>4.5</v>
      </c>
      <c r="C284" s="14"/>
      <c r="D284" s="8">
        <f>SUMIFS('Aceite Virgen'!D$6:D$257,'Aceite Virgen'!$A$6:$A$257,"&gt;="&amp;$A284,'Aceite Virgen'!$B$6:$B$257,"&lt;="&amp;$B284)</f>
        <v>1.25</v>
      </c>
      <c r="E284" s="8">
        <f>SUMIFS('Aceite Virgen'!E$6:E$257,'Aceite Virgen'!$A$6:$A$257,"&gt;="&amp;$A284,'Aceite Virgen'!$B$6:$B$257,"&lt;="&amp;$B284)</f>
        <v>0</v>
      </c>
      <c r="F284" s="8">
        <f>SUMIFS('Aceite Virgen'!F$6:F$257,'Aceite Virgen'!$A$6:$A$257,"&gt;="&amp;$A284,'Aceite Virgen'!$B$6:$B$257,"&lt;="&amp;$B284)</f>
        <v>1.45</v>
      </c>
      <c r="G284" s="8">
        <f>SUMIFS('Aceite Virgen'!G$6:G$257,'Aceite Virgen'!$A$6:$A$257,"&gt;="&amp;$A284,'Aceite Virgen'!$B$6:$B$257,"&lt;="&amp;$B284)</f>
        <v>0</v>
      </c>
      <c r="H284" s="14"/>
      <c r="I284" s="14"/>
      <c r="J284" s="14"/>
      <c r="K284" s="8">
        <f>SUMIFS('Aceite Virgen'!K$6:K$257,'Aceite Virgen'!$A$6:$A$257,"&gt;="&amp;$A284,'Aceite Virgen'!$B$6:$B$257,"&lt;="&amp;$B284)</f>
        <v>0.4</v>
      </c>
      <c r="L284" s="8">
        <f>SUMIFS('Aceite Virgen'!L$6:L$257,'Aceite Virgen'!$A$6:$A$257,"&gt;="&amp;$A284,'Aceite Virgen'!$B$6:$B$257,"&lt;="&amp;$B284)</f>
        <v>0</v>
      </c>
      <c r="M284" s="8">
        <f>SUMIFS('Aceite Virgen'!M$6:M$257,'Aceite Virgen'!$A$6:$A$257,"&gt;="&amp;$A284,'Aceite Virgen'!$B$6:$B$257,"&lt;="&amp;$B284)</f>
        <v>0</v>
      </c>
      <c r="N284" s="8">
        <f>SUMIFS('Aceite Virgen'!N$6:N$257,'Aceite Virgen'!$A$6:$A$257,"&gt;="&amp;$A284,'Aceite Virgen'!$B$6:$B$257,"&lt;="&amp;$B284)</f>
        <v>4.53</v>
      </c>
      <c r="O284" s="14"/>
      <c r="P284" s="14"/>
      <c r="Q284" s="14"/>
      <c r="R284" s="8">
        <f>SUMIFS('Aceite Virgen'!R$6:R$257,'Aceite Virgen'!$A$6:$A$257,"&gt;="&amp;$A284,'Aceite Virgen'!$B$6:$B$257,"&lt;="&amp;$B284)</f>
        <v>1.5899999999999999</v>
      </c>
      <c r="S284" s="8">
        <f>SUMIFS('Aceite Virgen'!S$6:S$257,'Aceite Virgen'!$A$6:$A$257,"&gt;="&amp;$A284,'Aceite Virgen'!$B$6:$B$257,"&lt;="&amp;$B284)</f>
        <v>6.3800000000000008</v>
      </c>
      <c r="T284" s="8">
        <f>SUMIFS('Aceite Virgen'!T$6:T$257,'Aceite Virgen'!$A$6:$A$257,"&gt;="&amp;$A284,'Aceite Virgen'!$B$6:$B$257,"&lt;="&amp;$B284)</f>
        <v>0.79999999999999993</v>
      </c>
      <c r="U284" s="8">
        <f>SUMIFS('Aceite Virgen'!U$6:U$257,'Aceite Virgen'!$A$6:$A$257,"&gt;="&amp;$A284,'Aceite Virgen'!$B$6:$B$257,"&lt;="&amp;$B284)</f>
        <v>0</v>
      </c>
      <c r="V284" s="14"/>
      <c r="W284" s="14"/>
      <c r="X284" s="14"/>
      <c r="Y284" s="8">
        <f>SUMIFS('Aceite Virgen'!Y$6:Y$257,'Aceite Virgen'!$A$6:$A$257,"&gt;="&amp;$A284,'Aceite Virgen'!$B$6:$B$257,"&lt;="&amp;$B284)</f>
        <v>0.92999999999999994</v>
      </c>
      <c r="Z284" s="8">
        <f>SUMIFS('Aceite Virgen'!Z$6:Z$257,'Aceite Virgen'!$A$6:$A$257,"&gt;="&amp;$A284,'Aceite Virgen'!$B$6:$B$257,"&lt;="&amp;$B284)</f>
        <v>1.47</v>
      </c>
      <c r="AA284" s="8">
        <f>SUMIFS('Aceite Virgen'!AA$6:AA$257,'Aceite Virgen'!$A$6:$A$257,"&gt;="&amp;$A284,'Aceite Virgen'!$B$6:$B$257,"&lt;="&amp;$B284)</f>
        <v>0.74</v>
      </c>
      <c r="AB284" s="8">
        <f>SUMIFS('Aceite Virgen'!AB$6:AB$257,'Aceite Virgen'!$A$6:$A$257,"&gt;="&amp;$A284,'Aceite Virgen'!$B$6:$B$257,"&lt;="&amp;$B284)</f>
        <v>0</v>
      </c>
      <c r="AC284" s="14"/>
      <c r="AD284" s="14"/>
      <c r="AE284" s="14"/>
      <c r="AF284" s="8">
        <f>SUMIFS('Aceite Virgen'!AF$6:AF$257,'Aceite Virgen'!$A$6:$A$257,"&gt;="&amp;$A284,'Aceite Virgen'!$B$6:$B$257,"&lt;="&amp;$B284)</f>
        <v>0.06</v>
      </c>
      <c r="AG284" s="8">
        <f>SUMIFS('Aceite Virgen'!AG$6:AG$257,'Aceite Virgen'!$A$6:$A$257,"&gt;="&amp;$A284,'Aceite Virgen'!$B$6:$B$257,"&lt;="&amp;$B284)</f>
        <v>0.66</v>
      </c>
      <c r="AH284" s="8">
        <f>SUMIFS('Aceite Virgen'!AH$6:AH$257,'Aceite Virgen'!$A$6:$A$257,"&gt;="&amp;$A284,'Aceite Virgen'!$B$6:$B$257,"&lt;="&amp;$B284)</f>
        <v>0</v>
      </c>
      <c r="AI284" s="8">
        <f>SUMIFS('Aceite Virgen'!AI$6:AI$257,'Aceite Virgen'!$A$6:$A$257,"&gt;="&amp;$A284,'Aceite Virgen'!$B$6:$B$257,"&lt;="&amp;$B284)</f>
        <v>0</v>
      </c>
      <c r="AJ284" s="14"/>
      <c r="AK284" s="14"/>
      <c r="AL284" s="14"/>
      <c r="AM284" s="8">
        <f>SUMIFS('Aceite Virgen'!AM$6:AM$257,'Aceite Virgen'!$A$6:$A$257,"&gt;="&amp;$A284,'Aceite Virgen'!$B$6:$B$257,"&lt;="&amp;$B284)</f>
        <v>0.18</v>
      </c>
      <c r="AN284" s="8">
        <f>SUMIFS('Aceite Virgen'!AN$6:AN$257,'Aceite Virgen'!$A$6:$A$257,"&gt;="&amp;$A284,'Aceite Virgen'!$B$6:$B$257,"&lt;="&amp;$B284)</f>
        <v>0.47</v>
      </c>
      <c r="AO284" s="8">
        <f>SUMIFS('Aceite Virgen'!AO$6:AO$257,'Aceite Virgen'!$A$6:$A$257,"&gt;="&amp;$A284,'Aceite Virgen'!$B$6:$B$257,"&lt;="&amp;$B284)</f>
        <v>7.0000000000000007E-2</v>
      </c>
      <c r="AP284" s="8">
        <f>SUMIFS('Aceite Virgen'!AP$6:AP$257,'Aceite Virgen'!$A$6:$A$257,"&gt;="&amp;$A284,'Aceite Virgen'!$B$6:$B$257,"&lt;="&amp;$B284)</f>
        <v>0</v>
      </c>
      <c r="AQ284" s="14"/>
      <c r="AR284" s="14"/>
      <c r="AT284" s="8">
        <f>SUMIFS('Aceite Virgen'!AT$6:AT$257,'Aceite Virgen'!$A$6:$A$257,"&gt;="&amp;$A284,'Aceite Virgen'!$B$6:$B$257,"&lt;="&amp;$B284)</f>
        <v>0.25</v>
      </c>
      <c r="AU284" s="8">
        <f>SUMIFS('Aceite Virgen'!AU$6:AU$257,'Aceite Virgen'!$A$6:$A$257,"&gt;="&amp;$A284,'Aceite Virgen'!$B$6:$B$257,"&lt;="&amp;$B284)</f>
        <v>2.0699999999999998</v>
      </c>
      <c r="AV284" s="8">
        <f>SUMIFS('Aceite Virgen'!AV$6:AV$257,'Aceite Virgen'!$A$6:$A$257,"&gt;="&amp;$A284,'Aceite Virgen'!$B$6:$B$257,"&lt;="&amp;$B284)</f>
        <v>0.05</v>
      </c>
      <c r="AW284" s="8">
        <f>SUMIFS('Aceite Virgen'!AW$6:AW$257,'Aceite Virgen'!$A$6:$A$257,"&gt;="&amp;$A284,'Aceite Virgen'!$B$6:$B$257,"&lt;="&amp;$B284)</f>
        <v>0</v>
      </c>
      <c r="BA284" s="8">
        <f>SUMIFS('Aceite Virgen'!BA$6:BA$257,'Aceite Virgen'!$A$6:$A$257,"&gt;="&amp;A284,'Aceite Virgen'!$B$6:$B$257,"&lt;="&amp;B284)</f>
        <v>0.32</v>
      </c>
      <c r="BB284" s="8">
        <f>SUMIFS('Aceite Virgen'!BB$6:BB$257,'Aceite Virgen'!$A$6:$A$257,"&gt;="&amp;$A284,'Aceite Virgen'!$B$6:$B$257,"&lt;="&amp;$B284)</f>
        <v>0</v>
      </c>
      <c r="BC284" s="8">
        <f>SUMIFS('Aceite Virgen'!BC$6:BC$257,'Aceite Virgen'!$A$6:$A$257,"&gt;="&amp;$A284,'Aceite Virgen'!$B$6:$B$257,"&lt;="&amp;$B284)</f>
        <v>0.32</v>
      </c>
      <c r="BD284" s="8">
        <f>SUMIFS('Aceite Virgen'!BD$6:BD$257,'Aceite Virgen'!$A$6:$A$257,"&gt;="&amp;$A284,'Aceite Virgen'!$B$6:$B$257,"&lt;="&amp;$B284)</f>
        <v>0</v>
      </c>
      <c r="BH284" s="8">
        <f>SUMIFS('Aceite Virgen'!BH$6:BH$257,'Aceite Virgen'!$A$6:$A$257,"&gt;="&amp;$A284,'Aceite Virgen'!$B$6:$B$257,"&lt;="&amp;$B284)</f>
        <v>0.38</v>
      </c>
      <c r="BI284" s="8">
        <f>SUMIFS('Aceite Virgen'!BI$6:BI$257,'Aceite Virgen'!$A$6:$A$257,"&gt;="&amp;$A284,'Aceite Virgen'!$B$6:$B$257,"&lt;="&amp;$B284)</f>
        <v>0.73</v>
      </c>
      <c r="BJ284" s="8">
        <f>SUMIFS('Aceite Virgen'!BJ$6:BJ$257,'Aceite Virgen'!$A$6:$A$257,"&gt;="&amp;$A284,'Aceite Virgen'!$B$6:$B$257,"&lt;="&amp;$B284)</f>
        <v>0.37</v>
      </c>
      <c r="BK284" s="8">
        <f>SUMIFS('Aceite Virgen'!BK$6:BK$257,'Aceite Virgen'!$A$6:$A$257,"&gt;="&amp;$A284,'Aceite Virgen'!$B$6:$B$257,"&lt;="&amp;$B284)</f>
        <v>0</v>
      </c>
      <c r="BO284" s="8">
        <f>SUMIFS('Aceite Virgen'!BO$6:BO$257,'Aceite Virgen'!$A$6:$A$257,"&gt;="&amp;$A284,'Aceite Virgen'!$B$6:$B$257,"&lt;="&amp;$B284)</f>
        <v>0.21</v>
      </c>
      <c r="BP284" s="8">
        <f>SUMIFS('Aceite Virgen'!BP$6:BP$257,'Aceite Virgen'!$A$6:$A$257,"&gt;="&amp;$A284,'Aceite Virgen'!$B$6:$B$257,"&lt;="&amp;$B284)</f>
        <v>0</v>
      </c>
      <c r="BQ284" s="8">
        <f>SUMIFS('Aceite Virgen'!BQ$6:BQ$257,'Aceite Virgen'!$A$6:$A$257,"&gt;="&amp;$A284,'Aceite Virgen'!$B$6:$B$257,"&lt;="&amp;$B284)</f>
        <v>0.24</v>
      </c>
      <c r="BR284" s="8">
        <f>SUMIFS('Aceite Virgen'!BR$6:BR$257,'Aceite Virgen'!$A$6:$A$257,"&gt;="&amp;$A284,'Aceite Virgen'!$B$6:$B$257,"&lt;="&amp;$B284)</f>
        <v>0</v>
      </c>
      <c r="BV284" s="8">
        <f>SUMIFS('Aceite Virgen'!BV$6:BV$257,'Aceite Virgen'!$A$6:$A$257,"&gt;="&amp;$A284,'Aceite Virgen'!$B$6:$B$257,"&lt;="&amp;$B284)</f>
        <v>1</v>
      </c>
      <c r="BW284" s="8">
        <f>SUMIFS('Aceite Virgen'!BW$6:BW$257,'Aceite Virgen'!$A$6:$A$257,"&gt;="&amp;$A284,'Aceite Virgen'!$B$6:$B$257,"&lt;="&amp;$B284)</f>
        <v>0.76</v>
      </c>
      <c r="BX284" s="8">
        <f>SUMIFS('Aceite Virgen'!BX$6:BX$257,'Aceite Virgen'!$A$6:$A$257,"&gt;="&amp;$A284,'Aceite Virgen'!$B$6:$B$257,"&lt;="&amp;$B284)</f>
        <v>1.05</v>
      </c>
      <c r="BY284" s="8">
        <f>SUMIFS('Aceite Virgen'!BY$6:BY$257,'Aceite Virgen'!$A$6:$A$257,"&gt;="&amp;$A284,'Aceite Virgen'!$B$6:$B$257,"&lt;="&amp;$B284)</f>
        <v>0</v>
      </c>
      <c r="CC284" s="8">
        <f>SUMIFS('Aceite Virgen'!CC$6:CC$257,'Aceite Virgen'!$A$6:$A$257,"&gt;="&amp;$A284,'Aceite Virgen'!$B$6:$B$257,"&lt;="&amp;$B284)</f>
        <v>0.27</v>
      </c>
      <c r="CD284" s="8">
        <f>SUMIFS('Aceite Virgen'!CD$6:CD$257,'Aceite Virgen'!$A$6:$A$257,"&gt;="&amp;$A284,'Aceite Virgen'!$B$6:$B$257,"&lt;="&amp;$B284)</f>
        <v>0</v>
      </c>
      <c r="CE284" s="8">
        <f>SUMIFS('Aceite Virgen'!CE$6:CE$257,'Aceite Virgen'!$A$6:$A$257,"&gt;="&amp;$A284,'Aceite Virgen'!$B$6:$B$257,"&lt;="&amp;$B284)</f>
        <v>0.32</v>
      </c>
      <c r="CF284" s="8">
        <f>SUMIFS('Aceite Virgen'!CF$6:CF$257,'Aceite Virgen'!$A$6:$A$257,"&gt;="&amp;$A284,'Aceite Virgen'!$B$6:$B$257,"&lt;="&amp;$B284)</f>
        <v>0</v>
      </c>
      <c r="CJ284" s="8">
        <f>SUMIFS('Aceite Virgen'!CJ$6:CJ$257,'Aceite Virgen'!$A$6:$A$257,"&gt;="&amp;$A284,'Aceite Virgen'!$B$6:$B$257,"&lt;="&amp;$B284)</f>
        <v>0.16</v>
      </c>
      <c r="CK284" s="8">
        <f>SUMIFS('Aceite Virgen'!CK$6:CK$257,'Aceite Virgen'!$A$6:$A$257,"&gt;="&amp;$A284,'Aceite Virgen'!$B$6:$B$257,"&lt;="&amp;$B284)</f>
        <v>0</v>
      </c>
      <c r="CL284" s="8">
        <f>SUMIFS('Aceite Virgen'!CL$6:CL$257,'Aceite Virgen'!$A$6:$A$257,"&gt;="&amp;$A284,'Aceite Virgen'!$B$6:$B$257,"&lt;="&amp;$B284)</f>
        <v>0.19</v>
      </c>
      <c r="CM284" s="8">
        <f>SUMIFS('Aceite Virgen'!CM$6:CM$257,'Aceite Virgen'!$A$6:$A$257,"&gt;="&amp;$A284,'Aceite Virgen'!$B$6:$B$257,"&lt;="&amp;$B284)</f>
        <v>0</v>
      </c>
      <c r="CQ284" s="8">
        <f>SUMIFS('Aceite Virgen'!CQ$6:CQ$257,'Aceite Virgen'!$A$6:$A$257,"&gt;="&amp;$A284,'Aceite Virgen'!$B$6:$B$257,"&lt;="&amp;$B284)</f>
        <v>0</v>
      </c>
      <c r="CR284" s="8">
        <f>SUMIFS('Aceite Virgen'!CR$6:CR$257,'Aceite Virgen'!$A$6:$A$257,"&gt;="&amp;$A284,'Aceite Virgen'!$B$6:$B$257,"&lt;="&amp;$B284)</f>
        <v>0</v>
      </c>
      <c r="CS284" s="8">
        <f>SUMIFS('Aceite Virgen'!CS$6:CS$257,'Aceite Virgen'!$A$6:$A$257,"&gt;="&amp;$A284,'Aceite Virgen'!$B$6:$B$257,"&lt;="&amp;$B284)</f>
        <v>0</v>
      </c>
      <c r="CT284" s="8">
        <f>SUMIFS('Aceite Virgen'!CT$6:CT$257,'Aceite Virgen'!$A$6:$A$257,"&gt;="&amp;$A284,'Aceite Virgen'!$B$6:$B$257,"&lt;="&amp;$B284)</f>
        <v>0</v>
      </c>
      <c r="CX284" s="8">
        <f>SUMIFS('Aceite Virgen'!CX$6:CX$257,'Aceite Virgen'!$A$6:$A$257,"&gt;="&amp;$A284,'Aceite Virgen'!$B$6:$B$257,"&lt;="&amp;$B284)</f>
        <v>0.21</v>
      </c>
      <c r="CY284" s="8">
        <f>SUMIFS('Aceite Virgen'!CY$6:CY$257,'Aceite Virgen'!$A$6:$A$257,"&gt;="&amp;$A284,'Aceite Virgen'!$B$6:$B$257,"&lt;="&amp;$B284)</f>
        <v>0</v>
      </c>
      <c r="CZ284" s="8">
        <f>SUMIFS('Aceite Virgen'!CZ$6:CZ$257,'Aceite Virgen'!$A$6:$A$257,"&gt;="&amp;$A284,'Aceite Virgen'!$B$6:$B$257,"&lt;="&amp;$B284)</f>
        <v>0.3</v>
      </c>
      <c r="DA284" s="8">
        <f>SUMIFS('Aceite Virgen'!DA$6:DA$257,'Aceite Virgen'!$A$6:$A$257,"&gt;="&amp;$A284,'Aceite Virgen'!$B$6:$B$257,"&lt;="&amp;$B284)</f>
        <v>0</v>
      </c>
      <c r="DE284" s="8">
        <f>SUMIFS('Aceite Virgen'!DE$6:DE$257,'Aceite Virgen'!$A$6:$A$257,"&gt;="&amp;$A284,'Aceite Virgen'!$B$6:$B$257,"&lt;="&amp;$B284)</f>
        <v>1.03</v>
      </c>
      <c r="DF284" s="8">
        <f>SUMIFS('Aceite Virgen'!DF$6:DF$257,'Aceite Virgen'!$A$6:$A$257,"&gt;="&amp;$A284,'Aceite Virgen'!$B$6:$B$257,"&lt;="&amp;$B284)</f>
        <v>1.58</v>
      </c>
      <c r="DG284" s="8">
        <f>SUMIFS('Aceite Virgen'!DG$6:DG$257,'Aceite Virgen'!$A$6:$A$257,"&gt;="&amp;$A284,'Aceite Virgen'!$B$6:$B$257,"&lt;="&amp;$B284)</f>
        <v>0.98</v>
      </c>
      <c r="DH284" s="8">
        <f>SUMIFS('Aceite Virgen'!DH$6:DH$257,'Aceite Virgen'!$A$6:$A$257,"&gt;="&amp;$A284,'Aceite Virgen'!$B$6:$B$257,"&lt;="&amp;$B284)</f>
        <v>0</v>
      </c>
      <c r="DL284" s="8">
        <f>SUMIFS('Aceite Virgen'!DL$6:DL$257,'Aceite Virgen'!$A$6:$A$257,"&gt;="&amp;$A284,'Aceite Virgen'!$B$6:$B$257,"&lt;="&amp;$B284)</f>
        <v>0.73</v>
      </c>
      <c r="DM284" s="8">
        <f>SUMIFS('Aceite Virgen'!DM$6:DM$257,'Aceite Virgen'!$A$6:$A$257,"&gt;="&amp;$A284,'Aceite Virgen'!$B$6:$B$257,"&lt;="&amp;$B284)</f>
        <v>1.45</v>
      </c>
      <c r="DN284" s="8">
        <f>SUMIFS('Aceite Virgen'!DN$6:DN$257,'Aceite Virgen'!$A$6:$A$257,"&gt;="&amp;$A284,'Aceite Virgen'!$B$6:$B$257,"&lt;="&amp;$B284)</f>
        <v>0.68</v>
      </c>
      <c r="DO284" s="8">
        <f>SUMIFS('Aceite Virgen'!DO$6:DO$257,'Aceite Virgen'!$A$6:$A$257,"&gt;="&amp;$A284,'Aceite Virgen'!$B$6:$B$257,"&lt;="&amp;$B284)</f>
        <v>0</v>
      </c>
      <c r="DS284" s="8">
        <f>SUMIFS('Aceite Virgen'!DS$6:DS$257,'Aceite Virgen'!$A$6:$A$257,"&gt;="&amp;$A284,'Aceite Virgen'!$B$6:$B$257,"&lt;="&amp;$B284)</f>
        <v>0.38</v>
      </c>
      <c r="DT284" s="8">
        <f>SUMIFS('Aceite Virgen'!DT$6:DT$257,'Aceite Virgen'!$A$6:$A$257,"&gt;="&amp;$A284,'Aceite Virgen'!$B$6:$B$257,"&lt;="&amp;$B284)</f>
        <v>0</v>
      </c>
      <c r="DU284" s="8">
        <f>SUMIFS('Aceite Virgen'!DU$6:DU$257,'Aceite Virgen'!$A$6:$A$257,"&gt;="&amp;$A284,'Aceite Virgen'!$B$6:$B$257,"&lt;="&amp;$B284)</f>
        <v>0.5</v>
      </c>
      <c r="DV284" s="8">
        <f>SUMIFS('Aceite Virgen'!DV$6:DV$257,'Aceite Virgen'!$A$6:$A$257,"&gt;="&amp;$A284,'Aceite Virgen'!$B$6:$B$257,"&lt;="&amp;$B284)</f>
        <v>0</v>
      </c>
      <c r="DZ284" s="8">
        <f>SUMIFS('Aceite Virgen'!DZ$6:DZ$257,'Aceite Virgen'!$A$6:$A$257,"&gt;="&amp;$A284,'Aceite Virgen'!$B$6:$B$257,"&lt;="&amp;$B284)</f>
        <v>0.78</v>
      </c>
      <c r="EA284" s="8">
        <f>SUMIFS('Aceite Virgen'!EA$6:EA$257,'Aceite Virgen'!$A$6:$A$257,"&gt;="&amp;$A284,'Aceite Virgen'!$B$6:$B$257,"&lt;="&amp;$B284)</f>
        <v>2.23</v>
      </c>
      <c r="EB284" s="8">
        <f>SUMIFS('Aceite Virgen'!EB$6:EB$257,'Aceite Virgen'!$A$6:$A$257,"&gt;="&amp;$A284,'Aceite Virgen'!$B$6:$B$257,"&lt;="&amp;$B284)</f>
        <v>0.41</v>
      </c>
      <c r="EC284" s="8">
        <f>SUMIFS('Aceite Virgen'!EC$6:EC$257,'Aceite Virgen'!$A$6:$A$257,"&gt;="&amp;$A284,'Aceite Virgen'!$B$6:$B$257,"&lt;="&amp;$B284)</f>
        <v>0</v>
      </c>
      <c r="EG284" s="8">
        <f>SUMIFS('Aceite Virgen'!EG$6:EG$257,'Aceite Virgen'!$A$6:$A$257,"&gt;="&amp;$A284,'Aceite Virgen'!$B$6:$B$257,"&lt;="&amp;$B284)</f>
        <v>3.16</v>
      </c>
      <c r="EH284" s="8">
        <f>SUMIFS('Aceite Virgen'!EH$6:EH$257,'Aceite Virgen'!$A$6:$A$257,"&gt;="&amp;$A284,'Aceite Virgen'!$B$6:$B$257,"&lt;="&amp;$B284)</f>
        <v>3.9</v>
      </c>
      <c r="EI284" s="8">
        <f>SUMIFS('Aceite Virgen'!EI$6:EI$257,'Aceite Virgen'!$A$6:$A$257,"&gt;="&amp;$A284,'Aceite Virgen'!$B$6:$B$257,"&lt;="&amp;$B284)</f>
        <v>2.79</v>
      </c>
      <c r="EJ284" s="8">
        <f>SUMIFS('Aceite Virgen'!EJ$6:EJ$257,'Aceite Virgen'!$A$6:$A$257,"&gt;="&amp;$A284,'Aceite Virgen'!$B$6:$B$257,"&lt;="&amp;$B284)</f>
        <v>0</v>
      </c>
      <c r="EN284" s="8">
        <f>SUMIFS('Aceite Virgen'!EN$6:EN$257,'Aceite Virgen'!$A$6:$A$257,"&gt;="&amp;$A284,'Aceite Virgen'!$B$6:$B$257,"&lt;="&amp;$B284)</f>
        <v>3.22</v>
      </c>
      <c r="EO284" s="8">
        <f>SUMIFS('Aceite Virgen'!EO$6:EO$257,'Aceite Virgen'!$A$6:$A$257,"&gt;="&amp;$A284,'Aceite Virgen'!$B$6:$B$257,"&lt;="&amp;$B284)</f>
        <v>3.79</v>
      </c>
      <c r="EP284" s="8">
        <f>SUMIFS('Aceite Virgen'!EP$6:EP$257,'Aceite Virgen'!$A$6:$A$257,"&gt;="&amp;$A284,'Aceite Virgen'!$B$6:$B$257,"&lt;="&amp;$B284)</f>
        <v>1.49</v>
      </c>
      <c r="EQ284" s="8">
        <f>SUMIFS('Aceite Virgen'!EQ$6:EQ$257,'Aceite Virgen'!$A$6:$A$257,"&gt;="&amp;$A284,'Aceite Virgen'!$B$6:$B$257,"&lt;="&amp;$B284)</f>
        <v>0</v>
      </c>
      <c r="EU284" s="8">
        <f>SUMIFS('Aceite Virgen'!EU$6:EU$257,'Aceite Virgen'!$A$6:$A$257,"&gt;="&amp;$A284,'Aceite Virgen'!$B$6:$B$257,"&lt;="&amp;$B284)</f>
        <v>4.6899999999999995</v>
      </c>
      <c r="EV284" s="8">
        <f>SUMIFS('Aceite Virgen'!EV$6:EV$257,'Aceite Virgen'!$A$6:$A$257,"&gt;="&amp;$A284,'Aceite Virgen'!$B$6:$B$257,"&lt;="&amp;$B284)</f>
        <v>22.66</v>
      </c>
      <c r="EW284" s="8">
        <f>SUMIFS('Aceite Virgen'!EW$6:EW$257,'Aceite Virgen'!$A$6:$A$257,"&gt;="&amp;$A284,'Aceite Virgen'!$B$6:$B$257,"&lt;="&amp;$B284)</f>
        <v>1.51</v>
      </c>
      <c r="EX284" s="8">
        <f>SUMIFS('Aceite Virgen'!EX$6:EX$257,'Aceite Virgen'!$A$6:$A$257,"&gt;="&amp;$A284,'Aceite Virgen'!$B$6:$B$257,"&lt;="&amp;$B284)</f>
        <v>0</v>
      </c>
      <c r="FB284" s="8">
        <f>SUMIFS('Aceite Virgen'!FB$6:FB$257,'Aceite Virgen'!$A$6:$A$257,"&gt;="&amp;$A284,'Aceite Virgen'!$B$6:$B$257,"&lt;="&amp;$B284)</f>
        <v>1.17</v>
      </c>
      <c r="FC284" s="8">
        <f>SUMIFS('Aceite Virgen'!FC$6:FC$257,'Aceite Virgen'!$A$6:$A$257,"&gt;="&amp;$A284,'Aceite Virgen'!$B$6:$B$257,"&lt;="&amp;$B284)</f>
        <v>4.58</v>
      </c>
      <c r="FD284" s="8">
        <f>SUMIFS('Aceite Virgen'!FD$6:FD$257,'Aceite Virgen'!$A$6:$A$257,"&gt;="&amp;$A284,'Aceite Virgen'!$B$6:$B$257,"&lt;="&amp;$B284)</f>
        <v>0.53</v>
      </c>
      <c r="FE284" s="8">
        <f>SUMIFS('Aceite Virgen'!FE$6:FE$257,'Aceite Virgen'!$A$6:$A$257,"&gt;="&amp;$A284,'Aceite Virgen'!$B$6:$B$257,"&lt;="&amp;$B284)</f>
        <v>0</v>
      </c>
      <c r="FI284" s="8">
        <f>SUMIFS('Aceite Virgen'!FI$6:FI$257,'Aceite Virgen'!$A$6:$A$257,"&gt;="&amp;$A284,'Aceite Virgen'!$B$6:$B$257,"&lt;="&amp;$B284)</f>
        <v>1.4</v>
      </c>
      <c r="FJ284" s="8">
        <f>SUMIFS('Aceite Virgen'!FJ$6:FJ$257,'Aceite Virgen'!$A$6:$A$257,"&gt;="&amp;$A284,'Aceite Virgen'!$B$6:$B$257,"&lt;="&amp;$B284)</f>
        <v>6.8</v>
      </c>
      <c r="FK284" s="8">
        <f>SUMIFS('Aceite Virgen'!FK$6:FK$257,'Aceite Virgen'!$A$6:$A$257,"&gt;="&amp;$A284,'Aceite Virgen'!$B$6:$B$257,"&lt;="&amp;$B284)</f>
        <v>0</v>
      </c>
      <c r="FL284" s="8">
        <f>SUMIFS('Aceite Virgen'!FL$6:FL$257,'Aceite Virgen'!$A$6:$A$257,"&gt;="&amp;$A284,'Aceite Virgen'!$B$6:$B$257,"&lt;="&amp;$B284)</f>
        <v>0</v>
      </c>
      <c r="FP284" s="8">
        <f>SUMIFS('Aceite Virgen'!FP$6:FP$257,'Aceite Virgen'!$A$6:$A$257,"&gt;="&amp;$A284,'Aceite Virgen'!$B$6:$B$257,"&lt;="&amp;$B284)</f>
        <v>2.2799999999999998</v>
      </c>
      <c r="FQ284" s="8">
        <f>SUMIFS('Aceite Virgen'!FQ$6:FQ$257,'Aceite Virgen'!$A$6:$A$257,"&gt;="&amp;$A284,'Aceite Virgen'!$B$6:$B$257,"&lt;="&amp;$B284)</f>
        <v>10.8</v>
      </c>
      <c r="FR284" s="8">
        <f>SUMIFS('Aceite Virgen'!FR$6:FR$257,'Aceite Virgen'!$A$6:$A$257,"&gt;="&amp;$A284,'Aceite Virgen'!$B$6:$B$257,"&lt;="&amp;$B284)</f>
        <v>0.79</v>
      </c>
      <c r="FS284" s="8">
        <f>SUMIFS('Aceite Virgen'!FS$6:FS$257,'Aceite Virgen'!$A$6:$A$257,"&gt;="&amp;$A284,'Aceite Virgen'!$B$6:$B$257,"&lt;="&amp;$B284)</f>
        <v>0</v>
      </c>
    </row>
    <row r="285" spans="1:175" x14ac:dyDescent="0.3">
      <c r="A285" s="14">
        <f>'TAM Aceite Virgen'!B33</f>
        <v>4.5</v>
      </c>
      <c r="B285" s="14">
        <f>'TAM Aceite Virgen'!C33</f>
        <v>0</v>
      </c>
      <c r="C285" s="14"/>
      <c r="D285" s="8">
        <f>SUMIF('Aceite Virgen'!$A$6:$A$257,"&gt;="&amp;$A285,'Aceite Virgen'!D$6:D$257)</f>
        <v>17.059999999999995</v>
      </c>
      <c r="E285" s="8">
        <f>SUMIF('Aceite Virgen'!$A$6:$A$257,"&gt;="&amp;$A285,'Aceite Virgen'!E$6:E$257)</f>
        <v>17.2</v>
      </c>
      <c r="F285" s="8">
        <f>SUMIF('Aceite Virgen'!$A$6:$A$257,"&gt;="&amp;$A285,'Aceite Virgen'!F$6:F$257)</f>
        <v>14.980000000000002</v>
      </c>
      <c r="G285" s="8">
        <f>SUMIF('Aceite Virgen'!$A$6:$A$257,"&gt;="&amp;$A285,'Aceite Virgen'!G$6:G$257)</f>
        <v>11.490000000000002</v>
      </c>
      <c r="H285" s="14"/>
      <c r="I285" s="14"/>
      <c r="J285" s="14"/>
      <c r="K285" s="8">
        <f>SUMIF('Aceite Virgen'!$A$6:$A$257,"&gt;="&amp;$A285,'Aceite Virgen'!K$6:K$257)</f>
        <v>23.030000000000005</v>
      </c>
      <c r="L285" s="8">
        <f>SUMIF('Aceite Virgen'!$A$6:$A$257,"&gt;="&amp;$A285,'Aceite Virgen'!L$6:L$257)</f>
        <v>40.5</v>
      </c>
      <c r="M285" s="8">
        <f>SUMIF('Aceite Virgen'!$A$6:$A$257,"&gt;="&amp;$A285,'Aceite Virgen'!M$6:M$257)</f>
        <v>18.920000000000002</v>
      </c>
      <c r="N285" s="8">
        <f>SUMIF('Aceite Virgen'!$A$6:$A$257,"&gt;="&amp;$A285,'Aceite Virgen'!N$6:N$257)</f>
        <v>6.68</v>
      </c>
      <c r="O285" s="14"/>
      <c r="P285" s="14"/>
      <c r="Q285" s="14"/>
      <c r="R285" s="8">
        <f>SUMIF('Aceite Virgen'!$A$6:$A$257,"&gt;="&amp;$A285,'Aceite Virgen'!R$6:R$257)</f>
        <v>24.449999999999996</v>
      </c>
      <c r="S285" s="8">
        <f>SUMIF('Aceite Virgen'!$A$6:$A$257,"&gt;="&amp;$A285,'Aceite Virgen'!S$6:S$257)</f>
        <v>36.160000000000004</v>
      </c>
      <c r="T285" s="8">
        <f>SUMIF('Aceite Virgen'!$A$6:$A$257,"&gt;="&amp;$A285,'Aceite Virgen'!T$6:T$257)</f>
        <v>23.720000000000006</v>
      </c>
      <c r="U285" s="8">
        <f>SUMIF('Aceite Virgen'!$A$6:$A$257,"&gt;="&amp;$A285,'Aceite Virgen'!U$6:U$257)</f>
        <v>4.5</v>
      </c>
      <c r="V285" s="14"/>
      <c r="W285" s="14"/>
      <c r="X285" s="14"/>
      <c r="Y285" s="8">
        <f>SUMIF('Aceite Virgen'!$A$6:$A$257,"&gt;="&amp;$A285,'Aceite Virgen'!Y$6:Y$257)</f>
        <v>18.240000000000002</v>
      </c>
      <c r="Z285" s="8">
        <f>SUMIF('Aceite Virgen'!$A$6:$A$257,"&gt;="&amp;$A285,'Aceite Virgen'!Z$6:Z$257)</f>
        <v>10.71</v>
      </c>
      <c r="AA285" s="8">
        <f>SUMIF('Aceite Virgen'!$A$6:$A$257,"&gt;="&amp;$A285,'Aceite Virgen'!AA$6:AA$257)</f>
        <v>19.160000000000004</v>
      </c>
      <c r="AB285" s="8">
        <f>SUMIF('Aceite Virgen'!$A$6:$A$257,"&gt;="&amp;$A285,'Aceite Virgen'!AB$6:AB$257)</f>
        <v>15.48</v>
      </c>
      <c r="AC285" s="14"/>
      <c r="AD285" s="14"/>
      <c r="AE285" s="14"/>
      <c r="AF285" s="8">
        <f>SUMIF('Aceite Virgen'!$A$6:$A$257,"&gt;="&amp;$A285,'Aceite Virgen'!AF$6:AF$257)</f>
        <v>10.4</v>
      </c>
      <c r="AG285" s="8">
        <f>SUMIF('Aceite Virgen'!$A$6:$A$257,"&gt;="&amp;$A285,'Aceite Virgen'!AG$6:AG$257)</f>
        <v>31.11</v>
      </c>
      <c r="AH285" s="8">
        <f>SUMIF('Aceite Virgen'!$A$6:$A$257,"&gt;="&amp;$A285,'Aceite Virgen'!AH$6:AH$257)</f>
        <v>7.88</v>
      </c>
      <c r="AI285" s="8">
        <f>SUMIF('Aceite Virgen'!$A$6:$A$257,"&gt;="&amp;$A285,'Aceite Virgen'!AI$6:AI$257)</f>
        <v>6.23</v>
      </c>
      <c r="AJ285" s="14"/>
      <c r="AK285" s="14"/>
      <c r="AL285" s="14"/>
      <c r="AM285" s="8">
        <f>SUMIF('Aceite Virgen'!$A$6:$A$257,"&gt;="&amp;$A285,'Aceite Virgen'!AM$6:AM$257)</f>
        <v>10.91</v>
      </c>
      <c r="AN285" s="8">
        <f>SUMIF('Aceite Virgen'!$A$6:$A$257,"&gt;="&amp;$A285,'Aceite Virgen'!AN$6:AN$257)</f>
        <v>25.45</v>
      </c>
      <c r="AO285" s="8">
        <f>SUMIF('Aceite Virgen'!$A$6:$A$257,"&gt;="&amp;$A285,'Aceite Virgen'!AO$6:AO$257)</f>
        <v>8.5799999999999983</v>
      </c>
      <c r="AP285" s="8">
        <f>SUMIF('Aceite Virgen'!$A$6:$A$257,"&gt;="&amp;$A285,'Aceite Virgen'!AP$6:AP$257)</f>
        <v>4.8599999999999994</v>
      </c>
      <c r="AQ285" s="14"/>
      <c r="AR285" s="14"/>
      <c r="AT285" s="8">
        <f>SUMIF('Aceite Virgen'!$A$6:$A$257,"&gt;="&amp;$A285,'Aceite Virgen'!AT$6:AT$257)</f>
        <v>11.9</v>
      </c>
      <c r="AU285" s="8">
        <f>SUMIF('Aceite Virgen'!$A$6:$A$257,"&gt;="&amp;$A285,'Aceite Virgen'!AU$6:AU$257)</f>
        <v>30.19</v>
      </c>
      <c r="AV285" s="8">
        <f>SUMIF('Aceite Virgen'!$A$6:$A$257,"&gt;="&amp;$A285,'Aceite Virgen'!AV$6:AV$257)</f>
        <v>8.5</v>
      </c>
      <c r="AW285" s="8">
        <f>SUMIF('Aceite Virgen'!$A$6:$A$257,"&gt;="&amp;$A285,'Aceite Virgen'!AW$6:AW$257)</f>
        <v>5.78</v>
      </c>
      <c r="BA285" s="8">
        <f>SUMIF('Aceite Virgen'!$A$6:$A$257,"&gt;="&amp;$A285,'Aceite Virgen'!BA$6:BA$257)</f>
        <v>7.3</v>
      </c>
      <c r="BB285" s="8">
        <f>SUMIF('Aceite Virgen'!$A$6:$A$257,"&gt;="&amp;$A285,'Aceite Virgen'!BB$6:BB$257)</f>
        <v>13.03</v>
      </c>
      <c r="BC285" s="8">
        <f>SUMIF('Aceite Virgen'!$A$6:$A$257,"&gt;="&amp;$A285,'Aceite Virgen'!BC$6:BC$257)</f>
        <v>6.02</v>
      </c>
      <c r="BD285" s="8">
        <f>SUMIF('Aceite Virgen'!$A$6:$A$257,"&gt;="&amp;$A285,'Aceite Virgen'!BD$6:BD$257)</f>
        <v>1.92</v>
      </c>
      <c r="BH285" s="8">
        <f>SUMIF('Aceite Virgen'!$A$6:$A$257,"&gt;="&amp;$A285,'Aceite Virgen'!BH$6:BH$257)</f>
        <v>8.69</v>
      </c>
      <c r="BI285" s="8">
        <f>SUMIF('Aceite Virgen'!$A$6:$A$257,"&gt;="&amp;$A285,'Aceite Virgen'!BI$6:BI$257)</f>
        <v>27.600000000000005</v>
      </c>
      <c r="BJ285" s="8">
        <f>SUMIF('Aceite Virgen'!$A$6:$A$257,"&gt;="&amp;$A285,'Aceite Virgen'!BJ$6:BJ$257)</f>
        <v>6.8900000000000006</v>
      </c>
      <c r="BK285" s="8">
        <f>SUMIF('Aceite Virgen'!$A$6:$A$257,"&gt;="&amp;$A285,'Aceite Virgen'!BK$6:BK$257)</f>
        <v>2.1</v>
      </c>
      <c r="BO285" s="8">
        <f>SUMIF('Aceite Virgen'!$A$6:$A$257,"&gt;="&amp;$A285,'Aceite Virgen'!BO$6:BO$257)</f>
        <v>9.59</v>
      </c>
      <c r="BP285" s="8">
        <f>SUMIF('Aceite Virgen'!$A$6:$A$257,"&gt;="&amp;$A285,'Aceite Virgen'!BP$6:BP$257)</f>
        <v>11.86</v>
      </c>
      <c r="BQ285" s="8">
        <f>SUMIF('Aceite Virgen'!$A$6:$A$257,"&gt;="&amp;$A285,'Aceite Virgen'!BQ$6:BQ$257)</f>
        <v>7.9599999999999991</v>
      </c>
      <c r="BR285" s="8">
        <f>SUMIF('Aceite Virgen'!$A$6:$A$257,"&gt;="&amp;$A285,'Aceite Virgen'!BR$6:BR$257)</f>
        <v>6.58</v>
      </c>
      <c r="BV285" s="8">
        <f>SUMIF('Aceite Virgen'!$A$6:$A$257,"&gt;="&amp;$A285,'Aceite Virgen'!BV$6:BV$257)</f>
        <v>11.23</v>
      </c>
      <c r="BW285" s="8">
        <f>SUMIF('Aceite Virgen'!$A$6:$A$257,"&gt;="&amp;$A285,'Aceite Virgen'!BW$6:BW$257)</f>
        <v>25.75</v>
      </c>
      <c r="BX285" s="8">
        <f>SUMIF('Aceite Virgen'!$A$6:$A$257,"&gt;="&amp;$A285,'Aceite Virgen'!BX$6:BX$257)</f>
        <v>8.3199999999999985</v>
      </c>
      <c r="BY285" s="8">
        <f>SUMIF('Aceite Virgen'!$A$6:$A$257,"&gt;="&amp;$A285,'Aceite Virgen'!BY$6:BY$257)</f>
        <v>19.64</v>
      </c>
      <c r="CC285" s="8">
        <f>SUMIF('Aceite Virgen'!$A$6:$A$257,"&gt;="&amp;$A285,'Aceite Virgen'!CC$6:CC$257)</f>
        <v>10.799999999999997</v>
      </c>
      <c r="CD285" s="8">
        <f>SUMIF('Aceite Virgen'!$A$6:$A$257,"&gt;="&amp;$A285,'Aceite Virgen'!CD$6:CD$257)</f>
        <v>20.150000000000002</v>
      </c>
      <c r="CE285" s="8">
        <f>SUMIF('Aceite Virgen'!$A$6:$A$257,"&gt;="&amp;$A285,'Aceite Virgen'!CE$6:CE$257)</f>
        <v>8.4700000000000006</v>
      </c>
      <c r="CF285" s="8">
        <f>SUMIF('Aceite Virgen'!$A$6:$A$257,"&gt;="&amp;$A285,'Aceite Virgen'!CF$6:CF$257)</f>
        <v>9</v>
      </c>
      <c r="CJ285" s="8">
        <f>SUMIF('Aceite Virgen'!$A$6:$A$257,"&gt;="&amp;$A285,'Aceite Virgen'!CJ$6:CJ$257)</f>
        <v>11.020000000000003</v>
      </c>
      <c r="CK285" s="8">
        <f>SUMIF('Aceite Virgen'!$A$6:$A$257,"&gt;="&amp;$A285,'Aceite Virgen'!CK$6:CK$257)</f>
        <v>22.61</v>
      </c>
      <c r="CL285" s="8">
        <f>SUMIF('Aceite Virgen'!$A$6:$A$257,"&gt;="&amp;$A285,'Aceite Virgen'!CL$6:CL$257)</f>
        <v>8.56</v>
      </c>
      <c r="CM285" s="8">
        <f>SUMIF('Aceite Virgen'!$A$6:$A$257,"&gt;="&amp;$A285,'Aceite Virgen'!CM$6:CM$257)</f>
        <v>1.21</v>
      </c>
      <c r="CQ285" s="8">
        <f>SUMIF('Aceite Virgen'!$A$6:$A$257,"&gt;="&amp;$A285,'Aceite Virgen'!CQ$6:CQ$257)</f>
        <v>18.650000000000002</v>
      </c>
      <c r="CR285" s="8">
        <f>SUMIF('Aceite Virgen'!$A$6:$A$257,"&gt;="&amp;$A285,'Aceite Virgen'!CR$6:CR$257)</f>
        <v>34.49</v>
      </c>
      <c r="CS285" s="8">
        <f>SUMIF('Aceite Virgen'!$A$6:$A$257,"&gt;="&amp;$A285,'Aceite Virgen'!CS$6:CS$257)</f>
        <v>16.73</v>
      </c>
      <c r="CT285" s="8">
        <f>SUMIF('Aceite Virgen'!$A$6:$A$257,"&gt;="&amp;$A285,'Aceite Virgen'!CT$6:CT$257)</f>
        <v>1.81</v>
      </c>
      <c r="CX285" s="8">
        <f>SUMIF('Aceite Virgen'!$A$6:$A$257,"&gt;="&amp;$A285,'Aceite Virgen'!CX$6:CX$257)</f>
        <v>17.839999999999996</v>
      </c>
      <c r="CY285" s="8">
        <f>SUMIF('Aceite Virgen'!$A$6:$A$257,"&gt;="&amp;$A285,'Aceite Virgen'!CY$6:CY$257)</f>
        <v>26.58</v>
      </c>
      <c r="CZ285" s="8">
        <f>SUMIF('Aceite Virgen'!$A$6:$A$257,"&gt;="&amp;$A285,'Aceite Virgen'!CZ$6:CZ$257)</f>
        <v>13.029999999999998</v>
      </c>
      <c r="DA285" s="8">
        <f>SUMIF('Aceite Virgen'!$A$6:$A$257,"&gt;="&amp;$A285,'Aceite Virgen'!DA$6:DA$257)</f>
        <v>6.62</v>
      </c>
      <c r="DE285" s="8">
        <f>SUMIF('Aceite Virgen'!$A$6:$A$257,"&gt;="&amp;$A285,'Aceite Virgen'!DE$6:DE$257)</f>
        <v>20.790000000000003</v>
      </c>
      <c r="DF285" s="8">
        <f>SUMIF('Aceite Virgen'!$A$6:$A$257,"&gt;="&amp;$A285,'Aceite Virgen'!DF$6:DF$257)</f>
        <v>28.970000000000002</v>
      </c>
      <c r="DG285" s="8">
        <f>SUMIF('Aceite Virgen'!$A$6:$A$257,"&gt;="&amp;$A285,'Aceite Virgen'!DG$6:DG$257)</f>
        <v>15.73</v>
      </c>
      <c r="DH285" s="8">
        <f>SUMIF('Aceite Virgen'!$A$6:$A$257,"&gt;="&amp;$A285,'Aceite Virgen'!DH$6:DH$257)</f>
        <v>4.92</v>
      </c>
      <c r="DL285" s="8">
        <f>SUMIF('Aceite Virgen'!$A$6:$A$257,"&gt;="&amp;$A285,'Aceite Virgen'!DL$6:DL$257)</f>
        <v>14.590000000000002</v>
      </c>
      <c r="DM285" s="8">
        <f>SUMIF('Aceite Virgen'!$A$6:$A$257,"&gt;="&amp;$A285,'Aceite Virgen'!DM$6:DM$257)</f>
        <v>22.529999999999998</v>
      </c>
      <c r="DN285" s="8">
        <f>SUMIF('Aceite Virgen'!$A$6:$A$257,"&gt;="&amp;$A285,'Aceite Virgen'!DN$6:DN$257)</f>
        <v>13.450000000000003</v>
      </c>
      <c r="DO285" s="8">
        <f>SUMIF('Aceite Virgen'!$A$6:$A$257,"&gt;="&amp;$A285,'Aceite Virgen'!DO$6:DO$257)</f>
        <v>1.52</v>
      </c>
      <c r="DS285" s="8">
        <f>SUMIF('Aceite Virgen'!$A$6:$A$257,"&gt;="&amp;$A285,'Aceite Virgen'!DS$6:DS$257)</f>
        <v>13.69</v>
      </c>
      <c r="DT285" s="8">
        <f>SUMIF('Aceite Virgen'!$A$6:$A$257,"&gt;="&amp;$A285,'Aceite Virgen'!DT$6:DT$257)</f>
        <v>21.47</v>
      </c>
      <c r="DU285" s="8">
        <f>SUMIF('Aceite Virgen'!$A$6:$A$257,"&gt;="&amp;$A285,'Aceite Virgen'!DU$6:DU$257)</f>
        <v>11.51</v>
      </c>
      <c r="DV285" s="8">
        <f>SUMIF('Aceite Virgen'!$A$6:$A$257,"&gt;="&amp;$A285,'Aceite Virgen'!DV$6:DV$257)</f>
        <v>2.5499999999999998</v>
      </c>
      <c r="DZ285" s="8">
        <f>SUMIF('Aceite Virgen'!$A$6:$A$257,"&gt;="&amp;$A285,'Aceite Virgen'!DZ$6:DZ$257)</f>
        <v>16.560000000000002</v>
      </c>
      <c r="EA285" s="8">
        <f>SUMIF('Aceite Virgen'!$A$6:$A$257,"&gt;="&amp;$A285,'Aceite Virgen'!EA$6:EA$257)</f>
        <v>14.450000000000001</v>
      </c>
      <c r="EB285" s="8">
        <f>SUMIF('Aceite Virgen'!$A$6:$A$257,"&gt;="&amp;$A285,'Aceite Virgen'!EB$6:EB$257)</f>
        <v>15.61</v>
      </c>
      <c r="EC285" s="8">
        <f>SUMIF('Aceite Virgen'!$A$6:$A$257,"&gt;="&amp;$A285,'Aceite Virgen'!EC$6:EC$257)</f>
        <v>0</v>
      </c>
      <c r="EG285" s="8">
        <f>SUMIF('Aceite Virgen'!$A$6:$A$257,"&gt;="&amp;$A285,'Aceite Virgen'!EG$6:EG$257)</f>
        <v>20.55</v>
      </c>
      <c r="EH285" s="8">
        <f>SUMIF('Aceite Virgen'!$A$6:$A$257,"&gt;="&amp;$A285,'Aceite Virgen'!EH$6:EH$257)</f>
        <v>40.24</v>
      </c>
      <c r="EI285" s="8">
        <f>SUMIF('Aceite Virgen'!$A$6:$A$257,"&gt;="&amp;$A285,'Aceite Virgen'!EI$6:EI$257)</f>
        <v>14.89</v>
      </c>
      <c r="EJ285" s="8">
        <f>SUMIF('Aceite Virgen'!$A$6:$A$257,"&gt;="&amp;$A285,'Aceite Virgen'!EJ$6:EJ$257)</f>
        <v>9.83</v>
      </c>
      <c r="EN285" s="8">
        <f>SUMIF('Aceite Virgen'!$A$6:$A$257,"&gt;="&amp;$A285,'Aceite Virgen'!EN$6:EN$257)</f>
        <v>15.78</v>
      </c>
      <c r="EO285" s="8">
        <f>SUMIF('Aceite Virgen'!$A$6:$A$257,"&gt;="&amp;$A285,'Aceite Virgen'!EO$6:EO$257)</f>
        <v>29.31</v>
      </c>
      <c r="EP285" s="8">
        <f>SUMIF('Aceite Virgen'!$A$6:$A$257,"&gt;="&amp;$A285,'Aceite Virgen'!EP$6:EP$257)</f>
        <v>6.86</v>
      </c>
      <c r="EQ285" s="8">
        <f>SUMIF('Aceite Virgen'!$A$6:$A$257,"&gt;="&amp;$A285,'Aceite Virgen'!EQ$6:EQ$257)</f>
        <v>0</v>
      </c>
      <c r="EU285" s="8">
        <f>SUMIF('Aceite Virgen'!$A$6:$A$257,"&gt;="&amp;$A285,'Aceite Virgen'!EU$6:EU$257)</f>
        <v>8.73</v>
      </c>
      <c r="EV285" s="8">
        <f>SUMIF('Aceite Virgen'!$A$6:$A$257,"&gt;="&amp;$A285,'Aceite Virgen'!EV$6:EV$257)</f>
        <v>4.51</v>
      </c>
      <c r="EW285" s="8">
        <f>SUMIF('Aceite Virgen'!$A$6:$A$257,"&gt;="&amp;$A285,'Aceite Virgen'!EW$6:EW$257)</f>
        <v>7.9300000000000006</v>
      </c>
      <c r="EX285" s="8">
        <f>SUMIF('Aceite Virgen'!$A$6:$A$257,"&gt;="&amp;$A285,'Aceite Virgen'!EX$6:EX$257)</f>
        <v>0</v>
      </c>
      <c r="FB285" s="8">
        <f>SUMIF('Aceite Virgen'!$A$6:$A$257,"&gt;="&amp;$A285,'Aceite Virgen'!FB$6:FB$257)</f>
        <v>9.3299999999999983</v>
      </c>
      <c r="FC285" s="8">
        <f>SUMIF('Aceite Virgen'!$A$6:$A$257,"&gt;="&amp;$A285,'Aceite Virgen'!FC$6:FC$257)</f>
        <v>11.319999999999999</v>
      </c>
      <c r="FD285" s="8">
        <f>SUMIF('Aceite Virgen'!$A$6:$A$257,"&gt;="&amp;$A285,'Aceite Virgen'!FD$6:FD$257)</f>
        <v>7.4300000000000006</v>
      </c>
      <c r="FE285" s="8">
        <f>SUMIF('Aceite Virgen'!$A$6:$A$257,"&gt;="&amp;$A285,'Aceite Virgen'!FE$6:FE$257)</f>
        <v>0</v>
      </c>
      <c r="FI285" s="8">
        <f>SUMIF('Aceite Virgen'!$A$6:$A$257,"&gt;="&amp;$A285,'Aceite Virgen'!FI$6:FI$257)</f>
        <v>14.97</v>
      </c>
      <c r="FJ285" s="8">
        <f>SUMIF('Aceite Virgen'!$A$6:$A$257,"&gt;="&amp;$A285,'Aceite Virgen'!FJ$6:FJ$257)</f>
        <v>18.339999999999996</v>
      </c>
      <c r="FK285" s="8">
        <f>SUMIF('Aceite Virgen'!$A$6:$A$257,"&gt;="&amp;$A285,'Aceite Virgen'!FK$6:FK$257)</f>
        <v>13.059999999999999</v>
      </c>
      <c r="FL285" s="8">
        <f>SUMIF('Aceite Virgen'!$A$6:$A$257,"&gt;="&amp;$A285,'Aceite Virgen'!FL$6:FL$257)</f>
        <v>2.5599999999999996</v>
      </c>
      <c r="FP285" s="8">
        <f>SUMIF('Aceite Virgen'!$A$6:$A$257,"&gt;="&amp;$A285,'Aceite Virgen'!FP$6:FP$257)</f>
        <v>8.44</v>
      </c>
      <c r="FQ285" s="8">
        <f>SUMIF('Aceite Virgen'!$A$6:$A$257,"&gt;="&amp;$A285,'Aceite Virgen'!FQ$6:FQ$257)</f>
        <v>15.19</v>
      </c>
      <c r="FR285" s="8">
        <f>SUMIF('Aceite Virgen'!$A$6:$A$257,"&gt;="&amp;$A285,'Aceite Virgen'!FR$6:FR$257)</f>
        <v>5.1499999999999995</v>
      </c>
      <c r="FS285" s="8">
        <f>SUMIF('Aceite Virgen'!$A$6:$A$257,"&gt;="&amp;$A285,'Aceite Virgen'!FS$6:FS$257)</f>
        <v>13.73</v>
      </c>
    </row>
    <row r="287" spans="1:175" x14ac:dyDescent="0.3">
      <c r="D287" s="11">
        <f>SUM(D262:D285)</f>
        <v>100.02000000000001</v>
      </c>
      <c r="E287" s="11">
        <f>SUM(E262:E285)</f>
        <v>100.00000000000001</v>
      </c>
      <c r="F287" s="11">
        <f>SUM(F262:F285)</f>
        <v>100.05000000000001</v>
      </c>
      <c r="G287" s="11">
        <f>SUM(G262:G285)</f>
        <v>100</v>
      </c>
      <c r="K287" s="11">
        <f>SUM(K262:K285)</f>
        <v>100.05</v>
      </c>
      <c r="L287" s="11">
        <f>SUM(L262:L285)</f>
        <v>100.01</v>
      </c>
      <c r="M287" s="11">
        <f>SUM(M262:M285)</f>
        <v>100</v>
      </c>
      <c r="N287" s="11">
        <f>SUM(N262:N285)</f>
        <v>100</v>
      </c>
      <c r="R287" s="11">
        <f>SUM(R262:R285)</f>
        <v>99.97</v>
      </c>
      <c r="S287" s="11">
        <f>SUM(S262:S285)</f>
        <v>99.990000000000009</v>
      </c>
      <c r="T287" s="11">
        <f>SUM(T262:T285)</f>
        <v>100</v>
      </c>
      <c r="U287" s="11">
        <f>SUM(U262:U285)</f>
        <v>99.99</v>
      </c>
      <c r="Y287" s="11">
        <f>SUM(Y262:Y285)</f>
        <v>99.960000000000036</v>
      </c>
      <c r="Z287" s="11">
        <f>SUM(Z262:Z285)</f>
        <v>100.00999999999999</v>
      </c>
      <c r="AA287" s="11">
        <f>SUM(AA262:AA285)</f>
        <v>100.03</v>
      </c>
      <c r="AB287" s="11">
        <f>SUM(AB262:AB285)</f>
        <v>99.990000000000009</v>
      </c>
      <c r="AF287" s="11">
        <f>SUM(AF262:AF285)</f>
        <v>100.01</v>
      </c>
      <c r="AG287" s="11">
        <f>SUM(AG262:AG285)</f>
        <v>99.97</v>
      </c>
      <c r="AH287" s="11">
        <f>SUM(AH262:AH285)</f>
        <v>100.02</v>
      </c>
      <c r="AI287" s="11">
        <f>SUM(AI262:AI285)</f>
        <v>100.01</v>
      </c>
      <c r="AM287" s="11">
        <f>SUM(AM262:AM285)</f>
        <v>99.990000000000009</v>
      </c>
      <c r="AN287" s="11">
        <f>SUM(AN262:AN285)</f>
        <v>100.01</v>
      </c>
      <c r="AO287" s="11">
        <f>SUM(AO262:AO285)</f>
        <v>100.02999999999999</v>
      </c>
      <c r="AP287" s="11">
        <f>SUM(AP262:AP285)</f>
        <v>99.99</v>
      </c>
      <c r="AT287" s="11">
        <f>SUM(AT262:AT285)</f>
        <v>99.960000000000008</v>
      </c>
      <c r="AU287" s="11">
        <f>SUM(AU262:AU285)</f>
        <v>100.00999999999998</v>
      </c>
      <c r="AV287" s="11">
        <f>SUM(AV262:AV285)</f>
        <v>100.00000000000001</v>
      </c>
      <c r="AW287" s="11">
        <f>SUM(AW262:AW285)</f>
        <v>100.01</v>
      </c>
      <c r="BA287" s="11">
        <f>SUM(BA262:BA285)</f>
        <v>100.03999999999999</v>
      </c>
      <c r="BB287" s="11">
        <f>SUM(BB262:BB285)</f>
        <v>100</v>
      </c>
      <c r="BC287" s="11">
        <f>SUM(BC262:BC285)</f>
        <v>99.999999999999972</v>
      </c>
      <c r="BD287" s="11">
        <f>SUM(BD262:BD285)</f>
        <v>100.01</v>
      </c>
      <c r="BH287" s="11">
        <f>SUM(BH262:BH285)</f>
        <v>100</v>
      </c>
      <c r="BI287" s="11">
        <f>SUM(BI262:BI285)</f>
        <v>99.990000000000009</v>
      </c>
      <c r="BJ287" s="11">
        <f>SUM(BJ262:BJ285)</f>
        <v>100</v>
      </c>
      <c r="BK287" s="11">
        <f>SUM(BK262:BK285)</f>
        <v>99.999999999999986</v>
      </c>
      <c r="BO287" s="11">
        <f>SUM(BO262:BO285)</f>
        <v>100</v>
      </c>
      <c r="BP287" s="11">
        <f>SUM(BP262:BP285)</f>
        <v>100.00000000000001</v>
      </c>
      <c r="BQ287" s="11">
        <f>SUM(BQ262:BQ285)</f>
        <v>99.95</v>
      </c>
      <c r="BR287" s="11">
        <f>SUM(BR262:BR285)</f>
        <v>99.999999999999986</v>
      </c>
      <c r="BV287" s="11">
        <f>SUM(BV262:BV285)</f>
        <v>99.98</v>
      </c>
      <c r="BW287" s="11">
        <f>SUM(BW262:BW285)</f>
        <v>99.99</v>
      </c>
      <c r="BX287" s="11">
        <f>SUM(BX262:BX285)</f>
        <v>99.97</v>
      </c>
      <c r="BY287" s="11">
        <f>SUM(BY262:BY285)</f>
        <v>99.999999999999986</v>
      </c>
      <c r="CC287" s="11">
        <f>SUM(CC262:CC285)</f>
        <v>100.01999999999998</v>
      </c>
      <c r="CD287" s="11">
        <f>SUM(CD262:CD285)</f>
        <v>99.98</v>
      </c>
      <c r="CE287" s="11">
        <f>SUM(CE262:CE285)</f>
        <v>99.999999999999986</v>
      </c>
      <c r="CF287" s="11">
        <f>SUM(CF262:CF285)</f>
        <v>100</v>
      </c>
      <c r="CJ287" s="11">
        <f>SUM(CJ262:CJ285)</f>
        <v>100.02000000000001</v>
      </c>
      <c r="CK287" s="11">
        <f>SUM(CK262:CK285)</f>
        <v>99.999999999999986</v>
      </c>
      <c r="CL287" s="11">
        <f>SUM(CL262:CL285)</f>
        <v>99.98</v>
      </c>
      <c r="CM287" s="11">
        <f>SUM(CM262:CM285)</f>
        <v>100</v>
      </c>
      <c r="CQ287" s="11">
        <f>SUM(CQ262:CQ285)</f>
        <v>99.990000000000009</v>
      </c>
      <c r="CR287" s="11">
        <f>SUM(CR262:CR285)</f>
        <v>100.00999999999999</v>
      </c>
      <c r="CS287" s="11">
        <f>SUM(CS262:CS285)</f>
        <v>100.02</v>
      </c>
      <c r="CT287" s="11">
        <f>SUM(CT262:CT285)</f>
        <v>100</v>
      </c>
      <c r="CX287" s="11">
        <f>SUM(CX262:CX285)</f>
        <v>100.00999999999999</v>
      </c>
      <c r="CY287" s="11">
        <f>SUM(CY262:CY285)</f>
        <v>99.98</v>
      </c>
      <c r="CZ287" s="11">
        <f>SUM(CZ262:CZ285)</f>
        <v>99.97999999999999</v>
      </c>
      <c r="DA287" s="11">
        <f>SUM(DA262:DA285)</f>
        <v>99.990000000000009</v>
      </c>
      <c r="DE287" s="11">
        <f>SUM(DE262:DE285)</f>
        <v>100.01</v>
      </c>
      <c r="DF287" s="11">
        <f>SUM(DF262:DF285)</f>
        <v>99.99</v>
      </c>
      <c r="DG287" s="11">
        <f>SUM(DG262:DG285)</f>
        <v>100.01000000000002</v>
      </c>
      <c r="DH287" s="11">
        <f>SUM(DH262:DH285)</f>
        <v>100</v>
      </c>
      <c r="DL287" s="11">
        <f>SUM(DL262:DL285)</f>
        <v>99.999999999999986</v>
      </c>
      <c r="DM287" s="11">
        <f>SUM(DM262:DM285)</f>
        <v>99.98</v>
      </c>
      <c r="DN287" s="11">
        <f>SUM(DN262:DN285)</f>
        <v>100.00000000000001</v>
      </c>
      <c r="DO287" s="11">
        <f>SUM(DO262:DO285)</f>
        <v>99.999999999999986</v>
      </c>
      <c r="DS287" s="11">
        <f>SUM(DS262:DS285)</f>
        <v>99.98</v>
      </c>
      <c r="DT287" s="11">
        <f>SUM(DT262:DT285)</f>
        <v>100.01</v>
      </c>
      <c r="DU287" s="11">
        <f>SUM(DU262:DU285)</f>
        <v>100.01999999999998</v>
      </c>
      <c r="DV287" s="11">
        <f>SUM(DV262:DV285)</f>
        <v>99.999999999999986</v>
      </c>
      <c r="DZ287" s="11">
        <f>SUM(DZ262:DZ285)</f>
        <v>100</v>
      </c>
      <c r="EA287" s="11">
        <f>SUM(EA262:EA285)</f>
        <v>99.97999999999999</v>
      </c>
      <c r="EB287" s="11">
        <f>SUM(EB262:EB285)</f>
        <v>100.00000000000001</v>
      </c>
      <c r="EC287" s="11">
        <f>SUM(EC262:EC285)</f>
        <v>100</v>
      </c>
      <c r="EG287" s="11">
        <f>SUM(EG262:EG285)</f>
        <v>99.999999999999972</v>
      </c>
      <c r="EH287" s="11">
        <f>SUM(EH262:EH285)</f>
        <v>99.989999999999981</v>
      </c>
      <c r="EI287" s="11">
        <f>SUM(EI262:EI285)</f>
        <v>99.98</v>
      </c>
      <c r="EJ287" s="11">
        <f>SUM(EJ262:EJ285)</f>
        <v>99.990000000000009</v>
      </c>
      <c r="EN287" s="11">
        <f>SUM(EN262:EN285)</f>
        <v>100.04000000000002</v>
      </c>
      <c r="EO287" s="11">
        <f>SUM(EO262:EO285)</f>
        <v>100.01</v>
      </c>
      <c r="EP287" s="11">
        <f>SUM(EP262:EP285)</f>
        <v>99.99</v>
      </c>
      <c r="EQ287" s="11">
        <f>SUM(EQ262:EQ285)</f>
        <v>100</v>
      </c>
      <c r="EU287" s="11">
        <f>SUM(EU262:EU285)</f>
        <v>99.99</v>
      </c>
      <c r="EV287" s="11">
        <f>SUM(EV262:EV285)</f>
        <v>100.03000000000002</v>
      </c>
      <c r="EW287" s="11">
        <f>SUM(EW262:EW285)</f>
        <v>100.00999999999999</v>
      </c>
      <c r="EX287" s="11">
        <f>SUM(EX262:EX285)</f>
        <v>100.00999999999999</v>
      </c>
      <c r="FB287" s="11">
        <f>SUM(FB262:FB285)</f>
        <v>100</v>
      </c>
      <c r="FC287" s="11">
        <f>SUM(FC262:FC285)</f>
        <v>99.999999999999986</v>
      </c>
      <c r="FD287" s="11">
        <f>SUM(FD262:FD285)</f>
        <v>99.98</v>
      </c>
      <c r="FE287" s="11">
        <f>SUM(FE262:FE285)</f>
        <v>100</v>
      </c>
      <c r="FI287" s="11">
        <f>SUM(FI262:FI285)</f>
        <v>100.02000000000001</v>
      </c>
      <c r="FJ287" s="11">
        <f>SUM(FJ262:FJ285)</f>
        <v>99.990000000000009</v>
      </c>
      <c r="FK287" s="11">
        <f>SUM(FK262:FK285)</f>
        <v>99.990000000000009</v>
      </c>
      <c r="FL287" s="11">
        <f>SUM(FL262:FL285)</f>
        <v>100</v>
      </c>
      <c r="FP287" s="11">
        <f>SUM(FP262:FP285)</f>
        <v>99.990000000000009</v>
      </c>
      <c r="FQ287" s="11">
        <f>SUM(FQ262:FQ285)</f>
        <v>99.999999999999986</v>
      </c>
      <c r="FR287" s="11">
        <f>SUM(FR262:FR285)</f>
        <v>100.01000000000002</v>
      </c>
      <c r="FS287" s="11">
        <f>SUM(FS262:FS285)</f>
        <v>99.990000000000009</v>
      </c>
    </row>
  </sheetData>
  <mergeCells count="1">
    <mergeCell ref="A260:B260"/>
  </mergeCells>
  <conditionalFormatting sqref="BA287:BD287">
    <cfRule type="cellIs" dxfId="78" priority="76" operator="greaterThan">
      <formula>100.1</formula>
    </cfRule>
    <cfRule type="cellIs" dxfId="77" priority="77" operator="greaterThan">
      <formula>99.8</formula>
    </cfRule>
    <cfRule type="cellIs" dxfId="76" priority="78" operator="lessThan">
      <formula>99.8</formula>
    </cfRule>
  </conditionalFormatting>
  <conditionalFormatting sqref="BH287:BK287">
    <cfRule type="cellIs" dxfId="75" priority="73" operator="greaterThan">
      <formula>100.1</formula>
    </cfRule>
    <cfRule type="cellIs" dxfId="74" priority="74" operator="greaterThan">
      <formula>99.8</formula>
    </cfRule>
    <cfRule type="cellIs" dxfId="73" priority="75" operator="lessThan">
      <formula>99.8</formula>
    </cfRule>
  </conditionalFormatting>
  <conditionalFormatting sqref="BO287:BR287">
    <cfRule type="cellIs" dxfId="72" priority="70" operator="greaterThan">
      <formula>100.1</formula>
    </cfRule>
    <cfRule type="cellIs" dxfId="71" priority="71" operator="greaterThan">
      <formula>99.8</formula>
    </cfRule>
    <cfRule type="cellIs" dxfId="70" priority="72" operator="lessThan">
      <formula>99.8</formula>
    </cfRule>
  </conditionalFormatting>
  <conditionalFormatting sqref="BV287:BY287">
    <cfRule type="cellIs" dxfId="69" priority="67" operator="greaterThan">
      <formula>100.1</formula>
    </cfRule>
    <cfRule type="cellIs" dxfId="68" priority="68" operator="greaterThan">
      <formula>99.8</formula>
    </cfRule>
    <cfRule type="cellIs" dxfId="67" priority="69" operator="lessThan">
      <formula>99.8</formula>
    </cfRule>
  </conditionalFormatting>
  <conditionalFormatting sqref="AT287:AW287">
    <cfRule type="cellIs" dxfId="66" priority="64" operator="greaterThan">
      <formula>100.1</formula>
    </cfRule>
    <cfRule type="cellIs" dxfId="65" priority="65" operator="greaterThan">
      <formula>99.8</formula>
    </cfRule>
    <cfRule type="cellIs" dxfId="64" priority="66" operator="lessThan">
      <formula>99.8</formula>
    </cfRule>
  </conditionalFormatting>
  <conditionalFormatting sqref="AM287:AP287">
    <cfRule type="cellIs" dxfId="63" priority="61" operator="greaterThan">
      <formula>100.1</formula>
    </cfRule>
    <cfRule type="cellIs" dxfId="62" priority="62" operator="greaterThan">
      <formula>99.8</formula>
    </cfRule>
    <cfRule type="cellIs" dxfId="61" priority="63" operator="lessThan">
      <formula>99.8</formula>
    </cfRule>
  </conditionalFormatting>
  <conditionalFormatting sqref="AF287:AI287">
    <cfRule type="cellIs" dxfId="60" priority="58" operator="greaterThan">
      <formula>100.1</formula>
    </cfRule>
    <cfRule type="cellIs" dxfId="59" priority="59" operator="greaterThan">
      <formula>99.8</formula>
    </cfRule>
    <cfRule type="cellIs" dxfId="58" priority="60" operator="lessThan">
      <formula>99.8</formula>
    </cfRule>
  </conditionalFormatting>
  <conditionalFormatting sqref="Y287:AB287">
    <cfRule type="cellIs" dxfId="57" priority="55" operator="greaterThan">
      <formula>100.1</formula>
    </cfRule>
    <cfRule type="cellIs" dxfId="56" priority="56" operator="greaterThan">
      <formula>99.8</formula>
    </cfRule>
    <cfRule type="cellIs" dxfId="55" priority="57" operator="lessThan">
      <formula>99.8</formula>
    </cfRule>
  </conditionalFormatting>
  <conditionalFormatting sqref="R287:U287">
    <cfRule type="cellIs" dxfId="54" priority="52" operator="greaterThan">
      <formula>100.1</formula>
    </cfRule>
    <cfRule type="cellIs" dxfId="53" priority="53" operator="greaterThan">
      <formula>99.8</formula>
    </cfRule>
    <cfRule type="cellIs" dxfId="52" priority="54" operator="lessThan">
      <formula>99.8</formula>
    </cfRule>
  </conditionalFormatting>
  <conditionalFormatting sqref="K287:N287">
    <cfRule type="cellIs" dxfId="51" priority="49" operator="greaterThan">
      <formula>100.1</formula>
    </cfRule>
    <cfRule type="cellIs" dxfId="50" priority="50" operator="greaterThan">
      <formula>99.8</formula>
    </cfRule>
    <cfRule type="cellIs" dxfId="49" priority="51" operator="lessThan">
      <formula>99.8</formula>
    </cfRule>
  </conditionalFormatting>
  <conditionalFormatting sqref="D287:G287">
    <cfRule type="cellIs" dxfId="48" priority="46" operator="greaterThan">
      <formula>100.1</formula>
    </cfRule>
    <cfRule type="cellIs" dxfId="47" priority="47" operator="greaterThan">
      <formula>99.8</formula>
    </cfRule>
    <cfRule type="cellIs" dxfId="46" priority="48" operator="lessThan">
      <formula>99.8</formula>
    </cfRule>
  </conditionalFormatting>
  <conditionalFormatting sqref="CC287:CF287">
    <cfRule type="cellIs" dxfId="45" priority="43" operator="greaterThan">
      <formula>100.1</formula>
    </cfRule>
    <cfRule type="cellIs" dxfId="44" priority="44" operator="greaterThan">
      <formula>99.8</formula>
    </cfRule>
    <cfRule type="cellIs" dxfId="43" priority="45" operator="lessThan">
      <formula>99.8</formula>
    </cfRule>
  </conditionalFormatting>
  <conditionalFormatting sqref="CJ287:CM287">
    <cfRule type="cellIs" dxfId="42" priority="40" operator="greaterThan">
      <formula>100.1</formula>
    </cfRule>
    <cfRule type="cellIs" dxfId="41" priority="41" operator="greaterThan">
      <formula>99.8</formula>
    </cfRule>
    <cfRule type="cellIs" dxfId="40" priority="42" operator="lessThan">
      <formula>99.8</formula>
    </cfRule>
  </conditionalFormatting>
  <conditionalFormatting sqref="CQ287:CT287">
    <cfRule type="cellIs" dxfId="39" priority="37" operator="greaterThan">
      <formula>100.1</formula>
    </cfRule>
    <cfRule type="cellIs" dxfId="38" priority="38" operator="greaterThan">
      <formula>99.8</formula>
    </cfRule>
    <cfRule type="cellIs" dxfId="37" priority="39" operator="lessThan">
      <formula>99.8</formula>
    </cfRule>
  </conditionalFormatting>
  <conditionalFormatting sqref="CX287:DA287">
    <cfRule type="cellIs" dxfId="36" priority="31" operator="greaterThan">
      <formula>100.1</formula>
    </cfRule>
    <cfRule type="cellIs" dxfId="35" priority="32" operator="greaterThan">
      <formula>99.8</formula>
    </cfRule>
    <cfRule type="cellIs" dxfId="34" priority="33" operator="lessThan">
      <formula>99.8</formula>
    </cfRule>
  </conditionalFormatting>
  <conditionalFormatting sqref="DE287:DH287">
    <cfRule type="cellIs" dxfId="33" priority="28" operator="greaterThan">
      <formula>100.1</formula>
    </cfRule>
    <cfRule type="cellIs" dxfId="32" priority="29" operator="greaterThan">
      <formula>99.8</formula>
    </cfRule>
    <cfRule type="cellIs" dxfId="31" priority="30" operator="lessThan">
      <formula>99.8</formula>
    </cfRule>
  </conditionalFormatting>
  <conditionalFormatting sqref="DL287:DO287">
    <cfRule type="cellIs" dxfId="30" priority="25" operator="greaterThan">
      <formula>100.1</formula>
    </cfRule>
    <cfRule type="cellIs" dxfId="29" priority="26" operator="greaterThan">
      <formula>99.8</formula>
    </cfRule>
    <cfRule type="cellIs" dxfId="28" priority="27" operator="lessThan">
      <formula>99.8</formula>
    </cfRule>
  </conditionalFormatting>
  <conditionalFormatting sqref="DS287:DV287">
    <cfRule type="cellIs" dxfId="27" priority="22" operator="greaterThan">
      <formula>100.1</formula>
    </cfRule>
    <cfRule type="cellIs" dxfId="26" priority="23" operator="greaterThan">
      <formula>99.8</formula>
    </cfRule>
    <cfRule type="cellIs" dxfId="25" priority="24" operator="lessThan">
      <formula>99.8</formula>
    </cfRule>
  </conditionalFormatting>
  <conditionalFormatting sqref="DZ287:EC287">
    <cfRule type="cellIs" dxfId="24" priority="19" operator="greaterThan">
      <formula>100.1</formula>
    </cfRule>
    <cfRule type="cellIs" dxfId="23" priority="20" operator="greaterThan">
      <formula>99.8</formula>
    </cfRule>
    <cfRule type="cellIs" dxfId="22" priority="21" operator="lessThan">
      <formula>99.8</formula>
    </cfRule>
  </conditionalFormatting>
  <conditionalFormatting sqref="EG287:EJ287">
    <cfRule type="cellIs" dxfId="21" priority="16" operator="greaterThan">
      <formula>100.1</formula>
    </cfRule>
    <cfRule type="cellIs" dxfId="20" priority="17" operator="greaterThan">
      <formula>99.8</formula>
    </cfRule>
    <cfRule type="cellIs" dxfId="19" priority="18" operator="lessThan">
      <formula>99.8</formula>
    </cfRule>
  </conditionalFormatting>
  <conditionalFormatting sqref="EN287:EQ287">
    <cfRule type="cellIs" dxfId="18" priority="13" operator="greaterThan">
      <formula>100.1</formula>
    </cfRule>
    <cfRule type="cellIs" dxfId="17" priority="14" operator="greaterThan">
      <formula>99.8</formula>
    </cfRule>
    <cfRule type="cellIs" dxfId="16" priority="15" operator="lessThan">
      <formula>99.8</formula>
    </cfRule>
  </conditionalFormatting>
  <conditionalFormatting sqref="EU287:EX287">
    <cfRule type="cellIs" dxfId="15" priority="10" operator="greaterThan">
      <formula>100.1</formula>
    </cfRule>
    <cfRule type="cellIs" dxfId="14" priority="11" operator="greaterThan">
      <formula>99.8</formula>
    </cfRule>
    <cfRule type="cellIs" dxfId="13" priority="12" operator="lessThan">
      <formula>99.8</formula>
    </cfRule>
  </conditionalFormatting>
  <conditionalFormatting sqref="FB287:FE287">
    <cfRule type="cellIs" dxfId="12" priority="7" operator="greaterThan">
      <formula>100.1</formula>
    </cfRule>
    <cfRule type="cellIs" dxfId="11" priority="8" operator="greaterThan">
      <formula>99.8</formula>
    </cfRule>
    <cfRule type="cellIs" dxfId="10" priority="9" operator="lessThan">
      <formula>99.8</formula>
    </cfRule>
  </conditionalFormatting>
  <conditionalFormatting sqref="FI287:FL287">
    <cfRule type="cellIs" dxfId="9" priority="4" operator="greaterThan">
      <formula>100.1</formula>
    </cfRule>
    <cfRule type="cellIs" dxfId="8" priority="5" operator="greaterThan">
      <formula>99.8</formula>
    </cfRule>
    <cfRule type="cellIs" dxfId="7" priority="6" operator="lessThan">
      <formula>99.8</formula>
    </cfRule>
  </conditionalFormatting>
  <conditionalFormatting sqref="FP287:FS287">
    <cfRule type="cellIs" dxfId="6" priority="1" operator="greaterThan">
      <formula>100.1</formula>
    </cfRule>
    <cfRule type="cellIs" dxfId="5" priority="2" operator="greaterThan">
      <formula>99.8</formula>
    </cfRule>
    <cfRule type="cellIs" dxfId="4" priority="3" operator="lessThan">
      <formula>99.8</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B2:Q35"/>
  <sheetViews>
    <sheetView showGridLines="0" zoomScale="85" zoomScaleNormal="85" workbookViewId="0">
      <selection activeCell="B10" sqref="B10:C33"/>
    </sheetView>
  </sheetViews>
  <sheetFormatPr baseColWidth="10" defaultColWidth="11.44140625" defaultRowHeight="14.4" x14ac:dyDescent="0.3"/>
  <cols>
    <col min="1" max="1" width="8.33203125" style="6" customWidth="1"/>
    <col min="2" max="2" width="11.5546875" style="6" customWidth="1"/>
    <col min="3" max="3" width="11.44140625" style="6"/>
    <col min="4" max="4" width="3" style="6" customWidth="1"/>
    <col min="5" max="16" width="9.33203125" style="6" customWidth="1"/>
    <col min="17" max="16384" width="11.44140625" style="6"/>
  </cols>
  <sheetData>
    <row r="2" spans="2:17" ht="21" x14ac:dyDescent="0.4">
      <c r="B2" s="28" t="s">
        <v>290</v>
      </c>
      <c r="C2" s="29" t="str">
        <f>VLOOKUP(Enlaces!C1,Enlaces!B2:C5,2,0)</f>
        <v>T.España</v>
      </c>
      <c r="H2" s="41" t="s">
        <v>299</v>
      </c>
    </row>
    <row r="4" spans="2:17" x14ac:dyDescent="0.3">
      <c r="B4" s="25" t="s">
        <v>266</v>
      </c>
    </row>
    <row r="5" spans="2:17" hidden="1" x14ac:dyDescent="0.3">
      <c r="E5" s="39" t="str">
        <f t="shared" ref="E5:P5" si="0">E9&amp;$C$2</f>
        <v xml:space="preserve"> JULIO 18T.España</v>
      </c>
      <c r="F5" s="39" t="str">
        <f t="shared" si="0"/>
        <v xml:space="preserve"> AGOSTO 18T.España</v>
      </c>
      <c r="G5" s="39" t="str">
        <f t="shared" si="0"/>
        <v xml:space="preserve"> SEPTIEMBRE 18T.España</v>
      </c>
      <c r="H5" s="39" t="str">
        <f t="shared" si="0"/>
        <v xml:space="preserve"> OCTUBRE 18T.España</v>
      </c>
      <c r="I5" s="39" t="str">
        <f t="shared" si="0"/>
        <v xml:space="preserve"> NOVIEMBRE 18T.España</v>
      </c>
      <c r="J5" s="39" t="str">
        <f t="shared" si="0"/>
        <v xml:space="preserve"> DICIEMBRE 18T.España</v>
      </c>
      <c r="K5" s="39" t="str">
        <f t="shared" si="0"/>
        <v xml:space="preserve"> ENERO 19T.España</v>
      </c>
      <c r="L5" s="39" t="str">
        <f t="shared" si="0"/>
        <v xml:space="preserve"> FEBRERO 19T.España</v>
      </c>
      <c r="M5" s="39" t="str">
        <f t="shared" si="0"/>
        <v xml:space="preserve"> MARZO 19T.España</v>
      </c>
      <c r="N5" s="39" t="str">
        <f t="shared" si="0"/>
        <v xml:space="preserve"> ABRIL 19T.España</v>
      </c>
      <c r="O5" s="39" t="str">
        <f t="shared" si="0"/>
        <v xml:space="preserve"> MAYO 19T.España</v>
      </c>
      <c r="P5" s="39" t="str">
        <f t="shared" si="0"/>
        <v xml:space="preserve"> JUNIO 19T.España</v>
      </c>
      <c r="Q5" s="39"/>
    </row>
    <row r="6" spans="2:17" ht="15" thickBot="1" x14ac:dyDescent="0.35">
      <c r="E6" s="39"/>
      <c r="F6" s="39"/>
      <c r="G6" s="39"/>
      <c r="H6" s="39"/>
      <c r="I6" s="39"/>
      <c r="J6" s="39"/>
      <c r="K6" s="39"/>
      <c r="L6" s="39"/>
      <c r="M6" s="39"/>
      <c r="N6" s="39"/>
      <c r="O6" s="39"/>
      <c r="P6" s="39"/>
      <c r="Q6" s="39"/>
    </row>
    <row r="7" spans="2:17" ht="15" thickBot="1" x14ac:dyDescent="0.35">
      <c r="B7" s="13" t="s">
        <v>264</v>
      </c>
      <c r="C7" s="12">
        <v>0.2</v>
      </c>
    </row>
    <row r="8" spans="2:17" hidden="1" x14ac:dyDescent="0.3">
      <c r="E8" s="26">
        <v>11</v>
      </c>
      <c r="F8" s="27">
        <v>10</v>
      </c>
      <c r="G8" s="26">
        <v>9</v>
      </c>
      <c r="H8" s="26">
        <v>8</v>
      </c>
      <c r="I8" s="27">
        <v>7</v>
      </c>
      <c r="J8" s="26">
        <v>6</v>
      </c>
      <c r="K8" s="26">
        <v>5</v>
      </c>
      <c r="L8" s="27">
        <v>4</v>
      </c>
      <c r="M8" s="26">
        <v>3</v>
      </c>
      <c r="N8" s="26">
        <v>2</v>
      </c>
      <c r="O8" s="27">
        <v>1</v>
      </c>
      <c r="P8" s="26"/>
    </row>
    <row r="9" spans="2:17" x14ac:dyDescent="0.3">
      <c r="B9" s="7" t="s">
        <v>260</v>
      </c>
      <c r="C9" s="7" t="s">
        <v>261</v>
      </c>
      <c r="E9" s="6" t="str">
        <f t="array" ref="E9">INDEX('Aceite de Oliva'!$A$260:$YR$260,,MAX(IF('Aceite de Oliva'!$A$260:$YR$260&lt;&gt;"",COLUMN('Aceite de Oliva'!$A$260:$YR$260)))-(7*E8))</f>
        <v xml:space="preserve"> JULIO 18</v>
      </c>
      <c r="F9" s="6" t="str">
        <f t="array" ref="F9">INDEX('Aceite de Oliva'!$A$260:$YR$260,,MAX(IF('Aceite de Oliva'!$A$260:$YR$260&lt;&gt;"",COLUMN('Aceite de Oliva'!$A$260:$YR$260)))-(7*F8))</f>
        <v xml:space="preserve"> AGOSTO 18</v>
      </c>
      <c r="G9" s="6" t="str">
        <f t="array" ref="G9">INDEX('Aceite de Oliva'!$A$260:$YR$260,,MAX(IF('Aceite de Oliva'!$A$260:$YR$260&lt;&gt;"",COLUMN('Aceite de Oliva'!$A$260:$YR$260)))-(7*G8))</f>
        <v xml:space="preserve"> SEPTIEMBRE 18</v>
      </c>
      <c r="H9" s="6" t="str">
        <f t="array" ref="H9">INDEX('Aceite de Oliva'!$A$260:$YR$260,,MAX(IF('Aceite de Oliva'!$A$260:$YR$260&lt;&gt;"",COLUMN('Aceite de Oliva'!$A$260:$YR$260)))-(7*H8))</f>
        <v xml:space="preserve"> OCTUBRE 18</v>
      </c>
      <c r="I9" s="6" t="str">
        <f t="array" ref="I9">INDEX('Aceite de Oliva'!$A$260:$YR$260,,MAX(IF('Aceite de Oliva'!$A$260:$YR$260&lt;&gt;"",COLUMN('Aceite de Oliva'!$A$260:$YR$260)))-(7*I8))</f>
        <v xml:space="preserve"> NOVIEMBRE 18</v>
      </c>
      <c r="J9" s="6" t="str">
        <f t="array" ref="J9">INDEX('Aceite de Oliva'!$A$260:$YR$260,,MAX(IF('Aceite de Oliva'!$A$260:$YR$260&lt;&gt;"",COLUMN('Aceite de Oliva'!$A$260:$YR$260)))-(7*J8))</f>
        <v xml:space="preserve"> DICIEMBRE 18</v>
      </c>
      <c r="K9" s="6" t="str">
        <f t="array" ref="K9">INDEX('Aceite de Oliva'!$A$260:$YR$260,,MAX(IF('Aceite de Oliva'!$A$260:$YR$260&lt;&gt;"",COLUMN('Aceite de Oliva'!$A$260:$YR$260)))-(7*K8))</f>
        <v xml:space="preserve"> ENERO 19</v>
      </c>
      <c r="L9" s="6" t="str">
        <f t="array" ref="L9">INDEX('Aceite de Oliva'!$A$260:$YR$260,,MAX(IF('Aceite de Oliva'!$A$260:$YR$260&lt;&gt;"",COLUMN('Aceite de Oliva'!$A$260:$YR$260)))-(7*L8))</f>
        <v xml:space="preserve"> FEBRERO 19</v>
      </c>
      <c r="M9" s="6" t="str">
        <f t="array" ref="M9">INDEX('Aceite de Oliva'!$A$260:$YR$260,,MAX(IF('Aceite de Oliva'!$A$260:$YR$260&lt;&gt;"",COLUMN('Aceite de Oliva'!$A$260:$YR$260)))-(7*M8))</f>
        <v xml:space="preserve"> MARZO 19</v>
      </c>
      <c r="N9" s="6" t="str">
        <f t="array" ref="N9">INDEX('Aceite de Oliva'!$A$260:$YR$260,,MAX(IF('Aceite de Oliva'!$A$260:$YR$260&lt;&gt;"",COLUMN('Aceite de Oliva'!$A$260:$YR$260)))-(7*N8))</f>
        <v xml:space="preserve"> ABRIL 19</v>
      </c>
      <c r="O9" s="6" t="str">
        <f t="array" ref="O9">INDEX('Aceite de Oliva'!$A$260:$YR$260,,MAX(IF('Aceite de Oliva'!$A$260:$YR$260&lt;&gt;"",COLUMN('Aceite de Oliva'!$A$260:$YR$260)))-(7*O8))</f>
        <v xml:space="preserve"> MAYO 19</v>
      </c>
      <c r="P9" s="6" t="str">
        <f t="array" ref="P9">INDEX('Aceite de Oliva'!$A$260:$YR$260,,MAX(IF('Aceite de Oliva'!$A$260:$YR$260&lt;&gt;"",COLUMN('Aceite de Oliva'!$A$260:$YR$260))))</f>
        <v xml:space="preserve"> JUNIO 19</v>
      </c>
    </row>
    <row r="10" spans="2:17" x14ac:dyDescent="0.3">
      <c r="B10" s="15"/>
      <c r="C10" s="24">
        <v>2.5</v>
      </c>
      <c r="E10" s="40">
        <f t="array" ref="E10">INDEX('Aceite Virgen Extra'!$A$259:$YR$285,MATCH($B10,'Aceite Virgen Extra'!$A$259:$A$285,0),MATCH(E$5,'Aceite Virgen Extra'!$A$259:$YR$259,0))</f>
        <v>1.1400000000000001</v>
      </c>
      <c r="F10" s="40">
        <f t="array" ref="F10">INDEX('Aceite Virgen Extra'!$A$259:$YR$285,MATCH($B10,'Aceite Virgen Extra'!$A$259:$A$285,0),MATCH(F$5,'Aceite Virgen Extra'!$A$259:$YR$259,0))</f>
        <v>1.4600000000000002</v>
      </c>
      <c r="G10" s="40">
        <f t="array" ref="G10">INDEX('Aceite Virgen Extra'!$A$259:$YR$285,MATCH($B10,'Aceite Virgen Extra'!$A$259:$A$285,0),MATCH(G$5,'Aceite Virgen Extra'!$A$259:$YR$259,0))</f>
        <v>1.1400000000000001</v>
      </c>
      <c r="H10" s="40">
        <f t="array" ref="H10">INDEX('Aceite Virgen Extra'!$A$259:$YR$285,MATCH($B10,'Aceite Virgen Extra'!$A$259:$A$285,0),MATCH(H$5,'Aceite Virgen Extra'!$A$259:$YR$259,0))</f>
        <v>1.44</v>
      </c>
      <c r="I10" s="40">
        <f t="array" ref="I10">INDEX('Aceite Virgen Extra'!$A$259:$YR$285,MATCH($B10,'Aceite Virgen Extra'!$A$259:$A$285,0),MATCH(I$5,'Aceite Virgen Extra'!$A$259:$YR$259,0))</f>
        <v>1.3499999999999999</v>
      </c>
      <c r="J10" s="40">
        <f t="array" ref="J10">INDEX('Aceite Virgen Extra'!$A$259:$YR$285,MATCH($B10,'Aceite Virgen Extra'!$A$259:$A$285,0),MATCH(J$5,'Aceite Virgen Extra'!$A$259:$YR$259,0))</f>
        <v>0.87</v>
      </c>
      <c r="K10" s="40">
        <f t="array" ref="K10">INDEX('Aceite Virgen Extra'!$A$259:$YR$285,MATCH($B10,'Aceite Virgen Extra'!$A$259:$A$285,0),MATCH(K$5,'Aceite Virgen Extra'!$A$259:$YR$259,0))</f>
        <v>0.57999999999999996</v>
      </c>
      <c r="L10" s="40">
        <f t="array" ref="L10">INDEX('Aceite Virgen Extra'!$A$259:$YR$285,MATCH($B10,'Aceite Virgen Extra'!$A$259:$A$285,0),MATCH(L$5,'Aceite Virgen Extra'!$A$259:$YR$259,0))</f>
        <v>1</v>
      </c>
      <c r="M10" s="40">
        <f t="array" ref="M10">INDEX('Aceite Virgen Extra'!$A$259:$YR$285,MATCH($B10,'Aceite Virgen Extra'!$A$259:$A$285,0),MATCH(M$5,'Aceite Virgen Extra'!$A$259:$YR$259,0))</f>
        <v>1.6800000000000002</v>
      </c>
      <c r="N10" s="40">
        <f t="array" ref="N10">INDEX('Aceite Virgen Extra'!$A$259:$YR$285,MATCH($B10,'Aceite Virgen Extra'!$A$259:$A$285,0),MATCH(N$5,'Aceite Virgen Extra'!$A$259:$YR$259,0))</f>
        <v>1.8299999999999996</v>
      </c>
      <c r="O10" s="40">
        <f t="array" ref="O10">INDEX('Aceite Virgen Extra'!$A$259:$YR$285,MATCH($B10,'Aceite Virgen Extra'!$A$259:$A$285,0),MATCH(O$5,'Aceite Virgen Extra'!$A$259:$YR$259,0))</f>
        <v>1.5100000000000002</v>
      </c>
      <c r="P10" s="40">
        <f t="array" ref="P10">INDEX('Aceite Virgen Extra'!$A$259:$YR$285,MATCH($B10,'Aceite Virgen Extra'!$A$259:$A$285,0),MATCH(P$5,'Aceite Virgen Extra'!$A$259:$YR$259,0))</f>
        <v>2.4699999999999998</v>
      </c>
    </row>
    <row r="11" spans="2:17" x14ac:dyDescent="0.3">
      <c r="B11" s="19">
        <f t="shared" ref="B11:B33" si="1">C10</f>
        <v>2.5</v>
      </c>
      <c r="C11" s="18">
        <f>ROUND(B11+$C$7,2)</f>
        <v>2.7</v>
      </c>
      <c r="E11" s="40">
        <f t="array" ref="E11">INDEX('Aceite Virgen Extra'!$A$259:$YR$285,MATCH($B11,'Aceite Virgen Extra'!$A$259:$A$285,0),MATCH(E$5,'Aceite Virgen Extra'!$A$259:$YR$259,0))</f>
        <v>0.96</v>
      </c>
      <c r="F11" s="40">
        <f t="array" ref="F11">INDEX('Aceite Virgen Extra'!$A$259:$YR$285,MATCH($B11,'Aceite Virgen Extra'!$A$259:$A$285,0),MATCH(F$5,'Aceite Virgen Extra'!$A$259:$YR$259,0))</f>
        <v>0.84000000000000008</v>
      </c>
      <c r="G11" s="40">
        <f t="array" ref="G11">INDEX('Aceite Virgen Extra'!$A$259:$YR$285,MATCH($B11,'Aceite Virgen Extra'!$A$259:$A$285,0),MATCH(G$5,'Aceite Virgen Extra'!$A$259:$YR$259,0))</f>
        <v>0.41000000000000003</v>
      </c>
      <c r="H11" s="40">
        <f t="array" ref="H11">INDEX('Aceite Virgen Extra'!$A$259:$YR$285,MATCH($B11,'Aceite Virgen Extra'!$A$259:$A$285,0),MATCH(H$5,'Aceite Virgen Extra'!$A$259:$YR$259,0))</f>
        <v>1.22</v>
      </c>
      <c r="I11" s="40">
        <f t="array" ref="I11">INDEX('Aceite Virgen Extra'!$A$259:$YR$285,MATCH($B11,'Aceite Virgen Extra'!$A$259:$A$285,0),MATCH(I$5,'Aceite Virgen Extra'!$A$259:$YR$259,0))</f>
        <v>1.4000000000000001</v>
      </c>
      <c r="J11" s="40">
        <f t="array" ref="J11">INDEX('Aceite Virgen Extra'!$A$259:$YR$285,MATCH($B11,'Aceite Virgen Extra'!$A$259:$A$285,0),MATCH(J$5,'Aceite Virgen Extra'!$A$259:$YR$259,0))</f>
        <v>1.1100000000000001</v>
      </c>
      <c r="K11" s="40">
        <f t="array" ref="K11">INDEX('Aceite Virgen Extra'!$A$259:$YR$285,MATCH($B11,'Aceite Virgen Extra'!$A$259:$A$285,0),MATCH(K$5,'Aceite Virgen Extra'!$A$259:$YR$259,0))</f>
        <v>1.72</v>
      </c>
      <c r="L11" s="40">
        <f t="array" ref="L11">INDEX('Aceite Virgen Extra'!$A$259:$YR$285,MATCH($B11,'Aceite Virgen Extra'!$A$259:$A$285,0),MATCH(L$5,'Aceite Virgen Extra'!$A$259:$YR$259,0))</f>
        <v>0.80999999999999994</v>
      </c>
      <c r="M11" s="40">
        <f t="array" ref="M11">INDEX('Aceite Virgen Extra'!$A$259:$YR$285,MATCH($B11,'Aceite Virgen Extra'!$A$259:$A$285,0),MATCH(M$5,'Aceite Virgen Extra'!$A$259:$YR$259,0))</f>
        <v>1.79</v>
      </c>
      <c r="N11" s="40">
        <f t="array" ref="N11">INDEX('Aceite Virgen Extra'!$A$259:$YR$285,MATCH($B11,'Aceite Virgen Extra'!$A$259:$A$285,0),MATCH(N$5,'Aceite Virgen Extra'!$A$259:$YR$259,0))</f>
        <v>0.90999999999999992</v>
      </c>
      <c r="O11" s="40">
        <f t="array" ref="O11">INDEX('Aceite Virgen Extra'!$A$259:$YR$285,MATCH($B11,'Aceite Virgen Extra'!$A$259:$A$285,0),MATCH(O$5,'Aceite Virgen Extra'!$A$259:$YR$259,0))</f>
        <v>1.6</v>
      </c>
      <c r="P11" s="40">
        <f t="array" ref="P11">INDEX('Aceite Virgen Extra'!$A$259:$YR$285,MATCH($B11,'Aceite Virgen Extra'!$A$259:$A$285,0),MATCH(P$5,'Aceite Virgen Extra'!$A$259:$YR$259,0))</f>
        <v>0.56000000000000005</v>
      </c>
    </row>
    <row r="12" spans="2:17" x14ac:dyDescent="0.3">
      <c r="B12" s="19">
        <f t="shared" si="1"/>
        <v>2.7</v>
      </c>
      <c r="C12" s="18">
        <f t="shared" ref="C12:C32" si="2">ROUND(B12+$C$7,2)</f>
        <v>2.9</v>
      </c>
      <c r="E12" s="40">
        <f t="array" ref="E12">INDEX('Aceite Virgen Extra'!$A$259:$YR$285,MATCH($B12,'Aceite Virgen Extra'!$A$259:$A$285,0),MATCH(E$5,'Aceite Virgen Extra'!$A$259:$YR$259,0))</f>
        <v>0.64</v>
      </c>
      <c r="F12" s="40">
        <f t="array" ref="F12">INDEX('Aceite Virgen Extra'!$A$259:$YR$285,MATCH($B12,'Aceite Virgen Extra'!$A$259:$A$285,0),MATCH(F$5,'Aceite Virgen Extra'!$A$259:$YR$259,0))</f>
        <v>0.64</v>
      </c>
      <c r="G12" s="40">
        <f t="array" ref="G12">INDEX('Aceite Virgen Extra'!$A$259:$YR$285,MATCH($B12,'Aceite Virgen Extra'!$A$259:$A$285,0),MATCH(G$5,'Aceite Virgen Extra'!$A$259:$YR$259,0))</f>
        <v>0.48</v>
      </c>
      <c r="H12" s="40">
        <f t="array" ref="H12">INDEX('Aceite Virgen Extra'!$A$259:$YR$285,MATCH($B12,'Aceite Virgen Extra'!$A$259:$A$285,0),MATCH(H$5,'Aceite Virgen Extra'!$A$259:$YR$259,0))</f>
        <v>0.77</v>
      </c>
      <c r="I12" s="40">
        <f t="array" ref="I12">INDEX('Aceite Virgen Extra'!$A$259:$YR$285,MATCH($B12,'Aceite Virgen Extra'!$A$259:$A$285,0),MATCH(I$5,'Aceite Virgen Extra'!$A$259:$YR$259,0))</f>
        <v>0.59000000000000008</v>
      </c>
      <c r="J12" s="40">
        <f t="array" ref="J12">INDEX('Aceite Virgen Extra'!$A$259:$YR$285,MATCH($B12,'Aceite Virgen Extra'!$A$259:$A$285,0),MATCH(J$5,'Aceite Virgen Extra'!$A$259:$YR$259,0))</f>
        <v>0.11</v>
      </c>
      <c r="K12" s="40">
        <f t="array" ref="K12">INDEX('Aceite Virgen Extra'!$A$259:$YR$285,MATCH($B12,'Aceite Virgen Extra'!$A$259:$A$285,0),MATCH(K$5,'Aceite Virgen Extra'!$A$259:$YR$259,0))</f>
        <v>0.82000000000000006</v>
      </c>
      <c r="L12" s="40">
        <f t="array" ref="L12">INDEX('Aceite Virgen Extra'!$A$259:$YR$285,MATCH($B12,'Aceite Virgen Extra'!$A$259:$A$285,0),MATCH(L$5,'Aceite Virgen Extra'!$A$259:$YR$259,0))</f>
        <v>2.06</v>
      </c>
      <c r="M12" s="40">
        <f t="array" ref="M12">INDEX('Aceite Virgen Extra'!$A$259:$YR$285,MATCH($B12,'Aceite Virgen Extra'!$A$259:$A$285,0),MATCH(M$5,'Aceite Virgen Extra'!$A$259:$YR$259,0))</f>
        <v>0.94</v>
      </c>
      <c r="N12" s="40">
        <f t="array" ref="N12">INDEX('Aceite Virgen Extra'!$A$259:$YR$285,MATCH($B12,'Aceite Virgen Extra'!$A$259:$A$285,0),MATCH(N$5,'Aceite Virgen Extra'!$A$259:$YR$259,0))</f>
        <v>3.45</v>
      </c>
      <c r="O12" s="40">
        <f t="array" ref="O12">INDEX('Aceite Virgen Extra'!$A$259:$YR$285,MATCH($B12,'Aceite Virgen Extra'!$A$259:$A$285,0),MATCH(O$5,'Aceite Virgen Extra'!$A$259:$YR$259,0))</f>
        <v>1.82</v>
      </c>
      <c r="P12" s="40">
        <f t="array" ref="P12">INDEX('Aceite Virgen Extra'!$A$259:$YR$285,MATCH($B12,'Aceite Virgen Extra'!$A$259:$A$285,0),MATCH(P$5,'Aceite Virgen Extra'!$A$259:$YR$259,0))</f>
        <v>2.2800000000000002</v>
      </c>
    </row>
    <row r="13" spans="2:17" x14ac:dyDescent="0.3">
      <c r="B13" s="19">
        <f t="shared" si="1"/>
        <v>2.9</v>
      </c>
      <c r="C13" s="18">
        <f t="shared" si="2"/>
        <v>3.1</v>
      </c>
      <c r="E13" s="40">
        <f t="array" ref="E13">INDEX('Aceite Virgen Extra'!$A$259:$YR$285,MATCH($B13,'Aceite Virgen Extra'!$A$259:$A$285,0),MATCH(E$5,'Aceite Virgen Extra'!$A$259:$YR$259,0))</f>
        <v>1.41</v>
      </c>
      <c r="F13" s="40">
        <f t="array" ref="F13">INDEX('Aceite Virgen Extra'!$A$259:$YR$285,MATCH($B13,'Aceite Virgen Extra'!$A$259:$A$285,0),MATCH(F$5,'Aceite Virgen Extra'!$A$259:$YR$259,0))</f>
        <v>1.6099999999999999</v>
      </c>
      <c r="G13" s="40">
        <f t="array" ref="G13">INDEX('Aceite Virgen Extra'!$A$259:$YR$285,MATCH($B13,'Aceite Virgen Extra'!$A$259:$A$285,0),MATCH(G$5,'Aceite Virgen Extra'!$A$259:$YR$259,0))</f>
        <v>1.3</v>
      </c>
      <c r="H13" s="40">
        <f t="array" ref="H13">INDEX('Aceite Virgen Extra'!$A$259:$YR$285,MATCH($B13,'Aceite Virgen Extra'!$A$259:$A$285,0),MATCH(H$5,'Aceite Virgen Extra'!$A$259:$YR$259,0))</f>
        <v>3.5399999999999996</v>
      </c>
      <c r="I13" s="40">
        <f t="array" ref="I13">INDEX('Aceite Virgen Extra'!$A$259:$YR$285,MATCH($B13,'Aceite Virgen Extra'!$A$259:$A$285,0),MATCH(I$5,'Aceite Virgen Extra'!$A$259:$YR$259,0))</f>
        <v>2.3299999999999996</v>
      </c>
      <c r="J13" s="40">
        <f t="array" ref="J13">INDEX('Aceite Virgen Extra'!$A$259:$YR$285,MATCH($B13,'Aceite Virgen Extra'!$A$259:$A$285,0),MATCH(J$5,'Aceite Virgen Extra'!$A$259:$YR$259,0))</f>
        <v>1.68</v>
      </c>
      <c r="K13" s="40">
        <f t="array" ref="K13">INDEX('Aceite Virgen Extra'!$A$259:$YR$285,MATCH($B13,'Aceite Virgen Extra'!$A$259:$A$285,0),MATCH(K$5,'Aceite Virgen Extra'!$A$259:$YR$259,0))</f>
        <v>3.64</v>
      </c>
      <c r="L13" s="40">
        <f t="array" ref="L13">INDEX('Aceite Virgen Extra'!$A$259:$YR$285,MATCH($B13,'Aceite Virgen Extra'!$A$259:$A$285,0),MATCH(L$5,'Aceite Virgen Extra'!$A$259:$YR$259,0))</f>
        <v>4.4799999999999995</v>
      </c>
      <c r="M13" s="40">
        <f t="array" ref="M13">INDEX('Aceite Virgen Extra'!$A$259:$YR$285,MATCH($B13,'Aceite Virgen Extra'!$A$259:$A$285,0),MATCH(M$5,'Aceite Virgen Extra'!$A$259:$YR$259,0))</f>
        <v>5.5299999999999994</v>
      </c>
      <c r="N13" s="40">
        <f t="array" ref="N13">INDEX('Aceite Virgen Extra'!$A$259:$YR$285,MATCH($B13,'Aceite Virgen Extra'!$A$259:$A$285,0),MATCH(N$5,'Aceite Virgen Extra'!$A$259:$YR$259,0))</f>
        <v>6.66</v>
      </c>
      <c r="O13" s="40">
        <f t="array" ref="O13">INDEX('Aceite Virgen Extra'!$A$259:$YR$285,MATCH($B13,'Aceite Virgen Extra'!$A$259:$A$285,0),MATCH(O$5,'Aceite Virgen Extra'!$A$259:$YR$259,0))</f>
        <v>10.180000000000001</v>
      </c>
      <c r="P13" s="40">
        <f t="array" ref="P13">INDEX('Aceite Virgen Extra'!$A$259:$YR$285,MATCH($B13,'Aceite Virgen Extra'!$A$259:$A$285,0),MATCH(P$5,'Aceite Virgen Extra'!$A$259:$YR$259,0))</f>
        <v>11.28</v>
      </c>
    </row>
    <row r="14" spans="2:17" x14ac:dyDescent="0.3">
      <c r="B14" s="19">
        <f t="shared" si="1"/>
        <v>3.1</v>
      </c>
      <c r="C14" s="18">
        <f t="shared" si="2"/>
        <v>3.3</v>
      </c>
      <c r="E14" s="40">
        <f t="array" ref="E14">INDEX('Aceite Virgen Extra'!$A$259:$YR$285,MATCH($B14,'Aceite Virgen Extra'!$A$259:$A$285,0),MATCH(E$5,'Aceite Virgen Extra'!$A$259:$YR$259,0))</f>
        <v>3.2499999999999996</v>
      </c>
      <c r="F14" s="40">
        <f t="array" ref="F14">INDEX('Aceite Virgen Extra'!$A$259:$YR$285,MATCH($B14,'Aceite Virgen Extra'!$A$259:$A$285,0),MATCH(F$5,'Aceite Virgen Extra'!$A$259:$YR$259,0))</f>
        <v>1.8800000000000001</v>
      </c>
      <c r="G14" s="40">
        <f t="array" ref="G14">INDEX('Aceite Virgen Extra'!$A$259:$YR$285,MATCH($B14,'Aceite Virgen Extra'!$A$259:$A$285,0),MATCH(G$5,'Aceite Virgen Extra'!$A$259:$YR$259,0))</f>
        <v>1.7799999999999998</v>
      </c>
      <c r="H14" s="40">
        <f t="array" ref="H14">INDEX('Aceite Virgen Extra'!$A$259:$YR$285,MATCH($B14,'Aceite Virgen Extra'!$A$259:$A$285,0),MATCH(H$5,'Aceite Virgen Extra'!$A$259:$YR$259,0))</f>
        <v>3.69</v>
      </c>
      <c r="I14" s="40">
        <f t="array" ref="I14">INDEX('Aceite Virgen Extra'!$A$259:$YR$285,MATCH($B14,'Aceite Virgen Extra'!$A$259:$A$285,0),MATCH(I$5,'Aceite Virgen Extra'!$A$259:$YR$259,0))</f>
        <v>2.3000000000000003</v>
      </c>
      <c r="J14" s="40">
        <f t="array" ref="J14">INDEX('Aceite Virgen Extra'!$A$259:$YR$285,MATCH($B14,'Aceite Virgen Extra'!$A$259:$A$285,0),MATCH(J$5,'Aceite Virgen Extra'!$A$259:$YR$259,0))</f>
        <v>5.2</v>
      </c>
      <c r="K14" s="40">
        <f t="array" ref="K14">INDEX('Aceite Virgen Extra'!$A$259:$YR$285,MATCH($B14,'Aceite Virgen Extra'!$A$259:$A$285,0),MATCH(K$5,'Aceite Virgen Extra'!$A$259:$YR$259,0))</f>
        <v>5.5</v>
      </c>
      <c r="L14" s="40">
        <f t="array" ref="L14">INDEX('Aceite Virgen Extra'!$A$259:$YR$285,MATCH($B14,'Aceite Virgen Extra'!$A$259:$A$285,0),MATCH(L$5,'Aceite Virgen Extra'!$A$259:$YR$259,0))</f>
        <v>5.52</v>
      </c>
      <c r="M14" s="40">
        <f t="array" ref="M14">INDEX('Aceite Virgen Extra'!$A$259:$YR$285,MATCH($B14,'Aceite Virgen Extra'!$A$259:$A$285,0),MATCH(M$5,'Aceite Virgen Extra'!$A$259:$YR$259,0))</f>
        <v>8.7999999999999989</v>
      </c>
      <c r="N14" s="40">
        <f t="array" ref="N14">INDEX('Aceite Virgen Extra'!$A$259:$YR$285,MATCH($B14,'Aceite Virgen Extra'!$A$259:$A$285,0),MATCH(N$5,'Aceite Virgen Extra'!$A$259:$YR$259,0))</f>
        <v>6.41</v>
      </c>
      <c r="O14" s="40">
        <f t="array" ref="O14">INDEX('Aceite Virgen Extra'!$A$259:$YR$285,MATCH($B14,'Aceite Virgen Extra'!$A$259:$A$285,0),MATCH(O$5,'Aceite Virgen Extra'!$A$259:$YR$259,0))</f>
        <v>3.37</v>
      </c>
      <c r="P14" s="40">
        <f t="array" ref="P14">INDEX('Aceite Virgen Extra'!$A$259:$YR$285,MATCH($B14,'Aceite Virgen Extra'!$A$259:$A$285,0),MATCH(P$5,'Aceite Virgen Extra'!$A$259:$YR$259,0))</f>
        <v>3.36</v>
      </c>
    </row>
    <row r="15" spans="2:17" x14ac:dyDescent="0.3">
      <c r="B15" s="19">
        <f t="shared" si="1"/>
        <v>3.3</v>
      </c>
      <c r="C15" s="18">
        <f t="shared" si="2"/>
        <v>3.5</v>
      </c>
      <c r="E15" s="40">
        <f t="array" ref="E15">INDEX('Aceite Virgen Extra'!$A$259:$YR$285,MATCH($B15,'Aceite Virgen Extra'!$A$259:$A$285,0),MATCH(E$5,'Aceite Virgen Extra'!$A$259:$YR$259,0))</f>
        <v>2.2199999999999998</v>
      </c>
      <c r="F15" s="40">
        <f t="array" ref="F15">INDEX('Aceite Virgen Extra'!$A$259:$YR$285,MATCH($B15,'Aceite Virgen Extra'!$A$259:$A$285,0),MATCH(F$5,'Aceite Virgen Extra'!$A$259:$YR$259,0))</f>
        <v>3.87</v>
      </c>
      <c r="G15" s="40">
        <f t="array" ref="G15">INDEX('Aceite Virgen Extra'!$A$259:$YR$285,MATCH($B15,'Aceite Virgen Extra'!$A$259:$A$285,0),MATCH(G$5,'Aceite Virgen Extra'!$A$259:$YR$259,0))</f>
        <v>4.3099999999999996</v>
      </c>
      <c r="H15" s="40">
        <f t="array" ref="H15">INDEX('Aceite Virgen Extra'!$A$259:$YR$285,MATCH($B15,'Aceite Virgen Extra'!$A$259:$A$285,0),MATCH(H$5,'Aceite Virgen Extra'!$A$259:$YR$259,0))</f>
        <v>5.33</v>
      </c>
      <c r="I15" s="40">
        <f t="array" ref="I15">INDEX('Aceite Virgen Extra'!$A$259:$YR$285,MATCH($B15,'Aceite Virgen Extra'!$A$259:$A$285,0),MATCH(I$5,'Aceite Virgen Extra'!$A$259:$YR$259,0))</f>
        <v>3.6900000000000004</v>
      </c>
      <c r="J15" s="40">
        <f t="array" ref="J15">INDEX('Aceite Virgen Extra'!$A$259:$YR$285,MATCH($B15,'Aceite Virgen Extra'!$A$259:$A$285,0),MATCH(J$5,'Aceite Virgen Extra'!$A$259:$YR$259,0))</f>
        <v>4.62</v>
      </c>
      <c r="K15" s="40">
        <f t="array" ref="K15">INDEX('Aceite Virgen Extra'!$A$259:$YR$285,MATCH($B15,'Aceite Virgen Extra'!$A$259:$A$285,0),MATCH(K$5,'Aceite Virgen Extra'!$A$259:$YR$259,0))</f>
        <v>4.58</v>
      </c>
      <c r="L15" s="40">
        <f t="array" ref="L15">INDEX('Aceite Virgen Extra'!$A$259:$YR$285,MATCH($B15,'Aceite Virgen Extra'!$A$259:$A$285,0),MATCH(L$5,'Aceite Virgen Extra'!$A$259:$YR$259,0))</f>
        <v>4.2799999999999994</v>
      </c>
      <c r="M15" s="40">
        <f t="array" ref="M15">INDEX('Aceite Virgen Extra'!$A$259:$YR$285,MATCH($B15,'Aceite Virgen Extra'!$A$259:$A$285,0),MATCH(M$5,'Aceite Virgen Extra'!$A$259:$YR$259,0))</f>
        <v>5.77</v>
      </c>
      <c r="N15" s="40">
        <f t="array" ref="N15">INDEX('Aceite Virgen Extra'!$A$259:$YR$285,MATCH($B15,'Aceite Virgen Extra'!$A$259:$A$285,0),MATCH(N$5,'Aceite Virgen Extra'!$A$259:$YR$259,0))</f>
        <v>7.68</v>
      </c>
      <c r="O15" s="40">
        <f t="array" ref="O15">INDEX('Aceite Virgen Extra'!$A$259:$YR$285,MATCH($B15,'Aceite Virgen Extra'!$A$259:$A$285,0),MATCH(O$5,'Aceite Virgen Extra'!$A$259:$YR$259,0))</f>
        <v>13.139999999999999</v>
      </c>
      <c r="P15" s="40">
        <f t="array" ref="P15">INDEX('Aceite Virgen Extra'!$A$259:$YR$285,MATCH($B15,'Aceite Virgen Extra'!$A$259:$A$285,0),MATCH(P$5,'Aceite Virgen Extra'!$A$259:$YR$259,0))</f>
        <v>14.51</v>
      </c>
    </row>
    <row r="16" spans="2:17" x14ac:dyDescent="0.3">
      <c r="B16" s="19">
        <f t="shared" si="1"/>
        <v>3.5</v>
      </c>
      <c r="C16" s="18">
        <f t="shared" si="2"/>
        <v>3.7</v>
      </c>
      <c r="E16" s="40">
        <f t="array" ref="E16">INDEX('Aceite Virgen Extra'!$A$259:$YR$285,MATCH($B16,'Aceite Virgen Extra'!$A$259:$A$285,0),MATCH(E$5,'Aceite Virgen Extra'!$A$259:$YR$259,0))</f>
        <v>14.770000000000001</v>
      </c>
      <c r="F16" s="40">
        <f t="array" ref="F16">INDEX('Aceite Virgen Extra'!$A$259:$YR$285,MATCH($B16,'Aceite Virgen Extra'!$A$259:$A$285,0),MATCH(F$5,'Aceite Virgen Extra'!$A$259:$YR$259,0))</f>
        <v>15.14</v>
      </c>
      <c r="G16" s="40">
        <f t="array" ref="G16">INDEX('Aceite Virgen Extra'!$A$259:$YR$285,MATCH($B16,'Aceite Virgen Extra'!$A$259:$A$285,0),MATCH(G$5,'Aceite Virgen Extra'!$A$259:$YR$259,0))</f>
        <v>23.74</v>
      </c>
      <c r="H16" s="40">
        <f t="array" ref="H16">INDEX('Aceite Virgen Extra'!$A$259:$YR$285,MATCH($B16,'Aceite Virgen Extra'!$A$259:$A$285,0),MATCH(H$5,'Aceite Virgen Extra'!$A$259:$YR$259,0))</f>
        <v>18.009999999999998</v>
      </c>
      <c r="I16" s="40">
        <f t="array" ref="I16">INDEX('Aceite Virgen Extra'!$A$259:$YR$285,MATCH($B16,'Aceite Virgen Extra'!$A$259:$A$285,0),MATCH(I$5,'Aceite Virgen Extra'!$A$259:$YR$259,0))</f>
        <v>15.32</v>
      </c>
      <c r="J16" s="40">
        <f t="array" ref="J16">INDEX('Aceite Virgen Extra'!$A$259:$YR$285,MATCH($B16,'Aceite Virgen Extra'!$A$259:$A$285,0),MATCH(J$5,'Aceite Virgen Extra'!$A$259:$YR$259,0))</f>
        <v>15</v>
      </c>
      <c r="K16" s="40">
        <f t="array" ref="K16">INDEX('Aceite Virgen Extra'!$A$259:$YR$285,MATCH($B16,'Aceite Virgen Extra'!$A$259:$A$285,0),MATCH(K$5,'Aceite Virgen Extra'!$A$259:$YR$259,0))</f>
        <v>14.370000000000001</v>
      </c>
      <c r="L16" s="40">
        <f t="array" ref="L16">INDEX('Aceite Virgen Extra'!$A$259:$YR$285,MATCH($B16,'Aceite Virgen Extra'!$A$259:$A$285,0),MATCH(L$5,'Aceite Virgen Extra'!$A$259:$YR$259,0))</f>
        <v>13.879999999999999</v>
      </c>
      <c r="M16" s="40">
        <f t="array" ref="M16">INDEX('Aceite Virgen Extra'!$A$259:$YR$285,MATCH($B16,'Aceite Virgen Extra'!$A$259:$A$285,0),MATCH(M$5,'Aceite Virgen Extra'!$A$259:$YR$259,0))</f>
        <v>12.04</v>
      </c>
      <c r="N16" s="40">
        <f t="array" ref="N16">INDEX('Aceite Virgen Extra'!$A$259:$YR$285,MATCH($B16,'Aceite Virgen Extra'!$A$259:$A$285,0),MATCH(N$5,'Aceite Virgen Extra'!$A$259:$YR$259,0))</f>
        <v>10.84</v>
      </c>
      <c r="O16" s="40">
        <f t="array" ref="O16">INDEX('Aceite Virgen Extra'!$A$259:$YR$285,MATCH($B16,'Aceite Virgen Extra'!$A$259:$A$285,0),MATCH(O$5,'Aceite Virgen Extra'!$A$259:$YR$259,0))</f>
        <v>20.900000000000002</v>
      </c>
      <c r="P16" s="40">
        <f t="array" ref="P16">INDEX('Aceite Virgen Extra'!$A$259:$YR$285,MATCH($B16,'Aceite Virgen Extra'!$A$259:$A$285,0),MATCH(P$5,'Aceite Virgen Extra'!$A$259:$YR$259,0))</f>
        <v>21.619999999999997</v>
      </c>
    </row>
    <row r="17" spans="2:16" x14ac:dyDescent="0.3">
      <c r="B17" s="19">
        <f t="shared" si="1"/>
        <v>3.7</v>
      </c>
      <c r="C17" s="18">
        <f t="shared" si="2"/>
        <v>3.9</v>
      </c>
      <c r="E17" s="40">
        <f t="array" ref="E17">INDEX('Aceite Virgen Extra'!$A$259:$YR$285,MATCH($B17,'Aceite Virgen Extra'!$A$259:$A$285,0),MATCH(E$5,'Aceite Virgen Extra'!$A$259:$YR$259,0))</f>
        <v>7.23</v>
      </c>
      <c r="F17" s="40">
        <f t="array" ref="F17">INDEX('Aceite Virgen Extra'!$A$259:$YR$285,MATCH($B17,'Aceite Virgen Extra'!$A$259:$A$285,0),MATCH(F$5,'Aceite Virgen Extra'!$A$259:$YR$259,0))</f>
        <v>8.84</v>
      </c>
      <c r="G17" s="40">
        <f t="array" ref="G17">INDEX('Aceite Virgen Extra'!$A$259:$YR$285,MATCH($B17,'Aceite Virgen Extra'!$A$259:$A$285,0),MATCH(G$5,'Aceite Virgen Extra'!$A$259:$YR$259,0))</f>
        <v>7.34</v>
      </c>
      <c r="H17" s="40">
        <f t="array" ref="H17">INDEX('Aceite Virgen Extra'!$A$259:$YR$285,MATCH($B17,'Aceite Virgen Extra'!$A$259:$A$285,0),MATCH(H$5,'Aceite Virgen Extra'!$A$259:$YR$259,0))</f>
        <v>6.7899999999999991</v>
      </c>
      <c r="I17" s="40">
        <f t="array" ref="I17">INDEX('Aceite Virgen Extra'!$A$259:$YR$285,MATCH($B17,'Aceite Virgen Extra'!$A$259:$A$285,0),MATCH(I$5,'Aceite Virgen Extra'!$A$259:$YR$259,0))</f>
        <v>7.72</v>
      </c>
      <c r="J17" s="40">
        <f t="array" ref="J17">INDEX('Aceite Virgen Extra'!$A$259:$YR$285,MATCH($B17,'Aceite Virgen Extra'!$A$259:$A$285,0),MATCH(J$5,'Aceite Virgen Extra'!$A$259:$YR$259,0))</f>
        <v>5.17</v>
      </c>
      <c r="K17" s="40">
        <f t="array" ref="K17">INDEX('Aceite Virgen Extra'!$A$259:$YR$285,MATCH($B17,'Aceite Virgen Extra'!$A$259:$A$285,0),MATCH(K$5,'Aceite Virgen Extra'!$A$259:$YR$259,0))</f>
        <v>13.39</v>
      </c>
      <c r="L17" s="40">
        <f t="array" ref="L17">INDEX('Aceite Virgen Extra'!$A$259:$YR$285,MATCH($B17,'Aceite Virgen Extra'!$A$259:$A$285,0),MATCH(L$5,'Aceite Virgen Extra'!$A$259:$YR$259,0))</f>
        <v>17.700000000000003</v>
      </c>
      <c r="M17" s="40">
        <f t="array" ref="M17">INDEX('Aceite Virgen Extra'!$A$259:$YR$285,MATCH($B17,'Aceite Virgen Extra'!$A$259:$A$285,0),MATCH(M$5,'Aceite Virgen Extra'!$A$259:$YR$259,0))</f>
        <v>18.11</v>
      </c>
      <c r="N17" s="40">
        <f t="array" ref="N17">INDEX('Aceite Virgen Extra'!$A$259:$YR$285,MATCH($B17,'Aceite Virgen Extra'!$A$259:$A$285,0),MATCH(N$5,'Aceite Virgen Extra'!$A$259:$YR$259,0))</f>
        <v>15.87</v>
      </c>
      <c r="O17" s="40">
        <f t="array" ref="O17">INDEX('Aceite Virgen Extra'!$A$259:$YR$285,MATCH($B17,'Aceite Virgen Extra'!$A$259:$A$285,0),MATCH(O$5,'Aceite Virgen Extra'!$A$259:$YR$259,0))</f>
        <v>4.51</v>
      </c>
      <c r="P17" s="40">
        <f t="array" ref="P17">INDEX('Aceite Virgen Extra'!$A$259:$YR$285,MATCH($B17,'Aceite Virgen Extra'!$A$259:$A$285,0),MATCH(P$5,'Aceite Virgen Extra'!$A$259:$YR$259,0))</f>
        <v>1.22</v>
      </c>
    </row>
    <row r="18" spans="2:16" x14ac:dyDescent="0.3">
      <c r="B18" s="19">
        <f t="shared" si="1"/>
        <v>3.9</v>
      </c>
      <c r="C18" s="18">
        <f t="shared" si="2"/>
        <v>4.0999999999999996</v>
      </c>
      <c r="E18" s="40">
        <f t="array" ref="E18">INDEX('Aceite Virgen Extra'!$A$259:$YR$285,MATCH($B18,'Aceite Virgen Extra'!$A$259:$A$285,0),MATCH(E$5,'Aceite Virgen Extra'!$A$259:$YR$259,0))</f>
        <v>22.990000000000002</v>
      </c>
      <c r="F18" s="40">
        <f t="array" ref="F18">INDEX('Aceite Virgen Extra'!$A$259:$YR$285,MATCH($B18,'Aceite Virgen Extra'!$A$259:$A$285,0),MATCH(F$5,'Aceite Virgen Extra'!$A$259:$YR$259,0))</f>
        <v>25.78</v>
      </c>
      <c r="G18" s="40">
        <f t="array" ref="G18">INDEX('Aceite Virgen Extra'!$A$259:$YR$285,MATCH($B18,'Aceite Virgen Extra'!$A$259:$A$285,0),MATCH(G$5,'Aceite Virgen Extra'!$A$259:$YR$259,0))</f>
        <v>21.08</v>
      </c>
      <c r="H18" s="40">
        <f t="array" ref="H18">INDEX('Aceite Virgen Extra'!$A$259:$YR$285,MATCH($B18,'Aceite Virgen Extra'!$A$259:$A$285,0),MATCH(H$5,'Aceite Virgen Extra'!$A$259:$YR$259,0))</f>
        <v>24.18</v>
      </c>
      <c r="I18" s="40">
        <f t="array" ref="I18">INDEX('Aceite Virgen Extra'!$A$259:$YR$285,MATCH($B18,'Aceite Virgen Extra'!$A$259:$A$285,0),MATCH(I$5,'Aceite Virgen Extra'!$A$259:$YR$259,0))</f>
        <v>22.04</v>
      </c>
      <c r="J18" s="40">
        <f t="array" ref="J18">INDEX('Aceite Virgen Extra'!$A$259:$YR$285,MATCH($B18,'Aceite Virgen Extra'!$A$259:$A$285,0),MATCH(J$5,'Aceite Virgen Extra'!$A$259:$YR$259,0))</f>
        <v>20.36</v>
      </c>
      <c r="K18" s="40">
        <f t="array" ref="K18">INDEX('Aceite Virgen Extra'!$A$259:$YR$285,MATCH($B18,'Aceite Virgen Extra'!$A$259:$A$285,0),MATCH(K$5,'Aceite Virgen Extra'!$A$259:$YR$259,0))</f>
        <v>14.49</v>
      </c>
      <c r="L18" s="40">
        <f t="array" ref="L18">INDEX('Aceite Virgen Extra'!$A$259:$YR$285,MATCH($B18,'Aceite Virgen Extra'!$A$259:$A$285,0),MATCH(L$5,'Aceite Virgen Extra'!$A$259:$YR$259,0))</f>
        <v>5.66</v>
      </c>
      <c r="M18" s="40">
        <f t="array" ref="M18">INDEX('Aceite Virgen Extra'!$A$259:$YR$285,MATCH($B18,'Aceite Virgen Extra'!$A$259:$A$285,0),MATCH(M$5,'Aceite Virgen Extra'!$A$259:$YR$259,0))</f>
        <v>2.6300000000000003</v>
      </c>
      <c r="N18" s="40">
        <f t="array" ref="N18">INDEX('Aceite Virgen Extra'!$A$259:$YR$285,MATCH($B18,'Aceite Virgen Extra'!$A$259:$A$285,0),MATCH(N$5,'Aceite Virgen Extra'!$A$259:$YR$259,0))</f>
        <v>3.2199999999999998</v>
      </c>
      <c r="O18" s="40">
        <f t="array" ref="O18">INDEX('Aceite Virgen Extra'!$A$259:$YR$285,MATCH($B18,'Aceite Virgen Extra'!$A$259:$A$285,0),MATCH(O$5,'Aceite Virgen Extra'!$A$259:$YR$259,0))</f>
        <v>2.8300000000000005</v>
      </c>
      <c r="P18" s="40">
        <f t="array" ref="P18">INDEX('Aceite Virgen Extra'!$A$259:$YR$285,MATCH($B18,'Aceite Virgen Extra'!$A$259:$A$285,0),MATCH(P$5,'Aceite Virgen Extra'!$A$259:$YR$259,0))</f>
        <v>1.92</v>
      </c>
    </row>
    <row r="19" spans="2:16" x14ac:dyDescent="0.3">
      <c r="B19" s="19">
        <f t="shared" si="1"/>
        <v>4.0999999999999996</v>
      </c>
      <c r="C19" s="18">
        <f t="shared" si="2"/>
        <v>4.3</v>
      </c>
      <c r="E19" s="40">
        <f t="array" ref="E19">INDEX('Aceite Virgen Extra'!$A$259:$YR$285,MATCH($B19,'Aceite Virgen Extra'!$A$259:$A$285,0),MATCH(E$5,'Aceite Virgen Extra'!$A$259:$YR$259,0))</f>
        <v>5.29</v>
      </c>
      <c r="F19" s="40">
        <f t="array" ref="F19">INDEX('Aceite Virgen Extra'!$A$259:$YR$285,MATCH($B19,'Aceite Virgen Extra'!$A$259:$A$285,0),MATCH(F$5,'Aceite Virgen Extra'!$A$259:$YR$259,0))</f>
        <v>1.35</v>
      </c>
      <c r="G19" s="40">
        <f t="array" ref="G19">INDEX('Aceite Virgen Extra'!$A$259:$YR$285,MATCH($B19,'Aceite Virgen Extra'!$A$259:$A$285,0),MATCH(G$5,'Aceite Virgen Extra'!$A$259:$YR$259,0))</f>
        <v>2.3000000000000003</v>
      </c>
      <c r="H19" s="40">
        <f t="array" ref="H19">INDEX('Aceite Virgen Extra'!$A$259:$YR$285,MATCH($B19,'Aceite Virgen Extra'!$A$259:$A$285,0),MATCH(H$5,'Aceite Virgen Extra'!$A$259:$YR$259,0))</f>
        <v>0.99</v>
      </c>
      <c r="I19" s="40">
        <f t="array" ref="I19">INDEX('Aceite Virgen Extra'!$A$259:$YR$285,MATCH($B19,'Aceite Virgen Extra'!$A$259:$A$285,0),MATCH(I$5,'Aceite Virgen Extra'!$A$259:$YR$259,0))</f>
        <v>1.2200000000000002</v>
      </c>
      <c r="J19" s="40">
        <f t="array" ref="J19">INDEX('Aceite Virgen Extra'!$A$259:$YR$285,MATCH($B19,'Aceite Virgen Extra'!$A$259:$A$285,0),MATCH(J$5,'Aceite Virgen Extra'!$A$259:$YR$259,0))</f>
        <v>2.8000000000000003</v>
      </c>
      <c r="K19" s="40">
        <f t="array" ref="K19">INDEX('Aceite Virgen Extra'!$A$259:$YR$285,MATCH($B19,'Aceite Virgen Extra'!$A$259:$A$285,0),MATCH(K$5,'Aceite Virgen Extra'!$A$259:$YR$259,0))</f>
        <v>0.78</v>
      </c>
      <c r="L19" s="40">
        <f t="array" ref="L19">INDEX('Aceite Virgen Extra'!$A$259:$YR$285,MATCH($B19,'Aceite Virgen Extra'!$A$259:$A$285,0),MATCH(L$5,'Aceite Virgen Extra'!$A$259:$YR$259,0))</f>
        <v>1.21</v>
      </c>
      <c r="M19" s="40">
        <f t="array" ref="M19">INDEX('Aceite Virgen Extra'!$A$259:$YR$285,MATCH($B19,'Aceite Virgen Extra'!$A$259:$A$285,0),MATCH(M$5,'Aceite Virgen Extra'!$A$259:$YR$259,0))</f>
        <v>1.88</v>
      </c>
      <c r="N19" s="40">
        <f t="array" ref="N19">INDEX('Aceite Virgen Extra'!$A$259:$YR$285,MATCH($B19,'Aceite Virgen Extra'!$A$259:$A$285,0),MATCH(N$5,'Aceite Virgen Extra'!$A$259:$YR$259,0))</f>
        <v>2</v>
      </c>
      <c r="O19" s="40">
        <f t="array" ref="O19">INDEX('Aceite Virgen Extra'!$A$259:$YR$285,MATCH($B19,'Aceite Virgen Extra'!$A$259:$A$285,0),MATCH(O$5,'Aceite Virgen Extra'!$A$259:$YR$259,0))</f>
        <v>2.35</v>
      </c>
      <c r="P19" s="40">
        <f t="array" ref="P19">INDEX('Aceite Virgen Extra'!$A$259:$YR$285,MATCH($B19,'Aceite Virgen Extra'!$A$259:$A$285,0),MATCH(P$5,'Aceite Virgen Extra'!$A$259:$YR$259,0))</f>
        <v>1.71</v>
      </c>
    </row>
    <row r="20" spans="2:16" x14ac:dyDescent="0.3">
      <c r="B20" s="19">
        <f t="shared" si="1"/>
        <v>4.3</v>
      </c>
      <c r="C20" s="18">
        <f t="shared" si="2"/>
        <v>4.5</v>
      </c>
      <c r="E20" s="40">
        <f t="array" ref="E20">INDEX('Aceite Virgen Extra'!$A$259:$YR$285,MATCH($B20,'Aceite Virgen Extra'!$A$259:$A$285,0),MATCH(E$5,'Aceite Virgen Extra'!$A$259:$YR$259,0))</f>
        <v>3.1799999999999997</v>
      </c>
      <c r="F20" s="40">
        <f t="array" ref="F20">INDEX('Aceite Virgen Extra'!$A$259:$YR$285,MATCH($B20,'Aceite Virgen Extra'!$A$259:$A$285,0),MATCH(F$5,'Aceite Virgen Extra'!$A$259:$YR$259,0))</f>
        <v>1.92</v>
      </c>
      <c r="G20" s="40">
        <f t="array" ref="G20">INDEX('Aceite Virgen Extra'!$A$259:$YR$285,MATCH($B20,'Aceite Virgen Extra'!$A$259:$A$285,0),MATCH(G$5,'Aceite Virgen Extra'!$A$259:$YR$259,0))</f>
        <v>2.93</v>
      </c>
      <c r="H20" s="40">
        <f t="array" ref="H20">INDEX('Aceite Virgen Extra'!$A$259:$YR$285,MATCH($B20,'Aceite Virgen Extra'!$A$259:$A$285,0),MATCH(H$5,'Aceite Virgen Extra'!$A$259:$YR$259,0))</f>
        <v>2.98</v>
      </c>
      <c r="I20" s="40">
        <f t="array" ref="I20">INDEX('Aceite Virgen Extra'!$A$259:$YR$285,MATCH($B20,'Aceite Virgen Extra'!$A$259:$A$285,0),MATCH(I$5,'Aceite Virgen Extra'!$A$259:$YR$259,0))</f>
        <v>4.42</v>
      </c>
      <c r="J20" s="40">
        <f t="array" ref="J20">INDEX('Aceite Virgen Extra'!$A$259:$YR$285,MATCH($B20,'Aceite Virgen Extra'!$A$259:$A$285,0),MATCH(J$5,'Aceite Virgen Extra'!$A$259:$YR$259,0))</f>
        <v>5.07</v>
      </c>
      <c r="K20" s="40">
        <f t="array" ref="K20">INDEX('Aceite Virgen Extra'!$A$259:$YR$285,MATCH($B20,'Aceite Virgen Extra'!$A$259:$A$285,0),MATCH(K$5,'Aceite Virgen Extra'!$A$259:$YR$259,0))</f>
        <v>1.95</v>
      </c>
      <c r="L20" s="40">
        <f t="array" ref="L20">INDEX('Aceite Virgen Extra'!$A$259:$YR$285,MATCH($B20,'Aceite Virgen Extra'!$A$259:$A$285,0),MATCH(L$5,'Aceite Virgen Extra'!$A$259:$YR$259,0))</f>
        <v>5.7799999999999994</v>
      </c>
      <c r="M20" s="40">
        <f t="array" ref="M20">INDEX('Aceite Virgen Extra'!$A$259:$YR$285,MATCH($B20,'Aceite Virgen Extra'!$A$259:$A$285,0),MATCH(M$5,'Aceite Virgen Extra'!$A$259:$YR$259,0))</f>
        <v>3.7699999999999996</v>
      </c>
      <c r="N20" s="40">
        <f t="array" ref="N20">INDEX('Aceite Virgen Extra'!$A$259:$YR$285,MATCH($B20,'Aceite Virgen Extra'!$A$259:$A$285,0),MATCH(N$5,'Aceite Virgen Extra'!$A$259:$YR$259,0))</f>
        <v>1.8900000000000001</v>
      </c>
      <c r="O20" s="40">
        <f t="array" ref="O20">INDEX('Aceite Virgen Extra'!$A$259:$YR$285,MATCH($B20,'Aceite Virgen Extra'!$A$259:$A$285,0),MATCH(O$5,'Aceite Virgen Extra'!$A$259:$YR$259,0))</f>
        <v>3.16</v>
      </c>
      <c r="P20" s="40">
        <f t="array" ref="P20">INDEX('Aceite Virgen Extra'!$A$259:$YR$285,MATCH($B20,'Aceite Virgen Extra'!$A$259:$A$285,0),MATCH(P$5,'Aceite Virgen Extra'!$A$259:$YR$259,0))</f>
        <v>6.45</v>
      </c>
    </row>
    <row r="21" spans="2:16" x14ac:dyDescent="0.3">
      <c r="B21" s="19">
        <f t="shared" si="1"/>
        <v>4.5</v>
      </c>
      <c r="C21" s="18">
        <f t="shared" si="2"/>
        <v>4.7</v>
      </c>
      <c r="E21" s="40">
        <f t="array" ref="E21">INDEX('Aceite Virgen Extra'!$A$259:$YR$285,MATCH($B21,'Aceite Virgen Extra'!$A$259:$A$285,0),MATCH(E$5,'Aceite Virgen Extra'!$A$259:$YR$259,0))</f>
        <v>1.58</v>
      </c>
      <c r="F21" s="40">
        <f t="array" ref="F21">INDEX('Aceite Virgen Extra'!$A$259:$YR$285,MATCH($B21,'Aceite Virgen Extra'!$A$259:$A$285,0),MATCH(F$5,'Aceite Virgen Extra'!$A$259:$YR$259,0))</f>
        <v>1.27</v>
      </c>
      <c r="G21" s="40">
        <f t="array" ref="G21">INDEX('Aceite Virgen Extra'!$A$259:$YR$285,MATCH($B21,'Aceite Virgen Extra'!$A$259:$A$285,0),MATCH(G$5,'Aceite Virgen Extra'!$A$259:$YR$259,0))</f>
        <v>3.22</v>
      </c>
      <c r="H21" s="40">
        <f t="array" ref="H21">INDEX('Aceite Virgen Extra'!$A$259:$YR$285,MATCH($B21,'Aceite Virgen Extra'!$A$259:$A$285,0),MATCH(H$5,'Aceite Virgen Extra'!$A$259:$YR$259,0))</f>
        <v>0.95</v>
      </c>
      <c r="I21" s="40">
        <f t="array" ref="I21">INDEX('Aceite Virgen Extra'!$A$259:$YR$285,MATCH($B21,'Aceite Virgen Extra'!$A$259:$A$285,0),MATCH(I$5,'Aceite Virgen Extra'!$A$259:$YR$259,0))</f>
        <v>1.7</v>
      </c>
      <c r="J21" s="40">
        <f t="array" ref="J21">INDEX('Aceite Virgen Extra'!$A$259:$YR$285,MATCH($B21,'Aceite Virgen Extra'!$A$259:$A$285,0),MATCH(J$5,'Aceite Virgen Extra'!$A$259:$YR$259,0))</f>
        <v>1.7799999999999998</v>
      </c>
      <c r="K21" s="40">
        <f t="array" ref="K21">INDEX('Aceite Virgen Extra'!$A$259:$YR$285,MATCH($B21,'Aceite Virgen Extra'!$A$259:$A$285,0),MATCH(K$5,'Aceite Virgen Extra'!$A$259:$YR$259,0))</f>
        <v>1.3199999999999998</v>
      </c>
      <c r="L21" s="40">
        <f t="array" ref="L21">INDEX('Aceite Virgen Extra'!$A$259:$YR$285,MATCH($B21,'Aceite Virgen Extra'!$A$259:$A$285,0),MATCH(L$5,'Aceite Virgen Extra'!$A$259:$YR$259,0))</f>
        <v>2.04</v>
      </c>
      <c r="M21" s="40">
        <f t="array" ref="M21">INDEX('Aceite Virgen Extra'!$A$259:$YR$285,MATCH($B21,'Aceite Virgen Extra'!$A$259:$A$285,0),MATCH(M$5,'Aceite Virgen Extra'!$A$259:$YR$259,0))</f>
        <v>2.72</v>
      </c>
      <c r="N21" s="40">
        <f t="array" ref="N21">INDEX('Aceite Virgen Extra'!$A$259:$YR$285,MATCH($B21,'Aceite Virgen Extra'!$A$259:$A$285,0),MATCH(N$5,'Aceite Virgen Extra'!$A$259:$YR$259,0))</f>
        <v>1.73</v>
      </c>
      <c r="O21" s="40">
        <f t="array" ref="O21">INDEX('Aceite Virgen Extra'!$A$259:$YR$285,MATCH($B21,'Aceite Virgen Extra'!$A$259:$A$285,0),MATCH(O$5,'Aceite Virgen Extra'!$A$259:$YR$259,0))</f>
        <v>1.9</v>
      </c>
      <c r="P21" s="40">
        <f t="array" ref="P21">INDEX('Aceite Virgen Extra'!$A$259:$YR$285,MATCH($B21,'Aceite Virgen Extra'!$A$259:$A$285,0),MATCH(P$5,'Aceite Virgen Extra'!$A$259:$YR$259,0))</f>
        <v>1.3900000000000001</v>
      </c>
    </row>
    <row r="22" spans="2:16" x14ac:dyDescent="0.3">
      <c r="B22" s="19">
        <f t="shared" si="1"/>
        <v>4.7</v>
      </c>
      <c r="C22" s="18">
        <f t="shared" si="2"/>
        <v>4.9000000000000004</v>
      </c>
      <c r="E22" s="40">
        <f t="array" ref="E22">INDEX('Aceite Virgen Extra'!$A$259:$YR$285,MATCH($B22,'Aceite Virgen Extra'!$A$259:$A$285,0),MATCH(E$5,'Aceite Virgen Extra'!$A$259:$YR$259,0))</f>
        <v>1.7300000000000002</v>
      </c>
      <c r="F22" s="40">
        <f t="array" ref="F22">INDEX('Aceite Virgen Extra'!$A$259:$YR$285,MATCH($B22,'Aceite Virgen Extra'!$A$259:$A$285,0),MATCH(F$5,'Aceite Virgen Extra'!$A$259:$YR$259,0))</f>
        <v>2.84</v>
      </c>
      <c r="G22" s="40">
        <f t="array" ref="G22">INDEX('Aceite Virgen Extra'!$A$259:$YR$285,MATCH($B22,'Aceite Virgen Extra'!$A$259:$A$285,0),MATCH(G$5,'Aceite Virgen Extra'!$A$259:$YR$259,0))</f>
        <v>1.05</v>
      </c>
      <c r="H22" s="40">
        <f t="array" ref="H22">INDEX('Aceite Virgen Extra'!$A$259:$YR$285,MATCH($B22,'Aceite Virgen Extra'!$A$259:$A$285,0),MATCH(H$5,'Aceite Virgen Extra'!$A$259:$YR$259,0))</f>
        <v>2.4900000000000002</v>
      </c>
      <c r="I22" s="40">
        <f t="array" ref="I22">INDEX('Aceite Virgen Extra'!$A$259:$YR$285,MATCH($B22,'Aceite Virgen Extra'!$A$259:$A$285,0),MATCH(I$5,'Aceite Virgen Extra'!$A$259:$YR$259,0))</f>
        <v>3.8699999999999997</v>
      </c>
      <c r="J22" s="40">
        <f t="array" ref="J22">INDEX('Aceite Virgen Extra'!$A$259:$YR$285,MATCH($B22,'Aceite Virgen Extra'!$A$259:$A$285,0),MATCH(J$5,'Aceite Virgen Extra'!$A$259:$YR$259,0))</f>
        <v>2.41</v>
      </c>
      <c r="K22" s="40">
        <f t="array" ref="K22">INDEX('Aceite Virgen Extra'!$A$259:$YR$285,MATCH($B22,'Aceite Virgen Extra'!$A$259:$A$285,0),MATCH(K$5,'Aceite Virgen Extra'!$A$259:$YR$259,0))</f>
        <v>6.58</v>
      </c>
      <c r="L22" s="40">
        <f t="array" ref="L22">INDEX('Aceite Virgen Extra'!$A$259:$YR$285,MATCH($B22,'Aceite Virgen Extra'!$A$259:$A$285,0),MATCH(L$5,'Aceite Virgen Extra'!$A$259:$YR$259,0))</f>
        <v>2.15</v>
      </c>
      <c r="M22" s="40">
        <f t="array" ref="M22">INDEX('Aceite Virgen Extra'!$A$259:$YR$285,MATCH($B22,'Aceite Virgen Extra'!$A$259:$A$285,0),MATCH(M$5,'Aceite Virgen Extra'!$A$259:$YR$259,0))</f>
        <v>3.75</v>
      </c>
      <c r="N22" s="40">
        <f t="array" ref="N22">INDEX('Aceite Virgen Extra'!$A$259:$YR$285,MATCH($B22,'Aceite Virgen Extra'!$A$259:$A$285,0),MATCH(N$5,'Aceite Virgen Extra'!$A$259:$YR$259,0))</f>
        <v>5.57</v>
      </c>
      <c r="O22" s="40">
        <f t="array" ref="O22">INDEX('Aceite Virgen Extra'!$A$259:$YR$285,MATCH($B22,'Aceite Virgen Extra'!$A$259:$A$285,0),MATCH(O$5,'Aceite Virgen Extra'!$A$259:$YR$259,0))</f>
        <v>2.11</v>
      </c>
      <c r="P22" s="40">
        <f t="array" ref="P22">INDEX('Aceite Virgen Extra'!$A$259:$YR$285,MATCH($B22,'Aceite Virgen Extra'!$A$259:$A$285,0),MATCH(P$5,'Aceite Virgen Extra'!$A$259:$YR$259,0))</f>
        <v>2.2200000000000002</v>
      </c>
    </row>
    <row r="23" spans="2:16" x14ac:dyDescent="0.3">
      <c r="B23" s="19">
        <f t="shared" si="1"/>
        <v>4.9000000000000004</v>
      </c>
      <c r="C23" s="18">
        <f t="shared" si="2"/>
        <v>5.0999999999999996</v>
      </c>
      <c r="E23" s="40">
        <f t="array" ref="E23">INDEX('Aceite Virgen Extra'!$A$259:$YR$285,MATCH($B23,'Aceite Virgen Extra'!$A$259:$A$285,0),MATCH(E$5,'Aceite Virgen Extra'!$A$259:$YR$259,0))</f>
        <v>7.34</v>
      </c>
      <c r="F23" s="40">
        <f t="array" ref="F23">INDEX('Aceite Virgen Extra'!$A$259:$YR$285,MATCH($B23,'Aceite Virgen Extra'!$A$259:$A$285,0),MATCH(F$5,'Aceite Virgen Extra'!$A$259:$YR$259,0))</f>
        <v>8.49</v>
      </c>
      <c r="G23" s="40">
        <f t="array" ref="G23">INDEX('Aceite Virgen Extra'!$A$259:$YR$285,MATCH($B23,'Aceite Virgen Extra'!$A$259:$A$285,0),MATCH(G$5,'Aceite Virgen Extra'!$A$259:$YR$259,0))</f>
        <v>9.7600000000000016</v>
      </c>
      <c r="H23" s="40">
        <f t="array" ref="H23">INDEX('Aceite Virgen Extra'!$A$259:$YR$285,MATCH($B23,'Aceite Virgen Extra'!$A$259:$A$285,0),MATCH(H$5,'Aceite Virgen Extra'!$A$259:$YR$259,0))</f>
        <v>7.99</v>
      </c>
      <c r="I23" s="40">
        <f t="array" ref="I23">INDEX('Aceite Virgen Extra'!$A$259:$YR$285,MATCH($B23,'Aceite Virgen Extra'!$A$259:$A$285,0),MATCH(I$5,'Aceite Virgen Extra'!$A$259:$YR$259,0))</f>
        <v>7.2800000000000011</v>
      </c>
      <c r="J23" s="40">
        <f t="array" ref="J23">INDEX('Aceite Virgen Extra'!$A$259:$YR$285,MATCH($B23,'Aceite Virgen Extra'!$A$259:$A$285,0),MATCH(J$5,'Aceite Virgen Extra'!$A$259:$YR$259,0))</f>
        <v>4.78</v>
      </c>
      <c r="K23" s="40">
        <f t="array" ref="K23">INDEX('Aceite Virgen Extra'!$A$259:$YR$285,MATCH($B23,'Aceite Virgen Extra'!$A$259:$A$285,0),MATCH(K$5,'Aceite Virgen Extra'!$A$259:$YR$259,0))</f>
        <v>5.91</v>
      </c>
      <c r="L23" s="40">
        <f t="array" ref="L23">INDEX('Aceite Virgen Extra'!$A$259:$YR$285,MATCH($B23,'Aceite Virgen Extra'!$A$259:$A$285,0),MATCH(L$5,'Aceite Virgen Extra'!$A$259:$YR$259,0))</f>
        <v>5.51</v>
      </c>
      <c r="M23" s="40">
        <f t="array" ref="M23">INDEX('Aceite Virgen Extra'!$A$259:$YR$285,MATCH($B23,'Aceite Virgen Extra'!$A$259:$A$285,0),MATCH(M$5,'Aceite Virgen Extra'!$A$259:$YR$259,0))</f>
        <v>6.02</v>
      </c>
      <c r="N23" s="40">
        <f t="array" ref="N23">INDEX('Aceite Virgen Extra'!$A$259:$YR$285,MATCH($B23,'Aceite Virgen Extra'!$A$259:$A$285,0),MATCH(N$5,'Aceite Virgen Extra'!$A$259:$YR$259,0))</f>
        <v>6.7799999999999994</v>
      </c>
      <c r="O23" s="40">
        <f t="array" ref="O23">INDEX('Aceite Virgen Extra'!$A$259:$YR$285,MATCH($B23,'Aceite Virgen Extra'!$A$259:$A$285,0),MATCH(O$5,'Aceite Virgen Extra'!$A$259:$YR$259,0))</f>
        <v>5.3599999999999994</v>
      </c>
      <c r="P23" s="40">
        <f t="array" ref="P23">INDEX('Aceite Virgen Extra'!$A$259:$YR$285,MATCH($B23,'Aceite Virgen Extra'!$A$259:$A$285,0),MATCH(P$5,'Aceite Virgen Extra'!$A$259:$YR$259,0))</f>
        <v>7.54</v>
      </c>
    </row>
    <row r="24" spans="2:16" x14ac:dyDescent="0.3">
      <c r="B24" s="19">
        <f t="shared" si="1"/>
        <v>5.0999999999999996</v>
      </c>
      <c r="C24" s="18">
        <f t="shared" si="2"/>
        <v>5.3</v>
      </c>
      <c r="E24" s="40">
        <f t="array" ref="E24">INDEX('Aceite Virgen Extra'!$A$259:$YR$285,MATCH($B24,'Aceite Virgen Extra'!$A$259:$A$285,0),MATCH(E$5,'Aceite Virgen Extra'!$A$259:$YR$259,0))</f>
        <v>2.88</v>
      </c>
      <c r="F24" s="40">
        <f t="array" ref="F24">INDEX('Aceite Virgen Extra'!$A$259:$YR$285,MATCH($B24,'Aceite Virgen Extra'!$A$259:$A$285,0),MATCH(F$5,'Aceite Virgen Extra'!$A$259:$YR$259,0))</f>
        <v>3.56</v>
      </c>
      <c r="G24" s="40">
        <f t="array" ref="G24">INDEX('Aceite Virgen Extra'!$A$259:$YR$285,MATCH($B24,'Aceite Virgen Extra'!$A$259:$A$285,0),MATCH(G$5,'Aceite Virgen Extra'!$A$259:$YR$259,0))</f>
        <v>1.3</v>
      </c>
      <c r="H24" s="40">
        <f t="array" ref="H24">INDEX('Aceite Virgen Extra'!$A$259:$YR$285,MATCH($B24,'Aceite Virgen Extra'!$A$259:$A$285,0),MATCH(H$5,'Aceite Virgen Extra'!$A$259:$YR$259,0))</f>
        <v>0.11000000000000001</v>
      </c>
      <c r="I24" s="40">
        <f t="array" ref="I24">INDEX('Aceite Virgen Extra'!$A$259:$YR$285,MATCH($B24,'Aceite Virgen Extra'!$A$259:$A$285,0),MATCH(I$5,'Aceite Virgen Extra'!$A$259:$YR$259,0))</f>
        <v>4.41</v>
      </c>
      <c r="J24" s="40">
        <f t="array" ref="J24">INDEX('Aceite Virgen Extra'!$A$259:$YR$285,MATCH($B24,'Aceite Virgen Extra'!$A$259:$A$285,0),MATCH(J$5,'Aceite Virgen Extra'!$A$259:$YR$259,0))</f>
        <v>8.51</v>
      </c>
      <c r="K24" s="40">
        <f t="array" ref="K24">INDEX('Aceite Virgen Extra'!$A$259:$YR$285,MATCH($B24,'Aceite Virgen Extra'!$A$259:$A$285,0),MATCH(K$5,'Aceite Virgen Extra'!$A$259:$YR$259,0))</f>
        <v>10.66</v>
      </c>
      <c r="L24" s="40">
        <f t="array" ref="L24">INDEX('Aceite Virgen Extra'!$A$259:$YR$285,MATCH($B24,'Aceite Virgen Extra'!$A$259:$A$285,0),MATCH(L$5,'Aceite Virgen Extra'!$A$259:$YR$259,0))</f>
        <v>10.95</v>
      </c>
      <c r="M24" s="40">
        <f t="array" ref="M24">INDEX('Aceite Virgen Extra'!$A$259:$YR$285,MATCH($B24,'Aceite Virgen Extra'!$A$259:$A$285,0),MATCH(M$5,'Aceite Virgen Extra'!$A$259:$YR$259,0))</f>
        <v>7.38</v>
      </c>
      <c r="N24" s="40">
        <f t="array" ref="N24">INDEX('Aceite Virgen Extra'!$A$259:$YR$285,MATCH($B24,'Aceite Virgen Extra'!$A$259:$A$285,0),MATCH(N$5,'Aceite Virgen Extra'!$A$259:$YR$259,0))</f>
        <v>7.4</v>
      </c>
      <c r="O24" s="40">
        <f t="array" ref="O24">INDEX('Aceite Virgen Extra'!$A$259:$YR$285,MATCH($B24,'Aceite Virgen Extra'!$A$259:$A$285,0),MATCH(O$5,'Aceite Virgen Extra'!$A$259:$YR$259,0))</f>
        <v>7.84</v>
      </c>
      <c r="P24" s="40">
        <f t="array" ref="P24">INDEX('Aceite Virgen Extra'!$A$259:$YR$285,MATCH($B24,'Aceite Virgen Extra'!$A$259:$A$285,0),MATCH(P$5,'Aceite Virgen Extra'!$A$259:$YR$259,0))</f>
        <v>6.33</v>
      </c>
    </row>
    <row r="25" spans="2:16" x14ac:dyDescent="0.3">
      <c r="B25" s="19">
        <f t="shared" si="1"/>
        <v>5.3</v>
      </c>
      <c r="C25" s="18">
        <f t="shared" si="2"/>
        <v>5.5</v>
      </c>
      <c r="E25" s="40">
        <f t="array" ref="E25">INDEX('Aceite Virgen Extra'!$A$259:$YR$285,MATCH($B25,'Aceite Virgen Extra'!$A$259:$A$285,0),MATCH(E$5,'Aceite Virgen Extra'!$A$259:$YR$259,0))</f>
        <v>1.7599999999999998</v>
      </c>
      <c r="F25" s="40">
        <f t="array" ref="F25">INDEX('Aceite Virgen Extra'!$A$259:$YR$285,MATCH($B25,'Aceite Virgen Extra'!$A$259:$A$285,0),MATCH(F$5,'Aceite Virgen Extra'!$A$259:$YR$259,0))</f>
        <v>1.2</v>
      </c>
      <c r="G25" s="40">
        <f t="array" ref="G25">INDEX('Aceite Virgen Extra'!$A$259:$YR$285,MATCH($B25,'Aceite Virgen Extra'!$A$259:$A$285,0),MATCH(G$5,'Aceite Virgen Extra'!$A$259:$YR$259,0))</f>
        <v>0.84</v>
      </c>
      <c r="H25" s="40">
        <f t="array" ref="H25">INDEX('Aceite Virgen Extra'!$A$259:$YR$285,MATCH($B25,'Aceite Virgen Extra'!$A$259:$A$285,0),MATCH(H$5,'Aceite Virgen Extra'!$A$259:$YR$259,0))</f>
        <v>0.64</v>
      </c>
      <c r="I25" s="40">
        <f t="array" ref="I25">INDEX('Aceite Virgen Extra'!$A$259:$YR$285,MATCH($B25,'Aceite Virgen Extra'!$A$259:$A$285,0),MATCH(I$5,'Aceite Virgen Extra'!$A$259:$YR$259,0))</f>
        <v>1.23</v>
      </c>
      <c r="J25" s="40">
        <f t="array" ref="J25">INDEX('Aceite Virgen Extra'!$A$259:$YR$285,MATCH($B25,'Aceite Virgen Extra'!$A$259:$A$285,0),MATCH(J$5,'Aceite Virgen Extra'!$A$259:$YR$259,0))</f>
        <v>4.5500000000000007</v>
      </c>
      <c r="K25" s="40">
        <f t="array" ref="K25">INDEX('Aceite Virgen Extra'!$A$259:$YR$285,MATCH($B25,'Aceite Virgen Extra'!$A$259:$A$285,0),MATCH(K$5,'Aceite Virgen Extra'!$A$259:$YR$259,0))</f>
        <v>1.4400000000000002</v>
      </c>
      <c r="L25" s="40">
        <f t="array" ref="L25">INDEX('Aceite Virgen Extra'!$A$259:$YR$285,MATCH($B25,'Aceite Virgen Extra'!$A$259:$A$285,0),MATCH(L$5,'Aceite Virgen Extra'!$A$259:$YR$259,0))</f>
        <v>4.28</v>
      </c>
      <c r="M25" s="40">
        <f t="array" ref="M25">INDEX('Aceite Virgen Extra'!$A$259:$YR$285,MATCH($B25,'Aceite Virgen Extra'!$A$259:$A$285,0),MATCH(M$5,'Aceite Virgen Extra'!$A$259:$YR$259,0))</f>
        <v>3.63</v>
      </c>
      <c r="N25" s="40">
        <f t="array" ref="N25">INDEX('Aceite Virgen Extra'!$A$259:$YR$285,MATCH($B25,'Aceite Virgen Extra'!$A$259:$A$285,0),MATCH(N$5,'Aceite Virgen Extra'!$A$259:$YR$259,0))</f>
        <v>5.0299999999999994</v>
      </c>
      <c r="O25" s="40">
        <f t="array" ref="O25">INDEX('Aceite Virgen Extra'!$A$259:$YR$285,MATCH($B25,'Aceite Virgen Extra'!$A$259:$A$285,0),MATCH(O$5,'Aceite Virgen Extra'!$A$259:$YR$259,0))</f>
        <v>2.86</v>
      </c>
      <c r="P25" s="40">
        <f t="array" ref="P25">INDEX('Aceite Virgen Extra'!$A$259:$YR$285,MATCH($B25,'Aceite Virgen Extra'!$A$259:$A$285,0),MATCH(P$5,'Aceite Virgen Extra'!$A$259:$YR$259,0))</f>
        <v>1.8800000000000001</v>
      </c>
    </row>
    <row r="26" spans="2:16" x14ac:dyDescent="0.3">
      <c r="B26" s="19">
        <f t="shared" si="1"/>
        <v>5.5</v>
      </c>
      <c r="C26" s="18">
        <f t="shared" si="2"/>
        <v>5.7</v>
      </c>
      <c r="E26" s="40">
        <f t="array" ref="E26">INDEX('Aceite Virgen Extra'!$A$259:$YR$285,MATCH($B26,'Aceite Virgen Extra'!$A$259:$A$285,0),MATCH(E$5,'Aceite Virgen Extra'!$A$259:$YR$259,0))</f>
        <v>0.35</v>
      </c>
      <c r="F26" s="40">
        <f t="array" ref="F26">INDEX('Aceite Virgen Extra'!$A$259:$YR$285,MATCH($B26,'Aceite Virgen Extra'!$A$259:$A$285,0),MATCH(F$5,'Aceite Virgen Extra'!$A$259:$YR$259,0))</f>
        <v>0.66999999999999993</v>
      </c>
      <c r="G26" s="40">
        <f t="array" ref="G26">INDEX('Aceite Virgen Extra'!$A$259:$YR$285,MATCH($B26,'Aceite Virgen Extra'!$A$259:$A$285,0),MATCH(G$5,'Aceite Virgen Extra'!$A$259:$YR$259,0))</f>
        <v>1.25</v>
      </c>
      <c r="H26" s="40">
        <f t="array" ref="H26">INDEX('Aceite Virgen Extra'!$A$259:$YR$285,MATCH($B26,'Aceite Virgen Extra'!$A$259:$A$285,0),MATCH(H$5,'Aceite Virgen Extra'!$A$259:$YR$259,0))</f>
        <v>0.76</v>
      </c>
      <c r="I26" s="40">
        <f t="array" ref="I26">INDEX('Aceite Virgen Extra'!$A$259:$YR$285,MATCH($B26,'Aceite Virgen Extra'!$A$259:$A$285,0),MATCH(I$5,'Aceite Virgen Extra'!$A$259:$YR$259,0))</f>
        <v>0.64</v>
      </c>
      <c r="J26" s="40">
        <f t="array" ref="J26">INDEX('Aceite Virgen Extra'!$A$259:$YR$285,MATCH($B26,'Aceite Virgen Extra'!$A$259:$A$285,0),MATCH(J$5,'Aceite Virgen Extra'!$A$259:$YR$259,0))</f>
        <v>0.33</v>
      </c>
      <c r="K26" s="40">
        <f t="array" ref="K26">INDEX('Aceite Virgen Extra'!$A$259:$YR$285,MATCH($B26,'Aceite Virgen Extra'!$A$259:$A$285,0),MATCH(K$5,'Aceite Virgen Extra'!$A$259:$YR$259,0))</f>
        <v>0.63</v>
      </c>
      <c r="L26" s="40">
        <f t="array" ref="L26">INDEX('Aceite Virgen Extra'!$A$259:$YR$285,MATCH($B26,'Aceite Virgen Extra'!$A$259:$A$285,0),MATCH(L$5,'Aceite Virgen Extra'!$A$259:$YR$259,0))</f>
        <v>0.27</v>
      </c>
      <c r="M26" s="40">
        <f t="array" ref="M26">INDEX('Aceite Virgen Extra'!$A$259:$YR$285,MATCH($B26,'Aceite Virgen Extra'!$A$259:$A$285,0),MATCH(M$5,'Aceite Virgen Extra'!$A$259:$YR$259,0))</f>
        <v>0.63000000000000012</v>
      </c>
      <c r="N26" s="40">
        <f t="array" ref="N26">INDEX('Aceite Virgen Extra'!$A$259:$YR$285,MATCH($B26,'Aceite Virgen Extra'!$A$259:$A$285,0),MATCH(N$5,'Aceite Virgen Extra'!$A$259:$YR$259,0))</f>
        <v>0.54</v>
      </c>
      <c r="O26" s="40">
        <f t="array" ref="O26">INDEX('Aceite Virgen Extra'!$A$259:$YR$285,MATCH($B26,'Aceite Virgen Extra'!$A$259:$A$285,0),MATCH(O$5,'Aceite Virgen Extra'!$A$259:$YR$259,0))</f>
        <v>0.75</v>
      </c>
      <c r="P26" s="40">
        <f t="array" ref="P26">INDEX('Aceite Virgen Extra'!$A$259:$YR$285,MATCH($B26,'Aceite Virgen Extra'!$A$259:$A$285,0),MATCH(P$5,'Aceite Virgen Extra'!$A$259:$YR$259,0))</f>
        <v>0.41000000000000003</v>
      </c>
    </row>
    <row r="27" spans="2:16" x14ac:dyDescent="0.3">
      <c r="B27" s="19">
        <f t="shared" si="1"/>
        <v>5.7</v>
      </c>
      <c r="C27" s="18">
        <f t="shared" si="2"/>
        <v>5.9</v>
      </c>
      <c r="E27" s="40">
        <f t="array" ref="E27">INDEX('Aceite Virgen Extra'!$A$259:$YR$285,MATCH($B27,'Aceite Virgen Extra'!$A$259:$A$285,0),MATCH(E$5,'Aceite Virgen Extra'!$A$259:$YR$259,0))</f>
        <v>4.49</v>
      </c>
      <c r="F27" s="40">
        <f t="array" ref="F27">INDEX('Aceite Virgen Extra'!$A$259:$YR$285,MATCH($B27,'Aceite Virgen Extra'!$A$259:$A$285,0),MATCH(F$5,'Aceite Virgen Extra'!$A$259:$YR$259,0))</f>
        <v>3.3</v>
      </c>
      <c r="G27" s="40">
        <f t="array" ref="G27">INDEX('Aceite Virgen Extra'!$A$259:$YR$285,MATCH($B27,'Aceite Virgen Extra'!$A$259:$A$285,0),MATCH(G$5,'Aceite Virgen Extra'!$A$259:$YR$259,0))</f>
        <v>3.1799999999999997</v>
      </c>
      <c r="H27" s="40">
        <f t="array" ref="H27">INDEX('Aceite Virgen Extra'!$A$259:$YR$285,MATCH($B27,'Aceite Virgen Extra'!$A$259:$A$285,0),MATCH(H$5,'Aceite Virgen Extra'!$A$259:$YR$259,0))</f>
        <v>5.09</v>
      </c>
      <c r="I27" s="40">
        <f t="array" ref="I27">INDEX('Aceite Virgen Extra'!$A$259:$YR$285,MATCH($B27,'Aceite Virgen Extra'!$A$259:$A$285,0),MATCH(I$5,'Aceite Virgen Extra'!$A$259:$YR$259,0))</f>
        <v>3.25</v>
      </c>
      <c r="J27" s="40">
        <f t="array" ref="J27">INDEX('Aceite Virgen Extra'!$A$259:$YR$285,MATCH($B27,'Aceite Virgen Extra'!$A$259:$A$285,0),MATCH(J$5,'Aceite Virgen Extra'!$A$259:$YR$259,0))</f>
        <v>2.64</v>
      </c>
      <c r="K27" s="40">
        <f t="array" ref="K27">INDEX('Aceite Virgen Extra'!$A$259:$YR$285,MATCH($B27,'Aceite Virgen Extra'!$A$259:$A$285,0),MATCH(K$5,'Aceite Virgen Extra'!$A$259:$YR$259,0))</f>
        <v>1.56</v>
      </c>
      <c r="L27" s="40">
        <f t="array" ref="L27">INDEX('Aceite Virgen Extra'!$A$259:$YR$285,MATCH($B27,'Aceite Virgen Extra'!$A$259:$A$285,0),MATCH(L$5,'Aceite Virgen Extra'!$A$259:$YR$259,0))</f>
        <v>1.81</v>
      </c>
      <c r="M27" s="40">
        <f t="array" ref="M27">INDEX('Aceite Virgen Extra'!$A$259:$YR$285,MATCH($B27,'Aceite Virgen Extra'!$A$259:$A$285,0),MATCH(M$5,'Aceite Virgen Extra'!$A$259:$YR$259,0))</f>
        <v>0.31999999999999995</v>
      </c>
      <c r="N27" s="40">
        <f t="array" ref="N27">INDEX('Aceite Virgen Extra'!$A$259:$YR$285,MATCH($B27,'Aceite Virgen Extra'!$A$259:$A$285,0),MATCH(N$5,'Aceite Virgen Extra'!$A$259:$YR$259,0))</f>
        <v>0.74</v>
      </c>
      <c r="O27" s="40">
        <f t="array" ref="O27">INDEX('Aceite Virgen Extra'!$A$259:$YR$285,MATCH($B27,'Aceite Virgen Extra'!$A$259:$A$285,0),MATCH(O$5,'Aceite Virgen Extra'!$A$259:$YR$259,0))</f>
        <v>0.96</v>
      </c>
      <c r="P27" s="40">
        <f t="array" ref="P27">INDEX('Aceite Virgen Extra'!$A$259:$YR$285,MATCH($B27,'Aceite Virgen Extra'!$A$259:$A$285,0),MATCH(P$5,'Aceite Virgen Extra'!$A$259:$YR$259,0))</f>
        <v>0.85000000000000009</v>
      </c>
    </row>
    <row r="28" spans="2:16" x14ac:dyDescent="0.3">
      <c r="B28" s="19">
        <f t="shared" si="1"/>
        <v>5.9</v>
      </c>
      <c r="C28" s="18">
        <f t="shared" si="2"/>
        <v>6.1</v>
      </c>
      <c r="E28" s="40">
        <f t="array" ref="E28">INDEX('Aceite Virgen Extra'!$A$259:$YR$285,MATCH($B28,'Aceite Virgen Extra'!$A$259:$A$285,0),MATCH(E$5,'Aceite Virgen Extra'!$A$259:$YR$259,0))</f>
        <v>7.3000000000000007</v>
      </c>
      <c r="F28" s="40">
        <f t="array" ref="F28">INDEX('Aceite Virgen Extra'!$A$259:$YR$285,MATCH($B28,'Aceite Virgen Extra'!$A$259:$A$285,0),MATCH(F$5,'Aceite Virgen Extra'!$A$259:$YR$259,0))</f>
        <v>4.57</v>
      </c>
      <c r="G28" s="40">
        <f t="array" ref="G28">INDEX('Aceite Virgen Extra'!$A$259:$YR$285,MATCH($B28,'Aceite Virgen Extra'!$A$259:$A$285,0),MATCH(G$5,'Aceite Virgen Extra'!$A$259:$YR$259,0))</f>
        <v>4.08</v>
      </c>
      <c r="H28" s="40">
        <f t="array" ref="H28">INDEX('Aceite Virgen Extra'!$A$259:$YR$285,MATCH($B28,'Aceite Virgen Extra'!$A$259:$A$285,0),MATCH(H$5,'Aceite Virgen Extra'!$A$259:$YR$259,0))</f>
        <v>3.3800000000000003</v>
      </c>
      <c r="I28" s="40">
        <f t="array" ref="I28">INDEX('Aceite Virgen Extra'!$A$259:$YR$285,MATCH($B28,'Aceite Virgen Extra'!$A$259:$A$285,0),MATCH(I$5,'Aceite Virgen Extra'!$A$259:$YR$259,0))</f>
        <v>5.2600000000000007</v>
      </c>
      <c r="J28" s="40">
        <f t="array" ref="J28">INDEX('Aceite Virgen Extra'!$A$259:$YR$285,MATCH($B28,'Aceite Virgen Extra'!$A$259:$A$285,0),MATCH(J$5,'Aceite Virgen Extra'!$A$259:$YR$259,0))</f>
        <v>1.54</v>
      </c>
      <c r="K28" s="40">
        <f t="array" ref="K28">INDEX('Aceite Virgen Extra'!$A$259:$YR$285,MATCH($B28,'Aceite Virgen Extra'!$A$259:$A$285,0),MATCH(K$5,'Aceite Virgen Extra'!$A$259:$YR$259,0))</f>
        <v>1.5999999999999999</v>
      </c>
      <c r="L28" s="40">
        <f t="array" ref="L28">INDEX('Aceite Virgen Extra'!$A$259:$YR$285,MATCH($B28,'Aceite Virgen Extra'!$A$259:$A$285,0),MATCH(L$5,'Aceite Virgen Extra'!$A$259:$YR$259,0))</f>
        <v>1.7800000000000002</v>
      </c>
      <c r="M28" s="40">
        <f t="array" ref="M28">INDEX('Aceite Virgen Extra'!$A$259:$YR$285,MATCH($B28,'Aceite Virgen Extra'!$A$259:$A$285,0),MATCH(M$5,'Aceite Virgen Extra'!$A$259:$YR$259,0))</f>
        <v>2.23</v>
      </c>
      <c r="N28" s="40">
        <f t="array" ref="N28">INDEX('Aceite Virgen Extra'!$A$259:$YR$285,MATCH($B28,'Aceite Virgen Extra'!$A$259:$A$285,0),MATCH(N$5,'Aceite Virgen Extra'!$A$259:$YR$259,0))</f>
        <v>2.59</v>
      </c>
      <c r="O28" s="40">
        <f t="array" ref="O28">INDEX('Aceite Virgen Extra'!$A$259:$YR$285,MATCH($B28,'Aceite Virgen Extra'!$A$259:$A$285,0),MATCH(O$5,'Aceite Virgen Extra'!$A$259:$YR$259,0))</f>
        <v>2.48</v>
      </c>
      <c r="P28" s="40">
        <f t="array" ref="P28">INDEX('Aceite Virgen Extra'!$A$259:$YR$285,MATCH($B28,'Aceite Virgen Extra'!$A$259:$A$285,0),MATCH(P$5,'Aceite Virgen Extra'!$A$259:$YR$259,0))</f>
        <v>1.27</v>
      </c>
    </row>
    <row r="29" spans="2:16" x14ac:dyDescent="0.3">
      <c r="B29" s="19">
        <f t="shared" si="1"/>
        <v>6.1</v>
      </c>
      <c r="C29" s="18">
        <f t="shared" si="2"/>
        <v>6.3</v>
      </c>
      <c r="E29" s="40">
        <f t="array" ref="E29">INDEX('Aceite Virgen Extra'!$A$259:$YR$285,MATCH($B29,'Aceite Virgen Extra'!$A$259:$A$285,0),MATCH(E$5,'Aceite Virgen Extra'!$A$259:$YR$259,0))</f>
        <v>0.39</v>
      </c>
      <c r="F29" s="40">
        <f t="array" ref="F29">INDEX('Aceite Virgen Extra'!$A$259:$YR$285,MATCH($B29,'Aceite Virgen Extra'!$A$259:$A$285,0),MATCH(F$5,'Aceite Virgen Extra'!$A$259:$YR$259,0))</f>
        <v>0.32</v>
      </c>
      <c r="G29" s="40">
        <f t="array" ref="G29">INDEX('Aceite Virgen Extra'!$A$259:$YR$285,MATCH($B29,'Aceite Virgen Extra'!$A$259:$A$285,0),MATCH(G$5,'Aceite Virgen Extra'!$A$259:$YR$259,0))</f>
        <v>0.2</v>
      </c>
      <c r="H29" s="40">
        <f t="array" ref="H29">INDEX('Aceite Virgen Extra'!$A$259:$YR$285,MATCH($B29,'Aceite Virgen Extra'!$A$259:$A$285,0),MATCH(H$5,'Aceite Virgen Extra'!$A$259:$YR$259,0))</f>
        <v>0.16999999999999998</v>
      </c>
      <c r="I29" s="40">
        <f t="array" ref="I29">INDEX('Aceite Virgen Extra'!$A$259:$YR$285,MATCH($B29,'Aceite Virgen Extra'!$A$259:$A$285,0),MATCH(I$5,'Aceite Virgen Extra'!$A$259:$YR$259,0))</f>
        <v>0.44</v>
      </c>
      <c r="J29" s="40">
        <f t="array" ref="J29">INDEX('Aceite Virgen Extra'!$A$259:$YR$285,MATCH($B29,'Aceite Virgen Extra'!$A$259:$A$285,0),MATCH(J$5,'Aceite Virgen Extra'!$A$259:$YR$259,0))</f>
        <v>1.04</v>
      </c>
      <c r="K29" s="40">
        <f t="array" ref="K29">INDEX('Aceite Virgen Extra'!$A$259:$YR$285,MATCH($B29,'Aceite Virgen Extra'!$A$259:$A$285,0),MATCH(K$5,'Aceite Virgen Extra'!$A$259:$YR$259,0))</f>
        <v>0.13</v>
      </c>
      <c r="L29" s="40">
        <f t="array" ref="L29">INDEX('Aceite Virgen Extra'!$A$259:$YR$285,MATCH($B29,'Aceite Virgen Extra'!$A$259:$A$285,0),MATCH(L$5,'Aceite Virgen Extra'!$A$259:$YR$259,0))</f>
        <v>0.30000000000000004</v>
      </c>
      <c r="M29" s="40">
        <f t="array" ref="M29">INDEX('Aceite Virgen Extra'!$A$259:$YR$285,MATCH($B29,'Aceite Virgen Extra'!$A$259:$A$285,0),MATCH(M$5,'Aceite Virgen Extra'!$A$259:$YR$259,0))</f>
        <v>0.1</v>
      </c>
      <c r="N29" s="40">
        <f t="array" ref="N29">INDEX('Aceite Virgen Extra'!$A$259:$YR$285,MATCH($B29,'Aceite Virgen Extra'!$A$259:$A$285,0),MATCH(N$5,'Aceite Virgen Extra'!$A$259:$YR$259,0))</f>
        <v>0.29000000000000004</v>
      </c>
      <c r="O29" s="40">
        <f t="array" ref="O29">INDEX('Aceite Virgen Extra'!$A$259:$YR$285,MATCH($B29,'Aceite Virgen Extra'!$A$259:$A$285,0),MATCH(O$5,'Aceite Virgen Extra'!$A$259:$YR$259,0))</f>
        <v>0.2</v>
      </c>
      <c r="P29" s="40">
        <f t="array" ref="P29">INDEX('Aceite Virgen Extra'!$A$259:$YR$285,MATCH($B29,'Aceite Virgen Extra'!$A$259:$A$285,0),MATCH(P$5,'Aceite Virgen Extra'!$A$259:$YR$259,0))</f>
        <v>0.26</v>
      </c>
    </row>
    <row r="30" spans="2:16" x14ac:dyDescent="0.3">
      <c r="B30" s="19">
        <f t="shared" si="1"/>
        <v>6.3</v>
      </c>
      <c r="C30" s="18">
        <f t="shared" si="2"/>
        <v>6.5</v>
      </c>
      <c r="E30" s="40">
        <f t="array" ref="E30">INDEX('Aceite Virgen Extra'!$A$259:$YR$285,MATCH($B30,'Aceite Virgen Extra'!$A$259:$A$285,0),MATCH(E$5,'Aceite Virgen Extra'!$A$259:$YR$259,0))</f>
        <v>0.52</v>
      </c>
      <c r="F30" s="40">
        <f t="array" ref="F30">INDEX('Aceite Virgen Extra'!$A$259:$YR$285,MATCH($B30,'Aceite Virgen Extra'!$A$259:$A$285,0),MATCH(F$5,'Aceite Virgen Extra'!$A$259:$YR$259,0))</f>
        <v>0.52</v>
      </c>
      <c r="G30" s="40">
        <f t="array" ref="G30">INDEX('Aceite Virgen Extra'!$A$259:$YR$285,MATCH($B30,'Aceite Virgen Extra'!$A$259:$A$285,0),MATCH(G$5,'Aceite Virgen Extra'!$A$259:$YR$259,0))</f>
        <v>0.21000000000000002</v>
      </c>
      <c r="H30" s="40">
        <f t="array" ref="H30">INDEX('Aceite Virgen Extra'!$A$259:$YR$285,MATCH($B30,'Aceite Virgen Extra'!$A$259:$A$285,0),MATCH(H$5,'Aceite Virgen Extra'!$A$259:$YR$259,0))</f>
        <v>0.27</v>
      </c>
      <c r="I30" s="40">
        <f t="array" ref="I30">INDEX('Aceite Virgen Extra'!$A$259:$YR$285,MATCH($B30,'Aceite Virgen Extra'!$A$259:$A$285,0),MATCH(I$5,'Aceite Virgen Extra'!$A$259:$YR$259,0))</f>
        <v>0.41000000000000003</v>
      </c>
      <c r="J30" s="40">
        <f t="array" ref="J30">INDEX('Aceite Virgen Extra'!$A$259:$YR$285,MATCH($B30,'Aceite Virgen Extra'!$A$259:$A$285,0),MATCH(J$5,'Aceite Virgen Extra'!$A$259:$YR$259,0))</f>
        <v>1.03</v>
      </c>
      <c r="K30" s="40">
        <f t="array" ref="K30">INDEX('Aceite Virgen Extra'!$A$259:$YR$285,MATCH($B30,'Aceite Virgen Extra'!$A$259:$A$285,0),MATCH(K$5,'Aceite Virgen Extra'!$A$259:$YR$259,0))</f>
        <v>0.56000000000000005</v>
      </c>
      <c r="L30" s="40">
        <f t="array" ref="L30">INDEX('Aceite Virgen Extra'!$A$259:$YR$285,MATCH($B30,'Aceite Virgen Extra'!$A$259:$A$285,0),MATCH(L$5,'Aceite Virgen Extra'!$A$259:$YR$259,0))</f>
        <v>0.66999999999999993</v>
      </c>
      <c r="M30" s="40">
        <f t="array" ref="M30">INDEX('Aceite Virgen Extra'!$A$259:$YR$285,MATCH($B30,'Aceite Virgen Extra'!$A$259:$A$285,0),MATCH(M$5,'Aceite Virgen Extra'!$A$259:$YR$259,0))</f>
        <v>0.54</v>
      </c>
      <c r="N30" s="40">
        <f t="array" ref="N30">INDEX('Aceite Virgen Extra'!$A$259:$YR$285,MATCH($B30,'Aceite Virgen Extra'!$A$259:$A$285,0),MATCH(N$5,'Aceite Virgen Extra'!$A$259:$YR$259,0))</f>
        <v>0.13</v>
      </c>
      <c r="O30" s="40">
        <f t="array" ref="O30">INDEX('Aceite Virgen Extra'!$A$259:$YR$285,MATCH($B30,'Aceite Virgen Extra'!$A$259:$A$285,0),MATCH(O$5,'Aceite Virgen Extra'!$A$259:$YR$259,0))</f>
        <v>0.56000000000000005</v>
      </c>
      <c r="P30" s="40">
        <f t="array" ref="P30">INDEX('Aceite Virgen Extra'!$A$259:$YR$285,MATCH($B30,'Aceite Virgen Extra'!$A$259:$A$285,0),MATCH(P$5,'Aceite Virgen Extra'!$A$259:$YR$259,0))</f>
        <v>0.8600000000000001</v>
      </c>
    </row>
    <row r="31" spans="2:16" x14ac:dyDescent="0.3">
      <c r="B31" s="19">
        <f t="shared" si="1"/>
        <v>6.5</v>
      </c>
      <c r="C31" s="18">
        <f t="shared" si="2"/>
        <v>6.7</v>
      </c>
      <c r="E31" s="40">
        <f t="array" ref="E31">INDEX('Aceite Virgen Extra'!$A$259:$YR$285,MATCH($B31,'Aceite Virgen Extra'!$A$259:$A$285,0),MATCH(E$5,'Aceite Virgen Extra'!$A$259:$YR$259,0))</f>
        <v>0.94</v>
      </c>
      <c r="F31" s="40">
        <f t="array" ref="F31">INDEX('Aceite Virgen Extra'!$A$259:$YR$285,MATCH($B31,'Aceite Virgen Extra'!$A$259:$A$285,0),MATCH(F$5,'Aceite Virgen Extra'!$A$259:$YR$259,0))</f>
        <v>0.89</v>
      </c>
      <c r="G31" s="40">
        <f t="array" ref="G31">INDEX('Aceite Virgen Extra'!$A$259:$YR$285,MATCH($B31,'Aceite Virgen Extra'!$A$259:$A$285,0),MATCH(G$5,'Aceite Virgen Extra'!$A$259:$YR$259,0))</f>
        <v>0.82</v>
      </c>
      <c r="H31" s="40">
        <f t="array" ref="H31">INDEX('Aceite Virgen Extra'!$A$259:$YR$285,MATCH($B31,'Aceite Virgen Extra'!$A$259:$A$285,0),MATCH(H$5,'Aceite Virgen Extra'!$A$259:$YR$259,0))</f>
        <v>0.93</v>
      </c>
      <c r="I31" s="40">
        <f t="array" ref="I31">INDEX('Aceite Virgen Extra'!$A$259:$YR$285,MATCH($B31,'Aceite Virgen Extra'!$A$259:$A$285,0),MATCH(I$5,'Aceite Virgen Extra'!$A$259:$YR$259,0))</f>
        <v>0.57000000000000006</v>
      </c>
      <c r="J31" s="40">
        <f t="array" ref="J31">INDEX('Aceite Virgen Extra'!$A$259:$YR$285,MATCH($B31,'Aceite Virgen Extra'!$A$259:$A$285,0),MATCH(J$5,'Aceite Virgen Extra'!$A$259:$YR$259,0))</f>
        <v>0.27</v>
      </c>
      <c r="K31" s="40">
        <f t="array" ref="K31">INDEX('Aceite Virgen Extra'!$A$259:$YR$285,MATCH($B31,'Aceite Virgen Extra'!$A$259:$A$285,0),MATCH(K$5,'Aceite Virgen Extra'!$A$259:$YR$259,0))</f>
        <v>0.55000000000000004</v>
      </c>
      <c r="L31" s="40">
        <f t="array" ref="L31">INDEX('Aceite Virgen Extra'!$A$259:$YR$285,MATCH($B31,'Aceite Virgen Extra'!$A$259:$A$285,0),MATCH(L$5,'Aceite Virgen Extra'!$A$259:$YR$259,0))</f>
        <v>0.71000000000000008</v>
      </c>
      <c r="M31" s="40">
        <f t="array" ref="M31">INDEX('Aceite Virgen Extra'!$A$259:$YR$285,MATCH($B31,'Aceite Virgen Extra'!$A$259:$A$285,0),MATCH(M$5,'Aceite Virgen Extra'!$A$259:$YR$259,0))</f>
        <v>0.37</v>
      </c>
      <c r="N31" s="40">
        <f t="array" ref="N31">INDEX('Aceite Virgen Extra'!$A$259:$YR$285,MATCH($B31,'Aceite Virgen Extra'!$A$259:$A$285,0),MATCH(N$5,'Aceite Virgen Extra'!$A$259:$YR$259,0))</f>
        <v>0.74</v>
      </c>
      <c r="O31" s="40">
        <f t="array" ref="O31">INDEX('Aceite Virgen Extra'!$A$259:$YR$285,MATCH($B31,'Aceite Virgen Extra'!$A$259:$A$285,0),MATCH(O$5,'Aceite Virgen Extra'!$A$259:$YR$259,0))</f>
        <v>0.94000000000000006</v>
      </c>
      <c r="P31" s="40">
        <f t="array" ref="P31">INDEX('Aceite Virgen Extra'!$A$259:$YR$285,MATCH($B31,'Aceite Virgen Extra'!$A$259:$A$285,0),MATCH(P$5,'Aceite Virgen Extra'!$A$259:$YR$259,0))</f>
        <v>0.92000000000000015</v>
      </c>
    </row>
    <row r="32" spans="2:16" x14ac:dyDescent="0.3">
      <c r="B32" s="19">
        <f t="shared" si="1"/>
        <v>6.7</v>
      </c>
      <c r="C32" s="18">
        <f t="shared" si="2"/>
        <v>6.9</v>
      </c>
      <c r="E32" s="40">
        <f t="array" ref="E32">INDEX('Aceite Virgen Extra'!$A$259:$YR$285,MATCH($B32,'Aceite Virgen Extra'!$A$259:$A$285,0),MATCH(E$5,'Aceite Virgen Extra'!$A$259:$YR$259,0))</f>
        <v>0.11000000000000001</v>
      </c>
      <c r="F32" s="40">
        <f t="array" ref="F32">INDEX('Aceite Virgen Extra'!$A$259:$YR$285,MATCH($B32,'Aceite Virgen Extra'!$A$259:$A$285,0),MATCH(F$5,'Aceite Virgen Extra'!$A$259:$YR$259,0))</f>
        <v>0.06</v>
      </c>
      <c r="G32" s="40">
        <f t="array" ref="G32">INDEX('Aceite Virgen Extra'!$A$259:$YR$285,MATCH($B32,'Aceite Virgen Extra'!$A$259:$A$285,0),MATCH(G$5,'Aceite Virgen Extra'!$A$259:$YR$259,0))</f>
        <v>0.22</v>
      </c>
      <c r="H32" s="40">
        <f t="array" ref="H32">INDEX('Aceite Virgen Extra'!$A$259:$YR$285,MATCH($B32,'Aceite Virgen Extra'!$A$259:$A$285,0),MATCH(H$5,'Aceite Virgen Extra'!$A$259:$YR$259,0))</f>
        <v>0.25</v>
      </c>
      <c r="I32" s="40">
        <f t="array" ref="I32">INDEX('Aceite Virgen Extra'!$A$259:$YR$285,MATCH($B32,'Aceite Virgen Extra'!$A$259:$A$285,0),MATCH(I$5,'Aceite Virgen Extra'!$A$259:$YR$259,0))</f>
        <v>0.08</v>
      </c>
      <c r="J32" s="40">
        <f t="array" ref="J32">INDEX('Aceite Virgen Extra'!$A$259:$YR$285,MATCH($B32,'Aceite Virgen Extra'!$A$259:$A$285,0),MATCH(J$5,'Aceite Virgen Extra'!$A$259:$YR$259,0))</f>
        <v>0.16999999999999998</v>
      </c>
      <c r="K32" s="40">
        <f t="array" ref="K32">INDEX('Aceite Virgen Extra'!$A$259:$YR$285,MATCH($B32,'Aceite Virgen Extra'!$A$259:$A$285,0),MATCH(K$5,'Aceite Virgen Extra'!$A$259:$YR$259,0))</f>
        <v>0.32</v>
      </c>
      <c r="L32" s="40">
        <f t="array" ref="L32">INDEX('Aceite Virgen Extra'!$A$259:$YR$285,MATCH($B32,'Aceite Virgen Extra'!$A$259:$A$285,0),MATCH(L$5,'Aceite Virgen Extra'!$A$259:$YR$259,0))</f>
        <v>0.03</v>
      </c>
      <c r="M32" s="40">
        <f t="array" ref="M32">INDEX('Aceite Virgen Extra'!$A$259:$YR$285,MATCH($B32,'Aceite Virgen Extra'!$A$259:$A$285,0),MATCH(M$5,'Aceite Virgen Extra'!$A$259:$YR$259,0))</f>
        <v>0.16</v>
      </c>
      <c r="N32" s="40">
        <f t="array" ref="N32">INDEX('Aceite Virgen Extra'!$A$259:$YR$285,MATCH($B32,'Aceite Virgen Extra'!$A$259:$A$285,0),MATCH(N$5,'Aceite Virgen Extra'!$A$259:$YR$259,0))</f>
        <v>7.0000000000000007E-2</v>
      </c>
      <c r="O32" s="40">
        <f t="array" ref="O32">INDEX('Aceite Virgen Extra'!$A$259:$YR$285,MATCH($B32,'Aceite Virgen Extra'!$A$259:$A$285,0),MATCH(O$5,'Aceite Virgen Extra'!$A$259:$YR$259,0))</f>
        <v>0.23</v>
      </c>
      <c r="P32" s="40">
        <f t="array" ref="P32">INDEX('Aceite Virgen Extra'!$A$259:$YR$285,MATCH($B32,'Aceite Virgen Extra'!$A$259:$A$285,0),MATCH(P$5,'Aceite Virgen Extra'!$A$259:$YR$259,0))</f>
        <v>0.33</v>
      </c>
    </row>
    <row r="33" spans="2:16" x14ac:dyDescent="0.3">
      <c r="B33" s="54">
        <f t="shared" si="1"/>
        <v>6.9</v>
      </c>
      <c r="C33" s="18"/>
      <c r="E33" s="40">
        <f t="array" ref="E33">INDEX('Aceite Virgen Extra'!$A$259:$YR$285,MATCH($B33,'Aceite Virgen Extra'!$A$259:$A$285,0),MATCH(E$5,'Aceite Virgen Extra'!$A$259:$YR$259,0))</f>
        <v>7.4899999999999984</v>
      </c>
      <c r="F33" s="40">
        <f t="array" ref="F33">INDEX('Aceite Virgen Extra'!$A$259:$YR$285,MATCH($B33,'Aceite Virgen Extra'!$A$259:$A$285,0),MATCH(F$5,'Aceite Virgen Extra'!$A$259:$YR$259,0))</f>
        <v>8.9700000000000006</v>
      </c>
      <c r="G33" s="40">
        <f t="array" ref="G33">INDEX('Aceite Virgen Extra'!$A$259:$YR$285,MATCH($B33,'Aceite Virgen Extra'!$A$259:$A$285,0),MATCH(G$5,'Aceite Virgen Extra'!$A$259:$YR$259,0))</f>
        <v>7.0599999999999987</v>
      </c>
      <c r="H33" s="40">
        <f t="array" ref="H33">INDEX('Aceite Virgen Extra'!$A$259:$YR$285,MATCH($B33,'Aceite Virgen Extra'!$A$259:$A$285,0),MATCH(H$5,'Aceite Virgen Extra'!$A$259:$YR$259,0))</f>
        <v>8.0599999999999987</v>
      </c>
      <c r="I33" s="40">
        <f t="array" ref="I33">INDEX('Aceite Virgen Extra'!$A$259:$YR$285,MATCH($B33,'Aceite Virgen Extra'!$A$259:$A$285,0),MATCH(I$5,'Aceite Virgen Extra'!$A$259:$YR$259,0))</f>
        <v>8.4400000000000013</v>
      </c>
      <c r="J33" s="40">
        <f t="array" ref="J33">INDEX('Aceite Virgen Extra'!$A$259:$YR$285,MATCH($B33,'Aceite Virgen Extra'!$A$259:$A$285,0),MATCH(J$5,'Aceite Virgen Extra'!$A$259:$YR$259,0))</f>
        <v>8.9800000000000022</v>
      </c>
      <c r="K33" s="40">
        <f t="array" ref="K33">INDEX('Aceite Virgen Extra'!$A$259:$YR$285,MATCH($B33,'Aceite Virgen Extra'!$A$259:$A$285,0),MATCH(K$5,'Aceite Virgen Extra'!$A$259:$YR$259,0))</f>
        <v>6.9799999999999986</v>
      </c>
      <c r="L33" s="40">
        <f t="array" ref="L33">INDEX('Aceite Virgen Extra'!$A$259:$YR$285,MATCH($B33,'Aceite Virgen Extra'!$A$259:$A$285,0),MATCH(L$5,'Aceite Virgen Extra'!$A$259:$YR$259,0))</f>
        <v>7.16</v>
      </c>
      <c r="M33" s="40">
        <f t="array" ref="M33">INDEX('Aceite Virgen Extra'!$A$259:$YR$285,MATCH($B33,'Aceite Virgen Extra'!$A$259:$A$285,0),MATCH(M$5,'Aceite Virgen Extra'!$A$259:$YR$259,0))</f>
        <v>9.16</v>
      </c>
      <c r="N33" s="40">
        <f t="array" ref="N33">INDEX('Aceite Virgen Extra'!$A$259:$YR$285,MATCH($B33,'Aceite Virgen Extra'!$A$259:$A$285,0),MATCH(N$5,'Aceite Virgen Extra'!$A$259:$YR$259,0))</f>
        <v>7.62</v>
      </c>
      <c r="O33" s="40">
        <f t="array" ref="O33">INDEX('Aceite Virgen Extra'!$A$259:$YR$285,MATCH($B33,'Aceite Virgen Extra'!$A$259:$A$285,0),MATCH(O$5,'Aceite Virgen Extra'!$A$259:$YR$259,0))</f>
        <v>8.3999999999999986</v>
      </c>
      <c r="P33" s="40">
        <f t="array" ref="P33">INDEX('Aceite Virgen Extra'!$A$259:$YR$285,MATCH($B33,'Aceite Virgen Extra'!$A$259:$A$285,0),MATCH(P$5,'Aceite Virgen Extra'!$A$259:$YR$259,0))</f>
        <v>8.44</v>
      </c>
    </row>
    <row r="34" spans="2:16" x14ac:dyDescent="0.3">
      <c r="P34" s="38"/>
    </row>
    <row r="35" spans="2:16" x14ac:dyDescent="0.3">
      <c r="E35" s="40">
        <f>SUM(E10:E34)</f>
        <v>99.95999999999998</v>
      </c>
      <c r="F35" s="40">
        <f t="shared" ref="F35:P35" si="3">SUM(F10:F34)</f>
        <v>99.990000000000009</v>
      </c>
      <c r="G35" s="40">
        <f t="shared" si="3"/>
        <v>99.999999999999986</v>
      </c>
      <c r="H35" s="40">
        <f t="shared" si="3"/>
        <v>100.03</v>
      </c>
      <c r="I35" s="40">
        <f t="shared" si="3"/>
        <v>99.96</v>
      </c>
      <c r="J35" s="40">
        <f t="shared" si="3"/>
        <v>100.02000000000001</v>
      </c>
      <c r="K35" s="40">
        <f t="shared" si="3"/>
        <v>100.05999999999999</v>
      </c>
      <c r="L35" s="40">
        <f t="shared" si="3"/>
        <v>100.04</v>
      </c>
      <c r="M35" s="40">
        <f t="shared" si="3"/>
        <v>99.949999999999974</v>
      </c>
      <c r="N35" s="40">
        <f t="shared" si="3"/>
        <v>99.990000000000009</v>
      </c>
      <c r="O35" s="40">
        <f t="shared" si="3"/>
        <v>99.960000000000008</v>
      </c>
      <c r="P35" s="40">
        <f t="shared" si="3"/>
        <v>100.07999999999998</v>
      </c>
    </row>
  </sheetData>
  <conditionalFormatting sqref="E35:P35">
    <cfRule type="cellIs" dxfId="3" priority="1" operator="between">
      <formula>99.7</formula>
      <formula>100.3</formula>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B2:Q35"/>
  <sheetViews>
    <sheetView showGridLines="0" workbookViewId="0">
      <selection activeCell="I40" sqref="I40"/>
    </sheetView>
  </sheetViews>
  <sheetFormatPr baseColWidth="10" defaultColWidth="11.44140625" defaultRowHeight="14.4" x14ac:dyDescent="0.3"/>
  <cols>
    <col min="1" max="1" width="8.33203125" style="6" customWidth="1"/>
    <col min="2" max="2" width="11.5546875" style="6" customWidth="1"/>
    <col min="3" max="3" width="11.44140625" style="6"/>
    <col min="4" max="4" width="3" style="6" customWidth="1"/>
    <col min="5" max="16" width="9.33203125" style="6" customWidth="1"/>
    <col min="17" max="16384" width="11.44140625" style="6"/>
  </cols>
  <sheetData>
    <row r="2" spans="2:17" ht="21" x14ac:dyDescent="0.4">
      <c r="B2" s="28" t="s">
        <v>290</v>
      </c>
      <c r="C2" s="29" t="str">
        <f>VLOOKUP(Enlaces!C1,Enlaces!B2:C5,2,0)</f>
        <v>T.España</v>
      </c>
      <c r="H2" s="41" t="s">
        <v>298</v>
      </c>
    </row>
    <row r="4" spans="2:17" x14ac:dyDescent="0.3">
      <c r="B4" s="25" t="s">
        <v>266</v>
      </c>
    </row>
    <row r="5" spans="2:17" hidden="1" x14ac:dyDescent="0.3">
      <c r="E5" s="39" t="str">
        <f t="shared" ref="E5:P5" si="0">E9&amp;$C$2</f>
        <v xml:space="preserve"> JULIO 18T.España</v>
      </c>
      <c r="F5" s="39" t="str">
        <f t="shared" si="0"/>
        <v xml:space="preserve"> AGOSTO 18T.España</v>
      </c>
      <c r="G5" s="39" t="str">
        <f t="shared" si="0"/>
        <v xml:space="preserve"> SEPTIEMBRE 18T.España</v>
      </c>
      <c r="H5" s="39" t="str">
        <f t="shared" si="0"/>
        <v xml:space="preserve"> OCTUBRE 18T.España</v>
      </c>
      <c r="I5" s="39" t="str">
        <f t="shared" si="0"/>
        <v xml:space="preserve"> NOVIEMBRE 18T.España</v>
      </c>
      <c r="J5" s="39" t="str">
        <f t="shared" si="0"/>
        <v xml:space="preserve"> DICIEMBRE 18T.España</v>
      </c>
      <c r="K5" s="39" t="str">
        <f t="shared" si="0"/>
        <v xml:space="preserve"> ENERO 19T.España</v>
      </c>
      <c r="L5" s="39" t="str">
        <f t="shared" si="0"/>
        <v xml:space="preserve"> FEBRERO 19T.España</v>
      </c>
      <c r="M5" s="39" t="str">
        <f t="shared" si="0"/>
        <v xml:space="preserve"> MARZO 19T.España</v>
      </c>
      <c r="N5" s="39" t="str">
        <f t="shared" si="0"/>
        <v xml:space="preserve"> ABRIL 19T.España</v>
      </c>
      <c r="O5" s="39" t="str">
        <f t="shared" si="0"/>
        <v xml:space="preserve"> MAYO 19T.España</v>
      </c>
      <c r="P5" s="39" t="str">
        <f t="shared" si="0"/>
        <v xml:space="preserve"> JUNIO 19T.España</v>
      </c>
      <c r="Q5" s="39"/>
    </row>
    <row r="6" spans="2:17" ht="15" thickBot="1" x14ac:dyDescent="0.35">
      <c r="E6" s="39"/>
      <c r="F6" s="39"/>
      <c r="G6" s="39"/>
      <c r="H6" s="39"/>
      <c r="I6" s="39"/>
      <c r="J6" s="39"/>
      <c r="K6" s="39"/>
      <c r="L6" s="39"/>
      <c r="M6" s="39"/>
      <c r="N6" s="39"/>
      <c r="O6" s="39"/>
      <c r="P6" s="39"/>
      <c r="Q6" s="39"/>
    </row>
    <row r="7" spans="2:17" ht="15" thickBot="1" x14ac:dyDescent="0.35">
      <c r="B7" s="13" t="s">
        <v>264</v>
      </c>
      <c r="C7" s="12">
        <v>0.1</v>
      </c>
    </row>
    <row r="8" spans="2:17" hidden="1" x14ac:dyDescent="0.3">
      <c r="E8" s="26">
        <v>11</v>
      </c>
      <c r="F8" s="27">
        <v>10</v>
      </c>
      <c r="G8" s="26">
        <v>9</v>
      </c>
      <c r="H8" s="26">
        <v>8</v>
      </c>
      <c r="I8" s="27">
        <v>7</v>
      </c>
      <c r="J8" s="26">
        <v>6</v>
      </c>
      <c r="K8" s="26">
        <v>5</v>
      </c>
      <c r="L8" s="27">
        <v>4</v>
      </c>
      <c r="M8" s="26">
        <v>3</v>
      </c>
      <c r="N8" s="26">
        <v>2</v>
      </c>
      <c r="O8" s="27">
        <v>1</v>
      </c>
      <c r="P8" s="26"/>
    </row>
    <row r="9" spans="2:17" x14ac:dyDescent="0.3">
      <c r="B9" s="7" t="s">
        <v>260</v>
      </c>
      <c r="C9" s="7" t="s">
        <v>261</v>
      </c>
      <c r="E9" s="6" t="str">
        <f t="array" ref="E9">INDEX('Aceite de Oliva'!$A$260:$YR$260,,MAX(IF('Aceite de Oliva'!$A$260:$YR$260&lt;&gt;"",COLUMN('Aceite de Oliva'!$A$260:$YR$260)))-(7*E8))</f>
        <v xml:space="preserve"> JULIO 18</v>
      </c>
      <c r="F9" s="6" t="str">
        <f t="array" ref="F9">INDEX('Aceite de Oliva'!$A$260:$YR$260,,MAX(IF('Aceite de Oliva'!$A$260:$YR$260&lt;&gt;"",COLUMN('Aceite de Oliva'!$A$260:$YR$260)))-(7*F8))</f>
        <v xml:space="preserve"> AGOSTO 18</v>
      </c>
      <c r="G9" s="6" t="str">
        <f t="array" ref="G9">INDEX('Aceite de Oliva'!$A$260:$YR$260,,MAX(IF('Aceite de Oliva'!$A$260:$YR$260&lt;&gt;"",COLUMN('Aceite de Oliva'!$A$260:$YR$260)))-(7*G8))</f>
        <v xml:space="preserve"> SEPTIEMBRE 18</v>
      </c>
      <c r="H9" s="6" t="str">
        <f t="array" ref="H9">INDEX('Aceite de Oliva'!$A$260:$YR$260,,MAX(IF('Aceite de Oliva'!$A$260:$YR$260&lt;&gt;"",COLUMN('Aceite de Oliva'!$A$260:$YR$260)))-(7*H8))</f>
        <v xml:space="preserve"> OCTUBRE 18</v>
      </c>
      <c r="I9" s="6" t="str">
        <f t="array" ref="I9">INDEX('Aceite de Oliva'!$A$260:$YR$260,,MAX(IF('Aceite de Oliva'!$A$260:$YR$260&lt;&gt;"",COLUMN('Aceite de Oliva'!$A$260:$YR$260)))-(7*I8))</f>
        <v xml:space="preserve"> NOVIEMBRE 18</v>
      </c>
      <c r="J9" s="6" t="str">
        <f t="array" ref="J9">INDEX('Aceite de Oliva'!$A$260:$YR$260,,MAX(IF('Aceite de Oliva'!$A$260:$YR$260&lt;&gt;"",COLUMN('Aceite de Oliva'!$A$260:$YR$260)))-(7*J8))</f>
        <v xml:space="preserve"> DICIEMBRE 18</v>
      </c>
      <c r="K9" s="6" t="str">
        <f t="array" ref="K9">INDEX('Aceite de Oliva'!$A$260:$YR$260,,MAX(IF('Aceite de Oliva'!$A$260:$YR$260&lt;&gt;"",COLUMN('Aceite de Oliva'!$A$260:$YR$260)))-(7*K8))</f>
        <v xml:space="preserve"> ENERO 19</v>
      </c>
      <c r="L9" s="6" t="str">
        <f t="array" ref="L9">INDEX('Aceite de Oliva'!$A$260:$YR$260,,MAX(IF('Aceite de Oliva'!$A$260:$YR$260&lt;&gt;"",COLUMN('Aceite de Oliva'!$A$260:$YR$260)))-(7*L8))</f>
        <v xml:space="preserve"> FEBRERO 19</v>
      </c>
      <c r="M9" s="6" t="str">
        <f t="array" ref="M9">INDEX('Aceite de Oliva'!$A$260:$YR$260,,MAX(IF('Aceite de Oliva'!$A$260:$YR$260&lt;&gt;"",COLUMN('Aceite de Oliva'!$A$260:$YR$260)))-(7*M8))</f>
        <v xml:space="preserve"> MARZO 19</v>
      </c>
      <c r="N9" s="6" t="str">
        <f t="array" ref="N9">INDEX('Aceite de Oliva'!$A$260:$YR$260,,MAX(IF('Aceite de Oliva'!$A$260:$YR$260&lt;&gt;"",COLUMN('Aceite de Oliva'!$A$260:$YR$260)))-(7*N8))</f>
        <v xml:space="preserve"> ABRIL 19</v>
      </c>
      <c r="O9" s="6" t="str">
        <f t="array" ref="O9">INDEX('Aceite de Oliva'!$A$260:$YR$260,,MAX(IF('Aceite de Oliva'!$A$260:$YR$260&lt;&gt;"",COLUMN('Aceite de Oliva'!$A$260:$YR$260)))-(7*O8))</f>
        <v xml:space="preserve"> MAYO 19</v>
      </c>
      <c r="P9" s="6" t="str">
        <f t="array" ref="P9">INDEX('Aceite de Oliva'!$A$260:$YR$260,,MAX(IF('Aceite de Oliva'!$A$260:$YR$260&lt;&gt;"",COLUMN('Aceite de Oliva'!$A$260:$YR$260))))</f>
        <v xml:space="preserve"> JUNIO 19</v>
      </c>
    </row>
    <row r="10" spans="2:17" x14ac:dyDescent="0.3">
      <c r="B10" s="15"/>
      <c r="C10" s="24">
        <v>2.2999999999999998</v>
      </c>
      <c r="E10" s="40">
        <f t="array" ref="E10">INDEX('Aceite Virgen'!$A$259:$YR$285,MATCH($B10,'Aceite Virgen'!$A$259:$A$285,0),MATCH(E$5,'Aceite Virgen'!$A$259:$YR$259,0))</f>
        <v>3.01</v>
      </c>
      <c r="F10" s="40">
        <f t="array" ref="F10">INDEX('Aceite Virgen'!$A$259:$YR$285,MATCH($B10,'Aceite Virgen'!$A$259:$A$285,0),MATCH(F$5,'Aceite Virgen'!$A$259:$YR$259,0))</f>
        <v>1.59</v>
      </c>
      <c r="G10" s="40">
        <f t="array" ref="G10">INDEX('Aceite Virgen'!$A$259:$YR$285,MATCH($B10,'Aceite Virgen'!$A$259:$A$285,0),MATCH(G$5,'Aceite Virgen'!$A$259:$YR$259,0))</f>
        <v>1.1099999999999999</v>
      </c>
      <c r="H10" s="40">
        <f t="array" ref="H10">INDEX('Aceite Virgen'!$A$259:$YR$285,MATCH($B10,'Aceite Virgen'!$A$259:$A$285,0),MATCH(H$5,'Aceite Virgen'!$A$259:$YR$259,0))</f>
        <v>1.49</v>
      </c>
      <c r="I10" s="40">
        <f t="array" ref="I10">INDEX('Aceite Virgen'!$A$259:$YR$285,MATCH($B10,'Aceite Virgen'!$A$259:$A$285,0),MATCH(I$5,'Aceite Virgen'!$A$259:$YR$259,0))</f>
        <v>4.04</v>
      </c>
      <c r="J10" s="40">
        <f t="array" ref="J10">INDEX('Aceite Virgen'!$A$259:$YR$285,MATCH($B10,'Aceite Virgen'!$A$259:$A$285,0),MATCH(J$5,'Aceite Virgen'!$A$259:$YR$259,0))</f>
        <v>2.0000000000000004</v>
      </c>
      <c r="K10" s="40">
        <f t="array" ref="K10">INDEX('Aceite Virgen'!$A$259:$YR$285,MATCH($B10,'Aceite Virgen'!$A$259:$A$285,0),MATCH(K$5,'Aceite Virgen'!$A$259:$YR$259,0))</f>
        <v>2</v>
      </c>
      <c r="L10" s="40">
        <f t="array" ref="L10">INDEX('Aceite Virgen'!$A$259:$YR$285,MATCH($B10,'Aceite Virgen'!$A$259:$A$285,0),MATCH(L$5,'Aceite Virgen'!$A$259:$YR$259,0))</f>
        <v>3.6300000000000003</v>
      </c>
      <c r="M10" s="40">
        <f t="array" ref="M10">INDEX('Aceite Virgen'!$A$259:$YR$285,MATCH($B10,'Aceite Virgen'!$A$259:$A$285,0),MATCH(M$5,'Aceite Virgen'!$A$259:$YR$259,0))</f>
        <v>4.1400000000000006</v>
      </c>
      <c r="N10" s="40">
        <f t="array" ref="N10">INDEX('Aceite Virgen'!$A$259:$YR$285,MATCH($B10,'Aceite Virgen'!$A$259:$A$285,0),MATCH(N$5,'Aceite Virgen'!$A$259:$YR$259,0))</f>
        <v>3.48</v>
      </c>
      <c r="O10" s="40">
        <f t="array" ref="O10">INDEX('Aceite Virgen'!$A$259:$YR$285,MATCH($B10,'Aceite Virgen'!$A$259:$A$285,0),MATCH(O$5,'Aceite Virgen'!$A$259:$YR$259,0))</f>
        <v>3.32</v>
      </c>
      <c r="P10" s="40">
        <f t="array" ref="P10">INDEX('Aceite Virgen'!$A$259:$YR$285,MATCH($B10,'Aceite Virgen'!$A$259:$A$285,0),MATCH(P$5,'Aceite Virgen'!$A$259:$YR$259,0))</f>
        <v>0.25</v>
      </c>
    </row>
    <row r="11" spans="2:17" x14ac:dyDescent="0.3">
      <c r="B11" s="19">
        <f t="shared" ref="B11:B33" si="1">C10</f>
        <v>2.2999999999999998</v>
      </c>
      <c r="C11" s="18">
        <f>ROUND(B11+$C$7,2)</f>
        <v>2.4</v>
      </c>
      <c r="E11" s="40">
        <f t="array" ref="E11">INDEX('Aceite Virgen'!$A$259:$YR$285,MATCH($B11,'Aceite Virgen'!$A$259:$A$285,0),MATCH(E$5,'Aceite Virgen'!$A$259:$YR$259,0))</f>
        <v>0</v>
      </c>
      <c r="F11" s="40">
        <f t="array" ref="F11">INDEX('Aceite Virgen'!$A$259:$YR$285,MATCH($B11,'Aceite Virgen'!$A$259:$A$285,0),MATCH(F$5,'Aceite Virgen'!$A$259:$YR$259,0))</f>
        <v>0</v>
      </c>
      <c r="G11" s="40">
        <f t="array" ref="G11">INDEX('Aceite Virgen'!$A$259:$YR$285,MATCH($B11,'Aceite Virgen'!$A$259:$A$285,0),MATCH(G$5,'Aceite Virgen'!$A$259:$YR$259,0))</f>
        <v>0</v>
      </c>
      <c r="H11" s="40">
        <f t="array" ref="H11">INDEX('Aceite Virgen'!$A$259:$YR$285,MATCH($B11,'Aceite Virgen'!$A$259:$A$285,0),MATCH(H$5,'Aceite Virgen'!$A$259:$YR$259,0))</f>
        <v>0</v>
      </c>
      <c r="I11" s="40">
        <f t="array" ref="I11">INDEX('Aceite Virgen'!$A$259:$YR$285,MATCH($B11,'Aceite Virgen'!$A$259:$A$285,0),MATCH(I$5,'Aceite Virgen'!$A$259:$YR$259,0))</f>
        <v>0</v>
      </c>
      <c r="J11" s="40">
        <f t="array" ref="J11">INDEX('Aceite Virgen'!$A$259:$YR$285,MATCH($B11,'Aceite Virgen'!$A$259:$A$285,0),MATCH(J$5,'Aceite Virgen'!$A$259:$YR$259,0))</f>
        <v>0</v>
      </c>
      <c r="K11" s="40">
        <f t="array" ref="K11">INDEX('Aceite Virgen'!$A$259:$YR$285,MATCH($B11,'Aceite Virgen'!$A$259:$A$285,0),MATCH(K$5,'Aceite Virgen'!$A$259:$YR$259,0))</f>
        <v>0.23</v>
      </c>
      <c r="L11" s="40">
        <f t="array" ref="L11">INDEX('Aceite Virgen'!$A$259:$YR$285,MATCH($B11,'Aceite Virgen'!$A$259:$A$285,0),MATCH(L$5,'Aceite Virgen'!$A$259:$YR$259,0))</f>
        <v>0</v>
      </c>
      <c r="M11" s="40">
        <f t="array" ref="M11">INDEX('Aceite Virgen'!$A$259:$YR$285,MATCH($B11,'Aceite Virgen'!$A$259:$A$285,0),MATCH(M$5,'Aceite Virgen'!$A$259:$YR$259,0))</f>
        <v>0</v>
      </c>
      <c r="N11" s="40">
        <f t="array" ref="N11">INDEX('Aceite Virgen'!$A$259:$YR$285,MATCH($B11,'Aceite Virgen'!$A$259:$A$285,0),MATCH(N$5,'Aceite Virgen'!$A$259:$YR$259,0))</f>
        <v>1.17</v>
      </c>
      <c r="O11" s="40">
        <f t="array" ref="O11">INDEX('Aceite Virgen'!$A$259:$YR$285,MATCH($B11,'Aceite Virgen'!$A$259:$A$285,0),MATCH(O$5,'Aceite Virgen'!$A$259:$YR$259,0))</f>
        <v>0</v>
      </c>
      <c r="P11" s="40">
        <f t="array" ref="P11">INDEX('Aceite Virgen'!$A$259:$YR$285,MATCH($B11,'Aceite Virgen'!$A$259:$A$285,0),MATCH(P$5,'Aceite Virgen'!$A$259:$YR$259,0))</f>
        <v>0</v>
      </c>
    </row>
    <row r="12" spans="2:17" x14ac:dyDescent="0.3">
      <c r="B12" s="19">
        <f t="shared" si="1"/>
        <v>2.4</v>
      </c>
      <c r="C12" s="18">
        <f t="shared" ref="C12:C32" si="2">ROUND(B12+$C$7,2)</f>
        <v>2.5</v>
      </c>
      <c r="E12" s="40">
        <f t="array" ref="E12">INDEX('Aceite Virgen'!$A$259:$YR$285,MATCH($B12,'Aceite Virgen'!$A$259:$A$285,0),MATCH(E$5,'Aceite Virgen'!$A$259:$YR$259,0))</f>
        <v>0.2</v>
      </c>
      <c r="F12" s="40">
        <f t="array" ref="F12">INDEX('Aceite Virgen'!$A$259:$YR$285,MATCH($B12,'Aceite Virgen'!$A$259:$A$285,0),MATCH(F$5,'Aceite Virgen'!$A$259:$YR$259,0))</f>
        <v>0.37</v>
      </c>
      <c r="G12" s="40">
        <f t="array" ref="G12">INDEX('Aceite Virgen'!$A$259:$YR$285,MATCH($B12,'Aceite Virgen'!$A$259:$A$285,0),MATCH(G$5,'Aceite Virgen'!$A$259:$YR$259,0))</f>
        <v>0</v>
      </c>
      <c r="H12" s="40">
        <f t="array" ref="H12">INDEX('Aceite Virgen'!$A$259:$YR$285,MATCH($B12,'Aceite Virgen'!$A$259:$A$285,0),MATCH(H$5,'Aceite Virgen'!$A$259:$YR$259,0))</f>
        <v>0.08</v>
      </c>
      <c r="I12" s="40">
        <f t="array" ref="I12">INDEX('Aceite Virgen'!$A$259:$YR$285,MATCH($B12,'Aceite Virgen'!$A$259:$A$285,0),MATCH(I$5,'Aceite Virgen'!$A$259:$YR$259,0))</f>
        <v>0</v>
      </c>
      <c r="J12" s="40">
        <f t="array" ref="J12">INDEX('Aceite Virgen'!$A$259:$YR$285,MATCH($B12,'Aceite Virgen'!$A$259:$A$285,0),MATCH(J$5,'Aceite Virgen'!$A$259:$YR$259,0))</f>
        <v>0</v>
      </c>
      <c r="K12" s="40">
        <f t="array" ref="K12">INDEX('Aceite Virgen'!$A$259:$YR$285,MATCH($B12,'Aceite Virgen'!$A$259:$A$285,0),MATCH(K$5,'Aceite Virgen'!$A$259:$YR$259,0))</f>
        <v>0</v>
      </c>
      <c r="L12" s="40">
        <f t="array" ref="L12">INDEX('Aceite Virgen'!$A$259:$YR$285,MATCH($B12,'Aceite Virgen'!$A$259:$A$285,0),MATCH(L$5,'Aceite Virgen'!$A$259:$YR$259,0))</f>
        <v>0.97</v>
      </c>
      <c r="M12" s="40">
        <f t="array" ref="M12">INDEX('Aceite Virgen'!$A$259:$YR$285,MATCH($B12,'Aceite Virgen'!$A$259:$A$285,0),MATCH(M$5,'Aceite Virgen'!$A$259:$YR$259,0))</f>
        <v>2.88</v>
      </c>
      <c r="N12" s="40">
        <f t="array" ref="N12">INDEX('Aceite Virgen'!$A$259:$YR$285,MATCH($B12,'Aceite Virgen'!$A$259:$A$285,0),MATCH(N$5,'Aceite Virgen'!$A$259:$YR$259,0))</f>
        <v>3.19</v>
      </c>
      <c r="O12" s="40">
        <f t="array" ref="O12">INDEX('Aceite Virgen'!$A$259:$YR$285,MATCH($B12,'Aceite Virgen'!$A$259:$A$285,0),MATCH(O$5,'Aceite Virgen'!$A$259:$YR$259,0))</f>
        <v>5.88</v>
      </c>
      <c r="P12" s="40">
        <f t="array" ref="P12">INDEX('Aceite Virgen'!$A$259:$YR$285,MATCH($B12,'Aceite Virgen'!$A$259:$A$285,0),MATCH(P$5,'Aceite Virgen'!$A$259:$YR$259,0))</f>
        <v>2.36</v>
      </c>
    </row>
    <row r="13" spans="2:17" x14ac:dyDescent="0.3">
      <c r="B13" s="19">
        <f t="shared" si="1"/>
        <v>2.5</v>
      </c>
      <c r="C13" s="18">
        <f t="shared" si="2"/>
        <v>2.6</v>
      </c>
      <c r="E13" s="40">
        <f t="array" ref="E13">INDEX('Aceite Virgen'!$A$259:$YR$285,MATCH($B13,'Aceite Virgen'!$A$259:$A$285,0),MATCH(E$5,'Aceite Virgen'!$A$259:$YR$259,0))</f>
        <v>0.4</v>
      </c>
      <c r="F13" s="40">
        <f t="array" ref="F13">INDEX('Aceite Virgen'!$A$259:$YR$285,MATCH($B13,'Aceite Virgen'!$A$259:$A$285,0),MATCH(F$5,'Aceite Virgen'!$A$259:$YR$259,0))</f>
        <v>0.33</v>
      </c>
      <c r="G13" s="40">
        <f t="array" ref="G13">INDEX('Aceite Virgen'!$A$259:$YR$285,MATCH($B13,'Aceite Virgen'!$A$259:$A$285,0),MATCH(G$5,'Aceite Virgen'!$A$259:$YR$259,0))</f>
        <v>0.33</v>
      </c>
      <c r="H13" s="40">
        <f t="array" ref="H13">INDEX('Aceite Virgen'!$A$259:$YR$285,MATCH($B13,'Aceite Virgen'!$A$259:$A$285,0),MATCH(H$5,'Aceite Virgen'!$A$259:$YR$259,0))</f>
        <v>0.1</v>
      </c>
      <c r="I13" s="40">
        <f t="array" ref="I13">INDEX('Aceite Virgen'!$A$259:$YR$285,MATCH($B13,'Aceite Virgen'!$A$259:$A$285,0),MATCH(I$5,'Aceite Virgen'!$A$259:$YR$259,0))</f>
        <v>0.52</v>
      </c>
      <c r="J13" s="40">
        <f t="array" ref="J13">INDEX('Aceite Virgen'!$A$259:$YR$285,MATCH($B13,'Aceite Virgen'!$A$259:$A$285,0),MATCH(J$5,'Aceite Virgen'!$A$259:$YR$259,0))</f>
        <v>0.19</v>
      </c>
      <c r="K13" s="40">
        <f t="array" ref="K13">INDEX('Aceite Virgen'!$A$259:$YR$285,MATCH($B13,'Aceite Virgen'!$A$259:$A$285,0),MATCH(K$5,'Aceite Virgen'!$A$259:$YR$259,0))</f>
        <v>2.69</v>
      </c>
      <c r="L13" s="40">
        <f t="array" ref="L13">INDEX('Aceite Virgen'!$A$259:$YR$285,MATCH($B13,'Aceite Virgen'!$A$259:$A$285,0),MATCH(L$5,'Aceite Virgen'!$A$259:$YR$259,0))</f>
        <v>2.04</v>
      </c>
      <c r="M13" s="40">
        <f t="array" ref="M13">INDEX('Aceite Virgen'!$A$259:$YR$285,MATCH($B13,'Aceite Virgen'!$A$259:$A$285,0),MATCH(M$5,'Aceite Virgen'!$A$259:$YR$259,0))</f>
        <v>0.6</v>
      </c>
      <c r="N13" s="40">
        <f t="array" ref="N13">INDEX('Aceite Virgen'!$A$259:$YR$285,MATCH($B13,'Aceite Virgen'!$A$259:$A$285,0),MATCH(N$5,'Aceite Virgen'!$A$259:$YR$259,0))</f>
        <v>3.04</v>
      </c>
      <c r="O13" s="40">
        <f t="array" ref="O13">INDEX('Aceite Virgen'!$A$259:$YR$285,MATCH($B13,'Aceite Virgen'!$A$259:$A$285,0),MATCH(O$5,'Aceite Virgen'!$A$259:$YR$259,0))</f>
        <v>3.72</v>
      </c>
      <c r="P13" s="40">
        <f t="array" ref="P13">INDEX('Aceite Virgen'!$A$259:$YR$285,MATCH($B13,'Aceite Virgen'!$A$259:$A$285,0),MATCH(P$5,'Aceite Virgen'!$A$259:$YR$259,0))</f>
        <v>4.76</v>
      </c>
    </row>
    <row r="14" spans="2:17" x14ac:dyDescent="0.3">
      <c r="B14" s="19">
        <f t="shared" si="1"/>
        <v>2.6</v>
      </c>
      <c r="C14" s="18">
        <f t="shared" si="2"/>
        <v>2.7</v>
      </c>
      <c r="E14" s="40">
        <f t="array" ref="E14">INDEX('Aceite Virgen'!$A$259:$YR$285,MATCH($B14,'Aceite Virgen'!$A$259:$A$285,0),MATCH(E$5,'Aceite Virgen'!$A$259:$YR$259,0))</f>
        <v>0</v>
      </c>
      <c r="F14" s="40">
        <f t="array" ref="F14">INDEX('Aceite Virgen'!$A$259:$YR$285,MATCH($B14,'Aceite Virgen'!$A$259:$A$285,0),MATCH(F$5,'Aceite Virgen'!$A$259:$YR$259,0))</f>
        <v>0</v>
      </c>
      <c r="G14" s="40">
        <f t="array" ref="G14">INDEX('Aceite Virgen'!$A$259:$YR$285,MATCH($B14,'Aceite Virgen'!$A$259:$A$285,0),MATCH(G$5,'Aceite Virgen'!$A$259:$YR$259,0))</f>
        <v>2.04</v>
      </c>
      <c r="H14" s="40">
        <f t="array" ref="H14">INDEX('Aceite Virgen'!$A$259:$YR$285,MATCH($B14,'Aceite Virgen'!$A$259:$A$285,0),MATCH(H$5,'Aceite Virgen'!$A$259:$YR$259,0))</f>
        <v>0.26</v>
      </c>
      <c r="I14" s="40">
        <f t="array" ref="I14">INDEX('Aceite Virgen'!$A$259:$YR$285,MATCH($B14,'Aceite Virgen'!$A$259:$A$285,0),MATCH(I$5,'Aceite Virgen'!$A$259:$YR$259,0))</f>
        <v>0.45</v>
      </c>
      <c r="J14" s="40">
        <f t="array" ref="J14">INDEX('Aceite Virgen'!$A$259:$YR$285,MATCH($B14,'Aceite Virgen'!$A$259:$A$285,0),MATCH(J$5,'Aceite Virgen'!$A$259:$YR$259,0))</f>
        <v>1.49</v>
      </c>
      <c r="K14" s="40">
        <f t="array" ref="K14">INDEX('Aceite Virgen'!$A$259:$YR$285,MATCH($B14,'Aceite Virgen'!$A$259:$A$285,0),MATCH(K$5,'Aceite Virgen'!$A$259:$YR$259,0))</f>
        <v>0</v>
      </c>
      <c r="L14" s="40">
        <f t="array" ref="L14">INDEX('Aceite Virgen'!$A$259:$YR$285,MATCH($B14,'Aceite Virgen'!$A$259:$A$285,0),MATCH(L$5,'Aceite Virgen'!$A$259:$YR$259,0))</f>
        <v>0.35</v>
      </c>
      <c r="M14" s="40">
        <f t="array" ref="M14">INDEX('Aceite Virgen'!$A$259:$YR$285,MATCH($B14,'Aceite Virgen'!$A$259:$A$285,0),MATCH(M$5,'Aceite Virgen'!$A$259:$YR$259,0))</f>
        <v>0</v>
      </c>
      <c r="N14" s="40">
        <f t="array" ref="N14">INDEX('Aceite Virgen'!$A$259:$YR$285,MATCH($B14,'Aceite Virgen'!$A$259:$A$285,0),MATCH(N$5,'Aceite Virgen'!$A$259:$YR$259,0))</f>
        <v>3</v>
      </c>
      <c r="O14" s="40">
        <f t="array" ref="O14">INDEX('Aceite Virgen'!$A$259:$YR$285,MATCH($B14,'Aceite Virgen'!$A$259:$A$285,0),MATCH(O$5,'Aceite Virgen'!$A$259:$YR$259,0))</f>
        <v>3.28</v>
      </c>
      <c r="P14" s="40">
        <f t="array" ref="P14">INDEX('Aceite Virgen'!$A$259:$YR$285,MATCH($B14,'Aceite Virgen'!$A$259:$A$285,0),MATCH(P$5,'Aceite Virgen'!$A$259:$YR$259,0))</f>
        <v>7.86</v>
      </c>
    </row>
    <row r="15" spans="2:17" x14ac:dyDescent="0.3">
      <c r="B15" s="19">
        <f t="shared" si="1"/>
        <v>2.7</v>
      </c>
      <c r="C15" s="18">
        <f t="shared" si="2"/>
        <v>2.8</v>
      </c>
      <c r="E15" s="40">
        <f t="array" ref="E15">INDEX('Aceite Virgen'!$A$259:$YR$285,MATCH($B15,'Aceite Virgen'!$A$259:$A$285,0),MATCH(E$5,'Aceite Virgen'!$A$259:$YR$259,0))</f>
        <v>0.32</v>
      </c>
      <c r="F15" s="40">
        <f t="array" ref="F15">INDEX('Aceite Virgen'!$A$259:$YR$285,MATCH($B15,'Aceite Virgen'!$A$259:$A$285,0),MATCH(F$5,'Aceite Virgen'!$A$259:$YR$259,0))</f>
        <v>0</v>
      </c>
      <c r="G15" s="40">
        <f t="array" ref="G15">INDEX('Aceite Virgen'!$A$259:$YR$285,MATCH($B15,'Aceite Virgen'!$A$259:$A$285,0),MATCH(G$5,'Aceite Virgen'!$A$259:$YR$259,0))</f>
        <v>0.53</v>
      </c>
      <c r="H15" s="40">
        <f t="array" ref="H15">INDEX('Aceite Virgen'!$A$259:$YR$285,MATCH($B15,'Aceite Virgen'!$A$259:$A$285,0),MATCH(H$5,'Aceite Virgen'!$A$259:$YR$259,0))</f>
        <v>0.28000000000000003</v>
      </c>
      <c r="I15" s="40">
        <f t="array" ref="I15">INDEX('Aceite Virgen'!$A$259:$YR$285,MATCH($B15,'Aceite Virgen'!$A$259:$A$285,0),MATCH(I$5,'Aceite Virgen'!$A$259:$YR$259,0))</f>
        <v>4.1399999999999997</v>
      </c>
      <c r="J15" s="40">
        <f t="array" ref="J15">INDEX('Aceite Virgen'!$A$259:$YR$285,MATCH($B15,'Aceite Virgen'!$A$259:$A$285,0),MATCH(J$5,'Aceite Virgen'!$A$259:$YR$259,0))</f>
        <v>2.19</v>
      </c>
      <c r="K15" s="40">
        <f t="array" ref="K15">INDEX('Aceite Virgen'!$A$259:$YR$285,MATCH($B15,'Aceite Virgen'!$A$259:$A$285,0),MATCH(K$5,'Aceite Virgen'!$A$259:$YR$259,0))</f>
        <v>6.22</v>
      </c>
      <c r="L15" s="40">
        <f t="array" ref="L15">INDEX('Aceite Virgen'!$A$259:$YR$285,MATCH($B15,'Aceite Virgen'!$A$259:$A$285,0),MATCH(L$5,'Aceite Virgen'!$A$259:$YR$259,0))</f>
        <v>10.11</v>
      </c>
      <c r="M15" s="40">
        <f t="array" ref="M15">INDEX('Aceite Virgen'!$A$259:$YR$285,MATCH($B15,'Aceite Virgen'!$A$259:$A$285,0),MATCH(M$5,'Aceite Virgen'!$A$259:$YR$259,0))</f>
        <v>5.89</v>
      </c>
      <c r="N15" s="40">
        <f t="array" ref="N15">INDEX('Aceite Virgen'!$A$259:$YR$285,MATCH($B15,'Aceite Virgen'!$A$259:$A$285,0),MATCH(N$5,'Aceite Virgen'!$A$259:$YR$259,0))</f>
        <v>4.5599999999999996</v>
      </c>
      <c r="O15" s="40">
        <f t="array" ref="O15">INDEX('Aceite Virgen'!$A$259:$YR$285,MATCH($B15,'Aceite Virgen'!$A$259:$A$285,0),MATCH(O$5,'Aceite Virgen'!$A$259:$YR$259,0))</f>
        <v>7.98</v>
      </c>
      <c r="P15" s="40">
        <f t="array" ref="P15">INDEX('Aceite Virgen'!$A$259:$YR$285,MATCH($B15,'Aceite Virgen'!$A$259:$A$285,0),MATCH(P$5,'Aceite Virgen'!$A$259:$YR$259,0))</f>
        <v>4.57</v>
      </c>
    </row>
    <row r="16" spans="2:17" x14ac:dyDescent="0.3">
      <c r="B16" s="19">
        <f t="shared" si="1"/>
        <v>2.8</v>
      </c>
      <c r="C16" s="18">
        <f t="shared" si="2"/>
        <v>2.9</v>
      </c>
      <c r="E16" s="40">
        <f t="array" ref="E16">INDEX('Aceite Virgen'!$A$259:$YR$285,MATCH($B16,'Aceite Virgen'!$A$259:$A$285,0),MATCH(E$5,'Aceite Virgen'!$A$259:$YR$259,0))</f>
        <v>0.28000000000000003</v>
      </c>
      <c r="F16" s="40">
        <f t="array" ref="F16">INDEX('Aceite Virgen'!$A$259:$YR$285,MATCH($B16,'Aceite Virgen'!$A$259:$A$285,0),MATCH(F$5,'Aceite Virgen'!$A$259:$YR$259,0))</f>
        <v>0</v>
      </c>
      <c r="G16" s="40">
        <f t="array" ref="G16">INDEX('Aceite Virgen'!$A$259:$YR$285,MATCH($B16,'Aceite Virgen'!$A$259:$A$285,0),MATCH(G$5,'Aceite Virgen'!$A$259:$YR$259,0))</f>
        <v>0.37</v>
      </c>
      <c r="H16" s="40">
        <f t="array" ref="H16">INDEX('Aceite Virgen'!$A$259:$YR$285,MATCH($B16,'Aceite Virgen'!$A$259:$A$285,0),MATCH(H$5,'Aceite Virgen'!$A$259:$YR$259,0))</f>
        <v>0.32</v>
      </c>
      <c r="I16" s="40">
        <f t="array" ref="I16">INDEX('Aceite Virgen'!$A$259:$YR$285,MATCH($B16,'Aceite Virgen'!$A$259:$A$285,0),MATCH(I$5,'Aceite Virgen'!$A$259:$YR$259,0))</f>
        <v>0.44</v>
      </c>
      <c r="J16" s="40">
        <f t="array" ref="J16">INDEX('Aceite Virgen'!$A$259:$YR$285,MATCH($B16,'Aceite Virgen'!$A$259:$A$285,0),MATCH(J$5,'Aceite Virgen'!$A$259:$YR$259,0))</f>
        <v>3.1300000000000003</v>
      </c>
      <c r="K16" s="40">
        <f t="array" ref="K16">INDEX('Aceite Virgen'!$A$259:$YR$285,MATCH($B16,'Aceite Virgen'!$A$259:$A$285,0),MATCH(K$5,'Aceite Virgen'!$A$259:$YR$259,0))</f>
        <v>2.5099999999999998</v>
      </c>
      <c r="L16" s="40">
        <f t="array" ref="L16">INDEX('Aceite Virgen'!$A$259:$YR$285,MATCH($B16,'Aceite Virgen'!$A$259:$A$285,0),MATCH(L$5,'Aceite Virgen'!$A$259:$YR$259,0))</f>
        <v>5.04</v>
      </c>
      <c r="M16" s="40">
        <f t="array" ref="M16">INDEX('Aceite Virgen'!$A$259:$YR$285,MATCH($B16,'Aceite Virgen'!$A$259:$A$285,0),MATCH(M$5,'Aceite Virgen'!$A$259:$YR$259,0))</f>
        <v>5.5</v>
      </c>
      <c r="N16" s="40">
        <f t="array" ref="N16">INDEX('Aceite Virgen'!$A$259:$YR$285,MATCH($B16,'Aceite Virgen'!$A$259:$A$285,0),MATCH(N$5,'Aceite Virgen'!$A$259:$YR$259,0))</f>
        <v>7.66</v>
      </c>
      <c r="O16" s="40">
        <f t="array" ref="O16">INDEX('Aceite Virgen'!$A$259:$YR$285,MATCH($B16,'Aceite Virgen'!$A$259:$A$285,0),MATCH(O$5,'Aceite Virgen'!$A$259:$YR$259,0))</f>
        <v>7.45</v>
      </c>
      <c r="P16" s="40">
        <f t="array" ref="P16">INDEX('Aceite Virgen'!$A$259:$YR$285,MATCH($B16,'Aceite Virgen'!$A$259:$A$285,0),MATCH(P$5,'Aceite Virgen'!$A$259:$YR$259,0))</f>
        <v>5.9</v>
      </c>
    </row>
    <row r="17" spans="2:16" x14ac:dyDescent="0.3">
      <c r="B17" s="19">
        <f t="shared" si="1"/>
        <v>2.9</v>
      </c>
      <c r="C17" s="18">
        <f t="shared" si="2"/>
        <v>3</v>
      </c>
      <c r="E17" s="40">
        <f t="array" ref="E17">INDEX('Aceite Virgen'!$A$259:$YR$285,MATCH($B17,'Aceite Virgen'!$A$259:$A$285,0),MATCH(E$5,'Aceite Virgen'!$A$259:$YR$259,0))</f>
        <v>3.34</v>
      </c>
      <c r="F17" s="40">
        <f t="array" ref="F17">INDEX('Aceite Virgen'!$A$259:$YR$285,MATCH($B17,'Aceite Virgen'!$A$259:$A$285,0),MATCH(F$5,'Aceite Virgen'!$A$259:$YR$259,0))</f>
        <v>2.78</v>
      </c>
      <c r="G17" s="40">
        <f t="array" ref="G17">INDEX('Aceite Virgen'!$A$259:$YR$285,MATCH($B17,'Aceite Virgen'!$A$259:$A$285,0),MATCH(G$5,'Aceite Virgen'!$A$259:$YR$259,0))</f>
        <v>4.41</v>
      </c>
      <c r="H17" s="40">
        <f t="array" ref="H17">INDEX('Aceite Virgen'!$A$259:$YR$285,MATCH($B17,'Aceite Virgen'!$A$259:$A$285,0),MATCH(H$5,'Aceite Virgen'!$A$259:$YR$259,0))</f>
        <v>5.67</v>
      </c>
      <c r="I17" s="40">
        <f t="array" ref="I17">INDEX('Aceite Virgen'!$A$259:$YR$285,MATCH($B17,'Aceite Virgen'!$A$259:$A$285,0),MATCH(I$5,'Aceite Virgen'!$A$259:$YR$259,0))</f>
        <v>9.3199999999999985</v>
      </c>
      <c r="J17" s="40">
        <f t="array" ref="J17">INDEX('Aceite Virgen'!$A$259:$YR$285,MATCH($B17,'Aceite Virgen'!$A$259:$A$285,0),MATCH(J$5,'Aceite Virgen'!$A$259:$YR$259,0))</f>
        <v>9.99</v>
      </c>
      <c r="K17" s="40">
        <f t="array" ref="K17">INDEX('Aceite Virgen'!$A$259:$YR$285,MATCH($B17,'Aceite Virgen'!$A$259:$A$285,0),MATCH(K$5,'Aceite Virgen'!$A$259:$YR$259,0))</f>
        <v>6.84</v>
      </c>
      <c r="L17" s="40">
        <f t="array" ref="L17">INDEX('Aceite Virgen'!$A$259:$YR$285,MATCH($B17,'Aceite Virgen'!$A$259:$A$285,0),MATCH(L$5,'Aceite Virgen'!$A$259:$YR$259,0))</f>
        <v>10.709999999999999</v>
      </c>
      <c r="M17" s="40">
        <f t="array" ref="M17">INDEX('Aceite Virgen'!$A$259:$YR$285,MATCH($B17,'Aceite Virgen'!$A$259:$A$285,0),MATCH(M$5,'Aceite Virgen'!$A$259:$YR$259,0))</f>
        <v>14.52</v>
      </c>
      <c r="N17" s="40">
        <f t="array" ref="N17">INDEX('Aceite Virgen'!$A$259:$YR$285,MATCH($B17,'Aceite Virgen'!$A$259:$A$285,0),MATCH(N$5,'Aceite Virgen'!$A$259:$YR$259,0))</f>
        <v>23.73</v>
      </c>
      <c r="O17" s="40">
        <f t="array" ref="O17">INDEX('Aceite Virgen'!$A$259:$YR$285,MATCH($B17,'Aceite Virgen'!$A$259:$A$285,0),MATCH(O$5,'Aceite Virgen'!$A$259:$YR$259,0))</f>
        <v>13.4</v>
      </c>
      <c r="P17" s="40">
        <f t="array" ref="P17">INDEX('Aceite Virgen'!$A$259:$YR$285,MATCH($B17,'Aceite Virgen'!$A$259:$A$285,0),MATCH(P$5,'Aceite Virgen'!$A$259:$YR$259,0))</f>
        <v>16.21</v>
      </c>
    </row>
    <row r="18" spans="2:16" x14ac:dyDescent="0.3">
      <c r="B18" s="19">
        <f t="shared" si="1"/>
        <v>3</v>
      </c>
      <c r="C18" s="18">
        <f t="shared" si="2"/>
        <v>3.1</v>
      </c>
      <c r="E18" s="40">
        <f t="array" ref="E18">INDEX('Aceite Virgen'!$A$259:$YR$285,MATCH($B18,'Aceite Virgen'!$A$259:$A$285,0),MATCH(E$5,'Aceite Virgen'!$A$259:$YR$259,0))</f>
        <v>0.86</v>
      </c>
      <c r="F18" s="40">
        <f t="array" ref="F18">INDEX('Aceite Virgen'!$A$259:$YR$285,MATCH($B18,'Aceite Virgen'!$A$259:$A$285,0),MATCH(F$5,'Aceite Virgen'!$A$259:$YR$259,0))</f>
        <v>0.72</v>
      </c>
      <c r="G18" s="40">
        <f t="array" ref="G18">INDEX('Aceite Virgen'!$A$259:$YR$285,MATCH($B18,'Aceite Virgen'!$A$259:$A$285,0),MATCH(G$5,'Aceite Virgen'!$A$259:$YR$259,0))</f>
        <v>0.91</v>
      </c>
      <c r="H18" s="40">
        <f t="array" ref="H18">INDEX('Aceite Virgen'!$A$259:$YR$285,MATCH($B18,'Aceite Virgen'!$A$259:$A$285,0),MATCH(H$5,'Aceite Virgen'!$A$259:$YR$259,0))</f>
        <v>7.48</v>
      </c>
      <c r="I18" s="40">
        <f t="array" ref="I18">INDEX('Aceite Virgen'!$A$259:$YR$285,MATCH($B18,'Aceite Virgen'!$A$259:$A$285,0),MATCH(I$5,'Aceite Virgen'!$A$259:$YR$259,0))</f>
        <v>2.5500000000000003</v>
      </c>
      <c r="J18" s="40">
        <f t="array" ref="J18">INDEX('Aceite Virgen'!$A$259:$YR$285,MATCH($B18,'Aceite Virgen'!$A$259:$A$285,0),MATCH(J$5,'Aceite Virgen'!$A$259:$YR$259,0))</f>
        <v>3.19</v>
      </c>
      <c r="K18" s="40">
        <f t="array" ref="K18">INDEX('Aceite Virgen'!$A$259:$YR$285,MATCH($B18,'Aceite Virgen'!$A$259:$A$285,0),MATCH(K$5,'Aceite Virgen'!$A$259:$YR$259,0))</f>
        <v>2.4899999999999998</v>
      </c>
      <c r="L18" s="40">
        <f t="array" ref="L18">INDEX('Aceite Virgen'!$A$259:$YR$285,MATCH($B18,'Aceite Virgen'!$A$259:$A$285,0),MATCH(L$5,'Aceite Virgen'!$A$259:$YR$259,0))</f>
        <v>4.0199999999999996</v>
      </c>
      <c r="M18" s="40">
        <f t="array" ref="M18">INDEX('Aceite Virgen'!$A$259:$YR$285,MATCH($B18,'Aceite Virgen'!$A$259:$A$285,0),MATCH(M$5,'Aceite Virgen'!$A$259:$YR$259,0))</f>
        <v>4.5999999999999996</v>
      </c>
      <c r="N18" s="40">
        <f t="array" ref="N18">INDEX('Aceite Virgen'!$A$259:$YR$285,MATCH($B18,'Aceite Virgen'!$A$259:$A$285,0),MATCH(N$5,'Aceite Virgen'!$A$259:$YR$259,0))</f>
        <v>2.78</v>
      </c>
      <c r="O18" s="40">
        <f t="array" ref="O18">INDEX('Aceite Virgen'!$A$259:$YR$285,MATCH($B18,'Aceite Virgen'!$A$259:$A$285,0),MATCH(O$5,'Aceite Virgen'!$A$259:$YR$259,0))</f>
        <v>2.0300000000000002</v>
      </c>
      <c r="P18" s="40">
        <f t="array" ref="P18">INDEX('Aceite Virgen'!$A$259:$YR$285,MATCH($B18,'Aceite Virgen'!$A$259:$A$285,0),MATCH(P$5,'Aceite Virgen'!$A$259:$YR$259,0))</f>
        <v>0.52</v>
      </c>
    </row>
    <row r="19" spans="2:16" x14ac:dyDescent="0.3">
      <c r="B19" s="19">
        <f t="shared" si="1"/>
        <v>3.1</v>
      </c>
      <c r="C19" s="18">
        <f t="shared" si="2"/>
        <v>3.2</v>
      </c>
      <c r="E19" s="40">
        <f t="array" ref="E19">INDEX('Aceite Virgen'!$A$259:$YR$285,MATCH($B19,'Aceite Virgen'!$A$259:$A$285,0),MATCH(E$5,'Aceite Virgen'!$A$259:$YR$259,0))</f>
        <v>0.6</v>
      </c>
      <c r="F19" s="40">
        <f t="array" ref="F19">INDEX('Aceite Virgen'!$A$259:$YR$285,MATCH($B19,'Aceite Virgen'!$A$259:$A$285,0),MATCH(F$5,'Aceite Virgen'!$A$259:$YR$259,0))</f>
        <v>1.67</v>
      </c>
      <c r="G19" s="40">
        <f t="array" ref="G19">INDEX('Aceite Virgen'!$A$259:$YR$285,MATCH($B19,'Aceite Virgen'!$A$259:$A$285,0),MATCH(G$5,'Aceite Virgen'!$A$259:$YR$259,0))</f>
        <v>0.74</v>
      </c>
      <c r="H19" s="40">
        <f t="array" ref="H19">INDEX('Aceite Virgen'!$A$259:$YR$285,MATCH($B19,'Aceite Virgen'!$A$259:$A$285,0),MATCH(H$5,'Aceite Virgen'!$A$259:$YR$259,0))</f>
        <v>16.75</v>
      </c>
      <c r="I19" s="40">
        <f t="array" ref="I19">INDEX('Aceite Virgen'!$A$259:$YR$285,MATCH($B19,'Aceite Virgen'!$A$259:$A$285,0),MATCH(I$5,'Aceite Virgen'!$A$259:$YR$259,0))</f>
        <v>20.05</v>
      </c>
      <c r="J19" s="40">
        <f t="array" ref="J19">INDEX('Aceite Virgen'!$A$259:$YR$285,MATCH($B19,'Aceite Virgen'!$A$259:$A$285,0),MATCH(J$5,'Aceite Virgen'!$A$259:$YR$259,0))</f>
        <v>17.22</v>
      </c>
      <c r="K19" s="40">
        <f t="array" ref="K19">INDEX('Aceite Virgen'!$A$259:$YR$285,MATCH($B19,'Aceite Virgen'!$A$259:$A$285,0),MATCH(K$5,'Aceite Virgen'!$A$259:$YR$259,0))</f>
        <v>15.45</v>
      </c>
      <c r="L19" s="40">
        <f t="array" ref="L19">INDEX('Aceite Virgen'!$A$259:$YR$285,MATCH($B19,'Aceite Virgen'!$A$259:$A$285,0),MATCH(L$5,'Aceite Virgen'!$A$259:$YR$259,0))</f>
        <v>12.01</v>
      </c>
      <c r="M19" s="40">
        <f t="array" ref="M19">INDEX('Aceite Virgen'!$A$259:$YR$285,MATCH($B19,'Aceite Virgen'!$A$259:$A$285,0),MATCH(M$5,'Aceite Virgen'!$A$259:$YR$259,0))</f>
        <v>11.56</v>
      </c>
      <c r="N19" s="40">
        <f t="array" ref="N19">INDEX('Aceite Virgen'!$A$259:$YR$285,MATCH($B19,'Aceite Virgen'!$A$259:$A$285,0),MATCH(N$5,'Aceite Virgen'!$A$259:$YR$259,0))</f>
        <v>5.3900000000000006</v>
      </c>
      <c r="O19" s="40">
        <f t="array" ref="O19">INDEX('Aceite Virgen'!$A$259:$YR$285,MATCH($B19,'Aceite Virgen'!$A$259:$A$285,0),MATCH(O$5,'Aceite Virgen'!$A$259:$YR$259,0))</f>
        <v>5.84</v>
      </c>
      <c r="P19" s="40">
        <f t="array" ref="P19">INDEX('Aceite Virgen'!$A$259:$YR$285,MATCH($B19,'Aceite Virgen'!$A$259:$A$285,0),MATCH(P$5,'Aceite Virgen'!$A$259:$YR$259,0))</f>
        <v>9.0300000000000011</v>
      </c>
    </row>
    <row r="20" spans="2:16" x14ac:dyDescent="0.3">
      <c r="B20" s="19">
        <f t="shared" si="1"/>
        <v>3.2</v>
      </c>
      <c r="C20" s="18">
        <f t="shared" si="2"/>
        <v>3.3</v>
      </c>
      <c r="E20" s="40">
        <f t="array" ref="E20">INDEX('Aceite Virgen'!$A$259:$YR$285,MATCH($B20,'Aceite Virgen'!$A$259:$A$285,0),MATCH(E$5,'Aceite Virgen'!$A$259:$YR$259,0))</f>
        <v>1.26</v>
      </c>
      <c r="F20" s="40">
        <f t="array" ref="F20">INDEX('Aceite Virgen'!$A$259:$YR$285,MATCH($B20,'Aceite Virgen'!$A$259:$A$285,0),MATCH(F$5,'Aceite Virgen'!$A$259:$YR$259,0))</f>
        <v>6.5299999999999994</v>
      </c>
      <c r="G20" s="40">
        <f t="array" ref="G20">INDEX('Aceite Virgen'!$A$259:$YR$285,MATCH($B20,'Aceite Virgen'!$A$259:$A$285,0),MATCH(G$5,'Aceite Virgen'!$A$259:$YR$259,0))</f>
        <v>2.6700000000000004</v>
      </c>
      <c r="H20" s="40">
        <f t="array" ref="H20">INDEX('Aceite Virgen'!$A$259:$YR$285,MATCH($B20,'Aceite Virgen'!$A$259:$A$285,0),MATCH(H$5,'Aceite Virgen'!$A$259:$YR$259,0))</f>
        <v>3.74</v>
      </c>
      <c r="I20" s="40">
        <f t="array" ref="I20">INDEX('Aceite Virgen'!$A$259:$YR$285,MATCH($B20,'Aceite Virgen'!$A$259:$A$285,0),MATCH(I$5,'Aceite Virgen'!$A$259:$YR$259,0))</f>
        <v>3.51</v>
      </c>
      <c r="J20" s="40">
        <f t="array" ref="J20">INDEX('Aceite Virgen'!$A$259:$YR$285,MATCH($B20,'Aceite Virgen'!$A$259:$A$285,0),MATCH(J$5,'Aceite Virgen'!$A$259:$YR$259,0))</f>
        <v>0.42</v>
      </c>
      <c r="K20" s="40">
        <f t="array" ref="K20">INDEX('Aceite Virgen'!$A$259:$YR$285,MATCH($B20,'Aceite Virgen'!$A$259:$A$285,0),MATCH(K$5,'Aceite Virgen'!$A$259:$YR$259,0))</f>
        <v>0.28000000000000003</v>
      </c>
      <c r="L20" s="40">
        <f t="array" ref="L20">INDEX('Aceite Virgen'!$A$259:$YR$285,MATCH($B20,'Aceite Virgen'!$A$259:$A$285,0),MATCH(L$5,'Aceite Virgen'!$A$259:$YR$259,0))</f>
        <v>1.0900000000000001</v>
      </c>
      <c r="M20" s="40">
        <f t="array" ref="M20">INDEX('Aceite Virgen'!$A$259:$YR$285,MATCH($B20,'Aceite Virgen'!$A$259:$A$285,0),MATCH(M$5,'Aceite Virgen'!$A$259:$YR$259,0))</f>
        <v>15.030000000000001</v>
      </c>
      <c r="N20" s="40">
        <f t="array" ref="N20">INDEX('Aceite Virgen'!$A$259:$YR$285,MATCH($B20,'Aceite Virgen'!$A$259:$A$285,0),MATCH(N$5,'Aceite Virgen'!$A$259:$YR$259,0))</f>
        <v>20.95</v>
      </c>
      <c r="O20" s="40">
        <f t="array" ref="O20">INDEX('Aceite Virgen'!$A$259:$YR$285,MATCH($B20,'Aceite Virgen'!$A$259:$A$285,0),MATCH(O$5,'Aceite Virgen'!$A$259:$YR$259,0))</f>
        <v>20.53</v>
      </c>
      <c r="P20" s="40">
        <f t="array" ref="P20">INDEX('Aceite Virgen'!$A$259:$YR$285,MATCH($B20,'Aceite Virgen'!$A$259:$A$285,0),MATCH(P$5,'Aceite Virgen'!$A$259:$YR$259,0))</f>
        <v>24.22</v>
      </c>
    </row>
    <row r="21" spans="2:16" x14ac:dyDescent="0.3">
      <c r="B21" s="19">
        <f t="shared" si="1"/>
        <v>3.3</v>
      </c>
      <c r="C21" s="18">
        <f t="shared" si="2"/>
        <v>3.4</v>
      </c>
      <c r="E21" s="40">
        <f t="array" ref="E21">INDEX('Aceite Virgen'!$A$259:$YR$285,MATCH($B21,'Aceite Virgen'!$A$259:$A$285,0),MATCH(E$5,'Aceite Virgen'!$A$259:$YR$259,0))</f>
        <v>1.44</v>
      </c>
      <c r="F21" s="40">
        <f t="array" ref="F21">INDEX('Aceite Virgen'!$A$259:$YR$285,MATCH($B21,'Aceite Virgen'!$A$259:$A$285,0),MATCH(F$5,'Aceite Virgen'!$A$259:$YR$259,0))</f>
        <v>0.57999999999999996</v>
      </c>
      <c r="G21" s="40">
        <f t="array" ref="G21">INDEX('Aceite Virgen'!$A$259:$YR$285,MATCH($B21,'Aceite Virgen'!$A$259:$A$285,0),MATCH(G$5,'Aceite Virgen'!$A$259:$YR$259,0))</f>
        <v>1.37</v>
      </c>
      <c r="H21" s="40">
        <f t="array" ref="H21">INDEX('Aceite Virgen'!$A$259:$YR$285,MATCH($B21,'Aceite Virgen'!$A$259:$A$285,0),MATCH(H$5,'Aceite Virgen'!$A$259:$YR$259,0))</f>
        <v>23.330000000000002</v>
      </c>
      <c r="I21" s="40">
        <f t="array" ref="I21">INDEX('Aceite Virgen'!$A$259:$YR$285,MATCH($B21,'Aceite Virgen'!$A$259:$A$285,0),MATCH(I$5,'Aceite Virgen'!$A$259:$YR$259,0))</f>
        <v>29.57</v>
      </c>
      <c r="J21" s="40">
        <f t="array" ref="J21">INDEX('Aceite Virgen'!$A$259:$YR$285,MATCH($B21,'Aceite Virgen'!$A$259:$A$285,0),MATCH(J$5,'Aceite Virgen'!$A$259:$YR$259,0))</f>
        <v>30.6</v>
      </c>
      <c r="K21" s="40">
        <f t="array" ref="K21">INDEX('Aceite Virgen'!$A$259:$YR$285,MATCH($B21,'Aceite Virgen'!$A$259:$A$285,0),MATCH(K$5,'Aceite Virgen'!$A$259:$YR$259,0))</f>
        <v>26.04</v>
      </c>
      <c r="L21" s="40">
        <f t="array" ref="L21">INDEX('Aceite Virgen'!$A$259:$YR$285,MATCH($B21,'Aceite Virgen'!$A$259:$A$285,0),MATCH(L$5,'Aceite Virgen'!$A$259:$YR$259,0))</f>
        <v>22.55</v>
      </c>
      <c r="M21" s="40">
        <f t="array" ref="M21">INDEX('Aceite Virgen'!$A$259:$YR$285,MATCH($B21,'Aceite Virgen'!$A$259:$A$285,0),MATCH(M$5,'Aceite Virgen'!$A$259:$YR$259,0))</f>
        <v>10.95</v>
      </c>
      <c r="N21" s="40">
        <f t="array" ref="N21">INDEX('Aceite Virgen'!$A$259:$YR$285,MATCH($B21,'Aceite Virgen'!$A$259:$A$285,0),MATCH(N$5,'Aceite Virgen'!$A$259:$YR$259,0))</f>
        <v>1.2</v>
      </c>
      <c r="O21" s="40">
        <f t="array" ref="O21">INDEX('Aceite Virgen'!$A$259:$YR$285,MATCH($B21,'Aceite Virgen'!$A$259:$A$285,0),MATCH(O$5,'Aceite Virgen'!$A$259:$YR$259,0))</f>
        <v>0.19</v>
      </c>
      <c r="P21" s="40">
        <f t="array" ref="P21">INDEX('Aceite Virgen'!$A$259:$YR$285,MATCH($B21,'Aceite Virgen'!$A$259:$A$285,0),MATCH(P$5,'Aceite Virgen'!$A$259:$YR$259,0))</f>
        <v>0.84</v>
      </c>
    </row>
    <row r="22" spans="2:16" x14ac:dyDescent="0.3">
      <c r="B22" s="19">
        <f t="shared" si="1"/>
        <v>3.4</v>
      </c>
      <c r="C22" s="18">
        <f t="shared" si="2"/>
        <v>3.5</v>
      </c>
      <c r="E22" s="40">
        <f t="array" ref="E22">INDEX('Aceite Virgen'!$A$259:$YR$285,MATCH($B22,'Aceite Virgen'!$A$259:$A$285,0),MATCH(E$5,'Aceite Virgen'!$A$259:$YR$259,0))</f>
        <v>2.0699999999999998</v>
      </c>
      <c r="F22" s="40">
        <f t="array" ref="F22">INDEX('Aceite Virgen'!$A$259:$YR$285,MATCH($B22,'Aceite Virgen'!$A$259:$A$285,0),MATCH(F$5,'Aceite Virgen'!$A$259:$YR$259,0))</f>
        <v>4.6800000000000006</v>
      </c>
      <c r="G22" s="40">
        <f t="array" ref="G22">INDEX('Aceite Virgen'!$A$259:$YR$285,MATCH($B22,'Aceite Virgen'!$A$259:$A$285,0),MATCH(G$5,'Aceite Virgen'!$A$259:$YR$259,0))</f>
        <v>1.67</v>
      </c>
      <c r="H22" s="40">
        <f t="array" ref="H22">INDEX('Aceite Virgen'!$A$259:$YR$285,MATCH($B22,'Aceite Virgen'!$A$259:$A$285,0),MATCH(H$5,'Aceite Virgen'!$A$259:$YR$259,0))</f>
        <v>3.0500000000000003</v>
      </c>
      <c r="I22" s="40">
        <f t="array" ref="I22">INDEX('Aceite Virgen'!$A$259:$YR$285,MATCH($B22,'Aceite Virgen'!$A$259:$A$285,0),MATCH(I$5,'Aceite Virgen'!$A$259:$YR$259,0))</f>
        <v>0.60000000000000009</v>
      </c>
      <c r="J22" s="40">
        <f t="array" ref="J22">INDEX('Aceite Virgen'!$A$259:$YR$285,MATCH($B22,'Aceite Virgen'!$A$259:$A$285,0),MATCH(J$5,'Aceite Virgen'!$A$259:$YR$259,0))</f>
        <v>1.8099999999999998</v>
      </c>
      <c r="K22" s="40">
        <f t="array" ref="K22">INDEX('Aceite Virgen'!$A$259:$YR$285,MATCH($B22,'Aceite Virgen'!$A$259:$A$285,0),MATCH(K$5,'Aceite Virgen'!$A$259:$YR$259,0))</f>
        <v>2.13</v>
      </c>
      <c r="L22" s="40">
        <f t="array" ref="L22">INDEX('Aceite Virgen'!$A$259:$YR$285,MATCH($B22,'Aceite Virgen'!$A$259:$A$285,0),MATCH(L$5,'Aceite Virgen'!$A$259:$YR$259,0))</f>
        <v>0.57999999999999996</v>
      </c>
      <c r="M22" s="40">
        <f t="array" ref="M22">INDEX('Aceite Virgen'!$A$259:$YR$285,MATCH($B22,'Aceite Virgen'!$A$259:$A$285,0),MATCH(M$5,'Aceite Virgen'!$A$259:$YR$259,0))</f>
        <v>0.24</v>
      </c>
      <c r="N22" s="40">
        <f t="array" ref="N22">INDEX('Aceite Virgen'!$A$259:$YR$285,MATCH($B22,'Aceite Virgen'!$A$259:$A$285,0),MATCH(N$5,'Aceite Virgen'!$A$259:$YR$259,0))</f>
        <v>0.85000000000000009</v>
      </c>
      <c r="O22" s="40">
        <f t="array" ref="O22">INDEX('Aceite Virgen'!$A$259:$YR$285,MATCH($B22,'Aceite Virgen'!$A$259:$A$285,0),MATCH(O$5,'Aceite Virgen'!$A$259:$YR$259,0))</f>
        <v>0.39</v>
      </c>
      <c r="P22" s="40">
        <f t="array" ref="P22">INDEX('Aceite Virgen'!$A$259:$YR$285,MATCH($B22,'Aceite Virgen'!$A$259:$A$285,0),MATCH(P$5,'Aceite Virgen'!$A$259:$YR$259,0))</f>
        <v>1.3599999999999999</v>
      </c>
    </row>
    <row r="23" spans="2:16" x14ac:dyDescent="0.3">
      <c r="B23" s="19">
        <f t="shared" si="1"/>
        <v>3.5</v>
      </c>
      <c r="C23" s="18">
        <f t="shared" si="2"/>
        <v>3.6</v>
      </c>
      <c r="E23" s="40">
        <f t="array" ref="E23">INDEX('Aceite Virgen'!$A$259:$YR$285,MATCH($B23,'Aceite Virgen'!$A$259:$A$285,0),MATCH(E$5,'Aceite Virgen'!$A$259:$YR$259,0))</f>
        <v>31.92</v>
      </c>
      <c r="F23" s="40">
        <f t="array" ref="F23">INDEX('Aceite Virgen'!$A$259:$YR$285,MATCH($B23,'Aceite Virgen'!$A$259:$A$285,0),MATCH(F$5,'Aceite Virgen'!$A$259:$YR$259,0))</f>
        <v>27.63</v>
      </c>
      <c r="G23" s="40">
        <f t="array" ref="G23">INDEX('Aceite Virgen'!$A$259:$YR$285,MATCH($B23,'Aceite Virgen'!$A$259:$A$285,0),MATCH(G$5,'Aceite Virgen'!$A$259:$YR$259,0))</f>
        <v>28.52</v>
      </c>
      <c r="H23" s="40">
        <f t="array" ref="H23">INDEX('Aceite Virgen'!$A$259:$YR$285,MATCH($B23,'Aceite Virgen'!$A$259:$A$285,0),MATCH(H$5,'Aceite Virgen'!$A$259:$YR$259,0))</f>
        <v>5.56</v>
      </c>
      <c r="I23" s="40">
        <f t="array" ref="I23">INDEX('Aceite Virgen'!$A$259:$YR$285,MATCH($B23,'Aceite Virgen'!$A$259:$A$285,0),MATCH(I$5,'Aceite Virgen'!$A$259:$YR$259,0))</f>
        <v>1.69</v>
      </c>
      <c r="J23" s="40">
        <f t="array" ref="J23">INDEX('Aceite Virgen'!$A$259:$YR$285,MATCH($B23,'Aceite Virgen'!$A$259:$A$285,0),MATCH(J$5,'Aceite Virgen'!$A$259:$YR$259,0))</f>
        <v>2.82</v>
      </c>
      <c r="K23" s="40">
        <f t="array" ref="K23">INDEX('Aceite Virgen'!$A$259:$YR$285,MATCH($B23,'Aceite Virgen'!$A$259:$A$285,0),MATCH(K$5,'Aceite Virgen'!$A$259:$YR$259,0))</f>
        <v>1.57</v>
      </c>
      <c r="L23" s="40">
        <f t="array" ref="L23">INDEX('Aceite Virgen'!$A$259:$YR$285,MATCH($B23,'Aceite Virgen'!$A$259:$A$285,0),MATCH(L$5,'Aceite Virgen'!$A$259:$YR$259,0))</f>
        <v>1.5299999999999998</v>
      </c>
      <c r="M23" s="40">
        <f t="array" ref="M23">INDEX('Aceite Virgen'!$A$259:$YR$285,MATCH($B23,'Aceite Virgen'!$A$259:$A$285,0),MATCH(M$5,'Aceite Virgen'!$A$259:$YR$259,0))</f>
        <v>0.98</v>
      </c>
      <c r="N23" s="40">
        <f t="array" ref="N23">INDEX('Aceite Virgen'!$A$259:$YR$285,MATCH($B23,'Aceite Virgen'!$A$259:$A$285,0),MATCH(N$5,'Aceite Virgen'!$A$259:$YR$259,0))</f>
        <v>2.48</v>
      </c>
      <c r="O23" s="40">
        <f t="array" ref="O23">INDEX('Aceite Virgen'!$A$259:$YR$285,MATCH($B23,'Aceite Virgen'!$A$259:$A$285,0),MATCH(O$5,'Aceite Virgen'!$A$259:$YR$259,0))</f>
        <v>3.7600000000000002</v>
      </c>
      <c r="P23" s="40">
        <f t="array" ref="P23">INDEX('Aceite Virgen'!$A$259:$YR$285,MATCH($B23,'Aceite Virgen'!$A$259:$A$285,0),MATCH(P$5,'Aceite Virgen'!$A$259:$YR$259,0))</f>
        <v>3.5300000000000002</v>
      </c>
    </row>
    <row r="24" spans="2:16" x14ac:dyDescent="0.3">
      <c r="B24" s="19">
        <f t="shared" si="1"/>
        <v>3.6</v>
      </c>
      <c r="C24" s="18">
        <f t="shared" si="2"/>
        <v>3.7</v>
      </c>
      <c r="E24" s="40">
        <f t="array" ref="E24">INDEX('Aceite Virgen'!$A$259:$YR$285,MATCH($B24,'Aceite Virgen'!$A$259:$A$285,0),MATCH(E$5,'Aceite Virgen'!$A$259:$YR$259,0))</f>
        <v>23.900000000000002</v>
      </c>
      <c r="F24" s="40">
        <f t="array" ref="F24">INDEX('Aceite Virgen'!$A$259:$YR$285,MATCH($B24,'Aceite Virgen'!$A$259:$A$285,0),MATCH(F$5,'Aceite Virgen'!$A$259:$YR$259,0))</f>
        <v>27.29</v>
      </c>
      <c r="G24" s="40">
        <f t="array" ref="G24">INDEX('Aceite Virgen'!$A$259:$YR$285,MATCH($B24,'Aceite Virgen'!$A$259:$A$285,0),MATCH(G$5,'Aceite Virgen'!$A$259:$YR$259,0))</f>
        <v>26.599999999999998</v>
      </c>
      <c r="H24" s="40">
        <f t="array" ref="H24">INDEX('Aceite Virgen'!$A$259:$YR$285,MATCH($B24,'Aceite Virgen'!$A$259:$A$285,0),MATCH(H$5,'Aceite Virgen'!$A$259:$YR$259,0))</f>
        <v>9.6</v>
      </c>
      <c r="I24" s="40">
        <f t="array" ref="I24">INDEX('Aceite Virgen'!$A$259:$YR$285,MATCH($B24,'Aceite Virgen'!$A$259:$A$285,0),MATCH(I$5,'Aceite Virgen'!$A$259:$YR$259,0))</f>
        <v>2.27</v>
      </c>
      <c r="J24" s="40">
        <f t="array" ref="J24">INDEX('Aceite Virgen'!$A$259:$YR$285,MATCH($B24,'Aceite Virgen'!$A$259:$A$285,0),MATCH(J$5,'Aceite Virgen'!$A$259:$YR$259,0))</f>
        <v>0.96</v>
      </c>
      <c r="K24" s="40">
        <f t="array" ref="K24">INDEX('Aceite Virgen'!$A$259:$YR$285,MATCH($B24,'Aceite Virgen'!$A$259:$A$285,0),MATCH(K$5,'Aceite Virgen'!$A$259:$YR$259,0))</f>
        <v>2.21</v>
      </c>
      <c r="L24" s="40">
        <f t="array" ref="L24">INDEX('Aceite Virgen'!$A$259:$YR$285,MATCH($B24,'Aceite Virgen'!$A$259:$A$285,0),MATCH(L$5,'Aceite Virgen'!$A$259:$YR$259,0))</f>
        <v>2.9000000000000004</v>
      </c>
      <c r="M24" s="40">
        <f t="array" ref="M24">INDEX('Aceite Virgen'!$A$259:$YR$285,MATCH($B24,'Aceite Virgen'!$A$259:$A$285,0),MATCH(M$5,'Aceite Virgen'!$A$259:$YR$259,0))</f>
        <v>4.1899999999999995</v>
      </c>
      <c r="N24" s="40">
        <f t="array" ref="N24">INDEX('Aceite Virgen'!$A$259:$YR$285,MATCH($B24,'Aceite Virgen'!$A$259:$A$285,0),MATCH(N$5,'Aceite Virgen'!$A$259:$YR$259,0))</f>
        <v>3.64</v>
      </c>
      <c r="O24" s="40">
        <f t="array" ref="O24">INDEX('Aceite Virgen'!$A$259:$YR$285,MATCH($B24,'Aceite Virgen'!$A$259:$A$285,0),MATCH(O$5,'Aceite Virgen'!$A$259:$YR$259,0))</f>
        <v>0.96</v>
      </c>
      <c r="P24" s="40">
        <f t="array" ref="P24">INDEX('Aceite Virgen'!$A$259:$YR$285,MATCH($B24,'Aceite Virgen'!$A$259:$A$285,0),MATCH(P$5,'Aceite Virgen'!$A$259:$YR$259,0))</f>
        <v>0.52</v>
      </c>
    </row>
    <row r="25" spans="2:16" x14ac:dyDescent="0.3">
      <c r="B25" s="19">
        <f t="shared" si="1"/>
        <v>3.7</v>
      </c>
      <c r="C25" s="18">
        <f t="shared" si="2"/>
        <v>3.8</v>
      </c>
      <c r="E25" s="40">
        <f t="array" ref="E25">INDEX('Aceite Virgen'!$A$259:$YR$285,MATCH($B25,'Aceite Virgen'!$A$259:$A$285,0),MATCH(E$5,'Aceite Virgen'!$A$259:$YR$259,0))</f>
        <v>0.92999999999999994</v>
      </c>
      <c r="F25" s="40">
        <f t="array" ref="F25">INDEX('Aceite Virgen'!$A$259:$YR$285,MATCH($B25,'Aceite Virgen'!$A$259:$A$285,0),MATCH(F$5,'Aceite Virgen'!$A$259:$YR$259,0))</f>
        <v>0.15</v>
      </c>
      <c r="G25" s="40">
        <f t="array" ref="G25">INDEX('Aceite Virgen'!$A$259:$YR$285,MATCH($B25,'Aceite Virgen'!$A$259:$A$285,0),MATCH(G$5,'Aceite Virgen'!$A$259:$YR$259,0))</f>
        <v>0.31</v>
      </c>
      <c r="H25" s="40">
        <f t="array" ref="H25">INDEX('Aceite Virgen'!$A$259:$YR$285,MATCH($B25,'Aceite Virgen'!$A$259:$A$285,0),MATCH(H$5,'Aceite Virgen'!$A$259:$YR$259,0))</f>
        <v>0.27</v>
      </c>
      <c r="I25" s="40">
        <f t="array" ref="I25">INDEX('Aceite Virgen'!$A$259:$YR$285,MATCH($B25,'Aceite Virgen'!$A$259:$A$285,0),MATCH(I$5,'Aceite Virgen'!$A$259:$YR$259,0))</f>
        <v>3.69</v>
      </c>
      <c r="J25" s="40">
        <f t="array" ref="J25">INDEX('Aceite Virgen'!$A$259:$YR$285,MATCH($B25,'Aceite Virgen'!$A$259:$A$285,0),MATCH(J$5,'Aceite Virgen'!$A$259:$YR$259,0))</f>
        <v>3.03</v>
      </c>
      <c r="K25" s="40">
        <f t="array" ref="K25">INDEX('Aceite Virgen'!$A$259:$YR$285,MATCH($B25,'Aceite Virgen'!$A$259:$A$285,0),MATCH(K$5,'Aceite Virgen'!$A$259:$YR$259,0))</f>
        <v>2.35</v>
      </c>
      <c r="L25" s="40">
        <f t="array" ref="L25">INDEX('Aceite Virgen'!$A$259:$YR$285,MATCH($B25,'Aceite Virgen'!$A$259:$A$285,0),MATCH(L$5,'Aceite Virgen'!$A$259:$YR$259,0))</f>
        <v>1.63</v>
      </c>
      <c r="M25" s="40">
        <f t="array" ref="M25">INDEX('Aceite Virgen'!$A$259:$YR$285,MATCH($B25,'Aceite Virgen'!$A$259:$A$285,0),MATCH(M$5,'Aceite Virgen'!$A$259:$YR$259,0))</f>
        <v>1.05</v>
      </c>
      <c r="N25" s="40">
        <f t="array" ref="N25">INDEX('Aceite Virgen'!$A$259:$YR$285,MATCH($B25,'Aceite Virgen'!$A$259:$A$285,0),MATCH(N$5,'Aceite Virgen'!$A$259:$YR$259,0))</f>
        <v>0.90999999999999992</v>
      </c>
      <c r="O25" s="40">
        <f t="array" ref="O25">INDEX('Aceite Virgen'!$A$259:$YR$285,MATCH($B25,'Aceite Virgen'!$A$259:$A$285,0),MATCH(O$5,'Aceite Virgen'!$A$259:$YR$259,0))</f>
        <v>0.46</v>
      </c>
      <c r="P25" s="40">
        <f t="array" ref="P25">INDEX('Aceite Virgen'!$A$259:$YR$285,MATCH($B25,'Aceite Virgen'!$A$259:$A$285,0),MATCH(P$5,'Aceite Virgen'!$A$259:$YR$259,0))</f>
        <v>0.15</v>
      </c>
    </row>
    <row r="26" spans="2:16" x14ac:dyDescent="0.3">
      <c r="B26" s="19">
        <f t="shared" si="1"/>
        <v>3.8</v>
      </c>
      <c r="C26" s="18">
        <f t="shared" si="2"/>
        <v>3.9</v>
      </c>
      <c r="E26" s="40">
        <f t="array" ref="E26">INDEX('Aceite Virgen'!$A$259:$YR$285,MATCH($B26,'Aceite Virgen'!$A$259:$A$285,0),MATCH(E$5,'Aceite Virgen'!$A$259:$YR$259,0))</f>
        <v>3.01</v>
      </c>
      <c r="F26" s="40">
        <f t="array" ref="F26">INDEX('Aceite Virgen'!$A$259:$YR$285,MATCH($B26,'Aceite Virgen'!$A$259:$A$285,0),MATCH(F$5,'Aceite Virgen'!$A$259:$YR$259,0))</f>
        <v>1.04</v>
      </c>
      <c r="G26" s="40">
        <f t="array" ref="G26">INDEX('Aceite Virgen'!$A$259:$YR$285,MATCH($B26,'Aceite Virgen'!$A$259:$A$285,0),MATCH(G$5,'Aceite Virgen'!$A$259:$YR$259,0))</f>
        <v>1.8</v>
      </c>
      <c r="H26" s="40">
        <f t="array" ref="H26">INDEX('Aceite Virgen'!$A$259:$YR$285,MATCH($B26,'Aceite Virgen'!$A$259:$A$285,0),MATCH(H$5,'Aceite Virgen'!$A$259:$YR$259,0))</f>
        <v>2.7</v>
      </c>
      <c r="I26" s="40">
        <f t="array" ref="I26">INDEX('Aceite Virgen'!$A$259:$YR$285,MATCH($B26,'Aceite Virgen'!$A$259:$A$285,0),MATCH(I$5,'Aceite Virgen'!$A$259:$YR$259,0))</f>
        <v>0.67999999999999994</v>
      </c>
      <c r="J26" s="40">
        <f t="array" ref="J26">INDEX('Aceite Virgen'!$A$259:$YR$285,MATCH($B26,'Aceite Virgen'!$A$259:$A$285,0),MATCH(J$5,'Aceite Virgen'!$A$259:$YR$259,0))</f>
        <v>0.94</v>
      </c>
      <c r="K26" s="40">
        <f t="array" ref="K26">INDEX('Aceite Virgen'!$A$259:$YR$285,MATCH($B26,'Aceite Virgen'!$A$259:$A$285,0),MATCH(K$5,'Aceite Virgen'!$A$259:$YR$259,0))</f>
        <v>0.8600000000000001</v>
      </c>
      <c r="L26" s="40">
        <f t="array" ref="L26">INDEX('Aceite Virgen'!$A$259:$YR$285,MATCH($B26,'Aceite Virgen'!$A$259:$A$285,0),MATCH(L$5,'Aceite Virgen'!$A$259:$YR$259,0))</f>
        <v>0</v>
      </c>
      <c r="M26" s="40">
        <f t="array" ref="M26">INDEX('Aceite Virgen'!$A$259:$YR$285,MATCH($B26,'Aceite Virgen'!$A$259:$A$285,0),MATCH(M$5,'Aceite Virgen'!$A$259:$YR$259,0))</f>
        <v>0.42000000000000004</v>
      </c>
      <c r="N26" s="40">
        <f t="array" ref="N26">INDEX('Aceite Virgen'!$A$259:$YR$285,MATCH($B26,'Aceite Virgen'!$A$259:$A$285,0),MATCH(N$5,'Aceite Virgen'!$A$259:$YR$259,0))</f>
        <v>0</v>
      </c>
      <c r="O26" s="40">
        <f t="array" ref="O26">INDEX('Aceite Virgen'!$A$259:$YR$285,MATCH($B26,'Aceite Virgen'!$A$259:$A$285,0),MATCH(O$5,'Aceite Virgen'!$A$259:$YR$259,0))</f>
        <v>1.1100000000000001</v>
      </c>
      <c r="P26" s="40">
        <f t="array" ref="P26">INDEX('Aceite Virgen'!$A$259:$YR$285,MATCH($B26,'Aceite Virgen'!$A$259:$A$285,0),MATCH(P$5,'Aceite Virgen'!$A$259:$YR$259,0))</f>
        <v>0</v>
      </c>
    </row>
    <row r="27" spans="2:16" x14ac:dyDescent="0.3">
      <c r="B27" s="19">
        <f t="shared" si="1"/>
        <v>3.9</v>
      </c>
      <c r="C27" s="18">
        <f t="shared" si="2"/>
        <v>4</v>
      </c>
      <c r="E27" s="40">
        <f t="array" ref="E27">INDEX('Aceite Virgen'!$A$259:$YR$285,MATCH($B27,'Aceite Virgen'!$A$259:$A$285,0),MATCH(E$5,'Aceite Virgen'!$A$259:$YR$259,0))</f>
        <v>4.8899999999999997</v>
      </c>
      <c r="F27" s="40">
        <f t="array" ref="F27">INDEX('Aceite Virgen'!$A$259:$YR$285,MATCH($B27,'Aceite Virgen'!$A$259:$A$285,0),MATCH(F$5,'Aceite Virgen'!$A$259:$YR$259,0))</f>
        <v>4.05</v>
      </c>
      <c r="G27" s="40">
        <f t="array" ref="G27">INDEX('Aceite Virgen'!$A$259:$YR$285,MATCH($B27,'Aceite Virgen'!$A$259:$A$285,0),MATCH(G$5,'Aceite Virgen'!$A$259:$YR$259,0))</f>
        <v>2.88</v>
      </c>
      <c r="H27" s="40">
        <f t="array" ref="H27">INDEX('Aceite Virgen'!$A$259:$YR$285,MATCH($B27,'Aceite Virgen'!$A$259:$A$285,0),MATCH(H$5,'Aceite Virgen'!$A$259:$YR$259,0))</f>
        <v>2.99</v>
      </c>
      <c r="I27" s="40">
        <f t="array" ref="I27">INDEX('Aceite Virgen'!$A$259:$YR$285,MATCH($B27,'Aceite Virgen'!$A$259:$A$285,0),MATCH(I$5,'Aceite Virgen'!$A$259:$YR$259,0))</f>
        <v>1.3399999999999999</v>
      </c>
      <c r="J27" s="40">
        <f t="array" ref="J27">INDEX('Aceite Virgen'!$A$259:$YR$285,MATCH($B27,'Aceite Virgen'!$A$259:$A$285,0),MATCH(J$5,'Aceite Virgen'!$A$259:$YR$259,0))</f>
        <v>0.56000000000000005</v>
      </c>
      <c r="K27" s="40">
        <f t="array" ref="K27">INDEX('Aceite Virgen'!$A$259:$YR$285,MATCH($B27,'Aceite Virgen'!$A$259:$A$285,0),MATCH(K$5,'Aceite Virgen'!$A$259:$YR$259,0))</f>
        <v>1.02</v>
      </c>
      <c r="L27" s="40">
        <f t="array" ref="L27">INDEX('Aceite Virgen'!$A$259:$YR$285,MATCH($B27,'Aceite Virgen'!$A$259:$A$285,0),MATCH(L$5,'Aceite Virgen'!$A$259:$YR$259,0))</f>
        <v>1.01</v>
      </c>
      <c r="M27" s="40">
        <f t="array" ref="M27">INDEX('Aceite Virgen'!$A$259:$YR$285,MATCH($B27,'Aceite Virgen'!$A$259:$A$285,0),MATCH(M$5,'Aceite Virgen'!$A$259:$YR$259,0))</f>
        <v>0.09</v>
      </c>
      <c r="N27" s="40">
        <f t="array" ref="N27">INDEX('Aceite Virgen'!$A$259:$YR$285,MATCH($B27,'Aceite Virgen'!$A$259:$A$285,0),MATCH(N$5,'Aceite Virgen'!$A$259:$YR$259,0))</f>
        <v>0.6</v>
      </c>
      <c r="O27" s="40">
        <f t="array" ref="O27">INDEX('Aceite Virgen'!$A$259:$YR$285,MATCH($B27,'Aceite Virgen'!$A$259:$A$285,0),MATCH(O$5,'Aceite Virgen'!$A$259:$YR$259,0))</f>
        <v>0.85999999999999988</v>
      </c>
      <c r="P27" s="40">
        <f t="array" ref="P27">INDEX('Aceite Virgen'!$A$259:$YR$285,MATCH($B27,'Aceite Virgen'!$A$259:$A$285,0),MATCH(P$5,'Aceite Virgen'!$A$259:$YR$259,0))</f>
        <v>6.21</v>
      </c>
    </row>
    <row r="28" spans="2:16" x14ac:dyDescent="0.3">
      <c r="B28" s="19">
        <f t="shared" si="1"/>
        <v>4</v>
      </c>
      <c r="C28" s="18">
        <f t="shared" si="2"/>
        <v>4.0999999999999996</v>
      </c>
      <c r="E28" s="40">
        <f t="array" ref="E28">INDEX('Aceite Virgen'!$A$259:$YR$285,MATCH($B28,'Aceite Virgen'!$A$259:$A$285,0),MATCH(E$5,'Aceite Virgen'!$A$259:$YR$259,0))</f>
        <v>0.24</v>
      </c>
      <c r="F28" s="40">
        <f t="array" ref="F28">INDEX('Aceite Virgen'!$A$259:$YR$285,MATCH($B28,'Aceite Virgen'!$A$259:$A$285,0),MATCH(F$5,'Aceite Virgen'!$A$259:$YR$259,0))</f>
        <v>0.95000000000000007</v>
      </c>
      <c r="G28" s="40">
        <f t="array" ref="G28">INDEX('Aceite Virgen'!$A$259:$YR$285,MATCH($B28,'Aceite Virgen'!$A$259:$A$285,0),MATCH(G$5,'Aceite Virgen'!$A$259:$YR$259,0))</f>
        <v>0.2</v>
      </c>
      <c r="H28" s="40">
        <f t="array" ref="H28">INDEX('Aceite Virgen'!$A$259:$YR$285,MATCH($B28,'Aceite Virgen'!$A$259:$A$285,0),MATCH(H$5,'Aceite Virgen'!$A$259:$YR$259,0))</f>
        <v>0.56000000000000005</v>
      </c>
      <c r="I28" s="40">
        <f t="array" ref="I28">INDEX('Aceite Virgen'!$A$259:$YR$285,MATCH($B28,'Aceite Virgen'!$A$259:$A$285,0),MATCH(I$5,'Aceite Virgen'!$A$259:$YR$259,0))</f>
        <v>0.62</v>
      </c>
      <c r="J28" s="40">
        <f t="array" ref="J28">INDEX('Aceite Virgen'!$A$259:$YR$285,MATCH($B28,'Aceite Virgen'!$A$259:$A$285,0),MATCH(J$5,'Aceite Virgen'!$A$259:$YR$259,0))</f>
        <v>1.31</v>
      </c>
      <c r="K28" s="40">
        <f t="array" ref="K28">INDEX('Aceite Virgen'!$A$259:$YR$285,MATCH($B28,'Aceite Virgen'!$A$259:$A$285,0),MATCH(K$5,'Aceite Virgen'!$A$259:$YR$259,0))</f>
        <v>0.62</v>
      </c>
      <c r="L28" s="40">
        <f t="array" ref="L28">INDEX('Aceite Virgen'!$A$259:$YR$285,MATCH($B28,'Aceite Virgen'!$A$259:$A$285,0),MATCH(L$5,'Aceite Virgen'!$A$259:$YR$259,0))</f>
        <v>0.38</v>
      </c>
      <c r="M28" s="40">
        <f t="array" ref="M28">INDEX('Aceite Virgen'!$A$259:$YR$285,MATCH($B28,'Aceite Virgen'!$A$259:$A$285,0),MATCH(M$5,'Aceite Virgen'!$A$259:$YR$259,0))</f>
        <v>1.5</v>
      </c>
      <c r="N28" s="40">
        <f t="array" ref="N28">INDEX('Aceite Virgen'!$A$259:$YR$285,MATCH($B28,'Aceite Virgen'!$A$259:$A$285,0),MATCH(N$5,'Aceite Virgen'!$A$259:$YR$259,0))</f>
        <v>0</v>
      </c>
      <c r="O28" s="40">
        <f t="array" ref="O28">INDEX('Aceite Virgen'!$A$259:$YR$285,MATCH($B28,'Aceite Virgen'!$A$259:$A$285,0),MATCH(O$5,'Aceite Virgen'!$A$259:$YR$259,0))</f>
        <v>0.34</v>
      </c>
      <c r="P28" s="40">
        <f t="array" ref="P28">INDEX('Aceite Virgen'!$A$259:$YR$285,MATCH($B28,'Aceite Virgen'!$A$259:$A$285,0),MATCH(P$5,'Aceite Virgen'!$A$259:$YR$259,0))</f>
        <v>0</v>
      </c>
    </row>
    <row r="29" spans="2:16" x14ac:dyDescent="0.3">
      <c r="B29" s="19">
        <f t="shared" si="1"/>
        <v>4.0999999999999996</v>
      </c>
      <c r="C29" s="18">
        <f t="shared" si="2"/>
        <v>4.2</v>
      </c>
      <c r="E29" s="40">
        <f t="array" ref="E29">INDEX('Aceite Virgen'!$A$259:$YR$285,MATCH($B29,'Aceite Virgen'!$A$259:$A$285,0),MATCH(E$5,'Aceite Virgen'!$A$259:$YR$259,0))</f>
        <v>0.55000000000000004</v>
      </c>
      <c r="F29" s="40">
        <f t="array" ref="F29">INDEX('Aceite Virgen'!$A$259:$YR$285,MATCH($B29,'Aceite Virgen'!$A$259:$A$285,0),MATCH(F$5,'Aceite Virgen'!$A$259:$YR$259,0))</f>
        <v>0.67</v>
      </c>
      <c r="G29" s="40">
        <f t="array" ref="G29">INDEX('Aceite Virgen'!$A$259:$YR$285,MATCH($B29,'Aceite Virgen'!$A$259:$A$285,0),MATCH(G$5,'Aceite Virgen'!$A$259:$YR$259,0))</f>
        <v>0.24</v>
      </c>
      <c r="H29" s="40">
        <f t="array" ref="H29">INDEX('Aceite Virgen'!$A$259:$YR$285,MATCH($B29,'Aceite Virgen'!$A$259:$A$285,0),MATCH(H$5,'Aceite Virgen'!$A$259:$YR$259,0))</f>
        <v>0</v>
      </c>
      <c r="I29" s="40">
        <f t="array" ref="I29">INDEX('Aceite Virgen'!$A$259:$YR$285,MATCH($B29,'Aceite Virgen'!$A$259:$A$285,0),MATCH(I$5,'Aceite Virgen'!$A$259:$YR$259,0))</f>
        <v>0.43</v>
      </c>
      <c r="J29" s="40">
        <f t="array" ref="J29">INDEX('Aceite Virgen'!$A$259:$YR$285,MATCH($B29,'Aceite Virgen'!$A$259:$A$285,0),MATCH(J$5,'Aceite Virgen'!$A$259:$YR$259,0))</f>
        <v>0</v>
      </c>
      <c r="K29" s="40">
        <f t="array" ref="K29">INDEX('Aceite Virgen'!$A$259:$YR$285,MATCH($B29,'Aceite Virgen'!$A$259:$A$285,0),MATCH(K$5,'Aceite Virgen'!$A$259:$YR$259,0))</f>
        <v>0</v>
      </c>
      <c r="L29" s="40">
        <f t="array" ref="L29">INDEX('Aceite Virgen'!$A$259:$YR$285,MATCH($B29,'Aceite Virgen'!$A$259:$A$285,0),MATCH(L$5,'Aceite Virgen'!$A$259:$YR$259,0))</f>
        <v>0.34</v>
      </c>
      <c r="M29" s="40">
        <f t="array" ref="M29">INDEX('Aceite Virgen'!$A$259:$YR$285,MATCH($B29,'Aceite Virgen'!$A$259:$A$285,0),MATCH(M$5,'Aceite Virgen'!$A$259:$YR$259,0))</f>
        <v>1.82</v>
      </c>
      <c r="N29" s="40">
        <f t="array" ref="N29">INDEX('Aceite Virgen'!$A$259:$YR$285,MATCH($B29,'Aceite Virgen'!$A$259:$A$285,0),MATCH(N$5,'Aceite Virgen'!$A$259:$YR$259,0))</f>
        <v>0.12</v>
      </c>
      <c r="O29" s="40">
        <f t="array" ref="O29">INDEX('Aceite Virgen'!$A$259:$YR$285,MATCH($B29,'Aceite Virgen'!$A$259:$A$285,0),MATCH(O$5,'Aceite Virgen'!$A$259:$YR$259,0))</f>
        <v>0.76</v>
      </c>
      <c r="P29" s="40">
        <f t="array" ref="P29">INDEX('Aceite Virgen'!$A$259:$YR$285,MATCH($B29,'Aceite Virgen'!$A$259:$A$285,0),MATCH(P$5,'Aceite Virgen'!$A$259:$YR$259,0))</f>
        <v>0.38</v>
      </c>
    </row>
    <row r="30" spans="2:16" x14ac:dyDescent="0.3">
      <c r="B30" s="19">
        <f t="shared" si="1"/>
        <v>4.2</v>
      </c>
      <c r="C30" s="18">
        <f t="shared" si="2"/>
        <v>4.3</v>
      </c>
      <c r="E30" s="40">
        <f t="array" ref="E30">INDEX('Aceite Virgen'!$A$259:$YR$285,MATCH($B30,'Aceite Virgen'!$A$259:$A$285,0),MATCH(E$5,'Aceite Virgen'!$A$259:$YR$259,0))</f>
        <v>0.13</v>
      </c>
      <c r="F30" s="40">
        <f t="array" ref="F30">INDEX('Aceite Virgen'!$A$259:$YR$285,MATCH($B30,'Aceite Virgen'!$A$259:$A$285,0),MATCH(F$5,'Aceite Virgen'!$A$259:$YR$259,0))</f>
        <v>0.33</v>
      </c>
      <c r="G30" s="40">
        <f t="array" ref="G30">INDEX('Aceite Virgen'!$A$259:$YR$285,MATCH($B30,'Aceite Virgen'!$A$259:$A$285,0),MATCH(G$5,'Aceite Virgen'!$A$259:$YR$259,0))</f>
        <v>0.2</v>
      </c>
      <c r="H30" s="40">
        <f t="array" ref="H30">INDEX('Aceite Virgen'!$A$259:$YR$285,MATCH($B30,'Aceite Virgen'!$A$259:$A$285,0),MATCH(H$5,'Aceite Virgen'!$A$259:$YR$259,0))</f>
        <v>0.13</v>
      </c>
      <c r="I30" s="40">
        <f t="array" ref="I30">INDEX('Aceite Virgen'!$A$259:$YR$285,MATCH($B30,'Aceite Virgen'!$A$259:$A$285,0),MATCH(I$5,'Aceite Virgen'!$A$259:$YR$259,0))</f>
        <v>0</v>
      </c>
      <c r="J30" s="40">
        <f t="array" ref="J30">INDEX('Aceite Virgen'!$A$259:$YR$285,MATCH($B30,'Aceite Virgen'!$A$259:$A$285,0),MATCH(J$5,'Aceite Virgen'!$A$259:$YR$259,0))</f>
        <v>0.46</v>
      </c>
      <c r="K30" s="40">
        <f t="array" ref="K30">INDEX('Aceite Virgen'!$A$259:$YR$285,MATCH($B30,'Aceite Virgen'!$A$259:$A$285,0),MATCH(K$5,'Aceite Virgen'!$A$259:$YR$259,0))</f>
        <v>0.26</v>
      </c>
      <c r="L30" s="40">
        <f t="array" ref="L30">INDEX('Aceite Virgen'!$A$259:$YR$285,MATCH($B30,'Aceite Virgen'!$A$259:$A$285,0),MATCH(L$5,'Aceite Virgen'!$A$259:$YR$259,0))</f>
        <v>0</v>
      </c>
      <c r="M30" s="40">
        <f t="array" ref="M30">INDEX('Aceite Virgen'!$A$259:$YR$285,MATCH($B30,'Aceite Virgen'!$A$259:$A$285,0),MATCH(M$5,'Aceite Virgen'!$A$259:$YR$259,0))</f>
        <v>0.11</v>
      </c>
      <c r="N30" s="40">
        <f t="array" ref="N30">INDEX('Aceite Virgen'!$A$259:$YR$285,MATCH($B30,'Aceite Virgen'!$A$259:$A$285,0),MATCH(N$5,'Aceite Virgen'!$A$259:$YR$259,0))</f>
        <v>0.14000000000000001</v>
      </c>
      <c r="O30" s="40">
        <f t="array" ref="O30">INDEX('Aceite Virgen'!$A$259:$YR$285,MATCH($B30,'Aceite Virgen'!$A$259:$A$285,0),MATCH(O$5,'Aceite Virgen'!$A$259:$YR$259,0))</f>
        <v>0</v>
      </c>
      <c r="P30" s="40">
        <f t="array" ref="P30">INDEX('Aceite Virgen'!$A$259:$YR$285,MATCH($B30,'Aceite Virgen'!$A$259:$A$285,0),MATCH(P$5,'Aceite Virgen'!$A$259:$YR$259,0))</f>
        <v>0.45</v>
      </c>
    </row>
    <row r="31" spans="2:16" x14ac:dyDescent="0.3">
      <c r="B31" s="19">
        <f t="shared" si="1"/>
        <v>4.3</v>
      </c>
      <c r="C31" s="18">
        <f t="shared" si="2"/>
        <v>4.4000000000000004</v>
      </c>
      <c r="E31" s="40">
        <f t="array" ref="E31">INDEX('Aceite Virgen'!$A$259:$YR$285,MATCH($B31,'Aceite Virgen'!$A$259:$A$285,0),MATCH(E$5,'Aceite Virgen'!$A$259:$YR$259,0))</f>
        <v>1.99</v>
      </c>
      <c r="F31" s="40">
        <f t="array" ref="F31">INDEX('Aceite Virgen'!$A$259:$YR$285,MATCH($B31,'Aceite Virgen'!$A$259:$A$285,0),MATCH(F$5,'Aceite Virgen'!$A$259:$YR$259,0))</f>
        <v>0.6</v>
      </c>
      <c r="G31" s="40">
        <f t="array" ref="G31">INDEX('Aceite Virgen'!$A$259:$YR$285,MATCH($B31,'Aceite Virgen'!$A$259:$A$285,0),MATCH(G$5,'Aceite Virgen'!$A$259:$YR$259,0))</f>
        <v>1.29</v>
      </c>
      <c r="H31" s="40">
        <f t="array" ref="H31">INDEX('Aceite Virgen'!$A$259:$YR$285,MATCH($B31,'Aceite Virgen'!$A$259:$A$285,0),MATCH(H$5,'Aceite Virgen'!$A$259:$YR$259,0))</f>
        <v>0.32</v>
      </c>
      <c r="I31" s="40">
        <f t="array" ref="I31">INDEX('Aceite Virgen'!$A$259:$YR$285,MATCH($B31,'Aceite Virgen'!$A$259:$A$285,0),MATCH(I$5,'Aceite Virgen'!$A$259:$YR$259,0))</f>
        <v>0</v>
      </c>
      <c r="J31" s="40">
        <f t="array" ref="J31">INDEX('Aceite Virgen'!$A$259:$YR$285,MATCH($B31,'Aceite Virgen'!$A$259:$A$285,0),MATCH(J$5,'Aceite Virgen'!$A$259:$YR$259,0))</f>
        <v>0.35</v>
      </c>
      <c r="K31" s="40">
        <f t="array" ref="K31">INDEX('Aceite Virgen'!$A$259:$YR$285,MATCH($B31,'Aceite Virgen'!$A$259:$A$285,0),MATCH(K$5,'Aceite Virgen'!$A$259:$YR$259,0))</f>
        <v>0.52</v>
      </c>
      <c r="L31" s="40">
        <f t="array" ref="L31">INDEX('Aceite Virgen'!$A$259:$YR$285,MATCH($B31,'Aceite Virgen'!$A$259:$A$285,0),MATCH(L$5,'Aceite Virgen'!$A$259:$YR$259,0))</f>
        <v>0.15</v>
      </c>
      <c r="M31" s="40">
        <f t="array" ref="M31">INDEX('Aceite Virgen'!$A$259:$YR$285,MATCH($B31,'Aceite Virgen'!$A$259:$A$285,0),MATCH(M$5,'Aceite Virgen'!$A$259:$YR$259,0))</f>
        <v>0.5</v>
      </c>
      <c r="N31" s="40">
        <f t="array" ref="N31">INDEX('Aceite Virgen'!$A$259:$YR$285,MATCH($B31,'Aceite Virgen'!$A$259:$A$285,0),MATCH(N$5,'Aceite Virgen'!$A$259:$YR$259,0))</f>
        <v>0.61</v>
      </c>
      <c r="O31" s="40">
        <f t="array" ref="O31">INDEX('Aceite Virgen'!$A$259:$YR$285,MATCH($B31,'Aceite Virgen'!$A$259:$A$285,0),MATCH(O$5,'Aceite Virgen'!$A$259:$YR$259,0))</f>
        <v>1.39</v>
      </c>
      <c r="P31" s="40">
        <f t="array" ref="P31">INDEX('Aceite Virgen'!$A$259:$YR$285,MATCH($B31,'Aceite Virgen'!$A$259:$A$285,0),MATCH(P$5,'Aceite Virgen'!$A$259:$YR$259,0))</f>
        <v>0.15</v>
      </c>
    </row>
    <row r="32" spans="2:16" x14ac:dyDescent="0.3">
      <c r="B32" s="19">
        <f t="shared" si="1"/>
        <v>4.4000000000000004</v>
      </c>
      <c r="C32" s="18">
        <f t="shared" si="2"/>
        <v>4.5</v>
      </c>
      <c r="E32" s="40">
        <f t="array" ref="E32">INDEX('Aceite Virgen'!$A$259:$YR$285,MATCH($B32,'Aceite Virgen'!$A$259:$A$285,0),MATCH(E$5,'Aceite Virgen'!$A$259:$YR$259,0))</f>
        <v>0</v>
      </c>
      <c r="F32" s="40">
        <f t="array" ref="F32">INDEX('Aceite Virgen'!$A$259:$YR$285,MATCH($B32,'Aceite Virgen'!$A$259:$A$285,0),MATCH(F$5,'Aceite Virgen'!$A$259:$YR$259,0))</f>
        <v>0.21</v>
      </c>
      <c r="G32" s="40">
        <f t="array" ref="G32">INDEX('Aceite Virgen'!$A$259:$YR$285,MATCH($B32,'Aceite Virgen'!$A$259:$A$285,0),MATCH(G$5,'Aceite Virgen'!$A$259:$YR$259,0))</f>
        <v>1.03</v>
      </c>
      <c r="H32" s="40">
        <f t="array" ref="H32">INDEX('Aceite Virgen'!$A$259:$YR$285,MATCH($B32,'Aceite Virgen'!$A$259:$A$285,0),MATCH(H$5,'Aceite Virgen'!$A$259:$YR$259,0))</f>
        <v>0.73</v>
      </c>
      <c r="I32" s="40">
        <f t="array" ref="I32">INDEX('Aceite Virgen'!$A$259:$YR$285,MATCH($B32,'Aceite Virgen'!$A$259:$A$285,0),MATCH(I$5,'Aceite Virgen'!$A$259:$YR$259,0))</f>
        <v>0.38</v>
      </c>
      <c r="J32" s="40">
        <f t="array" ref="J32">INDEX('Aceite Virgen'!$A$259:$YR$285,MATCH($B32,'Aceite Virgen'!$A$259:$A$285,0),MATCH(J$5,'Aceite Virgen'!$A$259:$YR$259,0))</f>
        <v>0.78</v>
      </c>
      <c r="K32" s="40">
        <f t="array" ref="K32">INDEX('Aceite Virgen'!$A$259:$YR$285,MATCH($B32,'Aceite Virgen'!$A$259:$A$285,0),MATCH(K$5,'Aceite Virgen'!$A$259:$YR$259,0))</f>
        <v>3.16</v>
      </c>
      <c r="L32" s="40">
        <f t="array" ref="L32">INDEX('Aceite Virgen'!$A$259:$YR$285,MATCH($B32,'Aceite Virgen'!$A$259:$A$285,0),MATCH(L$5,'Aceite Virgen'!$A$259:$YR$259,0))</f>
        <v>3.22</v>
      </c>
      <c r="M32" s="40">
        <f t="array" ref="M32">INDEX('Aceite Virgen'!$A$259:$YR$285,MATCH($B32,'Aceite Virgen'!$A$259:$A$285,0),MATCH(M$5,'Aceite Virgen'!$A$259:$YR$259,0))</f>
        <v>4.6899999999999995</v>
      </c>
      <c r="N32" s="40">
        <f t="array" ref="N32">INDEX('Aceite Virgen'!$A$259:$YR$285,MATCH($B32,'Aceite Virgen'!$A$259:$A$285,0),MATCH(N$5,'Aceite Virgen'!$A$259:$YR$259,0))</f>
        <v>1.17</v>
      </c>
      <c r="O32" s="40">
        <f t="array" ref="O32">INDEX('Aceite Virgen'!$A$259:$YR$285,MATCH($B32,'Aceite Virgen'!$A$259:$A$285,0),MATCH(O$5,'Aceite Virgen'!$A$259:$YR$259,0))</f>
        <v>1.4</v>
      </c>
      <c r="P32" s="40">
        <f t="array" ref="P32">INDEX('Aceite Virgen'!$A$259:$YR$285,MATCH($B32,'Aceite Virgen'!$A$259:$A$285,0),MATCH(P$5,'Aceite Virgen'!$A$259:$YR$259,0))</f>
        <v>2.2799999999999998</v>
      </c>
    </row>
    <row r="33" spans="2:16" x14ac:dyDescent="0.3">
      <c r="B33" s="54">
        <f t="shared" si="1"/>
        <v>4.5</v>
      </c>
      <c r="C33" s="18"/>
      <c r="E33" s="40">
        <f t="array" ref="E33">INDEX('Aceite Virgen'!$A$259:$YR$285,MATCH($B33,'Aceite Virgen'!$A$259:$A$285,0),MATCH(E$5,'Aceite Virgen'!$A$259:$YR$259,0))</f>
        <v>18.650000000000002</v>
      </c>
      <c r="F33" s="40">
        <f t="array" ref="F33">INDEX('Aceite Virgen'!$A$259:$YR$285,MATCH($B33,'Aceite Virgen'!$A$259:$A$285,0),MATCH(F$5,'Aceite Virgen'!$A$259:$YR$259,0))</f>
        <v>17.839999999999996</v>
      </c>
      <c r="G33" s="40">
        <f t="array" ref="G33">INDEX('Aceite Virgen'!$A$259:$YR$285,MATCH($B33,'Aceite Virgen'!$A$259:$A$285,0),MATCH(G$5,'Aceite Virgen'!$A$259:$YR$259,0))</f>
        <v>20.790000000000003</v>
      </c>
      <c r="H33" s="40">
        <f t="array" ref="H33">INDEX('Aceite Virgen'!$A$259:$YR$285,MATCH($B33,'Aceite Virgen'!$A$259:$A$285,0),MATCH(H$5,'Aceite Virgen'!$A$259:$YR$259,0))</f>
        <v>14.590000000000002</v>
      </c>
      <c r="I33" s="40">
        <f t="array" ref="I33">INDEX('Aceite Virgen'!$A$259:$YR$285,MATCH($B33,'Aceite Virgen'!$A$259:$A$285,0),MATCH(I$5,'Aceite Virgen'!$A$259:$YR$259,0))</f>
        <v>13.69</v>
      </c>
      <c r="J33" s="40">
        <f t="array" ref="J33">INDEX('Aceite Virgen'!$A$259:$YR$285,MATCH($B33,'Aceite Virgen'!$A$259:$A$285,0),MATCH(J$5,'Aceite Virgen'!$A$259:$YR$259,0))</f>
        <v>16.560000000000002</v>
      </c>
      <c r="K33" s="40">
        <f t="array" ref="K33">INDEX('Aceite Virgen'!$A$259:$YR$285,MATCH($B33,'Aceite Virgen'!$A$259:$A$285,0),MATCH(K$5,'Aceite Virgen'!$A$259:$YR$259,0))</f>
        <v>20.55</v>
      </c>
      <c r="L33" s="40">
        <f t="array" ref="L33">INDEX('Aceite Virgen'!$A$259:$YR$285,MATCH($B33,'Aceite Virgen'!$A$259:$A$285,0),MATCH(L$5,'Aceite Virgen'!$A$259:$YR$259,0))</f>
        <v>15.78</v>
      </c>
      <c r="M33" s="40">
        <f t="array" ref="M33">INDEX('Aceite Virgen'!$A$259:$YR$285,MATCH($B33,'Aceite Virgen'!$A$259:$A$285,0),MATCH(M$5,'Aceite Virgen'!$A$259:$YR$259,0))</f>
        <v>8.73</v>
      </c>
      <c r="N33" s="40">
        <f t="array" ref="N33">INDEX('Aceite Virgen'!$A$259:$YR$285,MATCH($B33,'Aceite Virgen'!$A$259:$A$285,0),MATCH(N$5,'Aceite Virgen'!$A$259:$YR$259,0))</f>
        <v>9.3299999999999983</v>
      </c>
      <c r="O33" s="40">
        <f t="array" ref="O33">INDEX('Aceite Virgen'!$A$259:$YR$285,MATCH($B33,'Aceite Virgen'!$A$259:$A$285,0),MATCH(O$5,'Aceite Virgen'!$A$259:$YR$259,0))</f>
        <v>14.97</v>
      </c>
      <c r="P33" s="40">
        <f t="array" ref="P33">INDEX('Aceite Virgen'!$A$259:$YR$285,MATCH($B33,'Aceite Virgen'!$A$259:$A$285,0),MATCH(P$5,'Aceite Virgen'!$A$259:$YR$259,0))</f>
        <v>8.44</v>
      </c>
    </row>
    <row r="34" spans="2:16" x14ac:dyDescent="0.3">
      <c r="P34" s="38"/>
    </row>
    <row r="35" spans="2:16" x14ac:dyDescent="0.3">
      <c r="E35" s="40">
        <f>SUM(E10:E34)</f>
        <v>99.990000000000009</v>
      </c>
      <c r="F35" s="40">
        <f t="shared" ref="F35:P35" si="3">SUM(F10:F34)</f>
        <v>100.00999999999999</v>
      </c>
      <c r="G35" s="40">
        <f t="shared" si="3"/>
        <v>100.01</v>
      </c>
      <c r="H35" s="40">
        <f t="shared" si="3"/>
        <v>99.999999999999986</v>
      </c>
      <c r="I35" s="40">
        <f t="shared" si="3"/>
        <v>99.98</v>
      </c>
      <c r="J35" s="40">
        <f t="shared" si="3"/>
        <v>100</v>
      </c>
      <c r="K35" s="40">
        <f t="shared" si="3"/>
        <v>99.999999999999972</v>
      </c>
      <c r="L35" s="40">
        <f t="shared" si="3"/>
        <v>100.04000000000002</v>
      </c>
      <c r="M35" s="40">
        <f t="shared" si="3"/>
        <v>99.99</v>
      </c>
      <c r="N35" s="40">
        <f t="shared" si="3"/>
        <v>100</v>
      </c>
      <c r="O35" s="40">
        <f t="shared" si="3"/>
        <v>100.02000000000001</v>
      </c>
      <c r="P35" s="40">
        <f t="shared" si="3"/>
        <v>99.990000000000009</v>
      </c>
    </row>
  </sheetData>
  <conditionalFormatting sqref="E35:P35">
    <cfRule type="cellIs" dxfId="2" priority="1" operator="between">
      <formula>99.7</formula>
      <formula>100.3</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Q37"/>
  <sheetViews>
    <sheetView showGridLines="0" workbookViewId="0">
      <selection activeCell="R29" sqref="R29"/>
    </sheetView>
  </sheetViews>
  <sheetFormatPr baseColWidth="10" defaultRowHeight="14.4" x14ac:dyDescent="0.3"/>
  <cols>
    <col min="1" max="1" width="8.33203125" customWidth="1"/>
    <col min="2" max="2" width="11.5546875" customWidth="1"/>
    <col min="4" max="4" width="3" style="6" customWidth="1"/>
    <col min="5" max="16" width="9.33203125" customWidth="1"/>
  </cols>
  <sheetData>
    <row r="1" spans="1:17" s="6" customFormat="1" x14ac:dyDescent="0.3"/>
    <row r="2" spans="1:17" s="6" customFormat="1" ht="21" x14ac:dyDescent="0.4">
      <c r="B2" s="28" t="s">
        <v>290</v>
      </c>
      <c r="C2" s="29" t="str">
        <f>VLOOKUP(Enlaces!C1,Enlaces!B2:C5,2,0)</f>
        <v>T.España</v>
      </c>
      <c r="H2" s="41" t="s">
        <v>302</v>
      </c>
    </row>
    <row r="3" spans="1:17" s="6" customFormat="1" x14ac:dyDescent="0.3"/>
    <row r="4" spans="1:17" s="6" customFormat="1" x14ac:dyDescent="0.3">
      <c r="B4" s="25" t="s">
        <v>266</v>
      </c>
    </row>
    <row r="5" spans="1:17" ht="15" hidden="1" thickBot="1" x14ac:dyDescent="0.35">
      <c r="E5" s="39" t="str">
        <f t="shared" ref="E5:P5" si="0">E9&amp;$C$2</f>
        <v xml:space="preserve"> JULIO 18T.España</v>
      </c>
      <c r="F5" s="39" t="str">
        <f t="shared" si="0"/>
        <v xml:space="preserve"> AGOSTO 18T.España</v>
      </c>
      <c r="G5" s="39" t="str">
        <f t="shared" si="0"/>
        <v xml:space="preserve"> SEPTIEMBRE 18T.España</v>
      </c>
      <c r="H5" s="39" t="str">
        <f t="shared" si="0"/>
        <v xml:space="preserve"> OCTUBRE 18T.España</v>
      </c>
      <c r="I5" s="39" t="str">
        <f t="shared" si="0"/>
        <v xml:space="preserve"> NOVIEMBRE 18T.España</v>
      </c>
      <c r="J5" s="39" t="str">
        <f t="shared" si="0"/>
        <v xml:space="preserve"> DICIEMBRE 18T.España</v>
      </c>
      <c r="K5" s="39" t="str">
        <f t="shared" si="0"/>
        <v xml:space="preserve"> ENERO 19T.España</v>
      </c>
      <c r="L5" s="39" t="str">
        <f t="shared" si="0"/>
        <v xml:space="preserve"> FEBRERO 19T.España</v>
      </c>
      <c r="M5" s="39" t="str">
        <f t="shared" si="0"/>
        <v xml:space="preserve"> MARZO 19T.España</v>
      </c>
      <c r="N5" s="39" t="str">
        <f t="shared" si="0"/>
        <v xml:space="preserve"> ABRIL 19T.España</v>
      </c>
      <c r="O5" s="39" t="str">
        <f t="shared" si="0"/>
        <v xml:space="preserve"> MAYO 19T.España</v>
      </c>
      <c r="P5" s="39" t="str">
        <f t="shared" si="0"/>
        <v xml:space="preserve"> JUNIO 19T.España</v>
      </c>
      <c r="Q5" s="39"/>
    </row>
    <row r="6" spans="1:17" s="6" customFormat="1" ht="15" thickBot="1" x14ac:dyDescent="0.35">
      <c r="E6" s="39"/>
      <c r="F6" s="39"/>
      <c r="G6" s="39"/>
      <c r="H6" s="39"/>
      <c r="I6" s="39"/>
      <c r="J6" s="39"/>
      <c r="K6" s="39"/>
      <c r="L6" s="39"/>
      <c r="M6" s="39"/>
      <c r="N6" s="39"/>
      <c r="O6" s="39"/>
      <c r="P6" s="39"/>
      <c r="Q6" s="39"/>
    </row>
    <row r="7" spans="1:17" ht="15" thickBot="1" x14ac:dyDescent="0.35">
      <c r="B7" s="13" t="s">
        <v>264</v>
      </c>
      <c r="C7" s="12">
        <v>0.1</v>
      </c>
    </row>
    <row r="8" spans="1:17" hidden="1" x14ac:dyDescent="0.3">
      <c r="E8" s="26">
        <v>11</v>
      </c>
      <c r="F8" s="27">
        <v>10</v>
      </c>
      <c r="G8" s="26">
        <v>9</v>
      </c>
      <c r="H8" s="26">
        <v>8</v>
      </c>
      <c r="I8" s="27">
        <v>7</v>
      </c>
      <c r="J8" s="26">
        <v>6</v>
      </c>
      <c r="K8" s="26">
        <v>5</v>
      </c>
      <c r="L8" s="27">
        <v>4</v>
      </c>
      <c r="M8" s="26">
        <v>3</v>
      </c>
      <c r="N8" s="26">
        <v>2</v>
      </c>
      <c r="O8" s="27">
        <v>1</v>
      </c>
      <c r="P8" s="26"/>
    </row>
    <row r="9" spans="1:17" x14ac:dyDescent="0.3">
      <c r="B9" s="7" t="s">
        <v>260</v>
      </c>
      <c r="C9" s="7" t="s">
        <v>261</v>
      </c>
      <c r="E9" s="6" t="str">
        <f t="array" ref="E9">INDEX('Aceite de Oliva'!$A$260:$YR$260,,MAX(IF('Aceite de Oliva'!$A$260:$YR$260&lt;&gt;"",COLUMN('Aceite de Oliva'!$A$260:$YR$260)))-(7*E8))</f>
        <v xml:space="preserve"> JULIO 18</v>
      </c>
      <c r="F9" s="6" t="str">
        <f t="array" ref="F9">INDEX('Aceite de Oliva'!$A$260:$YR$260,,MAX(IF('Aceite de Oliva'!$A$260:$YR$260&lt;&gt;"",COLUMN('Aceite de Oliva'!$A$260:$YR$260)))-(7*F8))</f>
        <v xml:space="preserve"> AGOSTO 18</v>
      </c>
      <c r="G9" s="6" t="str">
        <f t="array" ref="G9">INDEX('Aceite de Oliva'!$A$260:$YR$260,,MAX(IF('Aceite de Oliva'!$A$260:$YR$260&lt;&gt;"",COLUMN('Aceite de Oliva'!$A$260:$YR$260)))-(7*G8))</f>
        <v xml:space="preserve"> SEPTIEMBRE 18</v>
      </c>
      <c r="H9" s="6" t="str">
        <f t="array" ref="H9">INDEX('Aceite de Oliva'!$A$260:$YR$260,,MAX(IF('Aceite de Oliva'!$A$260:$YR$260&lt;&gt;"",COLUMN('Aceite de Oliva'!$A$260:$YR$260)))-(7*H8))</f>
        <v xml:space="preserve"> OCTUBRE 18</v>
      </c>
      <c r="I9" s="6" t="str">
        <f t="array" ref="I9">INDEX('Aceite de Oliva'!$A$260:$YR$260,,MAX(IF('Aceite de Oliva'!$A$260:$YR$260&lt;&gt;"",COLUMN('Aceite de Oliva'!$A$260:$YR$260)))-(7*I8))</f>
        <v xml:space="preserve"> NOVIEMBRE 18</v>
      </c>
      <c r="J9" s="6" t="str">
        <f t="array" ref="J9">INDEX('Aceite de Oliva'!$A$260:$YR$260,,MAX(IF('Aceite de Oliva'!$A$260:$YR$260&lt;&gt;"",COLUMN('Aceite de Oliva'!$A$260:$YR$260)))-(7*J8))</f>
        <v xml:space="preserve"> DICIEMBRE 18</v>
      </c>
      <c r="K9" s="6" t="str">
        <f t="array" ref="K9">INDEX('Aceite de Oliva'!$A$260:$YR$260,,MAX(IF('Aceite de Oliva'!$A$260:$YR$260&lt;&gt;"",COLUMN('Aceite de Oliva'!$A$260:$YR$260)))-(7*K8))</f>
        <v xml:space="preserve"> ENERO 19</v>
      </c>
      <c r="L9" s="6" t="str">
        <f t="array" ref="L9">INDEX('Aceite de Oliva'!$A$260:$YR$260,,MAX(IF('Aceite de Oliva'!$A$260:$YR$260&lt;&gt;"",COLUMN('Aceite de Oliva'!$A$260:$YR$260)))-(7*L8))</f>
        <v xml:space="preserve"> FEBRERO 19</v>
      </c>
      <c r="M9" s="6" t="str">
        <f t="array" ref="M9">INDEX('Aceite de Oliva'!$A$260:$YR$260,,MAX(IF('Aceite de Oliva'!$A$260:$YR$260&lt;&gt;"",COLUMN('Aceite de Oliva'!$A$260:$YR$260)))-(7*M8))</f>
        <v xml:space="preserve"> MARZO 19</v>
      </c>
      <c r="N9" s="6" t="str">
        <f t="array" ref="N9">INDEX('Aceite de Oliva'!$A$260:$YR$260,,MAX(IF('Aceite de Oliva'!$A$260:$YR$260&lt;&gt;"",COLUMN('Aceite de Oliva'!$A$260:$YR$260)))-(7*N8))</f>
        <v xml:space="preserve"> ABRIL 19</v>
      </c>
      <c r="O9" s="6" t="str">
        <f t="array" ref="O9">INDEX('Aceite de Oliva'!$A$260:$YR$260,,MAX(IF('Aceite de Oliva'!$A$260:$YR$260&lt;&gt;"",COLUMN('Aceite de Oliva'!$A$260:$YR$260)))-(7*O8))</f>
        <v xml:space="preserve"> MAYO 19</v>
      </c>
      <c r="P9" t="str">
        <f t="array" ref="P9">INDEX('Aceite de Oliva'!$A$260:$YR$260,,MAX(IF('Aceite de Oliva'!$A$260:$YR$260&lt;&gt;"",COLUMN('Aceite de Oliva'!$A$260:$YR$260))))</f>
        <v xml:space="preserve"> JUNIO 19</v>
      </c>
    </row>
    <row r="10" spans="1:17" x14ac:dyDescent="0.3">
      <c r="B10" s="15"/>
      <c r="C10" s="24">
        <v>2.2999999999999998</v>
      </c>
      <c r="E10" s="40">
        <f>INDEX('Aceite de Oliva'!$A$259:$YR$285,MATCH($B10,'Aceite de Oliva'!$A$259:$A$285,0),MATCH(E$5,'Aceite de Oliva'!$A$259:$YR$259,0))</f>
        <v>0.37</v>
      </c>
      <c r="F10" s="40">
        <f>INDEX('Aceite de Oliva'!$A$259:$YR$285,MATCH($B10,'Aceite de Oliva'!$A$259:$A$285,0),MATCH(F$5,'Aceite de Oliva'!$A$259:$YR$259,0))</f>
        <v>0.79999999999999993</v>
      </c>
      <c r="G10" s="40">
        <f>INDEX('Aceite de Oliva'!$A$259:$YR$285,MATCH($B10,'Aceite de Oliva'!$A$259:$A$285,0),MATCH(G$5,'Aceite de Oliva'!$A$259:$YR$259,0))</f>
        <v>0.33</v>
      </c>
      <c r="H10" s="40">
        <f>INDEX('Aceite de Oliva'!$A$259:$YR$285,MATCH($B10,'Aceite de Oliva'!$A$259:$A$285,0),MATCH(H$5,'Aceite de Oliva'!$A$259:$YR$259,0))</f>
        <v>1.05</v>
      </c>
      <c r="I10" s="40">
        <f>INDEX('Aceite de Oliva'!$A$259:$YR$285,MATCH($B10,'Aceite de Oliva'!$A$259:$A$285,0),MATCH(I$5,'Aceite de Oliva'!$A$259:$YR$259,0))</f>
        <v>0.43</v>
      </c>
      <c r="J10" s="40">
        <f>INDEX('Aceite de Oliva'!$A$259:$YR$285,MATCH($B10,'Aceite de Oliva'!$A$259:$A$285,0),MATCH(J$5,'Aceite de Oliva'!$A$259:$YR$259,0))</f>
        <v>0.51</v>
      </c>
      <c r="K10" s="40">
        <f>INDEX('Aceite de Oliva'!$A$259:$YR$285,MATCH($B10,'Aceite de Oliva'!$A$259:$A$285,0),MATCH(K$5,'Aceite de Oliva'!$A$259:$YR$259,0))</f>
        <v>0.61</v>
      </c>
      <c r="L10" s="40">
        <f>INDEX('Aceite de Oliva'!$A$259:$YR$285,MATCH($B10,'Aceite de Oliva'!$A$259:$A$285,0),MATCH(L$5,'Aceite de Oliva'!$A$259:$YR$259,0))</f>
        <v>0.64999999999999991</v>
      </c>
      <c r="M10" s="40">
        <f>INDEX('Aceite de Oliva'!$A$259:$YR$285,MATCH($B10,'Aceite de Oliva'!$A$259:$A$285,0),MATCH(M$5,'Aceite de Oliva'!$A$259:$YR$259,0))</f>
        <v>1.07</v>
      </c>
      <c r="N10" s="40">
        <f>INDEX('Aceite de Oliva'!$A$259:$YR$285,MATCH($B10,'Aceite de Oliva'!$A$259:$A$285,0),MATCH(N$5,'Aceite de Oliva'!$A$259:$YR$259,0))</f>
        <v>1.61</v>
      </c>
      <c r="O10" s="40">
        <f>INDEX('Aceite de Oliva'!$A$259:$YR$285,MATCH($B10,'Aceite de Oliva'!$A$259:$A$285,0),MATCH(O$5,'Aceite de Oliva'!$A$259:$YR$259,0))</f>
        <v>4.91</v>
      </c>
      <c r="P10" s="40">
        <f>INDEX('Aceite de Oliva'!$A$259:$YR$285,MATCH($B10,'Aceite de Oliva'!$A$259:$A$285,0),MATCH(P$5,'Aceite de Oliva'!$A$259:$YR$259,0))</f>
        <v>6.43</v>
      </c>
    </row>
    <row r="11" spans="1:17" x14ac:dyDescent="0.3">
      <c r="A11" s="6"/>
      <c r="B11" s="16">
        <f t="shared" ref="B11:B33" si="1">C10</f>
        <v>2.2999999999999998</v>
      </c>
      <c r="C11" s="17">
        <f t="shared" ref="C11:C32" si="2">B11+$C$7</f>
        <v>2.4</v>
      </c>
      <c r="E11" s="40">
        <f>INDEX('Aceite de Oliva'!$A$259:$YR$285,MATCH($B11,'Aceite de Oliva'!$A$259:$A$285,0),MATCH(E$5,'Aceite de Oliva'!$A$259:$YR$259,0))</f>
        <v>0.36</v>
      </c>
      <c r="F11" s="40">
        <f>INDEX('Aceite de Oliva'!$A$259:$YR$285,MATCH($B11,'Aceite de Oliva'!$A$259:$A$285,0),MATCH(F$5,'Aceite de Oliva'!$A$259:$YR$259,0))</f>
        <v>0.23</v>
      </c>
      <c r="G11" s="40">
        <f>INDEX('Aceite de Oliva'!$A$259:$YR$285,MATCH($B11,'Aceite de Oliva'!$A$259:$A$285,0),MATCH(G$5,'Aceite de Oliva'!$A$259:$YR$259,0))</f>
        <v>0.11</v>
      </c>
      <c r="H11" s="40">
        <f>INDEX('Aceite de Oliva'!$A$259:$YR$285,MATCH($B11,'Aceite de Oliva'!$A$259:$A$285,0),MATCH(H$5,'Aceite de Oliva'!$A$259:$YR$259,0))</f>
        <v>0.31</v>
      </c>
      <c r="I11" s="40">
        <f>INDEX('Aceite de Oliva'!$A$259:$YR$285,MATCH($B11,'Aceite de Oliva'!$A$259:$A$285,0),MATCH(I$5,'Aceite de Oliva'!$A$259:$YR$259,0))</f>
        <v>0.27</v>
      </c>
      <c r="J11" s="40">
        <f>INDEX('Aceite de Oliva'!$A$259:$YR$285,MATCH($B11,'Aceite de Oliva'!$A$259:$A$285,0),MATCH(J$5,'Aceite de Oliva'!$A$259:$YR$259,0))</f>
        <v>0.63</v>
      </c>
      <c r="K11" s="40">
        <f>INDEX('Aceite de Oliva'!$A$259:$YR$285,MATCH($B11,'Aceite de Oliva'!$A$259:$A$285,0),MATCH(K$5,'Aceite de Oliva'!$A$259:$YR$259,0))</f>
        <v>1.54</v>
      </c>
      <c r="L11" s="40">
        <f>INDEX('Aceite de Oliva'!$A$259:$YR$285,MATCH($B11,'Aceite de Oliva'!$A$259:$A$285,0),MATCH(L$5,'Aceite de Oliva'!$A$259:$YR$259,0))</f>
        <v>2.1</v>
      </c>
      <c r="M11" s="40">
        <f>INDEX('Aceite de Oliva'!$A$259:$YR$285,MATCH($B11,'Aceite de Oliva'!$A$259:$A$285,0),MATCH(M$5,'Aceite de Oliva'!$A$259:$YR$259,0))</f>
        <v>2.62</v>
      </c>
      <c r="N11" s="40">
        <f>INDEX('Aceite de Oliva'!$A$259:$YR$285,MATCH($B11,'Aceite de Oliva'!$A$259:$A$285,0),MATCH(N$5,'Aceite de Oliva'!$A$259:$YR$259,0))</f>
        <v>2.98</v>
      </c>
      <c r="O11" s="40">
        <f>INDEX('Aceite de Oliva'!$A$259:$YR$285,MATCH($B11,'Aceite de Oliva'!$A$259:$A$285,0),MATCH(O$5,'Aceite de Oliva'!$A$259:$YR$259,0))</f>
        <v>3.64</v>
      </c>
      <c r="P11" s="40">
        <f>INDEX('Aceite de Oliva'!$A$259:$YR$285,MATCH($B11,'Aceite de Oliva'!$A$259:$A$285,0),MATCH(P$5,'Aceite de Oliva'!$A$259:$YR$259,0))</f>
        <v>10.84</v>
      </c>
    </row>
    <row r="12" spans="1:17" x14ac:dyDescent="0.3">
      <c r="A12" s="6"/>
      <c r="B12" s="16">
        <f t="shared" si="1"/>
        <v>2.4</v>
      </c>
      <c r="C12" s="18">
        <f t="shared" si="2"/>
        <v>2.5</v>
      </c>
      <c r="E12" s="40">
        <f>INDEX('Aceite de Oliva'!$A$259:$YR$285,MATCH($B12,'Aceite de Oliva'!$A$259:$A$285,0),MATCH(E$5,'Aceite de Oliva'!$A$259:$YR$259,0))</f>
        <v>7.0000000000000007E-2</v>
      </c>
      <c r="F12" s="40">
        <f>INDEX('Aceite de Oliva'!$A$259:$YR$285,MATCH($B12,'Aceite de Oliva'!$A$259:$A$285,0),MATCH(F$5,'Aceite de Oliva'!$A$259:$YR$259,0))</f>
        <v>0.14000000000000001</v>
      </c>
      <c r="G12" s="40">
        <f>INDEX('Aceite de Oliva'!$A$259:$YR$285,MATCH($B12,'Aceite de Oliva'!$A$259:$A$285,0),MATCH(G$5,'Aceite de Oliva'!$A$259:$YR$259,0))</f>
        <v>0</v>
      </c>
      <c r="H12" s="40">
        <f>INDEX('Aceite de Oliva'!$A$259:$YR$285,MATCH($B12,'Aceite de Oliva'!$A$259:$A$285,0),MATCH(H$5,'Aceite de Oliva'!$A$259:$YR$259,0))</f>
        <v>7.0000000000000007E-2</v>
      </c>
      <c r="I12" s="40">
        <f>INDEX('Aceite de Oliva'!$A$259:$YR$285,MATCH($B12,'Aceite de Oliva'!$A$259:$A$285,0),MATCH(I$5,'Aceite de Oliva'!$A$259:$YR$259,0))</f>
        <v>0.16999999999999998</v>
      </c>
      <c r="J12" s="40">
        <f>INDEX('Aceite de Oliva'!$A$259:$YR$285,MATCH($B12,'Aceite de Oliva'!$A$259:$A$285,0),MATCH(J$5,'Aceite de Oliva'!$A$259:$YR$259,0))</f>
        <v>0.64999999999999991</v>
      </c>
      <c r="K12" s="40">
        <f>INDEX('Aceite de Oliva'!$A$259:$YR$285,MATCH($B12,'Aceite de Oliva'!$A$259:$A$285,0),MATCH(K$5,'Aceite de Oliva'!$A$259:$YR$259,0))</f>
        <v>1.02</v>
      </c>
      <c r="L12" s="40">
        <f>INDEX('Aceite de Oliva'!$A$259:$YR$285,MATCH($B12,'Aceite de Oliva'!$A$259:$A$285,0),MATCH(L$5,'Aceite de Oliva'!$A$259:$YR$259,0))</f>
        <v>1.48</v>
      </c>
      <c r="M12" s="40">
        <f>INDEX('Aceite de Oliva'!$A$259:$YR$285,MATCH($B12,'Aceite de Oliva'!$A$259:$A$285,0),MATCH(M$5,'Aceite de Oliva'!$A$259:$YR$259,0))</f>
        <v>2.2400000000000002</v>
      </c>
      <c r="N12" s="40">
        <f>INDEX('Aceite de Oliva'!$A$259:$YR$285,MATCH($B12,'Aceite de Oliva'!$A$259:$A$285,0),MATCH(N$5,'Aceite de Oliva'!$A$259:$YR$259,0))</f>
        <v>2.86</v>
      </c>
      <c r="O12" s="40">
        <f>INDEX('Aceite de Oliva'!$A$259:$YR$285,MATCH($B12,'Aceite de Oliva'!$A$259:$A$285,0),MATCH(O$5,'Aceite de Oliva'!$A$259:$YR$259,0))</f>
        <v>2.8200000000000003</v>
      </c>
      <c r="P12" s="40">
        <f>INDEX('Aceite de Oliva'!$A$259:$YR$285,MATCH($B12,'Aceite de Oliva'!$A$259:$A$285,0),MATCH(P$5,'Aceite de Oliva'!$A$259:$YR$259,0))</f>
        <v>3.14</v>
      </c>
    </row>
    <row r="13" spans="1:17" x14ac:dyDescent="0.3">
      <c r="A13" s="6"/>
      <c r="B13" s="19">
        <f t="shared" si="1"/>
        <v>2.5</v>
      </c>
      <c r="C13" s="17">
        <f t="shared" si="2"/>
        <v>2.6</v>
      </c>
      <c r="E13" s="40">
        <f>INDEX('Aceite de Oliva'!$A$259:$YR$285,MATCH($B13,'Aceite de Oliva'!$A$259:$A$285,0),MATCH(E$5,'Aceite de Oliva'!$A$259:$YR$259,0))</f>
        <v>0.16</v>
      </c>
      <c r="F13" s="40">
        <f>INDEX('Aceite de Oliva'!$A$259:$YR$285,MATCH($B13,'Aceite de Oliva'!$A$259:$A$285,0),MATCH(F$5,'Aceite de Oliva'!$A$259:$YR$259,0))</f>
        <v>0.90999999999999992</v>
      </c>
      <c r="G13" s="40">
        <f>INDEX('Aceite de Oliva'!$A$259:$YR$285,MATCH($B13,'Aceite de Oliva'!$A$259:$A$285,0),MATCH(G$5,'Aceite de Oliva'!$A$259:$YR$259,0))</f>
        <v>0.64</v>
      </c>
      <c r="H13" s="40">
        <f>INDEX('Aceite de Oliva'!$A$259:$YR$285,MATCH($B13,'Aceite de Oliva'!$A$259:$A$285,0),MATCH(H$5,'Aceite de Oliva'!$A$259:$YR$259,0))</f>
        <v>4.1499999999999995</v>
      </c>
      <c r="I13" s="40">
        <f>INDEX('Aceite de Oliva'!$A$259:$YR$285,MATCH($B13,'Aceite de Oliva'!$A$259:$A$285,0),MATCH(I$5,'Aceite de Oliva'!$A$259:$YR$259,0))</f>
        <v>14.83</v>
      </c>
      <c r="J13" s="40">
        <f>INDEX('Aceite de Oliva'!$A$259:$YR$285,MATCH($B13,'Aceite de Oliva'!$A$259:$A$285,0),MATCH(J$5,'Aceite de Oliva'!$A$259:$YR$259,0))</f>
        <v>16.09</v>
      </c>
      <c r="K13" s="40">
        <f>INDEX('Aceite de Oliva'!$A$259:$YR$285,MATCH($B13,'Aceite de Oliva'!$A$259:$A$285,0),MATCH(K$5,'Aceite de Oliva'!$A$259:$YR$259,0))</f>
        <v>13.48</v>
      </c>
      <c r="L13" s="40">
        <f>INDEX('Aceite de Oliva'!$A$259:$YR$285,MATCH($B13,'Aceite de Oliva'!$A$259:$A$285,0),MATCH(L$5,'Aceite de Oliva'!$A$259:$YR$259,0))</f>
        <v>13.75</v>
      </c>
      <c r="M13" s="40">
        <f>INDEX('Aceite de Oliva'!$A$259:$YR$285,MATCH($B13,'Aceite de Oliva'!$A$259:$A$285,0),MATCH(M$5,'Aceite de Oliva'!$A$259:$YR$259,0))</f>
        <v>13.76</v>
      </c>
      <c r="N13" s="40">
        <f>INDEX('Aceite de Oliva'!$A$259:$YR$285,MATCH($B13,'Aceite de Oliva'!$A$259:$A$285,0),MATCH(N$5,'Aceite de Oliva'!$A$259:$YR$259,0))</f>
        <v>16.150000000000002</v>
      </c>
      <c r="O13" s="40">
        <f>INDEX('Aceite de Oliva'!$A$259:$YR$285,MATCH($B13,'Aceite de Oliva'!$A$259:$A$285,0),MATCH(O$5,'Aceite de Oliva'!$A$259:$YR$259,0))</f>
        <v>13.42</v>
      </c>
      <c r="P13" s="40">
        <f>INDEX('Aceite de Oliva'!$A$259:$YR$285,MATCH($B13,'Aceite de Oliva'!$A$259:$A$285,0),MATCH(P$5,'Aceite de Oliva'!$A$259:$YR$259,0))</f>
        <v>12.07</v>
      </c>
    </row>
    <row r="14" spans="1:17" x14ac:dyDescent="0.3">
      <c r="A14" s="6"/>
      <c r="B14" s="16">
        <f t="shared" si="1"/>
        <v>2.6</v>
      </c>
      <c r="C14" s="17">
        <f t="shared" si="2"/>
        <v>2.7</v>
      </c>
      <c r="E14" s="40">
        <f>INDEX('Aceite de Oliva'!$A$259:$YR$285,MATCH($B14,'Aceite de Oliva'!$A$259:$A$285,0),MATCH(E$5,'Aceite de Oliva'!$A$259:$YR$259,0))</f>
        <v>0.65</v>
      </c>
      <c r="F14" s="40">
        <f>INDEX('Aceite de Oliva'!$A$259:$YR$285,MATCH($B14,'Aceite de Oliva'!$A$259:$A$285,0),MATCH(F$5,'Aceite de Oliva'!$A$259:$YR$259,0))</f>
        <v>1.58</v>
      </c>
      <c r="G14" s="40">
        <f>INDEX('Aceite de Oliva'!$A$259:$YR$285,MATCH($B14,'Aceite de Oliva'!$A$259:$A$285,0),MATCH(G$5,'Aceite de Oliva'!$A$259:$YR$259,0))</f>
        <v>3.54</v>
      </c>
      <c r="H14" s="40">
        <f>INDEX('Aceite de Oliva'!$A$259:$YR$285,MATCH($B14,'Aceite de Oliva'!$A$259:$A$285,0),MATCH(H$5,'Aceite de Oliva'!$A$259:$YR$259,0))</f>
        <v>3.22</v>
      </c>
      <c r="I14" s="40">
        <f>INDEX('Aceite de Oliva'!$A$259:$YR$285,MATCH($B14,'Aceite de Oliva'!$A$259:$A$285,0),MATCH(I$5,'Aceite de Oliva'!$A$259:$YR$259,0))</f>
        <v>4.6500000000000004</v>
      </c>
      <c r="J14" s="40">
        <f>INDEX('Aceite de Oliva'!$A$259:$YR$285,MATCH($B14,'Aceite de Oliva'!$A$259:$A$285,0),MATCH(J$5,'Aceite de Oliva'!$A$259:$YR$259,0))</f>
        <v>3.9299999999999997</v>
      </c>
      <c r="K14" s="40">
        <f>INDEX('Aceite de Oliva'!$A$259:$YR$285,MATCH($B14,'Aceite de Oliva'!$A$259:$A$285,0),MATCH(K$5,'Aceite de Oliva'!$A$259:$YR$259,0))</f>
        <v>2.23</v>
      </c>
      <c r="L14" s="40">
        <f>INDEX('Aceite de Oliva'!$A$259:$YR$285,MATCH($B14,'Aceite de Oliva'!$A$259:$A$285,0),MATCH(L$5,'Aceite de Oliva'!$A$259:$YR$259,0))</f>
        <v>1.4700000000000002</v>
      </c>
      <c r="M14" s="40">
        <f>INDEX('Aceite de Oliva'!$A$259:$YR$285,MATCH($B14,'Aceite de Oliva'!$A$259:$A$285,0),MATCH(M$5,'Aceite de Oliva'!$A$259:$YR$259,0))</f>
        <v>1.85</v>
      </c>
      <c r="N14" s="40">
        <f>INDEX('Aceite de Oliva'!$A$259:$YR$285,MATCH($B14,'Aceite de Oliva'!$A$259:$A$285,0),MATCH(N$5,'Aceite de Oliva'!$A$259:$YR$259,0))</f>
        <v>6.0500000000000007</v>
      </c>
      <c r="O14" s="40">
        <f>INDEX('Aceite de Oliva'!$A$259:$YR$285,MATCH($B14,'Aceite de Oliva'!$A$259:$A$285,0),MATCH(O$5,'Aceite de Oliva'!$A$259:$YR$259,0))</f>
        <v>6.62</v>
      </c>
      <c r="P14" s="40">
        <f>INDEX('Aceite de Oliva'!$A$259:$YR$285,MATCH($B14,'Aceite de Oliva'!$A$259:$A$285,0),MATCH(P$5,'Aceite de Oliva'!$A$259:$YR$259,0))</f>
        <v>20.010000000000002</v>
      </c>
    </row>
    <row r="15" spans="1:17" x14ac:dyDescent="0.3">
      <c r="A15" s="6"/>
      <c r="B15" s="16">
        <f t="shared" si="1"/>
        <v>2.7</v>
      </c>
      <c r="C15" s="17">
        <f t="shared" si="2"/>
        <v>2.8000000000000003</v>
      </c>
      <c r="E15" s="40">
        <f>INDEX('Aceite de Oliva'!$A$259:$YR$285,MATCH($B15,'Aceite de Oliva'!$A$259:$A$285,0),MATCH(E$5,'Aceite de Oliva'!$A$259:$YR$259,0))</f>
        <v>0.36</v>
      </c>
      <c r="F15" s="40">
        <f>INDEX('Aceite de Oliva'!$A$259:$YR$285,MATCH($B15,'Aceite de Oliva'!$A$259:$A$285,0),MATCH(F$5,'Aceite de Oliva'!$A$259:$YR$259,0))</f>
        <v>0.11</v>
      </c>
      <c r="G15" s="40">
        <f>INDEX('Aceite de Oliva'!$A$259:$YR$285,MATCH($B15,'Aceite de Oliva'!$A$259:$A$285,0),MATCH(G$5,'Aceite de Oliva'!$A$259:$YR$259,0))</f>
        <v>2.16</v>
      </c>
      <c r="H15" s="40">
        <f>INDEX('Aceite de Oliva'!$A$259:$YR$285,MATCH($B15,'Aceite de Oliva'!$A$259:$A$285,0),MATCH(H$5,'Aceite de Oliva'!$A$259:$YR$259,0))</f>
        <v>2.67</v>
      </c>
      <c r="I15" s="40">
        <f>INDEX('Aceite de Oliva'!$A$259:$YR$285,MATCH($B15,'Aceite de Oliva'!$A$259:$A$285,0),MATCH(I$5,'Aceite de Oliva'!$A$259:$YR$259,0))</f>
        <v>3.1599999999999997</v>
      </c>
      <c r="J15" s="40">
        <f>INDEX('Aceite de Oliva'!$A$259:$YR$285,MATCH($B15,'Aceite de Oliva'!$A$259:$A$285,0),MATCH(J$5,'Aceite de Oliva'!$A$259:$YR$259,0))</f>
        <v>1.86</v>
      </c>
      <c r="K15" s="40">
        <f>INDEX('Aceite de Oliva'!$A$259:$YR$285,MATCH($B15,'Aceite de Oliva'!$A$259:$A$285,0),MATCH(K$5,'Aceite de Oliva'!$A$259:$YR$259,0))</f>
        <v>3.57</v>
      </c>
      <c r="L15" s="40">
        <f>INDEX('Aceite de Oliva'!$A$259:$YR$285,MATCH($B15,'Aceite de Oliva'!$A$259:$A$285,0),MATCH(L$5,'Aceite de Oliva'!$A$259:$YR$259,0))</f>
        <v>8.7000000000000011</v>
      </c>
      <c r="M15" s="40">
        <f>INDEX('Aceite de Oliva'!$A$259:$YR$285,MATCH($B15,'Aceite de Oliva'!$A$259:$A$285,0),MATCH(M$5,'Aceite de Oliva'!$A$259:$YR$259,0))</f>
        <v>4.45</v>
      </c>
      <c r="N15" s="40">
        <f>INDEX('Aceite de Oliva'!$A$259:$YR$285,MATCH($B15,'Aceite de Oliva'!$A$259:$A$285,0),MATCH(N$5,'Aceite de Oliva'!$A$259:$YR$259,0))</f>
        <v>7.33</v>
      </c>
      <c r="O15" s="40">
        <f>INDEX('Aceite de Oliva'!$A$259:$YR$285,MATCH($B15,'Aceite de Oliva'!$A$259:$A$285,0),MATCH(O$5,'Aceite de Oliva'!$A$259:$YR$259,0))</f>
        <v>31.580000000000002</v>
      </c>
      <c r="P15" s="40">
        <f>INDEX('Aceite de Oliva'!$A$259:$YR$285,MATCH($B15,'Aceite de Oliva'!$A$259:$A$285,0),MATCH(P$5,'Aceite de Oliva'!$A$259:$YR$259,0))</f>
        <v>22.14</v>
      </c>
    </row>
    <row r="16" spans="1:17" x14ac:dyDescent="0.3">
      <c r="A16" s="6"/>
      <c r="B16" s="16">
        <f t="shared" si="1"/>
        <v>2.8000000000000003</v>
      </c>
      <c r="C16" s="17">
        <f t="shared" si="2"/>
        <v>2.9000000000000004</v>
      </c>
      <c r="E16" s="40">
        <f>INDEX('Aceite de Oliva'!$A$259:$YR$285,MATCH($B16,'Aceite de Oliva'!$A$259:$A$285,0),MATCH(E$5,'Aceite de Oliva'!$A$259:$YR$259,0))</f>
        <v>1.6199999999999999</v>
      </c>
      <c r="F16" s="40">
        <f>INDEX('Aceite de Oliva'!$A$259:$YR$285,MATCH($B16,'Aceite de Oliva'!$A$259:$A$285,0),MATCH(F$5,'Aceite de Oliva'!$A$259:$YR$259,0))</f>
        <v>0.54</v>
      </c>
      <c r="G16" s="40">
        <f>INDEX('Aceite de Oliva'!$A$259:$YR$285,MATCH($B16,'Aceite de Oliva'!$A$259:$A$285,0),MATCH(G$5,'Aceite de Oliva'!$A$259:$YR$259,0))</f>
        <v>0.83000000000000007</v>
      </c>
      <c r="H16" s="40">
        <f>INDEX('Aceite de Oliva'!$A$259:$YR$285,MATCH($B16,'Aceite de Oliva'!$A$259:$A$285,0),MATCH(H$5,'Aceite de Oliva'!$A$259:$YR$259,0))</f>
        <v>4.49</v>
      </c>
      <c r="I16" s="40">
        <f>INDEX('Aceite de Oliva'!$A$259:$YR$285,MATCH($B16,'Aceite de Oliva'!$A$259:$A$285,0),MATCH(I$5,'Aceite de Oliva'!$A$259:$YR$259,0))</f>
        <v>5.0599999999999996</v>
      </c>
      <c r="J16" s="40">
        <f>INDEX('Aceite de Oliva'!$A$259:$YR$285,MATCH($B16,'Aceite de Oliva'!$A$259:$A$285,0),MATCH(J$5,'Aceite de Oliva'!$A$259:$YR$259,0))</f>
        <v>5.0599999999999996</v>
      </c>
      <c r="K16" s="40">
        <f>INDEX('Aceite de Oliva'!$A$259:$YR$285,MATCH($B16,'Aceite de Oliva'!$A$259:$A$285,0),MATCH(K$5,'Aceite de Oliva'!$A$259:$YR$259,0))</f>
        <v>5.8500000000000005</v>
      </c>
      <c r="L16" s="40">
        <f>INDEX('Aceite de Oliva'!$A$259:$YR$285,MATCH($B16,'Aceite de Oliva'!$A$259:$A$285,0),MATCH(L$5,'Aceite de Oliva'!$A$259:$YR$259,0))</f>
        <v>5.63</v>
      </c>
      <c r="M16" s="40">
        <f>INDEX('Aceite de Oliva'!$A$259:$YR$285,MATCH($B16,'Aceite de Oliva'!$A$259:$A$285,0),MATCH(M$5,'Aceite de Oliva'!$A$259:$YR$259,0))</f>
        <v>6.15</v>
      </c>
      <c r="N16" s="40">
        <f>INDEX('Aceite de Oliva'!$A$259:$YR$285,MATCH($B16,'Aceite de Oliva'!$A$259:$A$285,0),MATCH(N$5,'Aceite de Oliva'!$A$259:$YR$259,0))</f>
        <v>3.5199999999999996</v>
      </c>
      <c r="O16" s="40">
        <f>INDEX('Aceite de Oliva'!$A$259:$YR$285,MATCH($B16,'Aceite de Oliva'!$A$259:$A$285,0),MATCH(O$5,'Aceite de Oliva'!$A$259:$YR$259,0))</f>
        <v>4.03</v>
      </c>
      <c r="P16" s="40">
        <f>INDEX('Aceite de Oliva'!$A$259:$YR$285,MATCH($B16,'Aceite de Oliva'!$A$259:$A$285,0),MATCH(P$5,'Aceite de Oliva'!$A$259:$YR$259,0))</f>
        <v>4.33</v>
      </c>
    </row>
    <row r="17" spans="1:16" x14ac:dyDescent="0.3">
      <c r="A17" s="6"/>
      <c r="B17" s="16">
        <f t="shared" si="1"/>
        <v>2.9000000000000004</v>
      </c>
      <c r="C17" s="17">
        <f t="shared" si="2"/>
        <v>3.0000000000000004</v>
      </c>
      <c r="E17" s="40">
        <f>INDEX('Aceite de Oliva'!$A$259:$YR$285,MATCH($B17,'Aceite de Oliva'!$A$259:$A$285,0),MATCH(E$5,'Aceite de Oliva'!$A$259:$YR$259,0))</f>
        <v>8.52</v>
      </c>
      <c r="F17" s="40">
        <f>INDEX('Aceite de Oliva'!$A$259:$YR$285,MATCH($B17,'Aceite de Oliva'!$A$259:$A$285,0),MATCH(F$5,'Aceite de Oliva'!$A$259:$YR$259,0))</f>
        <v>8.14</v>
      </c>
      <c r="G17" s="40">
        <f>INDEX('Aceite de Oliva'!$A$259:$YR$285,MATCH($B17,'Aceite de Oliva'!$A$259:$A$285,0),MATCH(G$5,'Aceite de Oliva'!$A$259:$YR$259,0))</f>
        <v>12.909999999999998</v>
      </c>
      <c r="H17" s="40">
        <f>INDEX('Aceite de Oliva'!$A$259:$YR$285,MATCH($B17,'Aceite de Oliva'!$A$259:$A$285,0),MATCH(H$5,'Aceite de Oliva'!$A$259:$YR$259,0))</f>
        <v>24.96</v>
      </c>
      <c r="I17" s="40">
        <f>INDEX('Aceite de Oliva'!$A$259:$YR$285,MATCH($B17,'Aceite de Oliva'!$A$259:$A$285,0),MATCH(I$5,'Aceite de Oliva'!$A$259:$YR$259,0))</f>
        <v>42.05</v>
      </c>
      <c r="J17" s="40">
        <f>INDEX('Aceite de Oliva'!$A$259:$YR$285,MATCH($B17,'Aceite de Oliva'!$A$259:$A$285,0),MATCH(J$5,'Aceite de Oliva'!$A$259:$YR$259,0))</f>
        <v>43.839999999999996</v>
      </c>
      <c r="K17" s="40">
        <f>INDEX('Aceite de Oliva'!$A$259:$YR$285,MATCH($B17,'Aceite de Oliva'!$A$259:$A$285,0),MATCH(K$5,'Aceite de Oliva'!$A$259:$YR$259,0))</f>
        <v>41.42</v>
      </c>
      <c r="L17" s="40">
        <f>INDEX('Aceite de Oliva'!$A$259:$YR$285,MATCH($B17,'Aceite de Oliva'!$A$259:$A$285,0),MATCH(L$5,'Aceite de Oliva'!$A$259:$YR$259,0))</f>
        <v>43.800000000000004</v>
      </c>
      <c r="M17" s="40">
        <f>INDEX('Aceite de Oliva'!$A$259:$YR$285,MATCH($B17,'Aceite de Oliva'!$A$259:$A$285,0),MATCH(M$5,'Aceite de Oliva'!$A$259:$YR$259,0))</f>
        <v>46.139999999999993</v>
      </c>
      <c r="N17" s="40">
        <f>INDEX('Aceite de Oliva'!$A$259:$YR$285,MATCH($B17,'Aceite de Oliva'!$A$259:$A$285,0),MATCH(N$5,'Aceite de Oliva'!$A$259:$YR$259,0))</f>
        <v>41.33</v>
      </c>
      <c r="O17" s="40">
        <f>INDEX('Aceite de Oliva'!$A$259:$YR$285,MATCH($B17,'Aceite de Oliva'!$A$259:$A$285,0),MATCH(O$5,'Aceite de Oliva'!$A$259:$YR$259,0))</f>
        <v>14.66</v>
      </c>
      <c r="P17" s="40">
        <f>INDEX('Aceite de Oliva'!$A$259:$YR$285,MATCH($B17,'Aceite de Oliva'!$A$259:$A$285,0),MATCH(P$5,'Aceite de Oliva'!$A$259:$YR$259,0))</f>
        <v>3.96</v>
      </c>
    </row>
    <row r="18" spans="1:16" x14ac:dyDescent="0.3">
      <c r="B18" s="16">
        <f t="shared" si="1"/>
        <v>3.0000000000000004</v>
      </c>
      <c r="C18" s="17">
        <f t="shared" si="2"/>
        <v>3.1000000000000005</v>
      </c>
      <c r="E18" s="40">
        <f>INDEX('Aceite de Oliva'!$A$259:$YR$285,MATCH($B18,'Aceite de Oliva'!$A$259:$A$285,0),MATCH(E$5,'Aceite de Oliva'!$A$259:$YR$259,0))</f>
        <v>1.49</v>
      </c>
      <c r="F18" s="40">
        <f>INDEX('Aceite de Oliva'!$A$259:$YR$285,MATCH($B18,'Aceite de Oliva'!$A$259:$A$285,0),MATCH(F$5,'Aceite de Oliva'!$A$259:$YR$259,0))</f>
        <v>2.42</v>
      </c>
      <c r="G18" s="40">
        <f>INDEX('Aceite de Oliva'!$A$259:$YR$285,MATCH($B18,'Aceite de Oliva'!$A$259:$A$285,0),MATCH(G$5,'Aceite de Oliva'!$A$259:$YR$259,0))</f>
        <v>2.11</v>
      </c>
      <c r="H18" s="40">
        <f>INDEX('Aceite de Oliva'!$A$259:$YR$285,MATCH($B18,'Aceite de Oliva'!$A$259:$A$285,0),MATCH(H$5,'Aceite de Oliva'!$A$259:$YR$259,0))</f>
        <v>3.21</v>
      </c>
      <c r="I18" s="40">
        <f>INDEX('Aceite de Oliva'!$A$259:$YR$285,MATCH($B18,'Aceite de Oliva'!$A$259:$A$285,0),MATCH(I$5,'Aceite de Oliva'!$A$259:$YR$259,0))</f>
        <v>3.06</v>
      </c>
      <c r="J18" s="40">
        <f>INDEX('Aceite de Oliva'!$A$259:$YR$285,MATCH($B18,'Aceite de Oliva'!$A$259:$A$285,0),MATCH(J$5,'Aceite de Oliva'!$A$259:$YR$259,0))</f>
        <v>2.59</v>
      </c>
      <c r="K18" s="40">
        <f>INDEX('Aceite de Oliva'!$A$259:$YR$285,MATCH($B18,'Aceite de Oliva'!$A$259:$A$285,0),MATCH(K$5,'Aceite de Oliva'!$A$259:$YR$259,0))</f>
        <v>8.5599999999999987</v>
      </c>
      <c r="L18" s="40">
        <f>INDEX('Aceite de Oliva'!$A$259:$YR$285,MATCH($B18,'Aceite de Oliva'!$A$259:$A$285,0),MATCH(L$5,'Aceite de Oliva'!$A$259:$YR$259,0))</f>
        <v>1.7</v>
      </c>
      <c r="M18" s="40">
        <f>INDEX('Aceite de Oliva'!$A$259:$YR$285,MATCH($B18,'Aceite de Oliva'!$A$259:$A$285,0),MATCH(M$5,'Aceite de Oliva'!$A$259:$YR$259,0))</f>
        <v>1.1399999999999999</v>
      </c>
      <c r="N18" s="40">
        <f>INDEX('Aceite de Oliva'!$A$259:$YR$285,MATCH($B18,'Aceite de Oliva'!$A$259:$A$285,0),MATCH(N$5,'Aceite de Oliva'!$A$259:$YR$259,0))</f>
        <v>3.2800000000000002</v>
      </c>
      <c r="O18" s="40">
        <f>INDEX('Aceite de Oliva'!$A$259:$YR$285,MATCH($B18,'Aceite de Oliva'!$A$259:$A$285,0),MATCH(O$5,'Aceite de Oliva'!$A$259:$YR$259,0))</f>
        <v>1.3099999999999998</v>
      </c>
      <c r="P18" s="40">
        <f>INDEX('Aceite de Oliva'!$A$259:$YR$285,MATCH($B18,'Aceite de Oliva'!$A$259:$A$285,0),MATCH(P$5,'Aceite de Oliva'!$A$259:$YR$259,0))</f>
        <v>1.29</v>
      </c>
    </row>
    <row r="19" spans="1:16" x14ac:dyDescent="0.3">
      <c r="B19" s="16">
        <f t="shared" si="1"/>
        <v>3.1000000000000005</v>
      </c>
      <c r="C19" s="17">
        <f t="shared" si="2"/>
        <v>3.2000000000000006</v>
      </c>
      <c r="E19" s="40">
        <f>INDEX('Aceite de Oliva'!$A$259:$YR$285,MATCH($B19,'Aceite de Oliva'!$A$259:$A$285,0),MATCH(E$5,'Aceite de Oliva'!$A$259:$YR$259,0))</f>
        <v>1.67</v>
      </c>
      <c r="F19" s="40">
        <f>INDEX('Aceite de Oliva'!$A$259:$YR$285,MATCH($B19,'Aceite de Oliva'!$A$259:$A$285,0),MATCH(F$5,'Aceite de Oliva'!$A$259:$YR$259,0))</f>
        <v>3.78</v>
      </c>
      <c r="G19" s="40">
        <f>INDEX('Aceite de Oliva'!$A$259:$YR$285,MATCH($B19,'Aceite de Oliva'!$A$259:$A$285,0),MATCH(G$5,'Aceite de Oliva'!$A$259:$YR$259,0))</f>
        <v>7.66</v>
      </c>
      <c r="H19" s="40">
        <f>INDEX('Aceite de Oliva'!$A$259:$YR$285,MATCH($B19,'Aceite de Oliva'!$A$259:$A$285,0),MATCH(H$5,'Aceite de Oliva'!$A$259:$YR$259,0))</f>
        <v>2.71</v>
      </c>
      <c r="I19" s="40">
        <f>INDEX('Aceite de Oliva'!$A$259:$YR$285,MATCH($B19,'Aceite de Oliva'!$A$259:$A$285,0),MATCH(I$5,'Aceite de Oliva'!$A$259:$YR$259,0))</f>
        <v>0.95</v>
      </c>
      <c r="J19" s="40">
        <f>INDEX('Aceite de Oliva'!$A$259:$YR$285,MATCH($B19,'Aceite de Oliva'!$A$259:$A$285,0),MATCH(J$5,'Aceite de Oliva'!$A$259:$YR$259,0))</f>
        <v>2.59</v>
      </c>
      <c r="K19" s="40">
        <f>INDEX('Aceite de Oliva'!$A$259:$YR$285,MATCH($B19,'Aceite de Oliva'!$A$259:$A$285,0),MATCH(K$5,'Aceite de Oliva'!$A$259:$YR$259,0))</f>
        <v>2.0599999999999996</v>
      </c>
      <c r="L19" s="40">
        <f>INDEX('Aceite de Oliva'!$A$259:$YR$285,MATCH($B19,'Aceite de Oliva'!$A$259:$A$285,0),MATCH(L$5,'Aceite de Oliva'!$A$259:$YR$259,0))</f>
        <v>2.5</v>
      </c>
      <c r="M19" s="40">
        <f>INDEX('Aceite de Oliva'!$A$259:$YR$285,MATCH($B19,'Aceite de Oliva'!$A$259:$A$285,0),MATCH(M$5,'Aceite de Oliva'!$A$259:$YR$259,0))</f>
        <v>0.76</v>
      </c>
      <c r="N19" s="40">
        <f>INDEX('Aceite de Oliva'!$A$259:$YR$285,MATCH($B19,'Aceite de Oliva'!$A$259:$A$285,0),MATCH(N$5,'Aceite de Oliva'!$A$259:$YR$259,0))</f>
        <v>0.54999999999999993</v>
      </c>
      <c r="O19" s="40">
        <f>INDEX('Aceite de Oliva'!$A$259:$YR$285,MATCH($B19,'Aceite de Oliva'!$A$259:$A$285,0),MATCH(O$5,'Aceite de Oliva'!$A$259:$YR$259,0))</f>
        <v>0.89999999999999991</v>
      </c>
      <c r="P19" s="40">
        <f>INDEX('Aceite de Oliva'!$A$259:$YR$285,MATCH($B19,'Aceite de Oliva'!$A$259:$A$285,0),MATCH(P$5,'Aceite de Oliva'!$A$259:$YR$259,0))</f>
        <v>0.65</v>
      </c>
    </row>
    <row r="20" spans="1:16" x14ac:dyDescent="0.3">
      <c r="B20" s="16">
        <f t="shared" si="1"/>
        <v>3.2000000000000006</v>
      </c>
      <c r="C20" s="17">
        <f t="shared" si="2"/>
        <v>3.3000000000000007</v>
      </c>
      <c r="E20" s="40">
        <f>INDEX('Aceite de Oliva'!$A$259:$YR$285,MATCH($B20,'Aceite de Oliva'!$A$259:$A$285,0),MATCH(E$5,'Aceite de Oliva'!$A$259:$YR$259,0))</f>
        <v>2.7</v>
      </c>
      <c r="F20" s="40">
        <f>INDEX('Aceite de Oliva'!$A$259:$YR$285,MATCH($B20,'Aceite de Oliva'!$A$259:$A$285,0),MATCH(F$5,'Aceite de Oliva'!$A$259:$YR$259,0))</f>
        <v>1.6300000000000001</v>
      </c>
      <c r="G20" s="40">
        <f>INDEX('Aceite de Oliva'!$A$259:$YR$285,MATCH($B20,'Aceite de Oliva'!$A$259:$A$285,0),MATCH(G$5,'Aceite de Oliva'!$A$259:$YR$259,0))</f>
        <v>1.6</v>
      </c>
      <c r="H20" s="40">
        <f>INDEX('Aceite de Oliva'!$A$259:$YR$285,MATCH($B20,'Aceite de Oliva'!$A$259:$A$285,0),MATCH(H$5,'Aceite de Oliva'!$A$259:$YR$259,0))</f>
        <v>14.09</v>
      </c>
      <c r="I20" s="40">
        <f>INDEX('Aceite de Oliva'!$A$259:$YR$285,MATCH($B20,'Aceite de Oliva'!$A$259:$A$285,0),MATCH(I$5,'Aceite de Oliva'!$A$259:$YR$259,0))</f>
        <v>2.6</v>
      </c>
      <c r="J20" s="40">
        <f>INDEX('Aceite de Oliva'!$A$259:$YR$285,MATCH($B20,'Aceite de Oliva'!$A$259:$A$285,0),MATCH(J$5,'Aceite de Oliva'!$A$259:$YR$259,0))</f>
        <v>2.96</v>
      </c>
      <c r="K20" s="40">
        <f>INDEX('Aceite de Oliva'!$A$259:$YR$285,MATCH($B20,'Aceite de Oliva'!$A$259:$A$285,0),MATCH(K$5,'Aceite de Oliva'!$A$259:$YR$259,0))</f>
        <v>2.14</v>
      </c>
      <c r="L20" s="40">
        <f>INDEX('Aceite de Oliva'!$A$259:$YR$285,MATCH($B20,'Aceite de Oliva'!$A$259:$A$285,0),MATCH(L$5,'Aceite de Oliva'!$A$259:$YR$259,0))</f>
        <v>1.21</v>
      </c>
      <c r="M20" s="40">
        <f>INDEX('Aceite de Oliva'!$A$259:$YR$285,MATCH($B20,'Aceite de Oliva'!$A$259:$A$285,0),MATCH(M$5,'Aceite de Oliva'!$A$259:$YR$259,0))</f>
        <v>1.92</v>
      </c>
      <c r="N20" s="40">
        <f>INDEX('Aceite de Oliva'!$A$259:$YR$285,MATCH($B20,'Aceite de Oliva'!$A$259:$A$285,0),MATCH(N$5,'Aceite de Oliva'!$A$259:$YR$259,0))</f>
        <v>1.38</v>
      </c>
      <c r="O20" s="40">
        <f>INDEX('Aceite de Oliva'!$A$259:$YR$285,MATCH($B20,'Aceite de Oliva'!$A$259:$A$285,0),MATCH(O$5,'Aceite de Oliva'!$A$259:$YR$259,0))</f>
        <v>0.53</v>
      </c>
      <c r="P20" s="40">
        <f>INDEX('Aceite de Oliva'!$A$259:$YR$285,MATCH($B20,'Aceite de Oliva'!$A$259:$A$285,0),MATCH(P$5,'Aceite de Oliva'!$A$259:$YR$259,0))</f>
        <v>1.29</v>
      </c>
    </row>
    <row r="21" spans="1:16" x14ac:dyDescent="0.3">
      <c r="B21" s="16">
        <f t="shared" si="1"/>
        <v>3.3000000000000007</v>
      </c>
      <c r="C21" s="17">
        <f t="shared" si="2"/>
        <v>3.4000000000000008</v>
      </c>
      <c r="E21" s="40">
        <f>INDEX('Aceite de Oliva'!$A$259:$YR$285,MATCH($B21,'Aceite de Oliva'!$A$259:$A$285,0),MATCH(E$5,'Aceite de Oliva'!$A$259:$YR$259,0))</f>
        <v>5.26</v>
      </c>
      <c r="F21" s="40">
        <f>INDEX('Aceite de Oliva'!$A$259:$YR$285,MATCH($B21,'Aceite de Oliva'!$A$259:$A$285,0),MATCH(F$5,'Aceite de Oliva'!$A$259:$YR$259,0))</f>
        <v>2.75</v>
      </c>
      <c r="G21" s="40">
        <f>INDEX('Aceite de Oliva'!$A$259:$YR$285,MATCH($B21,'Aceite de Oliva'!$A$259:$A$285,0),MATCH(G$5,'Aceite de Oliva'!$A$259:$YR$259,0))</f>
        <v>2.83</v>
      </c>
      <c r="H21" s="40">
        <f>INDEX('Aceite de Oliva'!$A$259:$YR$285,MATCH($B21,'Aceite de Oliva'!$A$259:$A$285,0),MATCH(H$5,'Aceite de Oliva'!$A$259:$YR$259,0))</f>
        <v>2.42</v>
      </c>
      <c r="I21" s="40">
        <f>INDEX('Aceite de Oliva'!$A$259:$YR$285,MATCH($B21,'Aceite de Oliva'!$A$259:$A$285,0),MATCH(I$5,'Aceite de Oliva'!$A$259:$YR$259,0))</f>
        <v>3.25</v>
      </c>
      <c r="J21" s="40">
        <f>INDEX('Aceite de Oliva'!$A$259:$YR$285,MATCH($B21,'Aceite de Oliva'!$A$259:$A$285,0),MATCH(J$5,'Aceite de Oliva'!$A$259:$YR$259,0))</f>
        <v>2.38</v>
      </c>
      <c r="K21" s="40">
        <f>INDEX('Aceite de Oliva'!$A$259:$YR$285,MATCH($B21,'Aceite de Oliva'!$A$259:$A$285,0),MATCH(K$5,'Aceite de Oliva'!$A$259:$YR$259,0))</f>
        <v>1.5</v>
      </c>
      <c r="L21" s="40">
        <f>INDEX('Aceite de Oliva'!$A$259:$YR$285,MATCH($B21,'Aceite de Oliva'!$A$259:$A$285,0),MATCH(L$5,'Aceite de Oliva'!$A$259:$YR$259,0))</f>
        <v>0.67</v>
      </c>
      <c r="M21" s="40">
        <f>INDEX('Aceite de Oliva'!$A$259:$YR$285,MATCH($B21,'Aceite de Oliva'!$A$259:$A$285,0),MATCH(M$5,'Aceite de Oliva'!$A$259:$YR$259,0))</f>
        <v>1.72</v>
      </c>
      <c r="N21" s="40">
        <f>INDEX('Aceite de Oliva'!$A$259:$YR$285,MATCH($B21,'Aceite de Oliva'!$A$259:$A$285,0),MATCH(N$5,'Aceite de Oliva'!$A$259:$YR$259,0))</f>
        <v>0.4</v>
      </c>
      <c r="O21" s="40">
        <f>INDEX('Aceite de Oliva'!$A$259:$YR$285,MATCH($B21,'Aceite de Oliva'!$A$259:$A$285,0),MATCH(O$5,'Aceite de Oliva'!$A$259:$YR$259,0))</f>
        <v>0.6</v>
      </c>
      <c r="P21" s="40">
        <f>INDEX('Aceite de Oliva'!$A$259:$YR$285,MATCH($B21,'Aceite de Oliva'!$A$259:$A$285,0),MATCH(P$5,'Aceite de Oliva'!$A$259:$YR$259,0))</f>
        <v>0.75</v>
      </c>
    </row>
    <row r="22" spans="1:16" x14ac:dyDescent="0.3">
      <c r="B22" s="16">
        <f t="shared" si="1"/>
        <v>3.4000000000000008</v>
      </c>
      <c r="C22" s="17">
        <f t="shared" si="2"/>
        <v>3.5000000000000009</v>
      </c>
      <c r="E22" s="40">
        <f>INDEX('Aceite de Oliva'!$A$259:$YR$285,MATCH($B22,'Aceite de Oliva'!$A$259:$A$285,0),MATCH(E$5,'Aceite de Oliva'!$A$259:$YR$259,0))</f>
        <v>7.52</v>
      </c>
      <c r="F22" s="40">
        <f>INDEX('Aceite de Oliva'!$A$259:$YR$285,MATCH($B22,'Aceite de Oliva'!$A$259:$A$285,0),MATCH(F$5,'Aceite de Oliva'!$A$259:$YR$259,0))</f>
        <v>9.5</v>
      </c>
      <c r="G22" s="40">
        <f>INDEX('Aceite de Oliva'!$A$259:$YR$285,MATCH($B22,'Aceite de Oliva'!$A$259:$A$285,0),MATCH(G$5,'Aceite de Oliva'!$A$259:$YR$259,0))</f>
        <v>8.59</v>
      </c>
      <c r="H22" s="40">
        <f>INDEX('Aceite de Oliva'!$A$259:$YR$285,MATCH($B22,'Aceite de Oliva'!$A$259:$A$285,0),MATCH(H$5,'Aceite de Oliva'!$A$259:$YR$259,0))</f>
        <v>9.91</v>
      </c>
      <c r="I22" s="40">
        <f>INDEX('Aceite de Oliva'!$A$259:$YR$285,MATCH($B22,'Aceite de Oliva'!$A$259:$A$285,0),MATCH(I$5,'Aceite de Oliva'!$A$259:$YR$259,0))</f>
        <v>2.35</v>
      </c>
      <c r="J22" s="40">
        <f>INDEX('Aceite de Oliva'!$A$259:$YR$285,MATCH($B22,'Aceite de Oliva'!$A$259:$A$285,0),MATCH(J$5,'Aceite de Oliva'!$A$259:$YR$259,0))</f>
        <v>3.28</v>
      </c>
      <c r="K22" s="40">
        <f>INDEX('Aceite de Oliva'!$A$259:$YR$285,MATCH($B22,'Aceite de Oliva'!$A$259:$A$285,0),MATCH(K$5,'Aceite de Oliva'!$A$259:$YR$259,0))</f>
        <v>2.17</v>
      </c>
      <c r="L22" s="40">
        <f>INDEX('Aceite de Oliva'!$A$259:$YR$285,MATCH($B22,'Aceite de Oliva'!$A$259:$A$285,0),MATCH(L$5,'Aceite de Oliva'!$A$259:$YR$259,0))</f>
        <v>1.93</v>
      </c>
      <c r="M22" s="40">
        <f>INDEX('Aceite de Oliva'!$A$259:$YR$285,MATCH($B22,'Aceite de Oliva'!$A$259:$A$285,0),MATCH(M$5,'Aceite de Oliva'!$A$259:$YR$259,0))</f>
        <v>1.7599999999999998</v>
      </c>
      <c r="N22" s="40">
        <f>INDEX('Aceite de Oliva'!$A$259:$YR$285,MATCH($B22,'Aceite de Oliva'!$A$259:$A$285,0),MATCH(N$5,'Aceite de Oliva'!$A$259:$YR$259,0))</f>
        <v>0.9</v>
      </c>
      <c r="O22" s="40">
        <f>INDEX('Aceite de Oliva'!$A$259:$YR$285,MATCH($B22,'Aceite de Oliva'!$A$259:$A$285,0),MATCH(O$5,'Aceite de Oliva'!$A$259:$YR$259,0))</f>
        <v>1.7</v>
      </c>
      <c r="P22" s="40">
        <f>INDEX('Aceite de Oliva'!$A$259:$YR$285,MATCH($B22,'Aceite de Oliva'!$A$259:$A$285,0),MATCH(P$5,'Aceite de Oliva'!$A$259:$YR$259,0))</f>
        <v>1.1399999999999999</v>
      </c>
    </row>
    <row r="23" spans="1:16" x14ac:dyDescent="0.3">
      <c r="B23" s="16">
        <f t="shared" si="1"/>
        <v>3.5000000000000009</v>
      </c>
      <c r="C23" s="17">
        <f t="shared" si="2"/>
        <v>3.600000000000001</v>
      </c>
      <c r="E23" s="40">
        <f>INDEX('Aceite de Oliva'!$A$259:$YR$285,MATCH($B23,'Aceite de Oliva'!$A$259:$A$285,0),MATCH(E$5,'Aceite de Oliva'!$A$259:$YR$259,0))</f>
        <v>21.32</v>
      </c>
      <c r="F23" s="40">
        <f>INDEX('Aceite de Oliva'!$A$259:$YR$285,MATCH($B23,'Aceite de Oliva'!$A$259:$A$285,0),MATCH(F$5,'Aceite de Oliva'!$A$259:$YR$259,0))</f>
        <v>19.57</v>
      </c>
      <c r="G23" s="40">
        <f>INDEX('Aceite de Oliva'!$A$259:$YR$285,MATCH($B23,'Aceite de Oliva'!$A$259:$A$285,0),MATCH(G$5,'Aceite de Oliva'!$A$259:$YR$259,0))</f>
        <v>18.3</v>
      </c>
      <c r="H23" s="40">
        <f>INDEX('Aceite de Oliva'!$A$259:$YR$285,MATCH($B23,'Aceite de Oliva'!$A$259:$A$285,0),MATCH(H$5,'Aceite de Oliva'!$A$259:$YR$259,0))</f>
        <v>8.6999999999999993</v>
      </c>
      <c r="I23" s="40">
        <f>INDEX('Aceite de Oliva'!$A$259:$YR$285,MATCH($B23,'Aceite de Oliva'!$A$259:$A$285,0),MATCH(I$5,'Aceite de Oliva'!$A$259:$YR$259,0))</f>
        <v>1.92</v>
      </c>
      <c r="J23" s="40">
        <f>INDEX('Aceite de Oliva'!$A$259:$YR$285,MATCH($B23,'Aceite de Oliva'!$A$259:$A$285,0),MATCH(J$5,'Aceite de Oliva'!$A$259:$YR$259,0))</f>
        <v>0.76</v>
      </c>
      <c r="K23" s="40">
        <f>INDEX('Aceite de Oliva'!$A$259:$YR$285,MATCH($B23,'Aceite de Oliva'!$A$259:$A$285,0),MATCH(K$5,'Aceite de Oliva'!$A$259:$YR$259,0))</f>
        <v>0.94</v>
      </c>
      <c r="L23" s="40">
        <f>INDEX('Aceite de Oliva'!$A$259:$YR$285,MATCH($B23,'Aceite de Oliva'!$A$259:$A$285,0),MATCH(L$5,'Aceite de Oliva'!$A$259:$YR$259,0))</f>
        <v>2.3699999999999997</v>
      </c>
      <c r="M23" s="40">
        <f>INDEX('Aceite de Oliva'!$A$259:$YR$285,MATCH($B23,'Aceite de Oliva'!$A$259:$A$285,0),MATCH(M$5,'Aceite de Oliva'!$A$259:$YR$259,0))</f>
        <v>1.42</v>
      </c>
      <c r="N23" s="40">
        <f>INDEX('Aceite de Oliva'!$A$259:$YR$285,MATCH($B23,'Aceite de Oliva'!$A$259:$A$285,0),MATCH(N$5,'Aceite de Oliva'!$A$259:$YR$259,0))</f>
        <v>1.48</v>
      </c>
      <c r="O23" s="40">
        <f>INDEX('Aceite de Oliva'!$A$259:$YR$285,MATCH($B23,'Aceite de Oliva'!$A$259:$A$285,0),MATCH(O$5,'Aceite de Oliva'!$A$259:$YR$259,0))</f>
        <v>0.79</v>
      </c>
      <c r="P23" s="40">
        <f>INDEX('Aceite de Oliva'!$A$259:$YR$285,MATCH($B23,'Aceite de Oliva'!$A$259:$A$285,0),MATCH(P$5,'Aceite de Oliva'!$A$259:$YR$259,0))</f>
        <v>1.56</v>
      </c>
    </row>
    <row r="24" spans="1:16" x14ac:dyDescent="0.3">
      <c r="B24" s="16">
        <f t="shared" si="1"/>
        <v>3.600000000000001</v>
      </c>
      <c r="C24" s="17">
        <f t="shared" si="2"/>
        <v>3.7000000000000011</v>
      </c>
      <c r="E24" s="40">
        <f>INDEX('Aceite de Oliva'!$A$259:$YR$285,MATCH($B24,'Aceite de Oliva'!$A$259:$A$285,0),MATCH(E$5,'Aceite de Oliva'!$A$259:$YR$259,0))</f>
        <v>15.79</v>
      </c>
      <c r="F24" s="40">
        <f>INDEX('Aceite de Oliva'!$A$259:$YR$285,MATCH($B24,'Aceite de Oliva'!$A$259:$A$285,0),MATCH(F$5,'Aceite de Oliva'!$A$259:$YR$259,0))</f>
        <v>24.23</v>
      </c>
      <c r="G24" s="40">
        <f>INDEX('Aceite de Oliva'!$A$259:$YR$285,MATCH($B24,'Aceite de Oliva'!$A$259:$A$285,0),MATCH(G$5,'Aceite de Oliva'!$A$259:$YR$259,0))</f>
        <v>21.64</v>
      </c>
      <c r="H24" s="40">
        <f>INDEX('Aceite de Oliva'!$A$259:$YR$285,MATCH($B24,'Aceite de Oliva'!$A$259:$A$285,0),MATCH(H$5,'Aceite de Oliva'!$A$259:$YR$259,0))</f>
        <v>5.58</v>
      </c>
      <c r="I24" s="40">
        <f>INDEX('Aceite de Oliva'!$A$259:$YR$285,MATCH($B24,'Aceite de Oliva'!$A$259:$A$285,0),MATCH(I$5,'Aceite de Oliva'!$A$259:$YR$259,0))</f>
        <v>1.32</v>
      </c>
      <c r="J24" s="40">
        <f>INDEX('Aceite de Oliva'!$A$259:$YR$285,MATCH($B24,'Aceite de Oliva'!$A$259:$A$285,0),MATCH(J$5,'Aceite de Oliva'!$A$259:$YR$259,0))</f>
        <v>2.1</v>
      </c>
      <c r="K24" s="40">
        <f>INDEX('Aceite de Oliva'!$A$259:$YR$285,MATCH($B24,'Aceite de Oliva'!$A$259:$A$285,0),MATCH(K$5,'Aceite de Oliva'!$A$259:$YR$259,0))</f>
        <v>1.38</v>
      </c>
      <c r="L24" s="40">
        <f>INDEX('Aceite de Oliva'!$A$259:$YR$285,MATCH($B24,'Aceite de Oliva'!$A$259:$A$285,0),MATCH(L$5,'Aceite de Oliva'!$A$259:$YR$259,0))</f>
        <v>1.98</v>
      </c>
      <c r="M24" s="40">
        <f>INDEX('Aceite de Oliva'!$A$259:$YR$285,MATCH($B24,'Aceite de Oliva'!$A$259:$A$285,0),MATCH(M$5,'Aceite de Oliva'!$A$259:$YR$259,0))</f>
        <v>1.3</v>
      </c>
      <c r="N24" s="40">
        <f>INDEX('Aceite de Oliva'!$A$259:$YR$285,MATCH($B24,'Aceite de Oliva'!$A$259:$A$285,0),MATCH(N$5,'Aceite de Oliva'!$A$259:$YR$259,0))</f>
        <v>0.96</v>
      </c>
      <c r="O24" s="40">
        <f>INDEX('Aceite de Oliva'!$A$259:$YR$285,MATCH($B24,'Aceite de Oliva'!$A$259:$A$285,0),MATCH(O$5,'Aceite de Oliva'!$A$259:$YR$259,0))</f>
        <v>0.5</v>
      </c>
      <c r="P24" s="40">
        <f>INDEX('Aceite de Oliva'!$A$259:$YR$285,MATCH($B24,'Aceite de Oliva'!$A$259:$A$285,0),MATCH(P$5,'Aceite de Oliva'!$A$259:$YR$259,0))</f>
        <v>0.77</v>
      </c>
    </row>
    <row r="25" spans="1:16" x14ac:dyDescent="0.3">
      <c r="B25" s="16">
        <f t="shared" si="1"/>
        <v>3.7000000000000011</v>
      </c>
      <c r="C25" s="17">
        <f t="shared" si="2"/>
        <v>3.8000000000000012</v>
      </c>
      <c r="E25" s="40">
        <f>INDEX('Aceite de Oliva'!$A$259:$YR$285,MATCH($B25,'Aceite de Oliva'!$A$259:$A$285,0),MATCH(E$5,'Aceite de Oliva'!$A$259:$YR$259,0))</f>
        <v>9.61</v>
      </c>
      <c r="F25" s="40">
        <f>INDEX('Aceite de Oliva'!$A$259:$YR$285,MATCH($B25,'Aceite de Oliva'!$A$259:$A$285,0),MATCH(F$5,'Aceite de Oliva'!$A$259:$YR$259,0))</f>
        <v>4.8199999999999994</v>
      </c>
      <c r="G25" s="40">
        <f>INDEX('Aceite de Oliva'!$A$259:$YR$285,MATCH($B25,'Aceite de Oliva'!$A$259:$A$285,0),MATCH(G$5,'Aceite de Oliva'!$A$259:$YR$259,0))</f>
        <v>1.77</v>
      </c>
      <c r="H25" s="40">
        <f>INDEX('Aceite de Oliva'!$A$259:$YR$285,MATCH($B25,'Aceite de Oliva'!$A$259:$A$285,0),MATCH(H$5,'Aceite de Oliva'!$A$259:$YR$259,0))</f>
        <v>2.0099999999999998</v>
      </c>
      <c r="I25" s="40">
        <f>INDEX('Aceite de Oliva'!$A$259:$YR$285,MATCH($B25,'Aceite de Oliva'!$A$259:$A$285,0),MATCH(I$5,'Aceite de Oliva'!$A$259:$YR$259,0))</f>
        <v>0.96000000000000008</v>
      </c>
      <c r="J25" s="40">
        <f>INDEX('Aceite de Oliva'!$A$259:$YR$285,MATCH($B25,'Aceite de Oliva'!$A$259:$A$285,0),MATCH(J$5,'Aceite de Oliva'!$A$259:$YR$259,0))</f>
        <v>1.54</v>
      </c>
      <c r="K25" s="40">
        <f>INDEX('Aceite de Oliva'!$A$259:$YR$285,MATCH($B25,'Aceite de Oliva'!$A$259:$A$285,0),MATCH(K$5,'Aceite de Oliva'!$A$259:$YR$259,0))</f>
        <v>0.79</v>
      </c>
      <c r="L25" s="40">
        <f>INDEX('Aceite de Oliva'!$A$259:$YR$285,MATCH($B25,'Aceite de Oliva'!$A$259:$A$285,0),MATCH(L$5,'Aceite de Oliva'!$A$259:$YR$259,0))</f>
        <v>0.59</v>
      </c>
      <c r="M25" s="40">
        <f>INDEX('Aceite de Oliva'!$A$259:$YR$285,MATCH($B25,'Aceite de Oliva'!$A$259:$A$285,0),MATCH(M$5,'Aceite de Oliva'!$A$259:$YR$259,0))</f>
        <v>0.67</v>
      </c>
      <c r="N25" s="40">
        <f>INDEX('Aceite de Oliva'!$A$259:$YR$285,MATCH($B25,'Aceite de Oliva'!$A$259:$A$285,0),MATCH(N$5,'Aceite de Oliva'!$A$259:$YR$259,0))</f>
        <v>1.29</v>
      </c>
      <c r="O25" s="40">
        <f>INDEX('Aceite de Oliva'!$A$259:$YR$285,MATCH($B25,'Aceite de Oliva'!$A$259:$A$285,0),MATCH(O$5,'Aceite de Oliva'!$A$259:$YR$259,0))</f>
        <v>0.96</v>
      </c>
      <c r="P25" s="40">
        <f>INDEX('Aceite de Oliva'!$A$259:$YR$285,MATCH($B25,'Aceite de Oliva'!$A$259:$A$285,0),MATCH(P$5,'Aceite de Oliva'!$A$259:$YR$259,0))</f>
        <v>0.74</v>
      </c>
    </row>
    <row r="26" spans="1:16" x14ac:dyDescent="0.3">
      <c r="B26" s="20">
        <f t="shared" si="1"/>
        <v>3.8000000000000012</v>
      </c>
      <c r="C26" s="21">
        <f t="shared" si="2"/>
        <v>3.9000000000000012</v>
      </c>
      <c r="E26" s="40">
        <f>INDEX('Aceite de Oliva'!$A$259:$YR$285,MATCH($B26,'Aceite de Oliva'!$A$259:$A$285,0),MATCH(E$5,'Aceite de Oliva'!$A$259:$YR$259,0))</f>
        <v>3.7699999999999996</v>
      </c>
      <c r="F26" s="40">
        <f>INDEX('Aceite de Oliva'!$A$259:$YR$285,MATCH($B26,'Aceite de Oliva'!$A$259:$A$285,0),MATCH(F$5,'Aceite de Oliva'!$A$259:$YR$259,0))</f>
        <v>1.8599999999999999</v>
      </c>
      <c r="G26" s="40">
        <f>INDEX('Aceite de Oliva'!$A$259:$YR$285,MATCH($B26,'Aceite de Oliva'!$A$259:$A$285,0),MATCH(G$5,'Aceite de Oliva'!$A$259:$YR$259,0))</f>
        <v>1.24</v>
      </c>
      <c r="H26" s="40">
        <f>INDEX('Aceite de Oliva'!$A$259:$YR$285,MATCH($B26,'Aceite de Oliva'!$A$259:$A$285,0),MATCH(H$5,'Aceite de Oliva'!$A$259:$YR$259,0))</f>
        <v>1.08</v>
      </c>
      <c r="I26" s="40">
        <f>INDEX('Aceite de Oliva'!$A$259:$YR$285,MATCH($B26,'Aceite de Oliva'!$A$259:$A$285,0),MATCH(I$5,'Aceite de Oliva'!$A$259:$YR$259,0))</f>
        <v>1.7</v>
      </c>
      <c r="J26" s="40">
        <f>INDEX('Aceite de Oliva'!$A$259:$YR$285,MATCH($B26,'Aceite de Oliva'!$A$259:$A$285,0),MATCH(J$5,'Aceite de Oliva'!$A$259:$YR$259,0))</f>
        <v>0.62</v>
      </c>
      <c r="K26" s="40">
        <f>INDEX('Aceite de Oliva'!$A$259:$YR$285,MATCH($B26,'Aceite de Oliva'!$A$259:$A$285,0),MATCH(K$5,'Aceite de Oliva'!$A$259:$YR$259,0))</f>
        <v>1.5</v>
      </c>
      <c r="L26" s="40">
        <f>INDEX('Aceite de Oliva'!$A$259:$YR$285,MATCH($B26,'Aceite de Oliva'!$A$259:$A$285,0),MATCH(L$5,'Aceite de Oliva'!$A$259:$YR$259,0))</f>
        <v>0.58000000000000007</v>
      </c>
      <c r="M26" s="40">
        <f>INDEX('Aceite de Oliva'!$A$259:$YR$285,MATCH($B26,'Aceite de Oliva'!$A$259:$A$285,0),MATCH(M$5,'Aceite de Oliva'!$A$259:$YR$259,0))</f>
        <v>0.78</v>
      </c>
      <c r="N26" s="40">
        <f>INDEX('Aceite de Oliva'!$A$259:$YR$285,MATCH($B26,'Aceite de Oliva'!$A$259:$A$285,0),MATCH(N$5,'Aceite de Oliva'!$A$259:$YR$259,0))</f>
        <v>1.1600000000000001</v>
      </c>
      <c r="O26" s="40">
        <f>INDEX('Aceite de Oliva'!$A$259:$YR$285,MATCH($B26,'Aceite de Oliva'!$A$259:$A$285,0),MATCH(O$5,'Aceite de Oliva'!$A$259:$YR$259,0))</f>
        <v>0.18</v>
      </c>
      <c r="P26" s="40">
        <f>INDEX('Aceite de Oliva'!$A$259:$YR$285,MATCH($B26,'Aceite de Oliva'!$A$259:$A$285,0),MATCH(P$5,'Aceite de Oliva'!$A$259:$YR$259,0))</f>
        <v>0.43</v>
      </c>
    </row>
    <row r="27" spans="1:16" x14ac:dyDescent="0.3">
      <c r="B27" s="16">
        <f t="shared" si="1"/>
        <v>3.9000000000000012</v>
      </c>
      <c r="C27" s="17">
        <f t="shared" si="2"/>
        <v>4.0000000000000009</v>
      </c>
      <c r="E27" s="40">
        <f>INDEX('Aceite de Oliva'!$A$259:$YR$285,MATCH($B27,'Aceite de Oliva'!$A$259:$A$285,0),MATCH(E$5,'Aceite de Oliva'!$A$259:$YR$259,0))</f>
        <v>9.09</v>
      </c>
      <c r="F27" s="40">
        <f>INDEX('Aceite de Oliva'!$A$259:$YR$285,MATCH($B27,'Aceite de Oliva'!$A$259:$A$285,0),MATCH(F$5,'Aceite de Oliva'!$A$259:$YR$259,0))</f>
        <v>8.9599999999999991</v>
      </c>
      <c r="G27" s="40">
        <f>INDEX('Aceite de Oliva'!$A$259:$YR$285,MATCH($B27,'Aceite de Oliva'!$A$259:$A$285,0),MATCH(G$5,'Aceite de Oliva'!$A$259:$YR$259,0))</f>
        <v>7.26</v>
      </c>
      <c r="H27" s="40">
        <f>INDEX('Aceite de Oliva'!$A$259:$YR$285,MATCH($B27,'Aceite de Oliva'!$A$259:$A$285,0),MATCH(H$5,'Aceite de Oliva'!$A$259:$YR$259,0))</f>
        <v>3.5500000000000003</v>
      </c>
      <c r="I27" s="40">
        <f>INDEX('Aceite de Oliva'!$A$259:$YR$285,MATCH($B27,'Aceite de Oliva'!$A$259:$A$285,0),MATCH(I$5,'Aceite de Oliva'!$A$259:$YR$259,0))</f>
        <v>3.33</v>
      </c>
      <c r="J27" s="40">
        <f>INDEX('Aceite de Oliva'!$A$259:$YR$285,MATCH($B27,'Aceite de Oliva'!$A$259:$A$285,0),MATCH(J$5,'Aceite de Oliva'!$A$259:$YR$259,0))</f>
        <v>1.56</v>
      </c>
      <c r="K27" s="40">
        <f>INDEX('Aceite de Oliva'!$A$259:$YR$285,MATCH($B27,'Aceite de Oliva'!$A$259:$A$285,0),MATCH(K$5,'Aceite de Oliva'!$A$259:$YR$259,0))</f>
        <v>3.25</v>
      </c>
      <c r="L27" s="40">
        <f>INDEX('Aceite de Oliva'!$A$259:$YR$285,MATCH($B27,'Aceite de Oliva'!$A$259:$A$285,0),MATCH(L$5,'Aceite de Oliva'!$A$259:$YR$259,0))</f>
        <v>3.5</v>
      </c>
      <c r="M27" s="40">
        <f>INDEX('Aceite de Oliva'!$A$259:$YR$285,MATCH($B27,'Aceite de Oliva'!$A$259:$A$285,0),MATCH(M$5,'Aceite de Oliva'!$A$259:$YR$259,0))</f>
        <v>4.3499999999999996</v>
      </c>
      <c r="N27" s="40">
        <f>INDEX('Aceite de Oliva'!$A$259:$YR$285,MATCH($B27,'Aceite de Oliva'!$A$259:$A$285,0),MATCH(N$5,'Aceite de Oliva'!$A$259:$YR$259,0))</f>
        <v>3.24</v>
      </c>
      <c r="O27" s="40">
        <f>INDEX('Aceite de Oliva'!$A$259:$YR$285,MATCH($B27,'Aceite de Oliva'!$A$259:$A$285,0),MATCH(O$5,'Aceite de Oliva'!$A$259:$YR$259,0))</f>
        <v>6.45</v>
      </c>
      <c r="P27" s="40">
        <f>INDEX('Aceite de Oliva'!$A$259:$YR$285,MATCH($B27,'Aceite de Oliva'!$A$259:$A$285,0),MATCH(P$5,'Aceite de Oliva'!$A$259:$YR$259,0))</f>
        <v>4.3500000000000005</v>
      </c>
    </row>
    <row r="28" spans="1:16" x14ac:dyDescent="0.3">
      <c r="B28" s="16">
        <f t="shared" si="1"/>
        <v>4.0000000000000009</v>
      </c>
      <c r="C28" s="17">
        <f t="shared" si="2"/>
        <v>4.1000000000000005</v>
      </c>
      <c r="E28" s="40">
        <f>INDEX('Aceite de Oliva'!$A$259:$YR$285,MATCH($B28,'Aceite de Oliva'!$A$259:$A$285,0),MATCH(E$5,'Aceite de Oliva'!$A$259:$YR$259,0))</f>
        <v>1.2</v>
      </c>
      <c r="F28" s="40">
        <f>INDEX('Aceite de Oliva'!$A$259:$YR$285,MATCH($B28,'Aceite de Oliva'!$A$259:$A$285,0),MATCH(F$5,'Aceite de Oliva'!$A$259:$YR$259,0))</f>
        <v>0.65999999999999992</v>
      </c>
      <c r="G28" s="40">
        <f>INDEX('Aceite de Oliva'!$A$259:$YR$285,MATCH($B28,'Aceite de Oliva'!$A$259:$A$285,0),MATCH(G$5,'Aceite de Oliva'!$A$259:$YR$259,0))</f>
        <v>0.85</v>
      </c>
      <c r="H28" s="40">
        <f>INDEX('Aceite de Oliva'!$A$259:$YR$285,MATCH($B28,'Aceite de Oliva'!$A$259:$A$285,0),MATCH(H$5,'Aceite de Oliva'!$A$259:$YR$259,0))</f>
        <v>0.34</v>
      </c>
      <c r="I28" s="40">
        <f>INDEX('Aceite de Oliva'!$A$259:$YR$285,MATCH($B28,'Aceite de Oliva'!$A$259:$A$285,0),MATCH(I$5,'Aceite de Oliva'!$A$259:$YR$259,0))</f>
        <v>0.51</v>
      </c>
      <c r="J28" s="40">
        <f>INDEX('Aceite de Oliva'!$A$259:$YR$285,MATCH($B28,'Aceite de Oliva'!$A$259:$A$285,0),MATCH(J$5,'Aceite de Oliva'!$A$259:$YR$259,0))</f>
        <v>0.31999999999999995</v>
      </c>
      <c r="K28" s="40">
        <f>INDEX('Aceite de Oliva'!$A$259:$YR$285,MATCH($B28,'Aceite de Oliva'!$A$259:$A$285,0),MATCH(K$5,'Aceite de Oliva'!$A$259:$YR$259,0))</f>
        <v>0.67999999999999994</v>
      </c>
      <c r="L28" s="40">
        <f>INDEX('Aceite de Oliva'!$A$259:$YR$285,MATCH($B28,'Aceite de Oliva'!$A$259:$A$285,0),MATCH(L$5,'Aceite de Oliva'!$A$259:$YR$259,0))</f>
        <v>0.4</v>
      </c>
      <c r="M28" s="40">
        <f>INDEX('Aceite de Oliva'!$A$259:$YR$285,MATCH($B28,'Aceite de Oliva'!$A$259:$A$285,0),MATCH(M$5,'Aceite de Oliva'!$A$259:$YR$259,0))</f>
        <v>0.78</v>
      </c>
      <c r="N28" s="40">
        <f>INDEX('Aceite de Oliva'!$A$259:$YR$285,MATCH($B28,'Aceite de Oliva'!$A$259:$A$285,0),MATCH(N$5,'Aceite de Oliva'!$A$259:$YR$259,0))</f>
        <v>0.32</v>
      </c>
      <c r="O28" s="40">
        <f>INDEX('Aceite de Oliva'!$A$259:$YR$285,MATCH($B28,'Aceite de Oliva'!$A$259:$A$285,0),MATCH(O$5,'Aceite de Oliva'!$A$259:$YR$259,0))</f>
        <v>1.21</v>
      </c>
      <c r="P28" s="40">
        <f>INDEX('Aceite de Oliva'!$A$259:$YR$285,MATCH($B28,'Aceite de Oliva'!$A$259:$A$285,0),MATCH(P$5,'Aceite de Oliva'!$A$259:$YR$259,0))</f>
        <v>0.77999999999999992</v>
      </c>
    </row>
    <row r="29" spans="1:16" x14ac:dyDescent="0.3">
      <c r="B29" s="16">
        <f t="shared" si="1"/>
        <v>4.1000000000000005</v>
      </c>
      <c r="C29" s="17">
        <f t="shared" si="2"/>
        <v>4.2</v>
      </c>
      <c r="E29" s="40">
        <f>INDEX('Aceite de Oliva'!$A$259:$YR$285,MATCH($B29,'Aceite de Oliva'!$A$259:$A$285,0),MATCH(E$5,'Aceite de Oliva'!$A$259:$YR$259,0))</f>
        <v>1.0699999999999998</v>
      </c>
      <c r="F29" s="40">
        <f>INDEX('Aceite de Oliva'!$A$259:$YR$285,MATCH($B29,'Aceite de Oliva'!$A$259:$A$285,0),MATCH(F$5,'Aceite de Oliva'!$A$259:$YR$259,0))</f>
        <v>0.47</v>
      </c>
      <c r="G29" s="40">
        <f>INDEX('Aceite de Oliva'!$A$259:$YR$285,MATCH($B29,'Aceite de Oliva'!$A$259:$A$285,0),MATCH(G$5,'Aceite de Oliva'!$A$259:$YR$259,0))</f>
        <v>0.55000000000000004</v>
      </c>
      <c r="H29" s="40">
        <f>INDEX('Aceite de Oliva'!$A$259:$YR$285,MATCH($B29,'Aceite de Oliva'!$A$259:$A$285,0),MATCH(H$5,'Aceite de Oliva'!$A$259:$YR$259,0))</f>
        <v>0.28000000000000003</v>
      </c>
      <c r="I29" s="40">
        <f>INDEX('Aceite de Oliva'!$A$259:$YR$285,MATCH($B29,'Aceite de Oliva'!$A$259:$A$285,0),MATCH(I$5,'Aceite de Oliva'!$A$259:$YR$259,0))</f>
        <v>0.83</v>
      </c>
      <c r="J29" s="40">
        <f>INDEX('Aceite de Oliva'!$A$259:$YR$285,MATCH($B29,'Aceite de Oliva'!$A$259:$A$285,0),MATCH(J$5,'Aceite de Oliva'!$A$259:$YR$259,0))</f>
        <v>0.73</v>
      </c>
      <c r="K29" s="40">
        <f>INDEX('Aceite de Oliva'!$A$259:$YR$285,MATCH($B29,'Aceite de Oliva'!$A$259:$A$285,0),MATCH(K$5,'Aceite de Oliva'!$A$259:$YR$259,0))</f>
        <v>0.47</v>
      </c>
      <c r="L29" s="40">
        <f>INDEX('Aceite de Oliva'!$A$259:$YR$285,MATCH($B29,'Aceite de Oliva'!$A$259:$A$285,0),MATCH(L$5,'Aceite de Oliva'!$A$259:$YR$259,0))</f>
        <v>0.28000000000000003</v>
      </c>
      <c r="M29" s="40">
        <f>INDEX('Aceite de Oliva'!$A$259:$YR$285,MATCH($B29,'Aceite de Oliva'!$A$259:$A$285,0),MATCH(M$5,'Aceite de Oliva'!$A$259:$YR$259,0))</f>
        <v>0.56000000000000005</v>
      </c>
      <c r="N29" s="40">
        <f>INDEX('Aceite de Oliva'!$A$259:$YR$285,MATCH($B29,'Aceite de Oliva'!$A$259:$A$285,0),MATCH(N$5,'Aceite de Oliva'!$A$259:$YR$259,0))</f>
        <v>0.46</v>
      </c>
      <c r="O29" s="40">
        <f>INDEX('Aceite de Oliva'!$A$259:$YR$285,MATCH($B29,'Aceite de Oliva'!$A$259:$A$285,0),MATCH(O$5,'Aceite de Oliva'!$A$259:$YR$259,0))</f>
        <v>0.04</v>
      </c>
      <c r="P29" s="40">
        <f>INDEX('Aceite de Oliva'!$A$259:$YR$285,MATCH($B29,'Aceite de Oliva'!$A$259:$A$285,0),MATCH(P$5,'Aceite de Oliva'!$A$259:$YR$259,0))</f>
        <v>0.46</v>
      </c>
    </row>
    <row r="30" spans="1:16" x14ac:dyDescent="0.3">
      <c r="B30" s="16">
        <f t="shared" si="1"/>
        <v>4.2</v>
      </c>
      <c r="C30" s="17">
        <f t="shared" si="2"/>
        <v>4.3</v>
      </c>
      <c r="E30" s="40">
        <f>INDEX('Aceite de Oliva'!$A$259:$YR$285,MATCH($B30,'Aceite de Oliva'!$A$259:$A$285,0),MATCH(E$5,'Aceite de Oliva'!$A$259:$YR$259,0))</f>
        <v>0.28999999999999998</v>
      </c>
      <c r="F30" s="40">
        <f>INDEX('Aceite de Oliva'!$A$259:$YR$285,MATCH($B30,'Aceite de Oliva'!$A$259:$A$285,0),MATCH(F$5,'Aceite de Oliva'!$A$259:$YR$259,0))</f>
        <v>0.08</v>
      </c>
      <c r="G30" s="40">
        <f>INDEX('Aceite de Oliva'!$A$259:$YR$285,MATCH($B30,'Aceite de Oliva'!$A$259:$A$285,0),MATCH(G$5,'Aceite de Oliva'!$A$259:$YR$259,0))</f>
        <v>0.56000000000000005</v>
      </c>
      <c r="H30" s="40">
        <f>INDEX('Aceite de Oliva'!$A$259:$YR$285,MATCH($B30,'Aceite de Oliva'!$A$259:$A$285,0),MATCH(H$5,'Aceite de Oliva'!$A$259:$YR$259,0))</f>
        <v>0.13</v>
      </c>
      <c r="I30" s="40">
        <f>INDEX('Aceite de Oliva'!$A$259:$YR$285,MATCH($B30,'Aceite de Oliva'!$A$259:$A$285,0),MATCH(I$5,'Aceite de Oliva'!$A$259:$YR$259,0))</f>
        <v>0.85</v>
      </c>
      <c r="J30" s="40">
        <f>INDEX('Aceite de Oliva'!$A$259:$YR$285,MATCH($B30,'Aceite de Oliva'!$A$259:$A$285,0),MATCH(J$5,'Aceite de Oliva'!$A$259:$YR$259,0))</f>
        <v>0.22999999999999998</v>
      </c>
      <c r="K30" s="40">
        <f>INDEX('Aceite de Oliva'!$A$259:$YR$285,MATCH($B30,'Aceite de Oliva'!$A$259:$A$285,0),MATCH(K$5,'Aceite de Oliva'!$A$259:$YR$259,0))</f>
        <v>0.15</v>
      </c>
      <c r="L30" s="40">
        <f>INDEX('Aceite de Oliva'!$A$259:$YR$285,MATCH($B30,'Aceite de Oliva'!$A$259:$A$285,0),MATCH(L$5,'Aceite de Oliva'!$A$259:$YR$259,0))</f>
        <v>0.62</v>
      </c>
      <c r="M30" s="40">
        <f>INDEX('Aceite de Oliva'!$A$259:$YR$285,MATCH($B30,'Aceite de Oliva'!$A$259:$A$285,0),MATCH(M$5,'Aceite de Oliva'!$A$259:$YR$259,0))</f>
        <v>0.31</v>
      </c>
      <c r="N30" s="40">
        <f>INDEX('Aceite de Oliva'!$A$259:$YR$285,MATCH($B30,'Aceite de Oliva'!$A$259:$A$285,0),MATCH(N$5,'Aceite de Oliva'!$A$259:$YR$259,0))</f>
        <v>0.2</v>
      </c>
      <c r="O30" s="40">
        <f>INDEX('Aceite de Oliva'!$A$259:$YR$285,MATCH($B30,'Aceite de Oliva'!$A$259:$A$285,0),MATCH(O$5,'Aceite de Oliva'!$A$259:$YR$259,0))</f>
        <v>0.09</v>
      </c>
      <c r="P30" s="40">
        <f>INDEX('Aceite de Oliva'!$A$259:$YR$285,MATCH($B30,'Aceite de Oliva'!$A$259:$A$285,0),MATCH(P$5,'Aceite de Oliva'!$A$259:$YR$259,0))</f>
        <v>0.53</v>
      </c>
    </row>
    <row r="31" spans="1:16" x14ac:dyDescent="0.3">
      <c r="B31" s="16">
        <f t="shared" si="1"/>
        <v>4.3</v>
      </c>
      <c r="C31" s="17">
        <f t="shared" si="2"/>
        <v>4.3999999999999995</v>
      </c>
      <c r="E31" s="40">
        <f>INDEX('Aceite de Oliva'!$A$259:$YR$285,MATCH($B31,'Aceite de Oliva'!$A$259:$A$285,0),MATCH(E$5,'Aceite de Oliva'!$A$259:$YR$259,0))</f>
        <v>0.27</v>
      </c>
      <c r="F31" s="40">
        <f>INDEX('Aceite de Oliva'!$A$259:$YR$285,MATCH($B31,'Aceite de Oliva'!$A$259:$A$285,0),MATCH(F$5,'Aceite de Oliva'!$A$259:$YR$259,0))</f>
        <v>0.31999999999999995</v>
      </c>
      <c r="G31" s="40">
        <f>INDEX('Aceite de Oliva'!$A$259:$YR$285,MATCH($B31,'Aceite de Oliva'!$A$259:$A$285,0),MATCH(G$5,'Aceite de Oliva'!$A$259:$YR$259,0))</f>
        <v>0.42</v>
      </c>
      <c r="H31" s="40">
        <f>INDEX('Aceite de Oliva'!$A$259:$YR$285,MATCH($B31,'Aceite de Oliva'!$A$259:$A$285,0),MATCH(H$5,'Aceite de Oliva'!$A$259:$YR$259,0))</f>
        <v>7.0000000000000007E-2</v>
      </c>
      <c r="I31" s="40">
        <f>INDEX('Aceite de Oliva'!$A$259:$YR$285,MATCH($B31,'Aceite de Oliva'!$A$259:$A$285,0),MATCH(I$5,'Aceite de Oliva'!$A$259:$YR$259,0))</f>
        <v>0.1</v>
      </c>
      <c r="J31" s="40">
        <f>INDEX('Aceite de Oliva'!$A$259:$YR$285,MATCH($B31,'Aceite de Oliva'!$A$259:$A$285,0),MATCH(J$5,'Aceite de Oliva'!$A$259:$YR$259,0))</f>
        <v>0.06</v>
      </c>
      <c r="K31" s="40">
        <f>INDEX('Aceite de Oliva'!$A$259:$YR$285,MATCH($B31,'Aceite de Oliva'!$A$259:$A$285,0),MATCH(K$5,'Aceite de Oliva'!$A$259:$YR$259,0))</f>
        <v>0.45</v>
      </c>
      <c r="L31" s="40">
        <f>INDEX('Aceite de Oliva'!$A$259:$YR$285,MATCH($B31,'Aceite de Oliva'!$A$259:$A$285,0),MATCH(L$5,'Aceite de Oliva'!$A$259:$YR$259,0))</f>
        <v>0.21</v>
      </c>
      <c r="M31" s="40">
        <f>INDEX('Aceite de Oliva'!$A$259:$YR$285,MATCH($B31,'Aceite de Oliva'!$A$259:$A$285,0),MATCH(M$5,'Aceite de Oliva'!$A$259:$YR$259,0))</f>
        <v>0.1</v>
      </c>
      <c r="N31" s="40">
        <f>INDEX('Aceite de Oliva'!$A$259:$YR$285,MATCH($B31,'Aceite de Oliva'!$A$259:$A$285,0),MATCH(N$5,'Aceite de Oliva'!$A$259:$YR$259,0))</f>
        <v>0</v>
      </c>
      <c r="O31" s="40">
        <f>INDEX('Aceite de Oliva'!$A$259:$YR$285,MATCH($B31,'Aceite de Oliva'!$A$259:$A$285,0),MATCH(O$5,'Aceite de Oliva'!$A$259:$YR$259,0))</f>
        <v>0</v>
      </c>
      <c r="P31" s="40">
        <f>INDEX('Aceite de Oliva'!$A$259:$YR$285,MATCH($B31,'Aceite de Oliva'!$A$259:$A$285,0),MATCH(P$5,'Aceite de Oliva'!$A$259:$YR$259,0))</f>
        <v>7.0000000000000007E-2</v>
      </c>
    </row>
    <row r="32" spans="1:16" x14ac:dyDescent="0.3">
      <c r="B32" s="16">
        <f t="shared" si="1"/>
        <v>4.3999999999999995</v>
      </c>
      <c r="C32" s="17">
        <f t="shared" si="2"/>
        <v>4.4999999999999991</v>
      </c>
      <c r="E32" s="40">
        <f>INDEX('Aceite de Oliva'!$A$259:$YR$285,MATCH($B32,'Aceite de Oliva'!$A$259:$A$285,0),MATCH(E$5,'Aceite de Oliva'!$A$259:$YR$259,0))</f>
        <v>0.22</v>
      </c>
      <c r="F32" s="40">
        <f>INDEX('Aceite de Oliva'!$A$259:$YR$285,MATCH($B32,'Aceite de Oliva'!$A$259:$A$285,0),MATCH(F$5,'Aceite de Oliva'!$A$259:$YR$259,0))</f>
        <v>0.59</v>
      </c>
      <c r="G32" s="40">
        <f>INDEX('Aceite de Oliva'!$A$259:$YR$285,MATCH($B32,'Aceite de Oliva'!$A$259:$A$285,0),MATCH(G$5,'Aceite de Oliva'!$A$259:$YR$259,0))</f>
        <v>0.37</v>
      </c>
      <c r="H32" s="40">
        <f>INDEX('Aceite de Oliva'!$A$259:$YR$285,MATCH($B32,'Aceite de Oliva'!$A$259:$A$285,0),MATCH(H$5,'Aceite de Oliva'!$A$259:$YR$259,0))</f>
        <v>0.8</v>
      </c>
      <c r="I32" s="40">
        <f>INDEX('Aceite de Oliva'!$A$259:$YR$285,MATCH($B32,'Aceite de Oliva'!$A$259:$A$285,0),MATCH(I$5,'Aceite de Oliva'!$A$259:$YR$259,0))</f>
        <v>0.36</v>
      </c>
      <c r="J32" s="40">
        <f>INDEX('Aceite de Oliva'!$A$259:$YR$285,MATCH($B32,'Aceite de Oliva'!$A$259:$A$285,0),MATCH(J$5,'Aceite de Oliva'!$A$259:$YR$259,0))</f>
        <v>0.73</v>
      </c>
      <c r="K32" s="40">
        <f>INDEX('Aceite de Oliva'!$A$259:$YR$285,MATCH($B32,'Aceite de Oliva'!$A$259:$A$285,0),MATCH(K$5,'Aceite de Oliva'!$A$259:$YR$259,0))</f>
        <v>0.42</v>
      </c>
      <c r="L32" s="40">
        <f>INDEX('Aceite de Oliva'!$A$259:$YR$285,MATCH($B32,'Aceite de Oliva'!$A$259:$A$285,0),MATCH(L$5,'Aceite de Oliva'!$A$259:$YR$259,0))</f>
        <v>1.63</v>
      </c>
      <c r="M32" s="40">
        <f>INDEX('Aceite de Oliva'!$A$259:$YR$285,MATCH($B32,'Aceite de Oliva'!$A$259:$A$285,0),MATCH(M$5,'Aceite de Oliva'!$A$259:$YR$259,0))</f>
        <v>1.4</v>
      </c>
      <c r="N32" s="40">
        <f>INDEX('Aceite de Oliva'!$A$259:$YR$285,MATCH($B32,'Aceite de Oliva'!$A$259:$A$285,0),MATCH(N$5,'Aceite de Oliva'!$A$259:$YR$259,0))</f>
        <v>0.56000000000000005</v>
      </c>
      <c r="O32" s="40">
        <f>INDEX('Aceite de Oliva'!$A$259:$YR$285,MATCH($B32,'Aceite de Oliva'!$A$259:$A$285,0),MATCH(O$5,'Aceite de Oliva'!$A$259:$YR$259,0))</f>
        <v>0.4</v>
      </c>
      <c r="P32" s="40">
        <f>INDEX('Aceite de Oliva'!$A$259:$YR$285,MATCH($B32,'Aceite de Oliva'!$A$259:$A$285,0),MATCH(P$5,'Aceite de Oliva'!$A$259:$YR$259,0))</f>
        <v>0.42000000000000004</v>
      </c>
    </row>
    <row r="33" spans="2:16" x14ac:dyDescent="0.3">
      <c r="B33" s="22">
        <f t="shared" si="1"/>
        <v>4.4999999999999991</v>
      </c>
      <c r="C33" s="23"/>
      <c r="E33" s="40">
        <f>INDEX('Aceite de Oliva'!$A$259:$YR$285,MATCH($B33,'Aceite de Oliva'!$A$259:$A$285,0),MATCH(E$5,'Aceite de Oliva'!$A$259:$YR$259,0))</f>
        <v>6.6000000000000005</v>
      </c>
      <c r="F33" s="40">
        <f>INDEX('Aceite de Oliva'!$A$259:$YR$285,MATCH($B33,'Aceite de Oliva'!$A$259:$A$285,0),MATCH(F$5,'Aceite de Oliva'!$A$259:$YR$259,0))</f>
        <v>5.9199999999999982</v>
      </c>
      <c r="G33" s="40">
        <f>INDEX('Aceite de Oliva'!$A$259:$YR$285,MATCH($B33,'Aceite de Oliva'!$A$259:$A$285,0),MATCH(G$5,'Aceite de Oliva'!$A$259:$YR$259,0))</f>
        <v>3.6999999999999993</v>
      </c>
      <c r="H33" s="40">
        <f>INDEX('Aceite de Oliva'!$A$259:$YR$285,MATCH($B33,'Aceite de Oliva'!$A$259:$A$285,0),MATCH(H$5,'Aceite de Oliva'!$A$259:$YR$259,0))</f>
        <v>4.1999999999999993</v>
      </c>
      <c r="I33" s="40">
        <f>INDEX('Aceite de Oliva'!$A$259:$YR$285,MATCH($B33,'Aceite de Oliva'!$A$259:$A$285,0),MATCH(I$5,'Aceite de Oliva'!$A$259:$YR$259,0))</f>
        <v>5.299999999999998</v>
      </c>
      <c r="J33" s="40">
        <f>INDEX('Aceite de Oliva'!$A$259:$YR$285,MATCH($B33,'Aceite de Oliva'!$A$259:$A$285,0),MATCH(J$5,'Aceite de Oliva'!$A$259:$YR$259,0))</f>
        <v>4.9999999999999991</v>
      </c>
      <c r="K33" s="40">
        <f>INDEX('Aceite de Oliva'!$A$259:$YR$285,MATCH($B33,'Aceite de Oliva'!$A$259:$A$285,0),MATCH(K$5,'Aceite de Oliva'!$A$259:$YR$259,0))</f>
        <v>3.8299999999999992</v>
      </c>
      <c r="L33" s="40">
        <f>INDEX('Aceite de Oliva'!$A$259:$YR$285,MATCH($B33,'Aceite de Oliva'!$A$259:$A$285,0),MATCH(L$5,'Aceite de Oliva'!$A$259:$YR$259,0))</f>
        <v>2.29</v>
      </c>
      <c r="M33" s="40">
        <f>INDEX('Aceite de Oliva'!$A$259:$YR$285,MATCH($B33,'Aceite de Oliva'!$A$259:$A$285,0),MATCH(M$5,'Aceite de Oliva'!$A$259:$YR$259,0))</f>
        <v>2.8</v>
      </c>
      <c r="N33" s="40">
        <f>INDEX('Aceite de Oliva'!$A$259:$YR$285,MATCH($B33,'Aceite de Oliva'!$A$259:$A$285,0),MATCH(N$5,'Aceite de Oliva'!$A$259:$YR$259,0))</f>
        <v>1.9900000000000002</v>
      </c>
      <c r="O33" s="40">
        <f>INDEX('Aceite de Oliva'!$A$259:$YR$285,MATCH($B33,'Aceite de Oliva'!$A$259:$A$285,0),MATCH(O$5,'Aceite de Oliva'!$A$259:$YR$259,0))</f>
        <v>2.6299999999999994</v>
      </c>
      <c r="P33" s="40">
        <f>INDEX('Aceite de Oliva'!$A$259:$YR$285,MATCH($B33,'Aceite de Oliva'!$A$259:$A$285,0),MATCH(P$5,'Aceite de Oliva'!$A$259:$YR$259,0))</f>
        <v>1.8300000000000003</v>
      </c>
    </row>
    <row r="34" spans="2:16" x14ac:dyDescent="0.3">
      <c r="B34" s="2"/>
      <c r="C34" s="2"/>
      <c r="E34" s="6"/>
      <c r="F34" s="6"/>
      <c r="G34" s="6"/>
      <c r="H34" s="6"/>
      <c r="I34" s="6"/>
      <c r="P34" s="38"/>
    </row>
    <row r="35" spans="2:16" x14ac:dyDescent="0.3">
      <c r="B35" s="2"/>
      <c r="C35" s="2"/>
      <c r="E35" s="40">
        <f>SUM(E10:E34)</f>
        <v>99.979999999999976</v>
      </c>
      <c r="F35" s="40">
        <f t="shared" ref="F35:P35" si="3">SUM(F10:F34)</f>
        <v>100.00999999999998</v>
      </c>
      <c r="G35" s="40">
        <f t="shared" si="3"/>
        <v>99.97</v>
      </c>
      <c r="H35" s="40">
        <f t="shared" si="3"/>
        <v>100</v>
      </c>
      <c r="I35" s="40">
        <f t="shared" si="3"/>
        <v>100.00999999999998</v>
      </c>
      <c r="J35" s="40">
        <f t="shared" si="3"/>
        <v>100.02000000000001</v>
      </c>
      <c r="K35" s="40">
        <f t="shared" si="3"/>
        <v>100.01000000000002</v>
      </c>
      <c r="L35" s="40">
        <f t="shared" si="3"/>
        <v>100.04000000000003</v>
      </c>
      <c r="M35" s="40">
        <f t="shared" si="3"/>
        <v>100.05000000000001</v>
      </c>
      <c r="N35" s="40">
        <f t="shared" si="3"/>
        <v>99.999999999999986</v>
      </c>
      <c r="O35" s="40">
        <f t="shared" si="3"/>
        <v>99.970000000000013</v>
      </c>
      <c r="P35" s="40">
        <f t="shared" si="3"/>
        <v>99.98</v>
      </c>
    </row>
    <row r="36" spans="2:16" x14ac:dyDescent="0.3">
      <c r="B36" s="2"/>
      <c r="C36" s="2"/>
      <c r="E36" s="6"/>
      <c r="F36" s="6"/>
      <c r="G36" s="6"/>
      <c r="H36" s="6"/>
      <c r="I36" s="6"/>
    </row>
    <row r="37" spans="2:16" x14ac:dyDescent="0.3">
      <c r="E37" s="6"/>
      <c r="F37" s="6"/>
      <c r="G37" s="6"/>
      <c r="H37" s="6"/>
      <c r="I37" s="6"/>
    </row>
  </sheetData>
  <conditionalFormatting sqref="E35:P35">
    <cfRule type="cellIs" dxfId="1" priority="1" operator="between">
      <formula>99.7</formula>
      <formula>100.3</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rgb="FFFFC000"/>
  </sheetPr>
  <dimension ref="B2:P74"/>
  <sheetViews>
    <sheetView showGridLines="0" showRowColHeaders="0" zoomScale="90" zoomScaleNormal="90" workbookViewId="0">
      <selection activeCell="B45" sqref="B45:O67"/>
    </sheetView>
  </sheetViews>
  <sheetFormatPr baseColWidth="10" defaultColWidth="11.44140625" defaultRowHeight="14.4" x14ac:dyDescent="0.3"/>
  <cols>
    <col min="1" max="1" width="2.33203125" style="6" customWidth="1"/>
    <col min="2" max="2" width="24.109375" style="6" customWidth="1"/>
    <col min="3" max="3" width="23.5546875" style="6" customWidth="1"/>
    <col min="4" max="4" width="0.33203125" style="6" customWidth="1"/>
    <col min="5" max="7" width="11.44140625" style="6"/>
    <col min="8" max="8" width="17.109375" style="6" bestFit="1" customWidth="1"/>
    <col min="9" max="16384" width="11.44140625" style="6"/>
  </cols>
  <sheetData>
    <row r="2" spans="2:8" s="33" customFormat="1" ht="20.100000000000001" customHeight="1" x14ac:dyDescent="0.3">
      <c r="B2" s="31" t="s">
        <v>295</v>
      </c>
      <c r="C2" s="6"/>
      <c r="D2" s="32"/>
    </row>
    <row r="3" spans="2:8" s="33" customFormat="1" ht="1.5" customHeight="1" x14ac:dyDescent="0.3">
      <c r="B3" s="31"/>
      <c r="C3" s="34"/>
    </row>
    <row r="4" spans="2:8" ht="6" customHeight="1" x14ac:dyDescent="0.3">
      <c r="B4" s="13"/>
    </row>
    <row r="5" spans="2:8" ht="20.100000000000001" customHeight="1" x14ac:dyDescent="0.45">
      <c r="B5" s="13" t="s">
        <v>296</v>
      </c>
      <c r="H5" s="35" t="str">
        <f>VLOOKUP(Enlaces!G1,Enlaces!F2:G4,2,0)</f>
        <v>Aceite Virgen Extra</v>
      </c>
    </row>
    <row r="6" spans="2:8" ht="1.5" customHeight="1" x14ac:dyDescent="0.3">
      <c r="C6" s="36"/>
    </row>
    <row r="37" spans="2:16" x14ac:dyDescent="0.3">
      <c r="P37" s="57"/>
    </row>
    <row r="43" spans="2:16" ht="15.6" x14ac:dyDescent="0.3">
      <c r="B43" s="37" t="s">
        <v>297</v>
      </c>
    </row>
    <row r="44" spans="2:16" ht="6" customHeight="1" x14ac:dyDescent="0.3"/>
    <row r="45" spans="2:16" ht="15.9" customHeight="1" x14ac:dyDescent="0.3">
      <c r="B45" s="59" t="s">
        <v>367</v>
      </c>
      <c r="C45" s="60"/>
      <c r="D45" s="60"/>
      <c r="E45" s="60"/>
      <c r="F45" s="60"/>
      <c r="G45" s="60"/>
      <c r="H45" s="60"/>
      <c r="I45" s="60"/>
      <c r="J45" s="60"/>
      <c r="K45" s="60"/>
      <c r="L45" s="60"/>
      <c r="M45" s="60"/>
      <c r="N45" s="60"/>
      <c r="O45" s="61"/>
    </row>
    <row r="46" spans="2:16" ht="15.9" customHeight="1" x14ac:dyDescent="0.3">
      <c r="B46" s="62"/>
      <c r="C46" s="63"/>
      <c r="D46" s="63"/>
      <c r="E46" s="63"/>
      <c r="F46" s="63"/>
      <c r="G46" s="63"/>
      <c r="H46" s="63"/>
      <c r="I46" s="63"/>
      <c r="J46" s="63"/>
      <c r="K46" s="63"/>
      <c r="L46" s="63"/>
      <c r="M46" s="63"/>
      <c r="N46" s="63"/>
      <c r="O46" s="64"/>
    </row>
    <row r="47" spans="2:16" ht="15.9" customHeight="1" x14ac:dyDescent="0.3">
      <c r="B47" s="62"/>
      <c r="C47" s="63"/>
      <c r="D47" s="63"/>
      <c r="E47" s="63"/>
      <c r="F47" s="63"/>
      <c r="G47" s="63"/>
      <c r="H47" s="63"/>
      <c r="I47" s="63"/>
      <c r="J47" s="63"/>
      <c r="K47" s="63"/>
      <c r="L47" s="63"/>
      <c r="M47" s="63"/>
      <c r="N47" s="63"/>
      <c r="O47" s="64"/>
    </row>
    <row r="48" spans="2:16" ht="15.9" customHeight="1" x14ac:dyDescent="0.3">
      <c r="B48" s="62"/>
      <c r="C48" s="63"/>
      <c r="D48" s="63"/>
      <c r="E48" s="63"/>
      <c r="F48" s="63"/>
      <c r="G48" s="63"/>
      <c r="H48" s="63"/>
      <c r="I48" s="63"/>
      <c r="J48" s="63"/>
      <c r="K48" s="63"/>
      <c r="L48" s="63"/>
      <c r="M48" s="63"/>
      <c r="N48" s="63"/>
      <c r="O48" s="64"/>
    </row>
    <row r="49" spans="2:15" ht="15.9" customHeight="1" x14ac:dyDescent="0.3">
      <c r="B49" s="62"/>
      <c r="C49" s="63"/>
      <c r="D49" s="63"/>
      <c r="E49" s="63"/>
      <c r="F49" s="63"/>
      <c r="G49" s="63"/>
      <c r="H49" s="63"/>
      <c r="I49" s="63"/>
      <c r="J49" s="63"/>
      <c r="K49" s="63"/>
      <c r="L49" s="63"/>
      <c r="M49" s="63"/>
      <c r="N49" s="63"/>
      <c r="O49" s="64"/>
    </row>
    <row r="50" spans="2:15" ht="15.9" customHeight="1" x14ac:dyDescent="0.3">
      <c r="B50" s="62"/>
      <c r="C50" s="63"/>
      <c r="D50" s="63"/>
      <c r="E50" s="63"/>
      <c r="F50" s="63"/>
      <c r="G50" s="63"/>
      <c r="H50" s="63"/>
      <c r="I50" s="63"/>
      <c r="J50" s="63"/>
      <c r="K50" s="63"/>
      <c r="L50" s="63"/>
      <c r="M50" s="63"/>
      <c r="N50" s="63"/>
      <c r="O50" s="64"/>
    </row>
    <row r="51" spans="2:15" ht="15.9" customHeight="1" x14ac:dyDescent="0.3">
      <c r="B51" s="62"/>
      <c r="C51" s="63"/>
      <c r="D51" s="63"/>
      <c r="E51" s="63"/>
      <c r="F51" s="63"/>
      <c r="G51" s="63"/>
      <c r="H51" s="63"/>
      <c r="I51" s="63"/>
      <c r="J51" s="63"/>
      <c r="K51" s="63"/>
      <c r="L51" s="63"/>
      <c r="M51" s="63"/>
      <c r="N51" s="63"/>
      <c r="O51" s="64"/>
    </row>
    <row r="52" spans="2:15" ht="15.9" customHeight="1" x14ac:dyDescent="0.3">
      <c r="B52" s="62"/>
      <c r="C52" s="63"/>
      <c r="D52" s="63"/>
      <c r="E52" s="63"/>
      <c r="F52" s="63"/>
      <c r="G52" s="63"/>
      <c r="H52" s="63"/>
      <c r="I52" s="63"/>
      <c r="J52" s="63"/>
      <c r="K52" s="63"/>
      <c r="L52" s="63"/>
      <c r="M52" s="63"/>
      <c r="N52" s="63"/>
      <c r="O52" s="64"/>
    </row>
    <row r="53" spans="2:15" ht="15.9" customHeight="1" x14ac:dyDescent="0.3">
      <c r="B53" s="62"/>
      <c r="C53" s="63"/>
      <c r="D53" s="63"/>
      <c r="E53" s="63"/>
      <c r="F53" s="63"/>
      <c r="G53" s="63"/>
      <c r="H53" s="63"/>
      <c r="I53" s="63"/>
      <c r="J53" s="63"/>
      <c r="K53" s="63"/>
      <c r="L53" s="63"/>
      <c r="M53" s="63"/>
      <c r="N53" s="63"/>
      <c r="O53" s="64"/>
    </row>
    <row r="54" spans="2:15" ht="15.9" customHeight="1" x14ac:dyDescent="0.3">
      <c r="B54" s="62"/>
      <c r="C54" s="63"/>
      <c r="D54" s="63"/>
      <c r="E54" s="63"/>
      <c r="F54" s="63"/>
      <c r="G54" s="63"/>
      <c r="H54" s="63"/>
      <c r="I54" s="63"/>
      <c r="J54" s="63"/>
      <c r="K54" s="63"/>
      <c r="L54" s="63"/>
      <c r="M54" s="63"/>
      <c r="N54" s="63"/>
      <c r="O54" s="64"/>
    </row>
    <row r="55" spans="2:15" ht="15.9" customHeight="1" x14ac:dyDescent="0.3">
      <c r="B55" s="62"/>
      <c r="C55" s="63"/>
      <c r="D55" s="63"/>
      <c r="E55" s="63"/>
      <c r="F55" s="63"/>
      <c r="G55" s="63"/>
      <c r="H55" s="63"/>
      <c r="I55" s="63"/>
      <c r="J55" s="63"/>
      <c r="K55" s="63"/>
      <c r="L55" s="63"/>
      <c r="M55" s="63"/>
      <c r="N55" s="63"/>
      <c r="O55" s="64"/>
    </row>
    <row r="56" spans="2:15" ht="15.9" customHeight="1" x14ac:dyDescent="0.3">
      <c r="B56" s="62"/>
      <c r="C56" s="63"/>
      <c r="D56" s="63"/>
      <c r="E56" s="63"/>
      <c r="F56" s="63"/>
      <c r="G56" s="63"/>
      <c r="H56" s="63"/>
      <c r="I56" s="63"/>
      <c r="J56" s="63"/>
      <c r="K56" s="63"/>
      <c r="L56" s="63"/>
      <c r="M56" s="63"/>
      <c r="N56" s="63"/>
      <c r="O56" s="64"/>
    </row>
    <row r="57" spans="2:15" ht="15.9" customHeight="1" x14ac:dyDescent="0.3">
      <c r="B57" s="62"/>
      <c r="C57" s="63"/>
      <c r="D57" s="63"/>
      <c r="E57" s="63"/>
      <c r="F57" s="63"/>
      <c r="G57" s="63"/>
      <c r="H57" s="63"/>
      <c r="I57" s="63"/>
      <c r="J57" s="63"/>
      <c r="K57" s="63"/>
      <c r="L57" s="63"/>
      <c r="M57" s="63"/>
      <c r="N57" s="63"/>
      <c r="O57" s="64"/>
    </row>
    <row r="58" spans="2:15" ht="15.9" customHeight="1" x14ac:dyDescent="0.3">
      <c r="B58" s="62"/>
      <c r="C58" s="63"/>
      <c r="D58" s="63"/>
      <c r="E58" s="63"/>
      <c r="F58" s="63"/>
      <c r="G58" s="63"/>
      <c r="H58" s="63"/>
      <c r="I58" s="63"/>
      <c r="J58" s="63"/>
      <c r="K58" s="63"/>
      <c r="L58" s="63"/>
      <c r="M58" s="63"/>
      <c r="N58" s="63"/>
      <c r="O58" s="64"/>
    </row>
    <row r="59" spans="2:15" ht="15.9" customHeight="1" x14ac:dyDescent="0.3">
      <c r="B59" s="62"/>
      <c r="C59" s="63"/>
      <c r="D59" s="63"/>
      <c r="E59" s="63"/>
      <c r="F59" s="63"/>
      <c r="G59" s="63"/>
      <c r="H59" s="63"/>
      <c r="I59" s="63"/>
      <c r="J59" s="63"/>
      <c r="K59" s="63"/>
      <c r="L59" s="63"/>
      <c r="M59" s="63"/>
      <c r="N59" s="63"/>
      <c r="O59" s="64"/>
    </row>
    <row r="60" spans="2:15" ht="15.9" customHeight="1" x14ac:dyDescent="0.3">
      <c r="B60" s="62"/>
      <c r="C60" s="63"/>
      <c r="D60" s="63"/>
      <c r="E60" s="63"/>
      <c r="F60" s="63"/>
      <c r="G60" s="63"/>
      <c r="H60" s="63"/>
      <c r="I60" s="63"/>
      <c r="J60" s="63"/>
      <c r="K60" s="63"/>
      <c r="L60" s="63"/>
      <c r="M60" s="63"/>
      <c r="N60" s="63"/>
      <c r="O60" s="64"/>
    </row>
    <row r="61" spans="2:15" ht="15.9" customHeight="1" x14ac:dyDescent="0.3">
      <c r="B61" s="62"/>
      <c r="C61" s="63"/>
      <c r="D61" s="63"/>
      <c r="E61" s="63"/>
      <c r="F61" s="63"/>
      <c r="G61" s="63"/>
      <c r="H61" s="63"/>
      <c r="I61" s="63"/>
      <c r="J61" s="63"/>
      <c r="K61" s="63"/>
      <c r="L61" s="63"/>
      <c r="M61" s="63"/>
      <c r="N61" s="63"/>
      <c r="O61" s="64"/>
    </row>
    <row r="62" spans="2:15" ht="15.9" customHeight="1" x14ac:dyDescent="0.3">
      <c r="B62" s="62"/>
      <c r="C62" s="63"/>
      <c r="D62" s="63"/>
      <c r="E62" s="63"/>
      <c r="F62" s="63"/>
      <c r="G62" s="63"/>
      <c r="H62" s="63"/>
      <c r="I62" s="63"/>
      <c r="J62" s="63"/>
      <c r="K62" s="63"/>
      <c r="L62" s="63"/>
      <c r="M62" s="63"/>
      <c r="N62" s="63"/>
      <c r="O62" s="64"/>
    </row>
    <row r="63" spans="2:15" ht="15.9" customHeight="1" x14ac:dyDescent="0.3">
      <c r="B63" s="62"/>
      <c r="C63" s="63"/>
      <c r="D63" s="63"/>
      <c r="E63" s="63"/>
      <c r="F63" s="63"/>
      <c r="G63" s="63"/>
      <c r="H63" s="63"/>
      <c r="I63" s="63"/>
      <c r="J63" s="63"/>
      <c r="K63" s="63"/>
      <c r="L63" s="63"/>
      <c r="M63" s="63"/>
      <c r="N63" s="63"/>
      <c r="O63" s="64"/>
    </row>
    <row r="64" spans="2:15" ht="15.9" customHeight="1" x14ac:dyDescent="0.3">
      <c r="B64" s="62"/>
      <c r="C64" s="63"/>
      <c r="D64" s="63"/>
      <c r="E64" s="63"/>
      <c r="F64" s="63"/>
      <c r="G64" s="63"/>
      <c r="H64" s="63"/>
      <c r="I64" s="63"/>
      <c r="J64" s="63"/>
      <c r="K64" s="63"/>
      <c r="L64" s="63"/>
      <c r="M64" s="63"/>
      <c r="N64" s="63"/>
      <c r="O64" s="64"/>
    </row>
    <row r="65" spans="2:15" ht="15.9" customHeight="1" x14ac:dyDescent="0.3">
      <c r="B65" s="62"/>
      <c r="C65" s="63"/>
      <c r="D65" s="63"/>
      <c r="E65" s="63"/>
      <c r="F65" s="63"/>
      <c r="G65" s="63"/>
      <c r="H65" s="63"/>
      <c r="I65" s="63"/>
      <c r="J65" s="63"/>
      <c r="K65" s="63"/>
      <c r="L65" s="63"/>
      <c r="M65" s="63"/>
      <c r="N65" s="63"/>
      <c r="O65" s="64"/>
    </row>
    <row r="66" spans="2:15" ht="15.9" customHeight="1" x14ac:dyDescent="0.3">
      <c r="B66" s="62"/>
      <c r="C66" s="63"/>
      <c r="D66" s="63"/>
      <c r="E66" s="63"/>
      <c r="F66" s="63"/>
      <c r="G66" s="63"/>
      <c r="H66" s="63"/>
      <c r="I66" s="63"/>
      <c r="J66" s="63"/>
      <c r="K66" s="63"/>
      <c r="L66" s="63"/>
      <c r="M66" s="63"/>
      <c r="N66" s="63"/>
      <c r="O66" s="64"/>
    </row>
    <row r="67" spans="2:15" ht="15.9" customHeight="1" x14ac:dyDescent="0.3">
      <c r="B67" s="65"/>
      <c r="C67" s="66"/>
      <c r="D67" s="66"/>
      <c r="E67" s="66"/>
      <c r="F67" s="66"/>
      <c r="G67" s="66"/>
      <c r="H67" s="66"/>
      <c r="I67" s="66"/>
      <c r="J67" s="66"/>
      <c r="K67" s="66"/>
      <c r="L67" s="66"/>
      <c r="M67" s="66"/>
      <c r="N67" s="66"/>
      <c r="O67" s="67"/>
    </row>
    <row r="68" spans="2:15" x14ac:dyDescent="0.3">
      <c r="B68" s="53"/>
      <c r="C68" s="53"/>
      <c r="D68" s="53"/>
      <c r="E68" s="53"/>
      <c r="F68" s="53"/>
      <c r="G68" s="53"/>
      <c r="H68" s="53"/>
      <c r="I68" s="53"/>
      <c r="J68" s="53"/>
      <c r="K68" s="53"/>
      <c r="L68" s="53"/>
      <c r="M68" s="53"/>
      <c r="N68" s="53"/>
      <c r="O68" s="53"/>
    </row>
    <row r="69" spans="2:15" x14ac:dyDescent="0.3">
      <c r="B69" s="53"/>
      <c r="C69" s="53"/>
      <c r="D69" s="53"/>
      <c r="E69" s="53"/>
      <c r="F69" s="53"/>
      <c r="G69" s="53"/>
      <c r="H69" s="53"/>
      <c r="I69" s="53"/>
      <c r="J69" s="53"/>
      <c r="K69" s="53"/>
      <c r="L69" s="53"/>
      <c r="M69" s="53"/>
      <c r="N69" s="53"/>
      <c r="O69" s="53"/>
    </row>
    <row r="70" spans="2:15" x14ac:dyDescent="0.3">
      <c r="B70" s="53"/>
      <c r="C70" s="53"/>
      <c r="D70" s="53"/>
      <c r="E70" s="53"/>
      <c r="F70" s="53"/>
      <c r="G70" s="53"/>
      <c r="H70" s="53"/>
      <c r="I70" s="53"/>
      <c r="J70" s="53"/>
      <c r="K70" s="53"/>
      <c r="L70" s="53"/>
      <c r="M70" s="53"/>
      <c r="N70" s="53"/>
      <c r="O70" s="53"/>
    </row>
    <row r="71" spans="2:15" x14ac:dyDescent="0.3">
      <c r="B71" s="53"/>
      <c r="C71" s="53"/>
      <c r="D71" s="53"/>
      <c r="E71" s="53"/>
      <c r="F71" s="53"/>
      <c r="G71" s="53"/>
      <c r="H71" s="53"/>
      <c r="I71" s="53"/>
      <c r="J71" s="53"/>
      <c r="K71" s="53"/>
      <c r="L71" s="53"/>
      <c r="M71" s="53"/>
      <c r="N71" s="53"/>
      <c r="O71" s="53"/>
    </row>
    <row r="72" spans="2:15" x14ac:dyDescent="0.3">
      <c r="B72" s="53"/>
      <c r="C72" s="53"/>
      <c r="D72" s="53"/>
      <c r="E72" s="53"/>
      <c r="F72" s="53"/>
      <c r="G72" s="53"/>
      <c r="H72" s="53"/>
      <c r="I72" s="53"/>
      <c r="J72" s="53"/>
      <c r="K72" s="53"/>
      <c r="L72" s="53"/>
      <c r="M72" s="53"/>
      <c r="N72" s="53"/>
      <c r="O72" s="53"/>
    </row>
    <row r="73" spans="2:15" x14ac:dyDescent="0.3">
      <c r="B73" s="53"/>
      <c r="C73" s="53"/>
      <c r="D73" s="53"/>
      <c r="E73" s="53"/>
      <c r="F73" s="53"/>
      <c r="G73" s="53"/>
      <c r="H73" s="53"/>
      <c r="I73" s="53"/>
      <c r="J73" s="53"/>
      <c r="K73" s="53"/>
      <c r="L73" s="53"/>
      <c r="M73" s="53"/>
      <c r="N73" s="53"/>
      <c r="O73" s="53"/>
    </row>
    <row r="74" spans="2:15" x14ac:dyDescent="0.3">
      <c r="B74" s="53"/>
      <c r="C74" s="53"/>
      <c r="D74" s="53"/>
      <c r="E74" s="53"/>
      <c r="F74" s="53"/>
      <c r="G74" s="53"/>
      <c r="H74" s="53"/>
      <c r="I74" s="53"/>
      <c r="J74" s="53"/>
      <c r="K74" s="53"/>
      <c r="L74" s="53"/>
      <c r="M74" s="53"/>
      <c r="N74" s="53"/>
      <c r="O74" s="53"/>
    </row>
  </sheetData>
  <mergeCells count="1">
    <mergeCell ref="B45:O67"/>
  </mergeCells>
  <pageMargins left="0.7" right="0.7" top="0.75" bottom="0.75" header="0.3" footer="0.3"/>
  <pageSetup paperSize="9" scale="4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Drop Down 1">
              <controlPr defaultSize="0" autoLine="0" autoPict="0">
                <anchor moveWithCells="1">
                  <from>
                    <xdr:col>2</xdr:col>
                    <xdr:colOff>0</xdr:colOff>
                    <xdr:row>0</xdr:row>
                    <xdr:rowOff>175260</xdr:rowOff>
                  </from>
                  <to>
                    <xdr:col>3</xdr:col>
                    <xdr:colOff>7620</xdr:colOff>
                    <xdr:row>1</xdr:row>
                    <xdr:rowOff>236220</xdr:rowOff>
                  </to>
                </anchor>
              </controlPr>
            </control>
          </mc:Choice>
        </mc:AlternateContent>
        <mc:AlternateContent xmlns:mc="http://schemas.openxmlformats.org/markup-compatibility/2006">
          <mc:Choice Requires="x14">
            <control shapeId="4098" r:id="rId5" name="Drop Down 2">
              <controlPr defaultSize="0" autoLine="0" autoPict="0">
                <anchor moveWithCells="1">
                  <from>
                    <xdr:col>1</xdr:col>
                    <xdr:colOff>1600200</xdr:colOff>
                    <xdr:row>4</xdr:row>
                    <xdr:rowOff>0</xdr:rowOff>
                  </from>
                  <to>
                    <xdr:col>4</xdr:col>
                    <xdr:colOff>7620</xdr:colOff>
                    <xdr:row>4</xdr:row>
                    <xdr:rowOff>236220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B1:G5"/>
  <sheetViews>
    <sheetView workbookViewId="0">
      <selection activeCell="D9" sqref="D9"/>
    </sheetView>
  </sheetViews>
  <sheetFormatPr baseColWidth="10" defaultColWidth="11.44140625" defaultRowHeight="14.4" x14ac:dyDescent="0.3"/>
  <cols>
    <col min="1" max="1" width="11.88671875" style="6" customWidth="1"/>
    <col min="2" max="2" width="5" style="6" customWidth="1"/>
    <col min="3" max="3" width="16.6640625" style="6" customWidth="1"/>
    <col min="4" max="5" width="11.44140625" style="6"/>
    <col min="6" max="6" width="5.6640625" style="6" customWidth="1"/>
    <col min="7" max="7" width="20.33203125" style="6" bestFit="1" customWidth="1"/>
    <col min="8" max="16384" width="11.44140625" style="6"/>
  </cols>
  <sheetData>
    <row r="1" spans="2:7" x14ac:dyDescent="0.3">
      <c r="C1" s="30">
        <v>1</v>
      </c>
      <c r="G1" s="30">
        <v>3</v>
      </c>
    </row>
    <row r="2" spans="2:7" x14ac:dyDescent="0.3">
      <c r="B2" s="1">
        <v>1</v>
      </c>
      <c r="C2" s="6" t="s">
        <v>291</v>
      </c>
      <c r="F2" s="1">
        <v>1</v>
      </c>
      <c r="G2" s="6" t="s">
        <v>263</v>
      </c>
    </row>
    <row r="3" spans="2:7" x14ac:dyDescent="0.3">
      <c r="B3" s="1">
        <v>2</v>
      </c>
      <c r="C3" s="6" t="s">
        <v>292</v>
      </c>
      <c r="F3" s="1">
        <v>2</v>
      </c>
      <c r="G3" s="6" t="s">
        <v>298</v>
      </c>
    </row>
    <row r="4" spans="2:7" x14ac:dyDescent="0.3">
      <c r="B4" s="1">
        <v>3</v>
      </c>
      <c r="C4" s="6" t="s">
        <v>293</v>
      </c>
      <c r="F4" s="1">
        <v>3</v>
      </c>
      <c r="G4" s="6" t="s">
        <v>299</v>
      </c>
    </row>
    <row r="5" spans="2:7" x14ac:dyDescent="0.3">
      <c r="B5" s="1">
        <v>4</v>
      </c>
      <c r="C5" s="6" t="s">
        <v>294</v>
      </c>
      <c r="F5" s="1"/>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8</vt:i4>
      </vt:variant>
      <vt:variant>
        <vt:lpstr>Rangos con nombre</vt:lpstr>
      </vt:variant>
      <vt:variant>
        <vt:i4>2</vt:i4>
      </vt:variant>
    </vt:vector>
  </HeadingPairs>
  <TitlesOfParts>
    <vt:vector size="10" baseType="lpstr">
      <vt:lpstr>Portada</vt:lpstr>
      <vt:lpstr>Aceite de Oliva</vt:lpstr>
      <vt:lpstr>Aceite Virgen Extra</vt:lpstr>
      <vt:lpstr>Aceite Virgen</vt:lpstr>
      <vt:lpstr>TAM Aceite Virgen Extra</vt:lpstr>
      <vt:lpstr>TAM Aceite Virgen</vt:lpstr>
      <vt:lpstr>TAM Aceite de Oliva</vt:lpstr>
      <vt:lpstr>Gráfico</vt:lpstr>
      <vt:lpstr>Gráfico!Área_de_impresión</vt:lpstr>
      <vt:lpstr>Portada!Área_de_impresión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RAMÍREZ, DARLENE (MBMAT)</dc:creator>
  <cp:lastModifiedBy>Juan Carlos</cp:lastModifiedBy>
  <cp:lastPrinted>2018-08-01T09:57:20Z</cp:lastPrinted>
  <dcterms:created xsi:type="dcterms:W3CDTF">2018-07-03T08:51:17Z</dcterms:created>
  <dcterms:modified xsi:type="dcterms:W3CDTF">2021-07-09T08:06:19Z</dcterms:modified>
</cp:coreProperties>
</file>