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
    </mc:Choice>
  </mc:AlternateContent>
  <workbookProtection workbookAlgorithmName="SHA-512" workbookHashValue="4lXGYFPl7o7RD68LTUWhZdKFm5gQkbgKFoQ+fc+pPosQMFumMBWgs8YKU5NrTzafqJMGEsZ0GOa8gs3NPI51GA==" workbookSaltValue="9yMgSDVq/xmPP4PP3WzUmA=="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B3" i="10" s="1"/>
  <c r="C7" i="1"/>
  <c r="B3" i="9" l="1"/>
</calcChain>
</file>

<file path=xl/sharedStrings.xml><?xml version="1.0" encoding="utf-8"?>
<sst xmlns="http://schemas.openxmlformats.org/spreadsheetml/2006/main" count="69" uniqueCount="52">
  <si>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</si>
  <si>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</si>
  <si>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</si>
  <si>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</si>
  <si>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</si>
  <si>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</si>
  <si>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</si>
  <si>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</si>
  <si>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</si>
  <si>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</si>
  <si>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</si>
  <si>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</si>
  <si>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</si>
  <si>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</si>
  <si>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</si>
  <si>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</si>
  <si>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</si>
  <si>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</si>
  <si>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</si>
  <si>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</si>
  <si>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</si>
  <si>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</si>
  <si>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Principales conclusiones</t>
  </si>
  <si>
    <t xml:space="preserve">•El canal de distribución en el que se produce en mayor medida la compra de aceite es el supermercado y autoservicio, que aglutina el 49,3 % de los litros de aceite para consumo doméstico. Pese a ello, ha sido el único canal que ha experimentado un decrecimiento respecto al mismo periodo del año anterior (4,1 % menos). El segundo canal de distribución que más peso concentra es el hipermercado con un 24,2 % de los litros consumidos en el hogar, y cierra con crecimiento del 1,2 % de su volumen con respecto hace un año. Hay que destacar que la tienda descuento incrementa su volumen un 4,1 %, alcanzando así una cuota del 13,8 % sobre el volumen total consumido. El crecimiento más destacado, con diferencia, ha sido el del canal e-commerce (32,4 %), sin embargo, su peso respecto al total representa solo el 3,7 %.         
                                                                                                                                                                                                                                                                         •A cierre año móvil mayo de 2021 el precio medio se sitúa en 2,40 €/litro y experimenta una contracción del 0,8 % respecto al periodo anterior. La tienda tradicional es el único de los canales de distribución que incrementa el precio, esto es un hecho destacable, ya que además es el canal con el precio medio de aceite más elevado (3,41 €/litro), siendo este un 41,8 % superior al promedio nacional. Por su parte, encontramos el precio medio más asequible en la tienda descuento (2,09 €/litro) el equivalente a pagar 0,31 € menos por litro. </t>
  </si>
  <si>
    <t>• El perfil de hogar intensivo en la compra de aceite está formado por parejas con hijos mayores y medianos, personas retiradas,  y parejas adultas sin hijos. Se corresponde por tanto con hogares donde la edad del responsable de las compras supera los 50 años y hay 3 o más personas en el hogar. Las comunidades autónomas más consumidoras de aceite son Galicia, Illes Balears, Castilla y León, País Vasco, Principado de Asturias y Cantabria entre otras. Mientras que las menos intensivas en la compra son aquellas de la vertiente mediterránea como Murcia o Valencia. 
• Los retirados son los que mayor consumo per cápita realizan, siendo de 22,3 litros/persona/año, cuando la media nacional es de 12,6 litros/persona/año. Con un consumo per cápita más alto que la media nacional también se encuentran adultos independientes y parejas adultas sin hijos, tipologías de hogar que además han intensificado sus compras en este periodo por encima del promedio nacional. Por otro lado, si se analiza el consumo per cápita de aceite por comunidad autónoma, se observa que aquellas en las que se da un mayor consumo de aceite per capita son Galicia, Illes Balears, Castilla y León, País Vasco, Cantabria y Comunidad Foral de Navarra.</t>
  </si>
  <si>
    <t xml:space="preserve"> • A cierre de año móvil mayo 2021, la demanda doméstica de aceite aumenta ligeramente en volumen respecto al periodo anterior (0,5 %). En cuanto al valor la categoría se mantiene prácticamente estable, con una leve contracción del 0,3 %, que viene determinada por la contracción del precio medio del 0,8 %, situándose en los 2,40 €/litro. 
Los hogares españoles han destinado en este periodo el 1,8 % de su presupuesto para alimentación y bebidas en el hogar a la compra de aceite. Se corresponde con un 1,9 % en volumen. El consumo per cápita cierra en 12,6 litros, lo que representa un ligero incremento de 0,5 % respecto al mismo periodo del año anterior. Por su parte, el gasto per cápita disminuye ligeramente un 0,4 %, hasta situarse en un 30,32 € al año.
• El perfil de hogar intensivo en la compra de aceite está formado por parejas con hijos mayores y medianos, personas retiradas, y parejas adultas sin hijos. Se corresponde por tanto con hogares donde la edad del responsable de las compras supera los 50 años y hay 3 o más personas en el hogar. Las comunidades autónomas más consumidoras de aceite son Galicia, Illes Balears, Castilla y León, País Vasco, Principado de Asturias y Cantabria entre otras. Mientras que las menos intensivas en la compra son aquellas de la vertiente mediterránea como Murcia o Valencia. 
Los retirados son los que mayor consumo per cápita realizan, siendo de 22,3 litros/persona/año, cuando la media nacional es de 12,6 litros/persona/año. Con un consumo per cápita más alto que la media nacional también se encuentran adultos independientes y parejas adultas sin hijos, tipologías de hogar que además han intensificado sus compras en este periodo por encima del promedio nacional. Por otro lado, si se analiza el consumo per cápita de aceite por comunidad autónoma, se observa que aquellas en las que se da un mayor consumo de aceite per cápita son Galicia, Illes Balears, Castilla y León, País Vasco, Cantabria y Comunidad Foral de Navarra.
• La compra de aceite de oliva en mayo de 2021 crece un 3,1 % respecto al año móvil anterior. Por contra, el valor de estos tipos de aceite se ve reducido en un 3,8%, ya que el precio medio disminuye un 6,7 %, cerrando en los 2,49 €/litro lejos de los 2,67 €/litro de hace un año. Como se puede observar, es la mayor caída que se da en el precio medio por tipo de aceite en este periodo. 
Asimismo, este es el tipo de aceite que tiene mayor extensión en volumen, que representa un 35,2 % del total. El consumo per cápita es de 4,4 litros/persona/año, un 3 % superior al periodo previo de estudio. Esta cantidad equivale a un gasto por persona y año de 11,1 €, una cantidad un 3,9 % más baja que en el periodo anterior.
• El consumo de aceite de oliva virgen extra, se incrementa un 3,6 %. En este periodo también crece, aunque en menor medida en valor (2,2 %).  El precio medio de este tipo de aceite cerró en 3,53 €/litro, lo que representa un descenso de un 1,4 % en comparación con lo registrado en el año móvil anterior. Es el tipo de aceite que registra el precio medio por litro más alto de la categoría, estando este un 47,0 % por encima de la media, lo que supone pagar 1,13 € más por litro. 
El aceite de oliva virgen extra representa el 27,3 % del volumen total de la categoría, siendo su participación en valor la más elevada para el sector (40,1 %), debido a que es el tipo de aceite con el precio medio más alto de la categoría, tal como hemos comentado con anterioridad.
En promedio cada individuo consume 3,4 litros de aceite de oliva virgen extra, lo que representa un crecimiento de un 3,6 % respecto al periodo previo. Esto implica un gasto per cápita de 12,17 € por persona y año, lo que supone un incremento del 2,1 %.  
Si se compara con el perfil de consumidor intensivo de aceite de oliva virgen extra con respecto al perfil consumidor de aceite se encuentran algunas diferencias. De esta forma, el consumidor intensivo de aceite de oliva virgen extra se caracteriza en mayor medida por ser parejas con hijos mayores o personas retiradas, de clase alta y media alta, que viven en poblaciones de más de 500.000 habitantes. Asimismo, las comunidades autónomas donde más se consume este tipo de aceite son Comunidad Foral de Navarra, País Vasco, Andalucía, Cantabria y la Rioja.
• El aceite de girasol representa el 29,0 % del volumen de aceite, mientras que en valor su participación es de un 13,8 %, debido a que su precio medio se sitúa por debajo de la media del mercado, concretamente un 52,5 % menos, el equivalente a pagar 1,26 € menos por litro. A pesar de ello, el precio medio del aceite de girasol aumenta un 7,9 % en el último periodo, situándose en 1,14 €/litro. No obstante, la demanda de este tipo de aceite en los hogares disminuyó un 5,4 %.
El consumo per cápita fue de 3,7 litros por persona y periodo de estudio, lo que representa una variación del 5,5 % menos en comparación con el año anterior. Con relación al gasto per cápita, la cantidad invertida por persona al año cierra en estos doce meses en 4,19 €, lo que representa un incremento de un 1,9%.
El perfil de consumidor de aceite de girasol también difiere respecto del perfil de consumidor de aceite en general, y además de forma opuesta al aceite de oliva virgen extra. Este tipo de aceite es comprado, fundamentalmente, en poblaciones de más bien pequeñas (de menos de 2.000 habitantes). Por ciclo de vida son parejas con hijos de edad media y parejas con hijos mayores, de clase baja y con número alto de personas habitando en el hogar, 5 personas o más. Los territorios en los que más se compra son Galicia, Illes Balears, Castilla y León. </t>
  </si>
  <si>
    <t>MAYO 21</t>
  </si>
  <si>
    <t>TOTAL ACEITE</t>
  </si>
  <si>
    <t>Principales Variables - TAM MAYO 21</t>
  </si>
  <si>
    <t>TOTAL ACEITES DE OLIVA 
Domestico</t>
  </si>
  <si>
    <t>A. OLIVA 
Domestico</t>
  </si>
  <si>
    <t>A.O VIRGEN EXTRA 
Domestico</t>
  </si>
  <si>
    <t>A.O VIRGEN 
Domestico</t>
  </si>
  <si>
    <t>ACEITE DE GIRASOL 
Domestico</t>
  </si>
  <si>
    <t>Importancia de los tipos - TAM MAYO 21</t>
  </si>
  <si>
    <t>Consumo por persona (litros por persona) - TAM MAYO 21</t>
  </si>
  <si>
    <t>Peso y % evolución en volumen de los canales de distribución - TAM MAYO 21</t>
  </si>
  <si>
    <t>Precio medio (Euros/ litros) de los canales de distribución - TAM MAYO 21</t>
  </si>
  <si>
    <t>% Población y Distribución del volumen por perfil sociodemográfico -TAM MAYO 21</t>
  </si>
  <si>
    <t>% Población y Distribución del volumen por Comunidades -TAM MAYO 21</t>
  </si>
  <si>
    <t>A.O VIRGEN</t>
  </si>
  <si>
    <t>A.O VIRGEN EXTRA</t>
  </si>
  <si>
    <t>A. OLIVA</t>
  </si>
  <si>
    <t>ACEITE DE GIRASOL</t>
  </si>
  <si>
    <t>ACEITE DE MAIZ</t>
  </si>
  <si>
    <t>ACEITE DE SOJA</t>
  </si>
  <si>
    <t>ACEITE DE SEMILLA</t>
  </si>
  <si>
    <t>ACEITE DE ORUJO</t>
  </si>
  <si>
    <t>TAM MAYO 20</t>
  </si>
  <si>
    <t>TAM MAYO 21</t>
  </si>
  <si>
    <t>TOTAL ACEITES DE OLIVA</t>
  </si>
  <si>
    <t>A.O VIRGEN+V.EXTRA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</si>
</sst>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2"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3">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Border="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23" fillId="0" borderId="5" xfId="2" applyNumberFormat="1" applyFont="1" applyFill="1" applyBorder="1" applyAlignment="1">
      <alignment horizontal="center" vertical="center"/>
    </xf>
    <xf numFmtId="167" fontId="23" fillId="0" borderId="5" xfId="2" applyNumberFormat="1" applyFont="1" applyBorder="1" applyAlignment="1">
      <alignment horizontal="center" vertical="center"/>
    </xf>
    <xf numFmtId="167" fontId="19" fillId="0" borderId="5" xfId="2" applyNumberFormat="1" applyFont="1" applyBorder="1" applyAlignment="1">
      <alignment horizontal="center" vertical="center"/>
    </xf>
    <xf numFmtId="0" fontId="14" fillId="0" borderId="0" xfId="4" quotePrefix="1" applyFont="1" applyAlignment="1">
      <alignment vertical="center"/>
    </xf>
    <xf numFmtId="0" fontId="14" fillId="0" borderId="0" xfId="4" applyFont="1" applyAlignment="1">
      <alignment vertical="center"/>
    </xf>
    <xf numFmtId="164" fontId="0" fillId="0" borderId="0" xfId="0" applyNumberFormat="1"/>
    <xf numFmtId="0" fontId="0" fillId="0" borderId="4" xfId="0" applyBorder="1"/>
    <xf numFmtId="0" fontId="14" fillId="0" borderId="0" xfId="4" quotePrefix="1" applyFont="1" applyAlignment="1">
      <alignment horizontal="center" vertical="center"/>
    </xf>
    <xf numFmtId="0" fontId="12" fillId="0" borderId="0" xfId="4" applyFont="1" applyBorder="1" applyAlignment="1">
      <alignment horizontal="center" vertical="center" wrapText="1"/>
    </xf>
    <xf numFmtId="0" fontId="0" fillId="0" borderId="0" xfId="0" applyFont="1" applyAlignment="1">
      <alignment horizontal="center"/>
    </xf>
    <xf numFmtId="0" fontId="2" fillId="0" borderId="0" xfId="0" applyFont="1" applyAlignment="1">
      <alignment horizontal="center" vertical="center" wrapText="1"/>
    </xf>
    <xf numFmtId="0" fontId="18" fillId="0" borderId="1"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1"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5.7061136373396035</c:v>
              </c:pt>
              <c:pt idx="1">
                <c:v>27.297519349892884</c:v>
              </c:pt>
              <c:pt idx="2">
                <c:v>35.169403581550924</c:v>
              </c:pt>
              <c:pt idx="3">
                <c:v>29.042798478752889</c:v>
              </c:pt>
              <c:pt idx="4">
                <c:v>7.0692048374701374E-2</c:v>
              </c:pt>
              <c:pt idx="5">
                <c:v>2.5353059565631597E-3</c:v>
              </c:pt>
              <c:pt idx="6">
                <c:v>1.9546640424203336</c:v>
              </c:pt>
              <c:pt idx="7">
                <c:v>0.75627115406435086</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6.9417237172041526</c:v>
              </c:pt>
              <c:pt idx="1">
                <c:v>40.122583195963443</c:v>
              </c:pt>
              <c:pt idx="2">
                <c:v>36.454624802614354</c:v>
              </c:pt>
              <c:pt idx="3">
                <c:v>13.827835255009818</c:v>
              </c:pt>
              <c:pt idx="4">
                <c:v>5.4781856135958193E-2</c:v>
              </c:pt>
              <c:pt idx="5">
                <c:v>2.2684898718669804E-3</c:v>
              </c:pt>
              <c:pt idx="6">
                <c:v>1.9881463007107394</c:v>
              </c:pt>
              <c:pt idx="7">
                <c:v>0.60803688223067331</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46285.50531</c:v>
              </c:pt>
              <c:pt idx="1">
                <c:v>43639.77132</c:v>
              </c:pt>
              <c:pt idx="2">
                <c:v>42999.306660000002</c:v>
              </c:pt>
              <c:pt idx="3">
                <c:v>41892.291989999998</c:v>
              </c:pt>
              <c:pt idx="4">
                <c:v>44297.91347</c:v>
              </c:pt>
              <c:pt idx="5">
                <c:v>47334.317640000001</c:v>
              </c:pt>
              <c:pt idx="6">
                <c:v>46647.373879999999</c:v>
              </c:pt>
              <c:pt idx="7">
                <c:v>47844.631170000001</c:v>
              </c:pt>
              <c:pt idx="8">
                <c:v>45789.642630000002</c:v>
              </c:pt>
              <c:pt idx="9">
                <c:v>45793.251369999998</c:v>
              </c:pt>
              <c:pt idx="10">
                <c:v>58756.361700000001</c:v>
              </c:pt>
              <c:pt idx="11">
                <c:v>57587.383091999996</c:v>
              </c:pt>
              <c:pt idx="12">
                <c:v>57200.338519999998</c:v>
              </c:pt>
              <c:pt idx="13">
                <c:v>52146.543010000001</c:v>
              </c:pt>
              <c:pt idx="14">
                <c:v>45743.261440000002</c:v>
              </c:pt>
              <c:pt idx="15">
                <c:v>45158.552239999997</c:v>
              </c:pt>
              <c:pt idx="16">
                <c:v>48102.142959999997</c:v>
              </c:pt>
              <c:pt idx="17">
                <c:v>58015.415939999999</c:v>
              </c:pt>
              <c:pt idx="18">
                <c:v>49169.127970000001</c:v>
              </c:pt>
              <c:pt idx="19">
                <c:v>49683.10557</c:v>
              </c:pt>
              <c:pt idx="20">
                <c:v>53727.513500000001</c:v>
              </c:pt>
              <c:pt idx="21">
                <c:v>45030.247188000001</c:v>
              </c:pt>
              <c:pt idx="22">
                <c:v>49287.390780000002</c:v>
              </c:pt>
              <c:pt idx="23">
                <c:v>45273.332710000002</c:v>
              </c:pt>
              <c:pt idx="24">
                <c:v>41596.482190000002</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592698568"/>
        <c:axId val="31315900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118169.91935</c:v>
              </c:pt>
              <c:pt idx="1">
                <c:v>108906.60113</c:v>
              </c:pt>
              <c:pt idx="2">
                <c:v>108510.75984</c:v>
              </c:pt>
              <c:pt idx="3">
                <c:v>104059.2657</c:v>
              </c:pt>
              <c:pt idx="4">
                <c:v>108363.89690000001</c:v>
              </c:pt>
              <c:pt idx="5">
                <c:v>117903.26856</c:v>
              </c:pt>
              <c:pt idx="6">
                <c:v>112717.99886000001</c:v>
              </c:pt>
              <c:pt idx="7">
                <c:v>122209.98852</c:v>
              </c:pt>
              <c:pt idx="8">
                <c:v>111244.3373</c:v>
              </c:pt>
              <c:pt idx="9">
                <c:v>109440.18030000001</c:v>
              </c:pt>
              <c:pt idx="10">
                <c:v>135458.95733</c:v>
              </c:pt>
              <c:pt idx="11">
                <c:v>129536.35231</c:v>
              </c:pt>
              <c:pt idx="12">
                <c:v>136507.49387999999</c:v>
              </c:pt>
              <c:pt idx="13">
                <c:v>126851.5852</c:v>
              </c:pt>
              <c:pt idx="14">
                <c:v>110637.59063999999</c:v>
              </c:pt>
              <c:pt idx="15">
                <c:v>103978.93795000001</c:v>
              </c:pt>
              <c:pt idx="16">
                <c:v>113826.24684000001</c:v>
              </c:pt>
              <c:pt idx="17">
                <c:v>138235.02898999999</c:v>
              </c:pt>
              <c:pt idx="18">
                <c:v>116546.24997999999</c:v>
              </c:pt>
              <c:pt idx="19">
                <c:v>118024.76777000001</c:v>
              </c:pt>
              <c:pt idx="20">
                <c:v>124914.81187999999</c:v>
              </c:pt>
              <c:pt idx="21">
                <c:v>109583.625937</c:v>
              </c:pt>
              <c:pt idx="22">
                <c:v>120034.41250000001</c:v>
              </c:pt>
              <c:pt idx="23">
                <c:v>109134.22035</c:v>
              </c:pt>
              <c:pt idx="24">
                <c:v>108958.06163</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590132664"/>
        <c:axId val="591903456"/>
      </c:lineChart>
      <c:catAx>
        <c:axId val="592698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159000"/>
        <c:crosses val="autoZero"/>
        <c:auto val="1"/>
        <c:lblAlgn val="ctr"/>
        <c:lblOffset val="100"/>
        <c:noMultiLvlLbl val="0"/>
      </c:catAx>
      <c:valAx>
        <c:axId val="313159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698568"/>
        <c:crosses val="autoZero"/>
        <c:crossBetween val="between"/>
      </c:valAx>
      <c:valAx>
        <c:axId val="5919034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0132664"/>
        <c:crosses val="max"/>
        <c:crossBetween val="between"/>
      </c:valAx>
      <c:catAx>
        <c:axId val="590132664"/>
        <c:scaling>
          <c:orientation val="minMax"/>
        </c:scaling>
        <c:delete val="1"/>
        <c:axPos val="b"/>
        <c:numFmt formatCode="General" sourceLinked="1"/>
        <c:majorTickMark val="out"/>
        <c:minorTickMark val="none"/>
        <c:tickLblPos val="nextTo"/>
        <c:crossAx val="59190345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46.285505309999998</c:v>
              </c:pt>
              <c:pt idx="1">
                <c:v>43.639771320000001</c:v>
              </c:pt>
              <c:pt idx="2">
                <c:v>42.999306660000002</c:v>
              </c:pt>
              <c:pt idx="3">
                <c:v>41.892291989999997</c:v>
              </c:pt>
              <c:pt idx="4">
                <c:v>44.297913469999997</c:v>
              </c:pt>
              <c:pt idx="5">
                <c:v>47.334317640000002</c:v>
              </c:pt>
              <c:pt idx="6">
                <c:v>46.647373879999996</c:v>
              </c:pt>
              <c:pt idx="7">
                <c:v>47.84463117</c:v>
              </c:pt>
              <c:pt idx="8">
                <c:v>45.789642630000003</c:v>
              </c:pt>
              <c:pt idx="9">
                <c:v>45.79325137</c:v>
              </c:pt>
              <c:pt idx="10">
                <c:v>58.756361699999999</c:v>
              </c:pt>
              <c:pt idx="11">
                <c:v>57.587383091999996</c:v>
              </c:pt>
              <c:pt idx="12">
                <c:v>57.200338519999995</c:v>
              </c:pt>
              <c:pt idx="13">
                <c:v>52.146543010000002</c:v>
              </c:pt>
              <c:pt idx="14">
                <c:v>45.743261440000005</c:v>
              </c:pt>
              <c:pt idx="15">
                <c:v>45.158552239999999</c:v>
              </c:pt>
              <c:pt idx="16">
                <c:v>48.102142959999995</c:v>
              </c:pt>
              <c:pt idx="17">
                <c:v>58.015415939999997</c:v>
              </c:pt>
              <c:pt idx="18">
                <c:v>49.169127969999998</c:v>
              </c:pt>
              <c:pt idx="19">
                <c:v>49.683105570000002</c:v>
              </c:pt>
              <c:pt idx="20">
                <c:v>53.727513500000001</c:v>
              </c:pt>
              <c:pt idx="21">
                <c:v>45.030247188000004</c:v>
              </c:pt>
              <c:pt idx="22">
                <c:v>49.287390780000003</c:v>
              </c:pt>
              <c:pt idx="23">
                <c:v>45.273332710000005</c:v>
              </c:pt>
              <c:pt idx="24">
                <c:v>41.596482190000003</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594961864"/>
        <c:axId val="594439632"/>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2.5530653399709</c:v>
              </c:pt>
              <c:pt idx="1">
                <c:v>2.49558138908231</c:v>
              </c:pt>
              <c:pt idx="2">
                <c:v>2.5235467329277199</c:v>
              </c:pt>
              <c:pt idx="3">
                <c:v>2.4839716510340302</c:v>
              </c:pt>
              <c:pt idx="4">
                <c:v>2.4462528460485502</c:v>
              </c:pt>
              <c:pt idx="5">
                <c:v>2.49086232649872</c:v>
              </c:pt>
              <c:pt idx="6">
                <c:v>2.4163846640105899</c:v>
              </c:pt>
              <c:pt idx="7">
                <c:v>2.5543093453007799</c:v>
              </c:pt>
              <c:pt idx="8">
                <c:v>2.4294650691839199</c:v>
              </c:pt>
              <c:pt idx="9">
                <c:v>2.38987573552587</c:v>
              </c:pt>
              <c:pt idx="10">
                <c:v>2.30543473780134</c:v>
              </c:pt>
              <c:pt idx="11">
                <c:v>2.2493877192345502</c:v>
              </c:pt>
              <c:pt idx="12">
                <c:v>2.3864805246261001</c:v>
              </c:pt>
              <c:pt idx="13">
                <c:v>2.4325981719569398</c:v>
              </c:pt>
              <c:pt idx="14">
                <c:v>2.41866423943382</c:v>
              </c:pt>
              <c:pt idx="15">
                <c:v>2.3025303689408099</c:v>
              </c:pt>
              <c:pt idx="16">
                <c:v>2.3663446124355398</c:v>
              </c:pt>
              <c:pt idx="17">
                <c:v>2.3827292582537698</c:v>
              </c:pt>
              <c:pt idx="18">
                <c:v>2.37031354412284</c:v>
              </c:pt>
              <c:pt idx="19">
                <c:v>2.3755513351256101</c:v>
              </c:pt>
              <c:pt idx="20">
                <c:v>2.3249691590510699</c:v>
              </c:pt>
              <c:pt idx="21">
                <c:v>2.4335559491710401</c:v>
              </c:pt>
              <c:pt idx="22">
                <c:v>2.4353979912588102</c:v>
              </c:pt>
              <c:pt idx="23">
                <c:v>2.4105629918845</c:v>
              </c:pt>
              <c:pt idx="24">
                <c:v>2.6194056779203798</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16796448"/>
        <c:axId val="312679368"/>
      </c:lineChart>
      <c:catAx>
        <c:axId val="59496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4439632"/>
        <c:crosses val="autoZero"/>
        <c:auto val="1"/>
        <c:lblAlgn val="ctr"/>
        <c:lblOffset val="100"/>
        <c:noMultiLvlLbl val="0"/>
      </c:catAx>
      <c:valAx>
        <c:axId val="5944396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4961864"/>
        <c:crosses val="autoZero"/>
        <c:crossBetween val="between"/>
      </c:valAx>
      <c:valAx>
        <c:axId val="3126793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6796448"/>
        <c:crosses val="max"/>
        <c:crossBetween val="between"/>
      </c:valAx>
      <c:catAx>
        <c:axId val="316796448"/>
        <c:scaling>
          <c:orientation val="minMax"/>
        </c:scaling>
        <c:delete val="1"/>
        <c:axPos val="b"/>
        <c:numFmt formatCode="General" sourceLinked="1"/>
        <c:majorTickMark val="out"/>
        <c:minorTickMark val="none"/>
        <c:tickLblPos val="nextTo"/>
        <c:crossAx val="31267936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582.93311549800001</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397.40321999999998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149.23108999999999</c:v>
              </c:pt>
              <c:pt idx="1">
                <c:v>154.15464</c:v>
              </c:pt>
              <c:pt idx="2">
                <c:v>166.39752000000001</c:v>
              </c:pt>
              <c:pt idx="3">
                <c:v>163.50495999999998</c:v>
              </c:pt>
              <c:pt idx="4">
                <c:v>168.16795000000005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192.38911999999999</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18.466899999999981</c:v>
              </c:pt>
              <c:pt idx="1">
                <c:v>16.465370000000007</c:v>
              </c:pt>
              <c:pt idx="2">
                <c:v>17.479990000000015</c:v>
              </c:pt>
              <c:pt idx="3">
                <c:v>34.598779999999977</c:v>
              </c:pt>
              <c:pt idx="4">
                <c:v>55.853820000000042</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33.262826000000004</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159.12628000000001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205.01410000000001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169.30008999999998</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0.41208736000000001</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1.4779137999999999E-2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11.394384000000001</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4.4085550000000007</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595048064"/>
        <c:axId val="595049632"/>
      </c:lineChart>
      <c:catAx>
        <c:axId val="59504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49632"/>
        <c:crosses val="autoZero"/>
        <c:auto val="1"/>
        <c:lblAlgn val="ctr"/>
        <c:lblOffset val="100"/>
        <c:noMultiLvlLbl val="0"/>
      </c:catAx>
      <c:valAx>
        <c:axId val="5950496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480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24.207147490745701</c:v>
              </c:pt>
              <c:pt idx="1">
                <c:v>49.320177248702997</c:v>
              </c:pt>
              <c:pt idx="2">
                <c:v>13.7598022154696</c:v>
              </c:pt>
              <c:pt idx="3">
                <c:v>1.1351509243641</c:v>
              </c:pt>
              <c:pt idx="4">
                <c:v>11.577722120717596</c:v>
              </c:pt>
              <c:pt idx="5">
                <c:v>3.7069428822103201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595047672"/>
        <c:axId val="59504845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1.1738430470116501</c:v>
              </c:pt>
              <c:pt idx="1">
                <c:v>-4.1215932302495002</c:v>
              </c:pt>
              <c:pt idx="2">
                <c:v>4.1341724360381997</c:v>
              </c:pt>
              <c:pt idx="3">
                <c:v>4.0160463656485001</c:v>
              </c:pt>
              <c:pt idx="4">
                <c:v>18.2842087092647</c:v>
              </c:pt>
              <c:pt idx="5">
                <c:v>32.356124042141701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595052376"/>
        <c:axId val="595048848"/>
      </c:barChart>
      <c:catAx>
        <c:axId val="595047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48456"/>
        <c:crossesAt val="0"/>
        <c:auto val="1"/>
        <c:lblAlgn val="ctr"/>
        <c:lblOffset val="100"/>
        <c:noMultiLvlLbl val="0"/>
      </c:catAx>
      <c:valAx>
        <c:axId val="595048456"/>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47672"/>
        <c:crosses val="autoZero"/>
        <c:crossBetween val="between"/>
      </c:valAx>
      <c:valAx>
        <c:axId val="595048848"/>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52376"/>
        <c:crosses val="autoZero"/>
        <c:crossBetween val="between"/>
      </c:valAx>
      <c:catAx>
        <c:axId val="595052376"/>
        <c:scaling>
          <c:orientation val="maxMin"/>
        </c:scaling>
        <c:delete val="0"/>
        <c:axPos val="l"/>
        <c:numFmt formatCode="General" sourceLinked="1"/>
        <c:majorTickMark val="none"/>
        <c:minorTickMark val="none"/>
        <c:tickLblPos val="none"/>
        <c:crossAx val="59504884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2.40289237723329</c:v>
              </c:pt>
              <c:pt idx="1">
                <c:v>2.6515327593886799</c:v>
              </c:pt>
              <c:pt idx="2">
                <c:v>2.2680353449648698</c:v>
              </c:pt>
              <c:pt idx="3">
                <c:v>2.08816627329522</c:v>
              </c:pt>
              <c:pt idx="4">
                <c:v>3.4077898691350499</c:v>
              </c:pt>
              <c:pt idx="5">
                <c:v>2.7330226841520102</c:v>
              </c:pt>
              <c:pt idx="6">
                <c:v>2.7230723806058701</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595054336"/>
        <c:axId val="595049240"/>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-0.833104929835493</c:v>
              </c:pt>
              <c:pt idx="1">
                <c:v>0.264236106485294</c:v>
              </c:pt>
              <c:pt idx="2">
                <c:v>-1.5025459720240499</c:v>
              </c:pt>
              <c:pt idx="3">
                <c:v>-0.34380268671214698</c:v>
              </c:pt>
              <c:pt idx="4">
                <c:v>3.65949655455224</c:v>
              </c:pt>
              <c:pt idx="5">
                <c:v>-4.46418974407971</c:v>
              </c:pt>
              <c:pt idx="6">
                <c:v>-0.69738954499247696</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95050808"/>
        <c:axId val="595054728"/>
      </c:barChart>
      <c:catAx>
        <c:axId val="595054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49240"/>
        <c:crossesAt val="0"/>
        <c:auto val="1"/>
        <c:lblAlgn val="ctr"/>
        <c:lblOffset val="100"/>
        <c:noMultiLvlLbl val="0"/>
      </c:catAx>
      <c:valAx>
        <c:axId val="595049240"/>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54336"/>
        <c:crosses val="autoZero"/>
        <c:crossBetween val="between"/>
      </c:valAx>
      <c:valAx>
        <c:axId val="595054728"/>
        <c:scaling>
          <c:orientation val="minMax"/>
          <c:max val="1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050808"/>
        <c:crosses val="autoZero"/>
        <c:crossBetween val="between"/>
      </c:valAx>
      <c:catAx>
        <c:axId val="595050808"/>
        <c:scaling>
          <c:orientation val="maxMin"/>
        </c:scaling>
        <c:delete val="0"/>
        <c:axPos val="l"/>
        <c:numFmt formatCode="General" sourceLinked="1"/>
        <c:majorTickMark val="none"/>
        <c:minorTickMark val="none"/>
        <c:tickLblPos val="none"/>
        <c:crossAx val="5950547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5.4218228202927801</c:v>
              </c:pt>
              <c:pt idx="1">
                <c:v>2.0547721163117001</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7.95513631295732</c:v>
              </c:pt>
              <c:pt idx="1">
                <c:v>4.7099178133917796</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10.9122611318402</c:v>
              </c:pt>
              <c:pt idx="1">
                <c:v>9.0870949954089095</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14.2585335800502</c:v>
              </c:pt>
              <c:pt idx="1">
                <c:v>16.658529826194599</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9.3328094881512094</c:v>
              </c:pt>
              <c:pt idx="1">
                <c:v>13.0412686359488</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6.7115521212973199</c:v>
              </c:pt>
              <c:pt idx="1">
                <c:v>6.0618580846641299</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12.263058701995</c:v>
              </c:pt>
              <c:pt idx="1">
                <c:v>14.4605361465846</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8.9261105521856408</c:v>
              </c:pt>
              <c:pt idx="1">
                <c:v>5.1278667809879401</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24.2187420545348</c:v>
              </c:pt>
              <c:pt idx="1">
                <c:v>28.798155229281399</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595050024"/>
        <c:axId val="595051200"/>
      </c:barChart>
      <c:catAx>
        <c:axId val="595050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95051200"/>
        <c:crosses val="autoZero"/>
        <c:auto val="1"/>
        <c:lblAlgn val="ctr"/>
        <c:lblOffset val="100"/>
        <c:noMultiLvlLbl val="0"/>
      </c:catAx>
      <c:valAx>
        <c:axId val="595051200"/>
        <c:scaling>
          <c:orientation val="minMax"/>
        </c:scaling>
        <c:delete val="1"/>
        <c:axPos val="l"/>
        <c:numFmt formatCode="0%" sourceLinked="1"/>
        <c:majorTickMark val="out"/>
        <c:minorTickMark val="none"/>
        <c:tickLblPos val="nextTo"/>
        <c:crossAx val="59505002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16.2442773586431</c:v>
              </c:pt>
              <c:pt idx="1">
                <c:v>2.9008589382566599</c:v>
              </c:pt>
              <c:pt idx="2">
                <c:v>2.47056770632891</c:v>
              </c:pt>
              <c:pt idx="3">
                <c:v>10.832753018171401</c:v>
              </c:pt>
              <c:pt idx="4">
                <c:v>2.9507037918027499</c:v>
              </c:pt>
              <c:pt idx="5">
                <c:v>17.454632361969502</c:v>
              </c:pt>
              <c:pt idx="6">
                <c:v>14.079942748011799</c:v>
              </c:pt>
              <c:pt idx="7">
                <c:v>4.2010007295530496</c:v>
              </c:pt>
              <c:pt idx="8">
                <c:v>2.3105510705910999</c:v>
              </c:pt>
              <c:pt idx="9">
                <c:v>5.4312595244683797</c:v>
              </c:pt>
              <c:pt idx="10">
                <c:v>5.8512704757938199</c:v>
              </c:pt>
              <c:pt idx="11">
                <c:v>2.4306172078188402</c:v>
              </c:pt>
              <c:pt idx="12">
                <c:v>1.3003259223654899</c:v>
              </c:pt>
              <c:pt idx="13">
                <c:v>4.8708606029010104</c:v>
              </c:pt>
              <c:pt idx="14">
                <c:v>0.70015635077855398</c:v>
              </c:pt>
              <c:pt idx="15">
                <c:v>1.38029275740566</c:v>
              </c:pt>
              <c:pt idx="16">
                <c:v>4.58994656438297</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15.9703297335352</c:v>
              </c:pt>
              <c:pt idx="1">
                <c:v>2.8520943466724402</c:v>
              </c:pt>
              <c:pt idx="2">
                <c:v>3.1604973831793202</c:v>
              </c:pt>
              <c:pt idx="3">
                <c:v>8.3677333800686</c:v>
              </c:pt>
              <c:pt idx="4">
                <c:v>2.2474490012130599</c:v>
              </c:pt>
              <c:pt idx="5">
                <c:v>17.960526902053999</c:v>
              </c:pt>
              <c:pt idx="6">
                <c:v>11.696855312594399</c:v>
              </c:pt>
              <c:pt idx="7">
                <c:v>3.5665655095333699</c:v>
              </c:pt>
              <c:pt idx="8">
                <c:v>1.90058662708415</c:v>
              </c:pt>
              <c:pt idx="9">
                <c:v>6.5614777306524799</c:v>
              </c:pt>
              <c:pt idx="10">
                <c:v>8.4116564748787592</c:v>
              </c:pt>
              <c:pt idx="11">
                <c:v>2.7831230013652699</c:v>
              </c:pt>
              <c:pt idx="12">
                <c:v>1.4670306693237301</c:v>
              </c:pt>
              <c:pt idx="13">
                <c:v>5.7428751613125399</c:v>
              </c:pt>
              <c:pt idx="14">
                <c:v>0.71724950613383798</c:v>
              </c:pt>
              <c:pt idx="15">
                <c:v>1.56295031003969</c:v>
              </c:pt>
              <c:pt idx="16">
                <c:v>5.0309996861210404</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595053552"/>
        <c:axId val="595490912"/>
      </c:barChart>
      <c:catAx>
        <c:axId val="595053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95490912"/>
        <c:crosses val="autoZero"/>
        <c:auto val="1"/>
        <c:lblAlgn val="ctr"/>
        <c:lblOffset val="100"/>
        <c:noMultiLvlLbl val="0"/>
      </c:catAx>
      <c:valAx>
        <c:axId val="595490912"/>
        <c:scaling>
          <c:orientation val="minMax"/>
        </c:scaling>
        <c:delete val="1"/>
        <c:axPos val="l"/>
        <c:numFmt formatCode="General" sourceLinked="1"/>
        <c:majorTickMark val="out"/>
        <c:minorTickMark val="none"/>
        <c:tickLblPos val="nextTo"/>
        <c:crossAx val="59505355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5418117</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47225</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216831</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714375</xdr:colOff>
      <xdr:row>1</xdr:row>
      <xdr:rowOff>26980</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33274</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90" zoomScaleNormal="90" zoomScaleSheetLayoutView="12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Normal="100" workbookViewId="0">
      <selection activeCell="C5" sqref="C5"/>
    </sheetView>
  </sheetViews>
  <sheetFormatPr baseColWidth="10" defaultColWidth="11.44140625" defaultRowHeight="13.8" x14ac:dyDescent="0.25"/>
  <cols>
    <col min="1" max="1" width="5.5546875" style="14" customWidth="1"/>
    <col min="2" max="2" width="2.5546875" style="14" customWidth="1"/>
    <col min="3" max="3" width="30.21875" style="14" customWidth="1"/>
    <col min="4" max="4" width="79.44140625" style="14" customWidth="1"/>
    <col min="5" max="5" width="11.44140625" style="14"/>
    <col min="6" max="6" width="2" style="14" customWidth="1"/>
    <col min="7" max="16384" width="11.44140625" style="14"/>
  </cols>
  <sheetData>
    <row r="1" spans="1:12" ht="72" customHeight="1" x14ac:dyDescent="0.5">
      <c r="B1" s="68" t="s">
        <v>16</v>
      </c>
      <c r="C1" s="68"/>
      <c r="D1" s="68"/>
      <c r="E1" s="15"/>
      <c r="F1" s="15"/>
      <c r="G1" s="15"/>
      <c r="H1" s="15"/>
      <c r="I1" s="16"/>
      <c r="J1" s="16"/>
      <c r="K1" s="16"/>
      <c r="L1" s="16"/>
    </row>
    <row r="2" spans="1:12" ht="18" x14ac:dyDescent="0.25">
      <c r="B2" s="67" t="s">
        <v>26</v>
      </c>
      <c r="C2" s="67"/>
      <c r="D2" s="67"/>
      <c r="E2" s="64"/>
      <c r="F2" s="63"/>
      <c r="G2" s="64"/>
    </row>
    <row r="4" spans="1:12" ht="10.5" customHeight="1" thickBot="1" x14ac:dyDescent="0.45">
      <c r="A4" s="17"/>
      <c r="B4" s="17"/>
      <c r="C4" s="18"/>
      <c r="D4" s="17"/>
    </row>
    <row r="5" spans="1:12" ht="50.1" customHeight="1" thickTop="1" thickBot="1" x14ac:dyDescent="0.45">
      <c r="A5" s="17"/>
      <c r="B5" s="48"/>
      <c r="C5" s="51" t="s">
        <v>5</v>
      </c>
      <c r="D5" s="53"/>
    </row>
    <row r="6" spans="1:12" ht="38.25" customHeight="1" thickTop="1" thickBot="1" x14ac:dyDescent="0.45">
      <c r="A6" s="17"/>
      <c r="B6" s="17"/>
      <c r="C6" s="19"/>
      <c r="D6" s="17"/>
    </row>
    <row r="7" spans="1:12" ht="50.1" customHeight="1" thickTop="1" thickBot="1" x14ac:dyDescent="0.45">
      <c r="A7" s="17"/>
      <c r="B7" s="48"/>
      <c r="C7" s="51" t="s">
        <v>6</v>
      </c>
      <c r="D7" s="52"/>
    </row>
    <row r="8" spans="1:12" ht="38.25" customHeight="1" thickTop="1" thickBot="1" x14ac:dyDescent="0.45">
      <c r="A8" s="17"/>
      <c r="B8" s="17"/>
      <c r="C8" s="19"/>
      <c r="D8" s="17"/>
    </row>
    <row r="9" spans="1:12" ht="50.1" customHeight="1" thickTop="1" thickBot="1" x14ac:dyDescent="0.45">
      <c r="A9" s="17"/>
      <c r="B9" s="48"/>
      <c r="C9" s="49" t="s">
        <v>7</v>
      </c>
      <c r="D9" s="50"/>
    </row>
    <row r="10" spans="1:12" ht="38.25" customHeight="1" thickTop="1" thickBot="1" x14ac:dyDescent="0.45">
      <c r="A10" s="17"/>
      <c r="B10" s="17"/>
      <c r="C10" s="19"/>
      <c r="D10" s="17"/>
    </row>
    <row r="11" spans="1:12" ht="50.1" customHeight="1" thickTop="1" thickBot="1" x14ac:dyDescent="0.45">
      <c r="A11" s="17"/>
      <c r="B11" s="48"/>
      <c r="C11" s="49" t="s">
        <v>21</v>
      </c>
      <c r="D11" s="50"/>
    </row>
    <row r="12" spans="1:12" ht="38.25" customHeight="1" thickTop="1" thickBot="1" x14ac:dyDescent="0.45">
      <c r="A12" s="17"/>
      <c r="B12" s="17"/>
      <c r="C12" s="19"/>
      <c r="D12" s="17"/>
    </row>
    <row r="13" spans="1:12" ht="50.1" customHeight="1" thickTop="1" thickBot="1" x14ac:dyDescent="0.45">
      <c r="A13" s="17"/>
      <c r="B13" s="48"/>
      <c r="C13" s="49" t="s">
        <v>4</v>
      </c>
      <c r="D13" s="50"/>
    </row>
    <row r="14" spans="1:12" ht="8.25" customHeight="1" thickTop="1" x14ac:dyDescent="0.4">
      <c r="A14" s="17"/>
      <c r="B14" s="17"/>
      <c r="C14" s="19"/>
      <c r="D14" s="17"/>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5"/>
  <sheetViews>
    <sheetView showGridLines="0" showRowColHeaders="0" topLeftCell="A40" zoomScale="90" zoomScaleNormal="90" zoomScaleSheetLayoutView="85" zoomScalePageLayoutView="70" workbookViewId="0">
      <selection activeCell="E43" sqref="E43:F43"/>
    </sheetView>
  </sheetViews>
  <sheetFormatPr baseColWidth="10" defaultColWidth="11.44140625" defaultRowHeight="14.4" x14ac:dyDescent="0.3"/>
  <cols>
    <col min="1" max="1" width="1.21875" style="1" customWidth="1"/>
    <col min="2" max="2" width="34.21875" style="1" customWidth="1"/>
    <col min="3" max="3" width="16.77734375" style="1" customWidth="1"/>
    <col min="4" max="4" width="15.77734375" style="1" customWidth="1"/>
    <col min="5" max="5" width="16.77734375" style="1" customWidth="1"/>
    <col min="6" max="6" width="15.77734375" style="1" customWidth="1"/>
    <col min="7" max="7" width="16.77734375" style="1" customWidth="1"/>
    <col min="8" max="8" width="15.77734375" style="1" customWidth="1"/>
    <col min="9" max="9" width="8.109375" style="1" customWidth="1"/>
    <col min="10" max="10" width="2.21875" style="1" customWidth="1"/>
    <col min="11" max="16384" width="11.44140625" style="1"/>
  </cols>
  <sheetData>
    <row r="1" spans="2:11" ht="36" customHeight="1" x14ac:dyDescent="0.3">
      <c r="B1" s="70" t="s">
        <v>0</v>
      </c>
      <c r="C1" s="70"/>
      <c r="D1" s="70"/>
      <c r="E1" s="70"/>
      <c r="F1" s="70"/>
      <c r="G1" s="70"/>
      <c r="H1" s="70"/>
      <c r="I1" s="70"/>
      <c r="J1" s="3"/>
      <c r="K1" s="3"/>
    </row>
    <row r="2" spans="2:11" ht="7.95" customHeight="1" thickBot="1" x14ac:dyDescent="0.35"/>
    <row r="3" spans="2:11" ht="25.05" customHeight="1" thickTop="1" thickBot="1" x14ac:dyDescent="0.35">
      <c r="B3" s="71" t="s">
        <v>27</v>
      </c>
      <c r="C3" s="72"/>
      <c r="D3" s="72"/>
      <c r="E3" s="72"/>
      <c r="F3" s="72"/>
      <c r="G3" s="72"/>
      <c r="H3" s="72"/>
      <c r="I3" s="73"/>
    </row>
    <row r="4" spans="2:11" ht="7.5" customHeight="1" thickTop="1" x14ac:dyDescent="0.3"/>
    <row r="5" spans="2:11" ht="18.600000000000001" thickBot="1" x14ac:dyDescent="0.4">
      <c r="B5" s="12" t="s">
        <v>28</v>
      </c>
      <c r="C5" s="4"/>
      <c r="D5" s="4"/>
      <c r="E5" s="4"/>
      <c r="F5" s="4"/>
      <c r="G5" s="4"/>
      <c r="H5" s="4"/>
      <c r="I5" s="4"/>
    </row>
    <row r="6" spans="2:11" ht="4.95" customHeight="1" thickTop="1" thickBot="1" x14ac:dyDescent="0.35"/>
    <row r="7" spans="2:11" ht="45" customHeight="1" x14ac:dyDescent="0.3">
      <c r="B7" s="7"/>
      <c r="C7" s="20" t="str">
        <f>B3&amp;" 
Domestico"</f>
        <v>TOTAL ACEITE 
Domestico</v>
      </c>
      <c r="D7" s="21" t="s">
        <v>1</v>
      </c>
      <c r="E7" s="20" t="s">
        <v>29</v>
      </c>
      <c r="F7" s="21" t="s">
        <v>1</v>
      </c>
      <c r="G7" s="20" t="s">
        <v>30</v>
      </c>
      <c r="H7" s="21" t="s">
        <v>1</v>
      </c>
    </row>
    <row r="8" spans="2:11" ht="20.100000000000001" customHeight="1" x14ac:dyDescent="0.3">
      <c r="B8" s="8" t="s">
        <v>9</v>
      </c>
      <c r="C8" s="22">
        <v>582933.11549800006</v>
      </c>
      <c r="D8" s="57">
        <v>5.433988784720567E-3</v>
      </c>
      <c r="E8" s="22">
        <v>397403.22</v>
      </c>
      <c r="F8" s="57">
        <v>3.216878331843831E-2</v>
      </c>
      <c r="G8" s="22">
        <v>205014.1</v>
      </c>
      <c r="H8" s="57">
        <v>3.0555114318402632E-2</v>
      </c>
    </row>
    <row r="9" spans="2:11" ht="20.100000000000001" customHeight="1" x14ac:dyDescent="0.3">
      <c r="B9" s="8" t="s">
        <v>10</v>
      </c>
      <c r="C9" s="23">
        <v>1400725.5396670001</v>
      </c>
      <c r="D9" s="58">
        <v>-2.9423313420871011E-3</v>
      </c>
      <c r="E9" s="23">
        <v>1169871</v>
      </c>
      <c r="F9" s="58">
        <v>-6.0684935103133553E-3</v>
      </c>
      <c r="G9" s="23">
        <v>510629.24</v>
      </c>
      <c r="H9" s="58">
        <v>-3.8302866361943355E-2</v>
      </c>
    </row>
    <row r="10" spans="2:11" ht="20.100000000000001" customHeight="1" x14ac:dyDescent="0.3">
      <c r="B10" s="8" t="s">
        <v>11</v>
      </c>
      <c r="C10" s="23">
        <v>12.6179767158134</v>
      </c>
      <c r="D10" s="58">
        <v>4.8051721447983642E-3</v>
      </c>
      <c r="E10" s="23">
        <v>8.6020581837514296</v>
      </c>
      <c r="F10" s="58">
        <v>3.1523246253453818E-2</v>
      </c>
      <c r="G10" s="23">
        <v>4.4376671550105504</v>
      </c>
      <c r="H10" s="58">
        <v>2.9910586471257439E-2</v>
      </c>
    </row>
    <row r="11" spans="2:11" ht="20.100000000000001" customHeight="1" x14ac:dyDescent="0.3">
      <c r="B11" s="8" t="s">
        <v>12</v>
      </c>
      <c r="C11" s="23">
        <v>30.3196400665353</v>
      </c>
      <c r="D11" s="58">
        <v>-3.5659092795813363E-3</v>
      </c>
      <c r="E11" s="23">
        <v>25.322639332120801</v>
      </c>
      <c r="F11" s="58">
        <v>-6.6901162893254762E-3</v>
      </c>
      <c r="G11" s="23">
        <v>11.052911027758601</v>
      </c>
      <c r="H11" s="58">
        <v>-3.8904329179932806E-2</v>
      </c>
    </row>
    <row r="12" spans="2:11" ht="20.100000000000001" customHeight="1" x14ac:dyDescent="0.3">
      <c r="B12" s="8" t="s">
        <v>13</v>
      </c>
      <c r="C12" s="23">
        <v>1.88672781551472</v>
      </c>
      <c r="D12" s="24">
        <v>-2.0307917501519945E-2</v>
      </c>
      <c r="E12" s="23">
        <v>1.28623968893681</v>
      </c>
      <c r="F12" s="24">
        <v>1.9829700948430062E-2</v>
      </c>
      <c r="G12" s="23">
        <v>0.66355091992375104</v>
      </c>
      <c r="H12" s="24">
        <v>9.2068457765530631E-3</v>
      </c>
    </row>
    <row r="13" spans="2:11" ht="20.100000000000001" customHeight="1" x14ac:dyDescent="0.3">
      <c r="B13" s="8" t="s">
        <v>14</v>
      </c>
      <c r="C13" s="23">
        <v>1.81102860973022</v>
      </c>
      <c r="D13" s="24">
        <v>-7.1839719693969961E-2</v>
      </c>
      <c r="E13" s="23">
        <v>1.51255173886341</v>
      </c>
      <c r="F13" s="24">
        <v>-6.4945832269930115E-2</v>
      </c>
      <c r="G13" s="23">
        <v>0.66020368474515501</v>
      </c>
      <c r="H13" s="24">
        <v>-5.1426792943816024E-2</v>
      </c>
    </row>
    <row r="14" spans="2:11" ht="20.100000000000001" customHeight="1" thickBot="1" x14ac:dyDescent="0.35">
      <c r="B14" s="8" t="s">
        <v>15</v>
      </c>
      <c r="C14" s="25">
        <v>2.40289237723329</v>
      </c>
      <c r="D14" s="59">
        <v>-8.3310492983564854E-3</v>
      </c>
      <c r="E14" s="25">
        <v>2.94378842728048</v>
      </c>
      <c r="F14" s="59">
        <v>-3.7045566041842726E-2</v>
      </c>
      <c r="G14" s="25">
        <v>2.49070302969406</v>
      </c>
      <c r="H14" s="59">
        <v>-6.6816398001075861E-2</v>
      </c>
    </row>
    <row r="15" spans="2:11" ht="8.25" customHeight="1" thickBot="1" x14ac:dyDescent="0.35"/>
    <row r="16" spans="2:11" ht="45" customHeight="1" x14ac:dyDescent="0.3">
      <c r="B16" s="7"/>
      <c r="C16" s="20" t="s">
        <v>31</v>
      </c>
      <c r="D16" s="21" t="str">
        <f>D7</f>
        <v>% Variación vs. Mismo periodo del año anterior</v>
      </c>
      <c r="E16" s="20" t="s">
        <v>32</v>
      </c>
      <c r="F16" s="21" t="str">
        <f>F7</f>
        <v>% Variación vs. Mismo periodo del año anterior</v>
      </c>
      <c r="G16" s="20" t="s">
        <v>33</v>
      </c>
      <c r="H16" s="21" t="str">
        <f>H7</f>
        <v>% Variación vs. Mismo periodo del año anterior</v>
      </c>
    </row>
    <row r="17" spans="2:9" ht="20.100000000000001" customHeight="1" x14ac:dyDescent="0.3">
      <c r="B17" s="8" t="str">
        <f t="shared" ref="B17:B23" si="0">B8</f>
        <v>VOLUMEN (Miles l)</v>
      </c>
      <c r="C17" s="22">
        <v>159126.28</v>
      </c>
      <c r="D17" s="57">
        <v>3.6196755787661683E-2</v>
      </c>
      <c r="E17" s="22">
        <v>33262.826000000001</v>
      </c>
      <c r="F17" s="57">
        <v>2.3017003429337768E-2</v>
      </c>
      <c r="G17" s="22">
        <v>169300.09</v>
      </c>
      <c r="H17" s="57">
        <v>-5.4423035828802591E-2</v>
      </c>
    </row>
    <row r="18" spans="2:9" ht="20.100000000000001" customHeight="1" x14ac:dyDescent="0.3">
      <c r="B18" s="8" t="str">
        <f t="shared" si="0"/>
        <v>VALOR (Miles €)</v>
      </c>
      <c r="C18" s="23">
        <v>562007.27</v>
      </c>
      <c r="D18" s="58">
        <v>2.1836211919616044E-2</v>
      </c>
      <c r="E18" s="23">
        <v>97234.497000000003</v>
      </c>
      <c r="F18" s="58">
        <v>1.2337283521923759E-2</v>
      </c>
      <c r="G18" s="23">
        <v>193690.02</v>
      </c>
      <c r="H18" s="58">
        <v>2.0080290827920733E-2</v>
      </c>
    </row>
    <row r="19" spans="2:9" ht="20.100000000000001" customHeight="1" x14ac:dyDescent="0.3">
      <c r="B19" s="8" t="str">
        <f t="shared" si="0"/>
        <v>CONSUMO x CAPITA (l)</v>
      </c>
      <c r="C19" s="23">
        <v>3.4443946355641502</v>
      </c>
      <c r="D19" s="58">
        <v>3.5548699555686847E-2</v>
      </c>
      <c r="E19" s="23">
        <v>0.71999609013736598</v>
      </c>
      <c r="F19" s="58">
        <v>2.2377190053369134E-2</v>
      </c>
      <c r="G19" s="23">
        <v>3.6646135496696601</v>
      </c>
      <c r="H19" s="58">
        <v>-5.5014416800629906E-2</v>
      </c>
    </row>
    <row r="20" spans="2:9" ht="20.100000000000001" customHeight="1" x14ac:dyDescent="0.3">
      <c r="B20" s="8" t="str">
        <f t="shared" si="0"/>
        <v>GASTO x CAPITA (€)</v>
      </c>
      <c r="C20" s="23">
        <v>12.165022810412299</v>
      </c>
      <c r="D20" s="58">
        <v>2.1197137032055835E-2</v>
      </c>
      <c r="E20" s="23">
        <v>2.10470564546962</v>
      </c>
      <c r="F20" s="58">
        <v>1.1704149436355893E-2</v>
      </c>
      <c r="G20" s="23">
        <v>4.19254987831245</v>
      </c>
      <c r="H20" s="58">
        <v>1.9442314125241333E-2</v>
      </c>
    </row>
    <row r="21" spans="2:9" ht="20.100000000000001" customHeight="1" x14ac:dyDescent="0.3">
      <c r="B21" s="8" t="str">
        <f t="shared" si="0"/>
        <v>PARTE DE MERCADO VOLUMEN (%)</v>
      </c>
      <c r="C21" s="23">
        <v>0.51502989051994197</v>
      </c>
      <c r="D21" s="24">
        <v>9.9113060567819211E-3</v>
      </c>
      <c r="E21" s="23">
        <v>0.107658833180565</v>
      </c>
      <c r="F21" s="24">
        <v>7.1150051331600461E-4</v>
      </c>
      <c r="G21" s="23">
        <v>0.54795855730251697</v>
      </c>
      <c r="H21" s="24">
        <v>-4.0958279941832987E-2</v>
      </c>
    </row>
    <row r="22" spans="2:9" ht="20.100000000000001" customHeight="1" x14ac:dyDescent="0.3">
      <c r="B22" s="8" t="str">
        <f t="shared" si="0"/>
        <v>PARTE DE MERCADO VALOR (%)</v>
      </c>
      <c r="C22" s="23">
        <v>0.72663146064170803</v>
      </c>
      <c r="D22" s="24">
        <v>-1.0504885693618959E-2</v>
      </c>
      <c r="E22" s="23">
        <v>0.12571660252699501</v>
      </c>
      <c r="F22" s="24">
        <v>-3.0141539638209869E-3</v>
      </c>
      <c r="G22" s="23">
        <v>0.25042605257459</v>
      </c>
      <c r="H22" s="24">
        <v>-4.0577050388729829E-3</v>
      </c>
    </row>
    <row r="23" spans="2:9" ht="20.100000000000001" customHeight="1" thickBot="1" x14ac:dyDescent="0.35">
      <c r="B23" s="8" t="str">
        <f t="shared" si="0"/>
        <v>PRECIO MEDIO (€/L)</v>
      </c>
      <c r="C23" s="25">
        <v>3.5318318884850499</v>
      </c>
      <c r="D23" s="59">
        <v>-1.3858896766307915E-2</v>
      </c>
      <c r="E23" s="25">
        <v>2.9232181595153701</v>
      </c>
      <c r="F23" s="59">
        <v>-1.0439435387305407E-2</v>
      </c>
      <c r="G23" s="25">
        <v>1.1440633020336799</v>
      </c>
      <c r="H23" s="59">
        <v>7.879139348748887E-2</v>
      </c>
    </row>
    <row r="25" spans="2:9" ht="18.600000000000001" thickBot="1" x14ac:dyDescent="0.4">
      <c r="B25" s="12" t="s">
        <v>34</v>
      </c>
      <c r="C25" s="4"/>
      <c r="D25" s="4"/>
      <c r="E25" s="4"/>
      <c r="F25" s="4"/>
      <c r="G25" s="4"/>
      <c r="H25" s="4"/>
      <c r="I25" s="4"/>
    </row>
    <row r="26" spans="2:9" ht="15" thickTop="1" x14ac:dyDescent="0.3"/>
    <row r="38" spans="3:6" ht="10.5" customHeight="1" x14ac:dyDescent="0.3"/>
    <row r="39" spans="3:6" ht="12" customHeight="1" x14ac:dyDescent="0.3">
      <c r="C39" s="37"/>
      <c r="D39" s="37"/>
      <c r="E39" s="38" t="s">
        <v>2</v>
      </c>
      <c r="F39" s="38" t="s">
        <v>3</v>
      </c>
    </row>
    <row r="40" spans="3:6" ht="14.55" customHeight="1" x14ac:dyDescent="0.3">
      <c r="C40" s="56" t="s">
        <v>27</v>
      </c>
      <c r="D40" s="37"/>
      <c r="E40" s="60">
        <v>-2.9423313420871011E-3</v>
      </c>
      <c r="F40" s="60">
        <v>5.433988784720567E-3</v>
      </c>
    </row>
    <row r="41" spans="3:6" ht="14.55" customHeight="1" x14ac:dyDescent="0.3">
      <c r="C41" s="39" t="s">
        <v>40</v>
      </c>
      <c r="D41" s="40"/>
      <c r="E41" s="60">
        <v>1.2337283521923759E-2</v>
      </c>
      <c r="F41" s="60">
        <v>2.3017003429337768E-2</v>
      </c>
    </row>
    <row r="42" spans="3:6" ht="14.55" customHeight="1" x14ac:dyDescent="0.3">
      <c r="C42" s="41" t="s">
        <v>41</v>
      </c>
      <c r="D42" s="40"/>
      <c r="E42" s="60">
        <v>2.1836211919616044E-2</v>
      </c>
      <c r="F42" s="61">
        <v>3.6196755787661683E-2</v>
      </c>
    </row>
    <row r="43" spans="3:6" ht="14.55" customHeight="1" x14ac:dyDescent="0.3">
      <c r="C43" s="42" t="s">
        <v>42</v>
      </c>
      <c r="D43" s="40"/>
      <c r="E43" s="60">
        <v>-3.8302866361943355E-2</v>
      </c>
      <c r="F43" s="61">
        <v>3.0555114318402632E-2</v>
      </c>
    </row>
    <row r="44" spans="3:6" ht="14.55" customHeight="1" x14ac:dyDescent="0.3">
      <c r="C44" s="43" t="s">
        <v>43</v>
      </c>
      <c r="D44" s="40"/>
      <c r="E44" s="62">
        <v>2.0080290827920733E-2</v>
      </c>
      <c r="F44" s="62">
        <v>-5.4423035828802591E-2</v>
      </c>
    </row>
    <row r="45" spans="3:6" ht="14.55" customHeight="1" x14ac:dyDescent="0.3">
      <c r="C45" s="44" t="s">
        <v>44</v>
      </c>
      <c r="D45" s="40"/>
      <c r="E45" s="62">
        <v>-0.28609755244129687</v>
      </c>
      <c r="F45" s="62">
        <v>-0.31135268335120403</v>
      </c>
    </row>
    <row r="46" spans="3:6" ht="14.55" customHeight="1" x14ac:dyDescent="0.3">
      <c r="C46" s="45" t="s">
        <v>45</v>
      </c>
      <c r="D46" s="40"/>
      <c r="E46" s="62">
        <v>-0.42033150322276047</v>
      </c>
      <c r="F46" s="62">
        <v>-0.49861408578989441</v>
      </c>
    </row>
    <row r="47" spans="3:6" ht="14.55" customHeight="1" x14ac:dyDescent="0.3">
      <c r="C47" s="46" t="s">
        <v>46</v>
      </c>
      <c r="D47" s="40"/>
      <c r="E47" s="62">
        <v>-4.0007974058593354E-2</v>
      </c>
      <c r="F47" s="62">
        <v>5.985704572032402E-3</v>
      </c>
    </row>
    <row r="48" spans="3:6" ht="14.55" customHeight="1" x14ac:dyDescent="0.3">
      <c r="C48" s="47" t="s">
        <v>47</v>
      </c>
      <c r="D48" s="40"/>
      <c r="E48" s="62">
        <v>8.7809486302687034E-2</v>
      </c>
      <c r="F48" s="62">
        <v>0.17054875017832827</v>
      </c>
    </row>
    <row r="49" spans="2:9" ht="6" customHeight="1" x14ac:dyDescent="0.3">
      <c r="D49" s="10"/>
      <c r="E49" s="11"/>
      <c r="F49" s="11"/>
    </row>
    <row r="50" spans="2:9" ht="18.600000000000001" thickBot="1" x14ac:dyDescent="0.4">
      <c r="B50" s="12" t="s">
        <v>35</v>
      </c>
      <c r="C50" s="4"/>
      <c r="D50" s="4"/>
      <c r="E50" s="4"/>
      <c r="F50" s="4"/>
      <c r="G50" s="4"/>
      <c r="H50" s="4"/>
      <c r="I50" s="4"/>
    </row>
    <row r="51" spans="2:9" ht="6.75" customHeight="1" thickTop="1" x14ac:dyDescent="0.3">
      <c r="E51" s="69"/>
      <c r="F51" s="69"/>
    </row>
    <row r="52" spans="2:9" ht="35.1" customHeight="1" x14ac:dyDescent="0.3">
      <c r="B52" s="9"/>
      <c r="C52" s="26"/>
      <c r="D52" s="26"/>
      <c r="E52" s="54" t="s">
        <v>48</v>
      </c>
      <c r="F52" s="55" t="s">
        <v>49</v>
      </c>
    </row>
    <row r="53" spans="2:9" ht="16.05" customHeight="1" x14ac:dyDescent="0.3">
      <c r="C53" s="27" t="s">
        <v>27</v>
      </c>
      <c r="D53" s="26"/>
      <c r="E53" s="28">
        <v>12.557635117343001</v>
      </c>
      <c r="F53" s="29">
        <v>12.6179767158134</v>
      </c>
      <c r="G53" s="6"/>
    </row>
    <row r="54" spans="2:9" ht="16.05" customHeight="1" x14ac:dyDescent="0.3">
      <c r="C54" s="30" t="s">
        <v>50</v>
      </c>
      <c r="D54" s="26"/>
      <c r="E54" s="31">
        <v>8.3391801541987096</v>
      </c>
      <c r="F54" s="32">
        <v>8.6020581837514296</v>
      </c>
    </row>
    <row r="55" spans="2:9" ht="16.05" customHeight="1" x14ac:dyDescent="0.3">
      <c r="C55" s="33" t="s">
        <v>51</v>
      </c>
      <c r="D55" s="26"/>
      <c r="E55" s="31">
        <v>4.03039139787069</v>
      </c>
      <c r="F55" s="32">
        <v>4.1643910287408703</v>
      </c>
    </row>
    <row r="56" spans="2:9" ht="16.05" customHeight="1" x14ac:dyDescent="0.3">
      <c r="C56" s="34" t="s">
        <v>40</v>
      </c>
      <c r="D56" s="26"/>
      <c r="E56" s="31">
        <v>0.704237239584523</v>
      </c>
      <c r="F56" s="32">
        <v>0.71999609013736598</v>
      </c>
    </row>
    <row r="57" spans="2:9" ht="16.05" customHeight="1" x14ac:dyDescent="0.3">
      <c r="C57" s="34" t="s">
        <v>41</v>
      </c>
      <c r="D57" s="26"/>
      <c r="E57" s="31">
        <v>3.3261541799453802</v>
      </c>
      <c r="F57" s="32">
        <v>3.4443946355641502</v>
      </c>
      <c r="G57" s="6"/>
    </row>
    <row r="58" spans="2:9" ht="16.05" customHeight="1" x14ac:dyDescent="0.3">
      <c r="C58" s="33" t="s">
        <v>42</v>
      </c>
      <c r="D58" s="26"/>
      <c r="E58" s="31">
        <v>4.3087887563280196</v>
      </c>
      <c r="F58" s="32">
        <v>4.4376671550105504</v>
      </c>
    </row>
    <row r="59" spans="2:9" ht="16.05" customHeight="1" x14ac:dyDescent="0.3">
      <c r="C59" s="33" t="s">
        <v>43</v>
      </c>
      <c r="D59" s="26"/>
      <c r="E59" s="31">
        <v>3.8779570977820002</v>
      </c>
      <c r="F59" s="32">
        <v>3.6646135496696601</v>
      </c>
    </row>
    <row r="60" spans="2:9" ht="16.05" customHeight="1" x14ac:dyDescent="0.3">
      <c r="C60" s="33" t="s">
        <v>44</v>
      </c>
      <c r="D60" s="26"/>
      <c r="E60" s="31">
        <v>1.2960899070199299E-2</v>
      </c>
      <c r="F60" s="32">
        <v>8.9199062038513906E-3</v>
      </c>
    </row>
    <row r="61" spans="2:9" ht="16.05" customHeight="1" x14ac:dyDescent="0.3">
      <c r="C61" s="33" t="s">
        <v>45</v>
      </c>
      <c r="D61" s="26"/>
      <c r="E61" s="31">
        <v>6.3843938444749703E-4</v>
      </c>
      <c r="F61" s="32">
        <v>3.1990431527377099E-4</v>
      </c>
    </row>
    <row r="62" spans="2:9" ht="16.05" customHeight="1" x14ac:dyDescent="0.3">
      <c r="C62" s="33" t="s">
        <v>46</v>
      </c>
      <c r="D62" s="26"/>
      <c r="E62" s="31">
        <v>0.24532496007701901</v>
      </c>
      <c r="F62" s="32">
        <v>0.246639053744975</v>
      </c>
    </row>
    <row r="63" spans="2:9" ht="16.05" customHeight="1" x14ac:dyDescent="0.3">
      <c r="C63" s="33" t="s">
        <v>47</v>
      </c>
      <c r="D63" s="26"/>
      <c r="E63" s="35">
        <v>8.1573566830638405E-2</v>
      </c>
      <c r="F63" s="36">
        <v>9.5426118128253398E-2</v>
      </c>
    </row>
    <row r="64" spans="2:9" x14ac:dyDescent="0.3">
      <c r="D64"/>
      <c r="E64"/>
      <c r="F64"/>
      <c r="G64"/>
    </row>
    <row r="65" spans="4:7" x14ac:dyDescent="0.3">
      <c r="D65"/>
      <c r="E65"/>
      <c r="F65"/>
      <c r="G65"/>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44" zoomScaleNormal="100" workbookViewId="0">
      <selection activeCell="H61" sqref="H61"/>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0" t="s">
        <v>0</v>
      </c>
      <c r="C1" s="70"/>
      <c r="D1" s="70"/>
      <c r="E1" s="70"/>
      <c r="F1" s="70"/>
      <c r="G1" s="70"/>
      <c r="H1" s="70"/>
      <c r="I1" s="70"/>
      <c r="J1" s="3"/>
      <c r="K1" s="3"/>
    </row>
    <row r="2" spans="2:11" ht="11.25" customHeight="1" thickBot="1" x14ac:dyDescent="0.35">
      <c r="H2" s="2"/>
    </row>
    <row r="3" spans="2:11" ht="25.05" customHeight="1" thickTop="1" thickBot="1" x14ac:dyDescent="0.35">
      <c r="B3" s="74" t="s">
        <v>27</v>
      </c>
      <c r="C3" s="75"/>
      <c r="D3" s="75"/>
      <c r="E3" s="75"/>
      <c r="F3" s="75"/>
      <c r="G3" s="75"/>
      <c r="H3" s="75"/>
      <c r="I3" s="76"/>
    </row>
    <row r="4" spans="2:11" ht="15" thickTop="1" x14ac:dyDescent="0.3"/>
    <row r="5" spans="2:11" ht="18.600000000000001" thickBot="1" x14ac:dyDescent="0.4">
      <c r="B5" s="12" t="s">
        <v>19</v>
      </c>
      <c r="C5" s="4"/>
      <c r="D5" s="4"/>
      <c r="E5" s="4"/>
      <c r="F5" s="4"/>
      <c r="G5" s="4"/>
      <c r="H5" s="4"/>
      <c r="I5" s="4"/>
    </row>
    <row r="6" spans="2:11" ht="15" thickTop="1" x14ac:dyDescent="0.3"/>
    <row r="7" spans="2:11" ht="45" customHeight="1" x14ac:dyDescent="0.3">
      <c r="D7"/>
      <c r="E7"/>
      <c r="F7"/>
    </row>
    <row r="8" spans="2:11" ht="25.05" customHeight="1" x14ac:dyDescent="0.3">
      <c r="D8"/>
      <c r="E8"/>
      <c r="F8"/>
    </row>
    <row r="9" spans="2:11" ht="25.05" customHeight="1" x14ac:dyDescent="0.3">
      <c r="D9"/>
      <c r="E9"/>
      <c r="F9"/>
    </row>
    <row r="10" spans="2:11" ht="25.05" customHeight="1" x14ac:dyDescent="0.3">
      <c r="D10"/>
      <c r="E10"/>
      <c r="F10"/>
    </row>
    <row r="11" spans="2:11" ht="25.05" customHeight="1" x14ac:dyDescent="0.3">
      <c r="D11"/>
      <c r="E11"/>
      <c r="F11"/>
    </row>
    <row r="12" spans="2:11" ht="25.05" customHeight="1" x14ac:dyDescent="0.3">
      <c r="D12"/>
      <c r="E12"/>
      <c r="F12"/>
    </row>
    <row r="13" spans="2:11" ht="25.05" customHeight="1" x14ac:dyDescent="0.3">
      <c r="D13"/>
      <c r="E13"/>
      <c r="F13"/>
    </row>
    <row r="14" spans="2:11" ht="25.05" customHeight="1" x14ac:dyDescent="0.3">
      <c r="D14"/>
      <c r="E14"/>
      <c r="F14"/>
    </row>
    <row r="16" spans="2:11" ht="18.600000000000001" thickBot="1" x14ac:dyDescent="0.4">
      <c r="B16" s="12" t="s">
        <v>17</v>
      </c>
      <c r="C16" s="4"/>
      <c r="D16" s="4"/>
      <c r="E16" s="4"/>
      <c r="F16" s="4"/>
      <c r="G16" s="4"/>
      <c r="H16" s="4"/>
      <c r="I16" s="4"/>
    </row>
    <row r="17" spans="4:6" ht="15" thickTop="1" x14ac:dyDescent="0.3"/>
    <row r="31" spans="4:6" x14ac:dyDescent="0.3">
      <c r="E31" s="5"/>
      <c r="F31" s="5"/>
    </row>
    <row r="32" spans="4:6" ht="25.05" customHeight="1" x14ac:dyDescent="0.3">
      <c r="D32"/>
      <c r="E32"/>
      <c r="F32"/>
    </row>
    <row r="33" spans="2:9" ht="25.05" customHeight="1" x14ac:dyDescent="0.3">
      <c r="D33"/>
      <c r="E33"/>
      <c r="F33"/>
    </row>
    <row r="34" spans="2:9" ht="25.05" customHeight="1" x14ac:dyDescent="0.3">
      <c r="D34"/>
      <c r="E34"/>
      <c r="F34"/>
    </row>
    <row r="35" spans="2:9" ht="25.05" customHeight="1" x14ac:dyDescent="0.3">
      <c r="D35"/>
      <c r="E35"/>
      <c r="F35"/>
    </row>
    <row r="36" spans="2:9" ht="20.100000000000001" customHeight="1" x14ac:dyDescent="0.3">
      <c r="D36" s="10"/>
      <c r="E36" s="11"/>
      <c r="F36" s="11"/>
    </row>
    <row r="37" spans="2:9" ht="20.100000000000001" customHeight="1" x14ac:dyDescent="0.3">
      <c r="D37" s="10"/>
      <c r="E37" s="11"/>
      <c r="F37" s="11"/>
    </row>
    <row r="38" spans="2:9" ht="18.600000000000001" thickBot="1" x14ac:dyDescent="0.4">
      <c r="B38" s="12" t="s">
        <v>18</v>
      </c>
      <c r="C38" s="4"/>
      <c r="D38" s="4"/>
      <c r="E38" s="4"/>
      <c r="F38" s="4"/>
      <c r="G38" s="4"/>
      <c r="H38" s="4"/>
      <c r="I38" s="4"/>
    </row>
    <row r="39" spans="2:9" ht="15" thickTop="1" x14ac:dyDescent="0.3">
      <c r="E39" s="69"/>
      <c r="F39" s="69"/>
    </row>
    <row r="40" spans="2:9" ht="25.05" customHeight="1" x14ac:dyDescent="0.3">
      <c r="B40"/>
      <c r="C40"/>
      <c r="D40"/>
      <c r="E40"/>
      <c r="F40"/>
      <c r="G40"/>
    </row>
    <row r="41" spans="2:9" ht="25.05" customHeight="1" x14ac:dyDescent="0.3">
      <c r="B41"/>
      <c r="C41"/>
      <c r="D41"/>
      <c r="E41"/>
      <c r="F41"/>
      <c r="G41"/>
    </row>
    <row r="42" spans="2:9" ht="25.05" customHeight="1" x14ac:dyDescent="0.3">
      <c r="B42"/>
      <c r="C42"/>
      <c r="D42"/>
      <c r="E42"/>
      <c r="F42"/>
      <c r="G42"/>
    </row>
    <row r="43" spans="2:9" ht="25.05" customHeight="1" x14ac:dyDescent="0.3">
      <c r="B43"/>
      <c r="C43"/>
      <c r="D43"/>
      <c r="E43"/>
      <c r="F43"/>
      <c r="G43"/>
    </row>
    <row r="44" spans="2:9" ht="25.05" customHeight="1" x14ac:dyDescent="0.3">
      <c r="B44"/>
      <c r="C44"/>
      <c r="D44"/>
      <c r="E44"/>
      <c r="F44"/>
      <c r="G44"/>
    </row>
    <row r="45" spans="2:9" ht="25.05" customHeight="1" x14ac:dyDescent="0.3">
      <c r="B45"/>
      <c r="C45"/>
      <c r="D45"/>
      <c r="E45"/>
      <c r="F45"/>
      <c r="G45"/>
    </row>
    <row r="46" spans="2:9" ht="25.05"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showWhiteSpace="0" topLeftCell="A18" zoomScaleNormal="100" workbookViewId="0">
      <selection activeCell="J37" sqref="J37"/>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0" t="s">
        <v>0</v>
      </c>
      <c r="C1" s="70"/>
      <c r="D1" s="70"/>
      <c r="E1" s="70"/>
      <c r="F1" s="70"/>
      <c r="G1" s="70"/>
      <c r="H1" s="70"/>
      <c r="I1" s="70"/>
      <c r="J1" s="3"/>
      <c r="K1" s="3"/>
    </row>
    <row r="2" spans="2:11" ht="11.25" customHeight="1" thickBot="1" x14ac:dyDescent="0.35">
      <c r="H2" s="2"/>
    </row>
    <row r="3" spans="2:11" ht="25.05" customHeight="1" thickTop="1" thickBot="1" x14ac:dyDescent="0.35">
      <c r="B3" s="74" t="str">
        <f>'Graficos TOTAL ACEITE'!B3</f>
        <v>TOTAL ACEITE</v>
      </c>
      <c r="C3" s="75"/>
      <c r="D3" s="75"/>
      <c r="E3" s="75"/>
      <c r="F3" s="75"/>
      <c r="G3" s="75"/>
      <c r="H3" s="75"/>
      <c r="I3" s="76"/>
    </row>
    <row r="4" spans="2:11" ht="15" thickTop="1" x14ac:dyDescent="0.3"/>
    <row r="5" spans="2:11" ht="18.600000000000001" thickBot="1" x14ac:dyDescent="0.4">
      <c r="B5" s="12" t="s">
        <v>36</v>
      </c>
      <c r="C5" s="4"/>
      <c r="D5" s="4"/>
      <c r="E5" s="4"/>
      <c r="F5" s="4"/>
      <c r="G5" s="4"/>
      <c r="H5" s="4"/>
      <c r="I5" s="4"/>
    </row>
    <row r="6" spans="2:11" ht="15" thickTop="1" x14ac:dyDescent="0.3"/>
    <row r="7" spans="2:11" ht="25.05" customHeight="1" x14ac:dyDescent="0.3">
      <c r="D7"/>
      <c r="F7"/>
    </row>
    <row r="8" spans="2:11" ht="25.05" customHeight="1" x14ac:dyDescent="0.3">
      <c r="D8"/>
      <c r="E8" s="13"/>
      <c r="F8"/>
    </row>
    <row r="9" spans="2:11" ht="25.05" customHeight="1" x14ac:dyDescent="0.3">
      <c r="D9"/>
      <c r="E9" s="13"/>
      <c r="F9"/>
    </row>
    <row r="10" spans="2:11" ht="25.05" customHeight="1" x14ac:dyDescent="0.3">
      <c r="D10"/>
      <c r="E10" s="13"/>
      <c r="F10"/>
    </row>
    <row r="11" spans="2:11" ht="25.05" customHeight="1" x14ac:dyDescent="0.3">
      <c r="D11"/>
      <c r="F11"/>
    </row>
    <row r="12" spans="2:11" ht="25.05" customHeight="1" x14ac:dyDescent="0.3">
      <c r="D12"/>
      <c r="E12" s="13"/>
      <c r="F12"/>
    </row>
    <row r="13" spans="2:11" ht="25.05" customHeight="1" x14ac:dyDescent="0.3">
      <c r="D13"/>
      <c r="E13" s="13"/>
      <c r="F13"/>
    </row>
    <row r="14" spans="2:11" ht="25.05" customHeight="1" x14ac:dyDescent="0.3">
      <c r="D14"/>
      <c r="E14" s="13"/>
      <c r="F14"/>
    </row>
    <row r="16" spans="2:11" ht="18.600000000000001" thickBot="1" x14ac:dyDescent="0.4">
      <c r="B16" s="12" t="s">
        <v>37</v>
      </c>
      <c r="C16" s="4"/>
      <c r="D16" s="4"/>
      <c r="E16" s="4"/>
      <c r="F16" s="4"/>
      <c r="G16" s="4"/>
      <c r="H16" s="4"/>
      <c r="I16" s="4"/>
    </row>
    <row r="17" spans="2:9" ht="15" thickTop="1" x14ac:dyDescent="0.3"/>
    <row r="31" spans="2:9" x14ac:dyDescent="0.3">
      <c r="E31" s="5"/>
      <c r="F31" s="5"/>
    </row>
    <row r="32" spans="2:9" ht="18.600000000000001" thickBot="1" x14ac:dyDescent="0.4">
      <c r="B32" s="12" t="s">
        <v>8</v>
      </c>
      <c r="C32" s="4"/>
      <c r="D32" s="4"/>
      <c r="E32" s="4"/>
      <c r="F32" s="4"/>
      <c r="G32" s="4"/>
      <c r="H32" s="4"/>
      <c r="I32" s="4"/>
    </row>
    <row r="33" spans="2:8" ht="15" thickTop="1" x14ac:dyDescent="0.3">
      <c r="E33" s="69"/>
      <c r="F33" s="69"/>
    </row>
    <row r="34" spans="2:8" ht="25.05" customHeight="1" x14ac:dyDescent="0.3">
      <c r="B34"/>
      <c r="C34" s="77" t="s">
        <v>23</v>
      </c>
      <c r="D34" s="78"/>
      <c r="E34" s="78"/>
      <c r="F34" s="78"/>
      <c r="G34" s="78"/>
      <c r="H34" s="79"/>
    </row>
    <row r="35" spans="2:8" ht="25.05" customHeight="1" x14ac:dyDescent="0.3">
      <c r="B35"/>
      <c r="C35" s="80"/>
      <c r="D35" s="81"/>
      <c r="E35" s="81"/>
      <c r="F35" s="81"/>
      <c r="G35" s="81"/>
      <c r="H35" s="82"/>
    </row>
    <row r="36" spans="2:8" ht="25.05" customHeight="1" x14ac:dyDescent="0.3">
      <c r="B36"/>
      <c r="C36" s="80"/>
      <c r="D36" s="81"/>
      <c r="E36" s="81"/>
      <c r="F36" s="81"/>
      <c r="G36" s="81"/>
      <c r="H36" s="82"/>
    </row>
    <row r="37" spans="2:8" ht="25.05" customHeight="1" x14ac:dyDescent="0.3">
      <c r="B37"/>
      <c r="C37" s="80"/>
      <c r="D37" s="81"/>
      <c r="E37" s="81"/>
      <c r="F37" s="81"/>
      <c r="G37" s="81"/>
      <c r="H37" s="82"/>
    </row>
    <row r="38" spans="2:8" ht="25.05" customHeight="1" x14ac:dyDescent="0.3">
      <c r="B38"/>
      <c r="C38" s="80"/>
      <c r="D38" s="81"/>
      <c r="E38" s="81"/>
      <c r="F38" s="81"/>
      <c r="G38" s="81"/>
      <c r="H38" s="82"/>
    </row>
    <row r="39" spans="2:8" ht="25.05" customHeight="1" x14ac:dyDescent="0.3">
      <c r="B39"/>
      <c r="C39" s="80"/>
      <c r="D39" s="81"/>
      <c r="E39" s="81"/>
      <c r="F39" s="81"/>
      <c r="G39" s="81"/>
      <c r="H39" s="82"/>
    </row>
    <row r="40" spans="2:8" ht="25.05" customHeight="1" x14ac:dyDescent="0.3">
      <c r="B40"/>
      <c r="C40" s="80"/>
      <c r="D40" s="81"/>
      <c r="E40" s="81"/>
      <c r="F40" s="81"/>
      <c r="G40" s="81"/>
      <c r="H40" s="82"/>
    </row>
    <row r="41" spans="2:8" ht="25.05" customHeight="1" x14ac:dyDescent="0.3">
      <c r="B41"/>
      <c r="C41" s="80"/>
      <c r="D41" s="81"/>
      <c r="E41" s="81"/>
      <c r="F41" s="81"/>
      <c r="G41" s="81"/>
      <c r="H41" s="82"/>
    </row>
    <row r="42" spans="2:8" ht="25.05" customHeight="1" x14ac:dyDescent="0.3">
      <c r="B42"/>
      <c r="C42" s="83"/>
      <c r="D42" s="84"/>
      <c r="E42" s="84"/>
      <c r="F42" s="84"/>
      <c r="G42" s="84"/>
      <c r="H42" s="85"/>
    </row>
    <row r="43" spans="2:8" ht="25.05" customHeight="1" x14ac:dyDescent="0.3">
      <c r="B43"/>
      <c r="C43"/>
      <c r="D43"/>
      <c r="E43"/>
      <c r="F43"/>
      <c r="G43"/>
    </row>
    <row r="44" spans="2:8" x14ac:dyDescent="0.3">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showWhiteSpace="0" topLeftCell="A3" zoomScale="80" zoomScaleNormal="80" zoomScalePageLayoutView="80" workbookViewId="0">
      <selection activeCell="K45" sqref="K45"/>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0" t="s">
        <v>0</v>
      </c>
      <c r="C1" s="70"/>
      <c r="D1" s="70"/>
      <c r="E1" s="70"/>
      <c r="F1" s="70"/>
      <c r="G1" s="70"/>
      <c r="H1" s="70"/>
      <c r="I1" s="70"/>
      <c r="J1" s="3"/>
      <c r="K1" s="3"/>
    </row>
    <row r="2" spans="2:11" ht="11.25" customHeight="1" thickBot="1" x14ac:dyDescent="0.35">
      <c r="H2" s="2"/>
    </row>
    <row r="3" spans="2:11" ht="25.05" customHeight="1" thickTop="1" thickBot="1" x14ac:dyDescent="0.35">
      <c r="B3" s="74" t="str">
        <f>Canales!B3</f>
        <v>TOTAL ACEITE</v>
      </c>
      <c r="C3" s="75"/>
      <c r="D3" s="75"/>
      <c r="E3" s="75"/>
      <c r="F3" s="75"/>
      <c r="G3" s="75"/>
      <c r="H3" s="75"/>
      <c r="I3" s="76"/>
    </row>
    <row r="4" spans="2:11" ht="15" thickTop="1" x14ac:dyDescent="0.3"/>
    <row r="5" spans="2:11" ht="18.600000000000001" thickBot="1" x14ac:dyDescent="0.4">
      <c r="B5" s="12" t="s">
        <v>38</v>
      </c>
      <c r="C5" s="4"/>
      <c r="D5" s="4"/>
      <c r="E5" s="4"/>
      <c r="F5" s="4"/>
      <c r="G5" s="4"/>
      <c r="H5" s="4"/>
      <c r="I5" s="4"/>
    </row>
    <row r="6" spans="2:11" ht="15" thickTop="1" x14ac:dyDescent="0.3"/>
    <row r="7" spans="2:11" ht="25.05" customHeight="1" x14ac:dyDescent="0.3">
      <c r="D7"/>
      <c r="F7"/>
    </row>
    <row r="8" spans="2:11" ht="25.05" customHeight="1" x14ac:dyDescent="0.3">
      <c r="D8"/>
      <c r="E8" s="13"/>
      <c r="F8"/>
    </row>
    <row r="9" spans="2:11" ht="25.05" customHeight="1" x14ac:dyDescent="0.3">
      <c r="D9"/>
      <c r="E9" s="13"/>
      <c r="F9"/>
    </row>
    <row r="10" spans="2:11" ht="25.05" customHeight="1" x14ac:dyDescent="0.3">
      <c r="D10"/>
      <c r="E10" s="13"/>
      <c r="F10"/>
    </row>
    <row r="11" spans="2:11" ht="25.05" customHeight="1" x14ac:dyDescent="0.3">
      <c r="D11"/>
      <c r="E11" s="13"/>
      <c r="F11"/>
    </row>
    <row r="12" spans="2:11" ht="25.05" customHeight="1" x14ac:dyDescent="0.3">
      <c r="D12"/>
      <c r="E12" s="13"/>
      <c r="F12"/>
    </row>
    <row r="13" spans="2:11" ht="25.05" customHeight="1" x14ac:dyDescent="0.3">
      <c r="D13"/>
      <c r="E13" s="13"/>
      <c r="F13"/>
    </row>
    <row r="14" spans="2:11" ht="25.05" customHeight="1" x14ac:dyDescent="0.3">
      <c r="D14"/>
      <c r="E14" s="13"/>
      <c r="F14"/>
    </row>
    <row r="15" spans="2:11" ht="25.05" customHeight="1" x14ac:dyDescent="0.3">
      <c r="D15"/>
      <c r="F15"/>
    </row>
    <row r="16" spans="2:11" ht="25.05" customHeight="1" x14ac:dyDescent="0.3">
      <c r="D16"/>
      <c r="E16" s="13"/>
      <c r="F16"/>
    </row>
    <row r="17" spans="2:9" ht="25.05" customHeight="1" x14ac:dyDescent="0.3">
      <c r="D17"/>
      <c r="E17" s="13"/>
      <c r="F17"/>
    </row>
    <row r="18" spans="2:9" ht="25.05" customHeight="1" x14ac:dyDescent="0.3">
      <c r="D18"/>
      <c r="E18" s="13"/>
      <c r="F18"/>
    </row>
    <row r="20" spans="2:9" ht="18.600000000000001" thickBot="1" x14ac:dyDescent="0.4">
      <c r="B20" s="12" t="s">
        <v>39</v>
      </c>
      <c r="C20" s="4"/>
      <c r="D20" s="4"/>
      <c r="E20" s="4"/>
      <c r="F20" s="4"/>
      <c r="G20" s="4"/>
      <c r="H20" s="4"/>
      <c r="I20" s="4"/>
    </row>
    <row r="21" spans="2:9" ht="15" thickTop="1" x14ac:dyDescent="0.3"/>
    <row r="40" spans="2:9" x14ac:dyDescent="0.3">
      <c r="E40" s="5"/>
      <c r="F40" s="5"/>
    </row>
    <row r="41" spans="2:9" ht="18.600000000000001" thickBot="1" x14ac:dyDescent="0.4">
      <c r="B41" s="12" t="s">
        <v>20</v>
      </c>
      <c r="C41" s="4"/>
      <c r="D41" s="4"/>
      <c r="E41" s="4"/>
      <c r="F41" s="4"/>
      <c r="G41" s="4"/>
      <c r="H41" s="4"/>
      <c r="I41" s="4"/>
    </row>
    <row r="42" spans="2:9" ht="15" thickTop="1" x14ac:dyDescent="0.3">
      <c r="E42" s="69"/>
      <c r="F42" s="69"/>
    </row>
    <row r="43" spans="2:9" ht="25.05" customHeight="1" x14ac:dyDescent="0.3">
      <c r="B43"/>
      <c r="C43" s="77" t="s">
        <v>24</v>
      </c>
      <c r="D43" s="86"/>
      <c r="E43" s="86"/>
      <c r="F43" s="86"/>
      <c r="G43" s="86"/>
      <c r="H43" s="87"/>
    </row>
    <row r="44" spans="2:9" ht="25.05" customHeight="1" x14ac:dyDescent="0.3">
      <c r="B44"/>
      <c r="C44" s="88"/>
      <c r="D44" s="89"/>
      <c r="E44" s="89"/>
      <c r="F44" s="89"/>
      <c r="G44" s="89"/>
      <c r="H44" s="90"/>
    </row>
    <row r="45" spans="2:9" ht="25.05" customHeight="1" x14ac:dyDescent="0.3">
      <c r="B45"/>
      <c r="C45" s="88"/>
      <c r="D45" s="89"/>
      <c r="E45" s="89"/>
      <c r="F45" s="89"/>
      <c r="G45" s="89"/>
      <c r="H45" s="90"/>
    </row>
    <row r="46" spans="2:9" ht="25.05" customHeight="1" x14ac:dyDescent="0.3">
      <c r="B46"/>
      <c r="C46" s="88"/>
      <c r="D46" s="89"/>
      <c r="E46" s="89"/>
      <c r="F46" s="89"/>
      <c r="G46" s="89"/>
      <c r="H46" s="90"/>
    </row>
    <row r="47" spans="2:9" ht="25.05" customHeight="1" x14ac:dyDescent="0.3">
      <c r="B47"/>
      <c r="C47" s="88"/>
      <c r="D47" s="89"/>
      <c r="E47" s="89"/>
      <c r="F47" s="89"/>
      <c r="G47" s="89"/>
      <c r="H47" s="90"/>
    </row>
    <row r="48" spans="2:9" ht="25.05" customHeight="1" x14ac:dyDescent="0.3">
      <c r="B48"/>
      <c r="C48" s="88"/>
      <c r="D48" s="89"/>
      <c r="E48" s="89"/>
      <c r="F48" s="89"/>
      <c r="G48" s="89"/>
      <c r="H48" s="90"/>
    </row>
    <row r="49" spans="2:8" ht="25.05" customHeight="1" x14ac:dyDescent="0.3">
      <c r="B49"/>
      <c r="C49" s="88"/>
      <c r="D49" s="89"/>
      <c r="E49" s="89"/>
      <c r="F49" s="89"/>
      <c r="G49" s="89"/>
      <c r="H49" s="90"/>
    </row>
    <row r="50" spans="2:8" ht="25.05" customHeight="1" x14ac:dyDescent="0.3">
      <c r="B50"/>
      <c r="C50" s="88"/>
      <c r="D50" s="89"/>
      <c r="E50" s="89"/>
      <c r="F50" s="89"/>
      <c r="G50" s="89"/>
      <c r="H50" s="90"/>
    </row>
    <row r="51" spans="2:8" ht="25.05" customHeight="1" x14ac:dyDescent="0.3">
      <c r="B51"/>
      <c r="C51" s="91"/>
      <c r="D51" s="92"/>
      <c r="E51" s="92"/>
      <c r="F51" s="92"/>
      <c r="G51" s="92"/>
      <c r="H51" s="93"/>
    </row>
    <row r="52" spans="2:8" ht="25.05"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J10" sqref="J10"/>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70" t="s">
        <v>0</v>
      </c>
      <c r="C1" s="70"/>
      <c r="D1" s="70"/>
      <c r="E1" s="70"/>
      <c r="F1" s="70"/>
      <c r="G1" s="70"/>
      <c r="H1" s="70"/>
      <c r="I1" s="70"/>
      <c r="J1" s="3"/>
      <c r="K1" s="3"/>
    </row>
    <row r="2" spans="2:11" ht="11.25" customHeight="1" thickBot="1" x14ac:dyDescent="0.35">
      <c r="H2" s="65"/>
    </row>
    <row r="3" spans="2:11" ht="24.9" customHeight="1" thickTop="1" thickBot="1" x14ac:dyDescent="0.35">
      <c r="B3" s="74" t="str">
        <f>Canales!$B$3</f>
        <v>TOTAL ACEITE</v>
      </c>
      <c r="C3" s="75"/>
      <c r="D3" s="75"/>
      <c r="E3" s="75"/>
      <c r="F3" s="75"/>
      <c r="G3" s="75"/>
      <c r="H3" s="75"/>
      <c r="I3" s="76"/>
    </row>
    <row r="4" spans="2:11" ht="15" thickTop="1" x14ac:dyDescent="0.3"/>
    <row r="5" spans="2:11" ht="18.600000000000001" thickBot="1" x14ac:dyDescent="0.4">
      <c r="B5" s="12" t="s">
        <v>22</v>
      </c>
      <c r="C5" s="66"/>
      <c r="D5" s="66"/>
      <c r="E5" s="66"/>
      <c r="F5" s="66"/>
      <c r="G5" s="66"/>
      <c r="H5" s="66"/>
      <c r="I5" s="66"/>
    </row>
    <row r="6" spans="2:11" ht="15" thickTop="1" x14ac:dyDescent="0.3"/>
    <row r="7" spans="2:11" ht="24.9" customHeight="1" x14ac:dyDescent="0.3">
      <c r="B7" s="94" t="s">
        <v>25</v>
      </c>
      <c r="C7" s="95"/>
      <c r="D7" s="95"/>
      <c r="E7" s="95"/>
      <c r="F7" s="95"/>
      <c r="G7" s="95"/>
      <c r="H7" s="95"/>
      <c r="I7" s="96"/>
    </row>
    <row r="8" spans="2:11" ht="24.9" customHeight="1" x14ac:dyDescent="0.3">
      <c r="B8" s="97"/>
      <c r="C8" s="98"/>
      <c r="D8" s="98"/>
      <c r="E8" s="98"/>
      <c r="F8" s="98"/>
      <c r="G8" s="98"/>
      <c r="H8" s="98"/>
      <c r="I8" s="99"/>
    </row>
    <row r="9" spans="2:11" ht="24.9" customHeight="1" x14ac:dyDescent="0.3">
      <c r="B9" s="97"/>
      <c r="C9" s="98"/>
      <c r="D9" s="98"/>
      <c r="E9" s="98"/>
      <c r="F9" s="98"/>
      <c r="G9" s="98"/>
      <c r="H9" s="98"/>
      <c r="I9" s="99"/>
    </row>
    <row r="10" spans="2:11" ht="24.9" customHeight="1" x14ac:dyDescent="0.3">
      <c r="B10" s="97"/>
      <c r="C10" s="98"/>
      <c r="D10" s="98"/>
      <c r="E10" s="98"/>
      <c r="F10" s="98"/>
      <c r="G10" s="98"/>
      <c r="H10" s="98"/>
      <c r="I10" s="99"/>
    </row>
    <row r="11" spans="2:11" ht="24.9" customHeight="1" x14ac:dyDescent="0.3">
      <c r="B11" s="97"/>
      <c r="C11" s="98"/>
      <c r="D11" s="98"/>
      <c r="E11" s="98"/>
      <c r="F11" s="98"/>
      <c r="G11" s="98"/>
      <c r="H11" s="98"/>
      <c r="I11" s="99"/>
    </row>
    <row r="12" spans="2:11" ht="24.9" customHeight="1" x14ac:dyDescent="0.3">
      <c r="B12" s="97"/>
      <c r="C12" s="98"/>
      <c r="D12" s="98"/>
      <c r="E12" s="98"/>
      <c r="F12" s="98"/>
      <c r="G12" s="98"/>
      <c r="H12" s="98"/>
      <c r="I12" s="99"/>
    </row>
    <row r="13" spans="2:11" ht="24.9" customHeight="1" x14ac:dyDescent="0.3">
      <c r="B13" s="97"/>
      <c r="C13" s="98"/>
      <c r="D13" s="98"/>
      <c r="E13" s="98"/>
      <c r="F13" s="98"/>
      <c r="G13" s="98"/>
      <c r="H13" s="98"/>
      <c r="I13" s="99"/>
    </row>
    <row r="14" spans="2:11" ht="24.9" customHeight="1" x14ac:dyDescent="0.3">
      <c r="B14" s="97"/>
      <c r="C14" s="98"/>
      <c r="D14" s="98"/>
      <c r="E14" s="98"/>
      <c r="F14" s="98"/>
      <c r="G14" s="98"/>
      <c r="H14" s="98"/>
      <c r="I14" s="99"/>
    </row>
    <row r="15" spans="2:11" ht="24.9" customHeight="1" x14ac:dyDescent="0.3">
      <c r="B15" s="97"/>
      <c r="C15" s="98"/>
      <c r="D15" s="98"/>
      <c r="E15" s="98"/>
      <c r="F15" s="98"/>
      <c r="G15" s="98"/>
      <c r="H15" s="98"/>
      <c r="I15" s="99"/>
    </row>
    <row r="16" spans="2:11" ht="24.9" customHeight="1" x14ac:dyDescent="0.3">
      <c r="B16" s="97"/>
      <c r="C16" s="98"/>
      <c r="D16" s="98"/>
      <c r="E16" s="98"/>
      <c r="F16" s="98"/>
      <c r="G16" s="98"/>
      <c r="H16" s="98"/>
      <c r="I16" s="99"/>
    </row>
    <row r="17" spans="2:9" ht="24.9" customHeight="1" x14ac:dyDescent="0.3">
      <c r="B17" s="97"/>
      <c r="C17" s="98"/>
      <c r="D17" s="98"/>
      <c r="E17" s="98"/>
      <c r="F17" s="98"/>
      <c r="G17" s="98"/>
      <c r="H17" s="98"/>
      <c r="I17" s="99"/>
    </row>
    <row r="18" spans="2:9" ht="24.9" customHeight="1" x14ac:dyDescent="0.3">
      <c r="B18" s="97"/>
      <c r="C18" s="98"/>
      <c r="D18" s="98"/>
      <c r="E18" s="98"/>
      <c r="F18" s="98"/>
      <c r="G18" s="98"/>
      <c r="H18" s="98"/>
      <c r="I18" s="99"/>
    </row>
    <row r="19" spans="2:9" ht="24.9" customHeight="1" x14ac:dyDescent="0.3">
      <c r="B19" s="97"/>
      <c r="C19" s="98"/>
      <c r="D19" s="98"/>
      <c r="E19" s="98"/>
      <c r="F19" s="98"/>
      <c r="G19" s="98"/>
      <c r="H19" s="98"/>
      <c r="I19" s="99"/>
    </row>
    <row r="20" spans="2:9" ht="24.9" customHeight="1" x14ac:dyDescent="0.3">
      <c r="B20" s="97"/>
      <c r="C20" s="98"/>
      <c r="D20" s="98"/>
      <c r="E20" s="98"/>
      <c r="F20" s="98"/>
      <c r="G20" s="98"/>
      <c r="H20" s="98"/>
      <c r="I20" s="99"/>
    </row>
    <row r="21" spans="2:9" ht="24.9" customHeight="1" x14ac:dyDescent="0.3">
      <c r="B21" s="97"/>
      <c r="C21" s="98"/>
      <c r="D21" s="98"/>
      <c r="E21" s="98"/>
      <c r="F21" s="98"/>
      <c r="G21" s="98"/>
      <c r="H21" s="98"/>
      <c r="I21" s="99"/>
    </row>
    <row r="22" spans="2:9" ht="24.9" customHeight="1" x14ac:dyDescent="0.3">
      <c r="B22" s="97"/>
      <c r="C22" s="98"/>
      <c r="D22" s="98"/>
      <c r="E22" s="98"/>
      <c r="F22" s="98"/>
      <c r="G22" s="98"/>
      <c r="H22" s="98"/>
      <c r="I22" s="99"/>
    </row>
    <row r="23" spans="2:9" ht="24.9" customHeight="1" x14ac:dyDescent="0.3">
      <c r="B23" s="97"/>
      <c r="C23" s="98"/>
      <c r="D23" s="98"/>
      <c r="E23" s="98"/>
      <c r="F23" s="98"/>
      <c r="G23" s="98"/>
      <c r="H23" s="98"/>
      <c r="I23" s="99"/>
    </row>
    <row r="24" spans="2:9" ht="24.9" customHeight="1" x14ac:dyDescent="0.3">
      <c r="B24" s="97"/>
      <c r="C24" s="98"/>
      <c r="D24" s="98"/>
      <c r="E24" s="98"/>
      <c r="F24" s="98"/>
      <c r="G24" s="98"/>
      <c r="H24" s="98"/>
      <c r="I24" s="99"/>
    </row>
    <row r="25" spans="2:9" ht="24.9" customHeight="1" x14ac:dyDescent="0.3">
      <c r="B25" s="97"/>
      <c r="C25" s="98"/>
      <c r="D25" s="98"/>
      <c r="E25" s="98"/>
      <c r="F25" s="98"/>
      <c r="G25" s="98"/>
      <c r="H25" s="98"/>
      <c r="I25" s="99"/>
    </row>
    <row r="26" spans="2:9" ht="24.9" customHeight="1" x14ac:dyDescent="0.3">
      <c r="B26" s="97"/>
      <c r="C26" s="98"/>
      <c r="D26" s="98"/>
      <c r="E26" s="98"/>
      <c r="F26" s="98"/>
      <c r="G26" s="98"/>
      <c r="H26" s="98"/>
      <c r="I26" s="99"/>
    </row>
    <row r="27" spans="2:9" ht="24.9" customHeight="1" x14ac:dyDescent="0.3">
      <c r="B27" s="97"/>
      <c r="C27" s="98"/>
      <c r="D27" s="98"/>
      <c r="E27" s="98"/>
      <c r="F27" s="98"/>
      <c r="G27" s="98"/>
      <c r="H27" s="98"/>
      <c r="I27" s="99"/>
    </row>
    <row r="28" spans="2:9" ht="24.9" customHeight="1" x14ac:dyDescent="0.3">
      <c r="B28" s="97"/>
      <c r="C28" s="98"/>
      <c r="D28" s="98"/>
      <c r="E28" s="98"/>
      <c r="F28" s="98"/>
      <c r="G28" s="98"/>
      <c r="H28" s="98"/>
      <c r="I28" s="99"/>
    </row>
    <row r="29" spans="2:9" ht="24.9" customHeight="1" x14ac:dyDescent="0.3">
      <c r="B29" s="97"/>
      <c r="C29" s="98"/>
      <c r="D29" s="98"/>
      <c r="E29" s="98"/>
      <c r="F29" s="98"/>
      <c r="G29" s="98"/>
      <c r="H29" s="98"/>
      <c r="I29" s="99"/>
    </row>
    <row r="30" spans="2:9" ht="24.9" customHeight="1" x14ac:dyDescent="0.3">
      <c r="B30" s="97"/>
      <c r="C30" s="98"/>
      <c r="D30" s="98"/>
      <c r="E30" s="98"/>
      <c r="F30" s="98"/>
      <c r="G30" s="98"/>
      <c r="H30" s="98"/>
      <c r="I30" s="99"/>
    </row>
    <row r="31" spans="2:9" ht="24.9" customHeight="1" x14ac:dyDescent="0.3">
      <c r="B31" s="97"/>
      <c r="C31" s="98"/>
      <c r="D31" s="98"/>
      <c r="E31" s="98"/>
      <c r="F31" s="98"/>
      <c r="G31" s="98"/>
      <c r="H31" s="98"/>
      <c r="I31" s="99"/>
    </row>
    <row r="32" spans="2:9" ht="24.9" customHeight="1" x14ac:dyDescent="0.3">
      <c r="B32" s="100"/>
      <c r="C32" s="101"/>
      <c r="D32" s="101"/>
      <c r="E32" s="101"/>
      <c r="F32" s="101"/>
      <c r="G32" s="101"/>
      <c r="H32" s="101"/>
      <c r="I32" s="102"/>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http://schemas.microsoft.com/office/2006/documentManagement/types"/>
    <ds:schemaRef ds:uri="http://schemas.microsoft.com/office/2006/metadata/properties"/>
    <ds:schemaRef ds:uri="8be3414b-2ef9-485f-84d6-269f1d6f703b"/>
    <ds:schemaRef ds:uri="http://www.w3.org/XML/1998/namespace"/>
    <ds:schemaRef ds:uri="http://purl.org/dc/elements/1.1/"/>
  </ds:schemaRefs>
</ds:datastoreItem>
</file>

<file path=customXml/itemProps3.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2019-01-29T13:51:54Z</cp:lastPrinted>
  <dcterms:created xsi:type="dcterms:W3CDTF">2018-05-22T14:11:12Z</dcterms:created>
  <dcterms:modified xsi:type="dcterms:W3CDTF">2021-09-22T16:32:06Z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