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PajjadxltXKA4gHpKWPwCimbl6LTK1uRGgdU7S+EjQnnwgBot7WAkSUH2ay5+FqvK1FcxmIElEaq1WMsPQVjjQ==" workbookSaltValue="cXCjXUzZ4Fm29Ke9iJPXTg=="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<sst xmlns="http://schemas.openxmlformats.org/spreadsheetml/2006/main" count="69" uniqueCount="52">
  <si>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</si>
  <si>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MARZO 22</t>
  </si>
  <si>
    <t>Principales variables</t>
  </si>
  <si>
    <t>Graficos historicos</t>
  </si>
  <si>
    <t>Canales</t>
  </si>
  <si>
    <t>Perfiles</t>
  </si>
  <si>
    <t>Principales Conclusiones</t>
  </si>
  <si>
    <t>Consumo en el Hogar</t>
  </si>
  <si>
    <t>TOTAL ACEITE</t>
  </si>
  <si>
    <t>Principales Variables - TAM MARZO 22</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</si>
  <si>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</si>
  <si>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</si>
  <si>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</si>
  <si>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</si>
  <si>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</si>
  <si>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</si>
  <si>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</si>
  <si>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</si>
  <si>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</si>
  <si>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</si>
  <si>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</si>
  <si>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</si>
  <si>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</si>
  <si>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MARZO 22</t>
  </si>
  <si>
    <t>Valor</t>
  </si>
  <si>
    <t>Volumen</t>
  </si>
  <si>
    <t>A.O VIRGEN</t>
  </si>
  <si>
    <t>A.O VIRGEN EXTRA</t>
  </si>
  <si>
    <t>A. OLIVA</t>
  </si>
  <si>
    <t>ACEITE DE GIRASOL</t>
  </si>
  <si>
    <t>ACEITE DE MAIZ</t>
  </si>
  <si>
    <t>ACEITE DE SOJA</t>
  </si>
  <si>
    <t>ACEITE DE SEMILLA</t>
  </si>
  <si>
    <t>ACEITE DE ORUJO</t>
  </si>
  <si>
    <t>Consumo por persona (litros por persona) - TAM MARZO 22</t>
  </si>
  <si>
    <t>TAM MARZO 21</t>
  </si>
  <si>
    <t>TAM MARZO 22</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</si>
  <si>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</si>
  <si>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</si>
  <si>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</si>
  <si>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</si>
  <si>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</si>
  <si>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MARZO 22</t>
  </si>
  <si>
    <t>Precio medio (Euros/ litros) de los canales de distribución - TAM MARZO 22</t>
  </si>
  <si>
    <t>Principales Conclusiones de los canales de distribución</t>
  </si>
  <si>
    <t>% Población y Distribución del volumen por perfil sociodemográfico -TAM MARZO 22</t>
  </si>
  <si>
    <t>% Población y Distribución del volumen por Comunidades -TAM MARZO 22</t>
  </si>
  <si>
    <t xml:space="preserve">Principales conclusiones </t>
  </si>
  <si>
    <t>Principales conclusiones</t>
  </si>
  <si>
    <t xml:space="preserve">• El canal favorito para la compra de aceite es el supermercado y autoservicio, puesto que mantiene una proporción sobre el total de las compras del 51,0 %. A cierre de año móvil marzo 2022, la compra de aceite se reduce en todas las plataformas de distribución, si bien el supermercado es el canal que en menor proporción lo hace (10,5 %). Por su parte, el discount es el canal dinámico que mayor contracción tiene en este periodo (18,8 %) siendo su participación en el mercado del 12,6 % de los litros. Por su parte el e-commerce a pesar de mantener una proporción del 3,4 % del volumen (cantidad superior a lo que representa a nivel total alimentación) pierde el 20,2 % del volumen. 
• El precio medio litro de aceite se encarece un 24,4 % a cierre de año móvil marzo 2022, cerrando en 2,95 €/litro. Este incremento se produce en todos los canales de distribución, siendo superior al promedio en todas las plataformas dinámicas, especialmente relevante en el caso de la tienda descuento que aumenta un 29,4 %, sin embargo a pesar de esto, este canal se mantiene con el precio medio más accesible del mercado cerrando en 2,65 €/litro. La tienda tradicional es por el contrario el canal que mantiene el precio medio menos competitivo 3,70 €/litro, lo que implica pagar un 25,5 % más que en promedio del mercado. </t>
  </si>
  <si>
    <t xml:space="preserve">• El perfil del hogar consumidor del sector oleico está formado por parejas con hijos medianos y especialmente mayores, así como parejas adultas sin hijos y retirados. Se corresponde con hogares formados por más de 5 personas, dado que tienen un consumo muy superior a su extensión en poblacional. Los mayores de 50 años, hogares de clase socioeconómica alta y media alta, tambien destacan como intensivos en la compra de aceite. Las CCAA como Galicia, Illes Balears, Castilla León, así como La Rioja y País Vasco son las más intensivas en consumo, mientras que la región mediterránea como Comunitat Valenciana y La Región de Murcia destacan por tener un consumo poco intensivo.  
• Los retirados son los que mayor consumo per cápita realizan, siendo de 21,7 litros/persona/año, por encima de la media nacional, de 11,60 litros/persona/año. Esto supone que en promedio cada retirado consume 10,12 litros más por persona y periodo de estudio. Junto a estos, encontramos parejas adultas sin hijos y adultos independientes, con un consumo per cápita también por encima de la media nacional. Los hogares formados por parejas con hijos pequeños son quienes menor consumo per cápita realizan de la categoría (5,7 litros/persona/año) lo que supone 5,9 litros ingeridos menos que la media nacional por persona al año. Ninguna tipología de hogar, aumenta la compra de aceite a cierre de año móvil marzo 2022, sin embargo hogares monoparentales, así como parejas adultas sin hijos o retirados decrecen pero a un ritmo inferior a la categoría. </t>
  </si>
  <si>
    <t xml:space="preserve"> • A cierre de año móvil marzo de 2022 se consume un 12,0 % menos de aceite en los hogares españoles, aunque el incremento del precio medio de un 24,4 % hace que el gasto invertido sea un 9,4 % superior. Los hogares españoles destinan 2,16 % del presupuesto para alimentación y bebidas en el hogar a la compra de aceite, y siendo el precio del aceite de 2,95 €/litro, equivale a un gasto por persona anual de 34,22 €, cantidad un 9,3 % superior a la del año móvil anterior. En promedio el consumo per cápita de aceite se reduce un 12,2 %, siendo la ingesta media por persona y periodo de estudio de 11,60 litros.
• El perfil del hogar consumidor del sector oleico está formado por parejas con hijos medianos y especialmente mayores, así como parejas adultas sin hijos y retirados. Se corresponde con hogares formados por más de 5 personas, dado que tienen un consumo muy superior a su extensión en poblacional. Los mayores de 50 años, hogares de clase socioeconómica alta y media alta, tambien destacan como intensivos en la compra de aceite. Las CCAA como Galicia, Illes Balears, Castilla León, así como La Rioja y País Vasco son las más intensivas en consumo, mientras que la región mediterránea como Comunitat Valenciana y La Región de Murcia destacan por tener un consumo poco intensivo.  
• Los retirados son los que mayor consumo per cápita realizan, siendo de 21,7 litros/persona/año, por encima de la media nacional, de 11,60 litros/persona/año. Esto supone que en promedio cada retirado consume 10,12 litros más por persona y periodo de estudio. Junto a estos, encontramos parejas adultas sin hijos y adultos independientes, con un consumo per cápita también por encima de la media nacional. Los hogares formados por parejas con hijos pequeños son quienes menor consumo per cápita realizan de la categoría (5,7 litros/persona/año) lo que supone 5,9 litros ingeridos menos que la media nacional por persona al año. Ninguna tipología de hogar, aumenta la compra de aceite a cierre de año móvil marzo 2022, sin embargo hogares monoparentales, así como parejas adultas sin hijos o retirados decrecen pero a un ritmo inferior a la categoría. 
• El aceite de oliva cae por encima del mercado, su volumen se reduce con respecto al mismo periodo del año anterior en un 13,6 %. El valor, sin embargo, crece por encima del mercado, un 10,8 %, puesto que el precio aumenta un 28,2 %, también por encima del mercado, cerrando a marzo de 2022 a 3,19 €/litro, precio superior al promedio del mercado. 
Aunque el consumo per cápita ha sido de 3,99 litros por individuo durante el año, un 13,7 % menos que en marzo de 2021, lo equivalente a 0,63 litros menos por persona, el gasto por persona ha crecido hasta llegar a los 12,75 €, un 10,6 % superior al de marzo de 2021, lo equivalente a pagar 1,23 € más por individuo durante el periodo. El perfil de hogar consumidor para este tipo de aceite, se corresponde con el descrito en la categoría. 
• El volumen consumido de aceite de oliva virgen extra experimenta la caída más alta del mercado (17,1 %). Este tipo de materia grasa, se caracteriza por ser el tipo de aceite con el precio más elevado del mercado, llegando a un precio medio litro de 4,17, sin embargo, su crecimiento, del 18,9 % con respecto a marzo de 2021 no logra frenar la caída del valor, que se queda un 1,3 % por debajo de la del año móvil marzo de 2021.
Se consume 2,96 litros de aceite de oliva virgen extra por persona, un 17,2 % menos que en el periodo anterior, lo que se traduce en un gasto invertido de 12,36 € por persona, siendo la caída mucho mas contenida (1,5 %). El hogar consumidor de aceite de oliva virgen extra, se corresponde con hogares de clase socioeconómica alta y media alta, son hogares sin presencia de niños, cuyo responsable de las compras supera la edad de 50 años. Se corresponde con hogares más bien pequeños, formados por 2 personas y mantienen un consumo intensivo aquellos formados por retirados, parejas adultas sin hijos o bien con ellos mayores. 
• El aceite de girasol representa el 29,5 % del volumen de aceite y en valor su participación es de un 15,6 %. El valor es inferior, debido a que el precio medio del aceite de girasol se sitúa por debajo del precio medio del mercado, cerrando en marzo de 2022 a 1,56 €/litro, y aunque un 42,5 % superior al periodo anterior, donde cerro a un precio medio litro de 1,10 €/litro, todavía se sitúa a 1,39 €/litro por debajo del mercado.
El volumen consumido del aceite de girasol cae un 12,4 %. Sin embargo, el gasto invertido en este tipo de aceite experimenta el crecimiento más fuerte del sector, del 24,9 %, debido a que el aumento en el precio medio también es el más alto (42,5 %). 
El consumo per cápita cierra en 3,42 litros por persona y periodo de estudio, con una caída del 12,5 %, lo equivalente a consumir 0,49 litros menos por persona. Por el contrario, y también como consecuencia del aumento en su precio medio, el gasto invertido por persona se incrementa un 24,7 %, cerrando a 5,34 € por persona, lo equivalente a pagar 1,06 €/litro más por individuo durante el periodo. 
El perfil del consumidor del aceite de girasol dista con respecto al consumidor total categoría, dado que se corresponde con hogares de clase socioeconómica baja, son hogares con presencia de niños y el responsable de las compras en no activo, siendo generalmente de una edad que supera los 50 años. Nuevamente se corresponde con hogares formados por 3 o más miembros.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</si>
</sst>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6.6719278392866661</c:v>
              </c:pt>
              <c:pt idx="1">
                <c:v>25.543600821394207</c:v>
              </c:pt>
              <c:pt idx="2">
                <c:v>34.413951283145423</c:v>
              </c:pt>
              <c:pt idx="3">
                <c:v>29.453453273976709</c:v>
              </c:pt>
              <c:pt idx="4">
                <c:v>8.6976324244785963E-2</c:v>
              </c:pt>
              <c:pt idx="5">
                <c:v>2.6449507286936593E-3</c:v>
              </c:pt>
              <c:pt idx="6">
                <c:v>2.5747047935078848</c:v>
              </c:pt>
              <c:pt idx="7">
                <c:v>1.208588752038257</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8.0583159205261516</c:v>
              </c:pt>
              <c:pt idx="1">
                <c:v>36.115992618178304</c:v>
              </c:pt>
              <c:pt idx="2">
                <c:v>37.261318292798464</c:v>
              </c:pt>
              <c:pt idx="3">
                <c:v>15.609748714677529</c:v>
              </c:pt>
              <c:pt idx="4">
                <c:v>6.113776739334139E-2</c:v>
              </c:pt>
              <c:pt idx="5">
                <c:v>1.2266051811131874E-3</c:v>
              </c:pt>
              <c:pt idx="6">
                <c:v>1.9621323674919786</c:v>
              </c:pt>
              <c:pt idx="7">
                <c:v>0.89498859287381816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#,##0.00_);_(* \(#,##0.00\);_(* "-"??_);_(@_)</c:formatCode>
              <c:ptCount val="25"/>
              <c:pt idx="0">
                <c:v>58756.361700000001</c:v>
              </c:pt>
              <c:pt idx="1">
                <c:v>57587.383092000004</c:v>
              </c:pt>
              <c:pt idx="2">
                <c:v>57200.338520000005</c:v>
              </c:pt>
              <c:pt idx="3">
                <c:v>52146.543010000001</c:v>
              </c:pt>
              <c:pt idx="4">
                <c:v>45743.261439999995</c:v>
              </c:pt>
              <c:pt idx="5">
                <c:v>45158.552240000005</c:v>
              </c:pt>
              <c:pt idx="6">
                <c:v>48102.142959999997</c:v>
              </c:pt>
              <c:pt idx="7">
                <c:v>58015.415939999999</c:v>
              </c:pt>
              <c:pt idx="8">
                <c:v>49169.127970000001</c:v>
              </c:pt>
              <c:pt idx="9">
                <c:v>49683.10557</c:v>
              </c:pt>
              <c:pt idx="10">
                <c:v>53727.513500000001</c:v>
              </c:pt>
              <c:pt idx="11">
                <c:v>45030.247188000001</c:v>
              </c:pt>
              <c:pt idx="12">
                <c:v>49287.390780000002</c:v>
              </c:pt>
              <c:pt idx="13">
                <c:v>45273.332710000002</c:v>
              </c:pt>
              <c:pt idx="14">
                <c:v>41596.482189999995</c:v>
              </c:pt>
              <c:pt idx="15">
                <c:v>38620.461299999995</c:v>
              </c:pt>
              <c:pt idx="16">
                <c:v>40546.617899999997</c:v>
              </c:pt>
              <c:pt idx="17">
                <c:v>39523.658045000004</c:v>
              </c:pt>
              <c:pt idx="18">
                <c:v>42261.64574</c:v>
              </c:pt>
              <c:pt idx="19">
                <c:v>44032.762189999994</c:v>
              </c:pt>
              <c:pt idx="20">
                <c:v>47233.276610000001</c:v>
              </c:pt>
              <c:pt idx="21">
                <c:v>45484.822829999997</c:v>
              </c:pt>
              <c:pt idx="22">
                <c:v>41598.297641999998</c:v>
              </c:pt>
              <c:pt idx="23">
                <c:v>41419.72092</c:v>
              </c:pt>
              <c:pt idx="24">
                <c:v>69838.025829999999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945579752"/>
        <c:axId val="945578576"/>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#,##0.00_);_(* \(#,##0.00\);_(* "-"??_);_(@_)</c:formatCode>
              <c:ptCount val="25"/>
              <c:pt idx="0">
                <c:v>135458.95733</c:v>
              </c:pt>
              <c:pt idx="1">
                <c:v>129536.35231</c:v>
              </c:pt>
              <c:pt idx="2">
                <c:v>136507.49387999999</c:v>
              </c:pt>
              <c:pt idx="3">
                <c:v>126851.5852</c:v>
              </c:pt>
              <c:pt idx="4">
                <c:v>110637.59063999999</c:v>
              </c:pt>
              <c:pt idx="5">
                <c:v>103978.93795000001</c:v>
              </c:pt>
              <c:pt idx="6">
                <c:v>113826.24684000001</c:v>
              </c:pt>
              <c:pt idx="7">
                <c:v>138235.02899000002</c:v>
              </c:pt>
              <c:pt idx="8">
                <c:v>116546.24998000001</c:v>
              </c:pt>
              <c:pt idx="9">
                <c:v>118024.76776999999</c:v>
              </c:pt>
              <c:pt idx="10">
                <c:v>124914.81187999999</c:v>
              </c:pt>
              <c:pt idx="11">
                <c:v>109583.625937</c:v>
              </c:pt>
              <c:pt idx="12">
                <c:v>120034.41250000001</c:v>
              </c:pt>
              <c:pt idx="13">
                <c:v>109134.22034999999</c:v>
              </c:pt>
              <c:pt idx="14">
                <c:v>108958.06163</c:v>
              </c:pt>
              <c:pt idx="15">
                <c:v>103788.58539000001</c:v>
              </c:pt>
              <c:pt idx="16">
                <c:v>114654.211</c:v>
              </c:pt>
              <c:pt idx="17">
                <c:v>114241.321089</c:v>
              </c:pt>
              <c:pt idx="18">
                <c:v>126926.50020000001</c:v>
              </c:pt>
              <c:pt idx="19">
                <c:v>130927.38627</c:v>
              </c:pt>
              <c:pt idx="20">
                <c:v>142564.08069999999</c:v>
              </c:pt>
              <c:pt idx="21">
                <c:v>131716.73384</c:v>
              </c:pt>
              <c:pt idx="22">
                <c:v>131459.24354</c:v>
              </c:pt>
              <c:pt idx="23">
                <c:v>129395.16767</c:v>
              </c:pt>
              <c:pt idx="24">
                <c:v>241700.56162999998</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945580928"/>
        <c:axId val="945580536"/>
      </c:lineChart>
      <c:catAx>
        <c:axId val="94557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8576"/>
        <c:crosses val="autoZero"/>
        <c:auto val="1"/>
        <c:lblAlgn val="ctr"/>
        <c:lblOffset val="100"/>
        <c:noMultiLvlLbl val="0"/>
      </c:catAx>
      <c:valAx>
        <c:axId val="9455785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9752"/>
        <c:crosses val="autoZero"/>
        <c:crossBetween val="between"/>
      </c:valAx>
      <c:valAx>
        <c:axId val="9455805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80928"/>
        <c:crosses val="max"/>
        <c:crossBetween val="between"/>
      </c:valAx>
      <c:catAx>
        <c:axId val="945580928"/>
        <c:scaling>
          <c:orientation val="minMax"/>
        </c:scaling>
        <c:delete val="1"/>
        <c:axPos val="b"/>
        <c:numFmt formatCode="General" sourceLinked="1"/>
        <c:majorTickMark val="out"/>
        <c:minorTickMark val="none"/>
        <c:tickLblPos val="nextTo"/>
        <c:crossAx val="94558053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#,##0.00_);_(* \(#,##0.00\);_(* "-"??_);_(@_)</c:formatCode>
              <c:ptCount val="25"/>
              <c:pt idx="0">
                <c:v>58.756361699999999</c:v>
              </c:pt>
              <c:pt idx="1">
                <c:v>57.587383092000003</c:v>
              </c:pt>
              <c:pt idx="2">
                <c:v>57.200338520000003</c:v>
              </c:pt>
              <c:pt idx="3">
                <c:v>52.146543010000002</c:v>
              </c:pt>
              <c:pt idx="4">
                <c:v>45.743261439999998</c:v>
              </c:pt>
              <c:pt idx="5">
                <c:v>45.158552240000006</c:v>
              </c:pt>
              <c:pt idx="6">
                <c:v>48.102142959999995</c:v>
              </c:pt>
              <c:pt idx="7">
                <c:v>58.015415939999997</c:v>
              </c:pt>
              <c:pt idx="8">
                <c:v>49.169127969999998</c:v>
              </c:pt>
              <c:pt idx="9">
                <c:v>49.683105570000002</c:v>
              </c:pt>
              <c:pt idx="10">
                <c:v>53.727513500000001</c:v>
              </c:pt>
              <c:pt idx="11">
                <c:v>45.030247188000004</c:v>
              </c:pt>
              <c:pt idx="12">
                <c:v>49.287390780000003</c:v>
              </c:pt>
              <c:pt idx="13">
                <c:v>45.273332710000005</c:v>
              </c:pt>
              <c:pt idx="14">
                <c:v>41.596482189999996</c:v>
              </c:pt>
              <c:pt idx="15">
                <c:v>38.620461299999995</c:v>
              </c:pt>
              <c:pt idx="16">
                <c:v>40.546617899999994</c:v>
              </c:pt>
              <c:pt idx="17">
                <c:v>39.523658045000005</c:v>
              </c:pt>
              <c:pt idx="18">
                <c:v>42.261645739999999</c:v>
              </c:pt>
              <c:pt idx="19">
                <c:v>44.032762189999993</c:v>
              </c:pt>
              <c:pt idx="20">
                <c:v>47.233276610000004</c:v>
              </c:pt>
              <c:pt idx="21">
                <c:v>45.484822829999999</c:v>
              </c:pt>
              <c:pt idx="22">
                <c:v>41.598297641999999</c:v>
              </c:pt>
              <c:pt idx="23">
                <c:v>41.419720920000003</c:v>
              </c:pt>
              <c:pt idx="24">
                <c:v>69.838025829999992</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945577792"/>
        <c:axId val="945578184"/>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20</c:v>
              </c:pt>
              <c:pt idx="1">
                <c:v>Abril 20</c:v>
              </c:pt>
              <c:pt idx="2">
                <c:v>Mayo 20</c:v>
              </c:pt>
              <c:pt idx="3">
                <c:v>Junio 20</c:v>
              </c:pt>
              <c:pt idx="4">
                <c:v>Julio 20</c:v>
              </c:pt>
              <c:pt idx="5">
                <c:v>Agosto 20</c:v>
              </c:pt>
              <c:pt idx="6">
                <c:v>Septiembre 20</c:v>
              </c:pt>
              <c:pt idx="7">
                <c:v>Octubre 20</c:v>
              </c:pt>
              <c:pt idx="8">
                <c:v>Noviembre 20</c:v>
              </c:pt>
              <c:pt idx="9">
                <c:v>Diciembre 20</c:v>
              </c:pt>
              <c:pt idx="10">
                <c:v>Enero 21</c:v>
              </c:pt>
              <c:pt idx="11">
                <c:v>Febrero 21</c:v>
              </c:pt>
              <c:pt idx="12">
                <c:v>Marzo 21</c:v>
              </c:pt>
              <c:pt idx="13">
                <c:v>Abril 21</c:v>
              </c:pt>
              <c:pt idx="14">
                <c:v>Mayo 21</c:v>
              </c:pt>
              <c:pt idx="15">
                <c:v>Junio 21</c:v>
              </c:pt>
              <c:pt idx="16">
                <c:v>Julio 21</c:v>
              </c:pt>
              <c:pt idx="17">
                <c:v>Agosto 21</c:v>
              </c:pt>
              <c:pt idx="18">
                <c:v>Septiembre 21</c:v>
              </c:pt>
              <c:pt idx="19">
                <c:v>Octubre 21</c:v>
              </c:pt>
              <c:pt idx="20">
                <c:v>Noviembre 21</c:v>
              </c:pt>
              <c:pt idx="21">
                <c:v>Diciembre 21</c:v>
              </c:pt>
              <c:pt idx="22">
                <c:v>Enero 22</c:v>
              </c:pt>
              <c:pt idx="23">
                <c:v>Febrero 22</c:v>
              </c:pt>
              <c:pt idx="24">
                <c:v>Marzo 22</c:v>
              </c:pt>
            </c:strLit>
          </c:cat>
          <c:val>
            <c:numLit>
              <c:formatCode>_(* #,##0.00_);_(* \(#,##0.00\);_(* "-"??_);_(@_)</c:formatCode>
              <c:ptCount val="25"/>
              <c:pt idx="0">
                <c:v>2.3054347378013369</c:v>
              </c:pt>
              <c:pt idx="1">
                <c:v>2.2493877192345471</c:v>
              </c:pt>
              <c:pt idx="2">
                <c:v>2.3864805246260978</c:v>
              </c:pt>
              <c:pt idx="3">
                <c:v>2.4325981719569412</c:v>
              </c:pt>
              <c:pt idx="4">
                <c:v>2.4186642394338205</c:v>
              </c:pt>
              <c:pt idx="5">
                <c:v>2.302530368940809</c:v>
              </c:pt>
              <c:pt idx="6">
                <c:v>2.3663446124355372</c:v>
              </c:pt>
              <c:pt idx="7">
                <c:v>2.382729258253768</c:v>
              </c:pt>
              <c:pt idx="8">
                <c:v>2.3703135441228369</c:v>
              </c:pt>
              <c:pt idx="9">
                <c:v>2.375551335125607</c:v>
              </c:pt>
              <c:pt idx="10">
                <c:v>2.3249691590510695</c:v>
              </c:pt>
              <c:pt idx="11">
                <c:v>2.4335559491710423</c:v>
              </c:pt>
              <c:pt idx="12">
                <c:v>2.4353979912588102</c:v>
              </c:pt>
              <c:pt idx="13">
                <c:v>2.4105629918844995</c:v>
              </c:pt>
              <c:pt idx="14">
                <c:v>2.6194056779203811</c:v>
              </c:pt>
              <c:pt idx="15">
                <c:v>2.6873989045283624</c:v>
              </c:pt>
              <c:pt idx="16">
                <c:v>2.8277133072546601</c:v>
              </c:pt>
              <c:pt idx="17">
                <c:v>2.890454141641686</c:v>
              </c:pt>
              <c:pt idx="18">
                <c:v>3.003349679775154</c:v>
              </c:pt>
              <c:pt idx="19">
                <c:v>2.9734084295019336</c:v>
              </c:pt>
              <c:pt idx="20">
                <c:v>3.0182974998142944</c:v>
              </c:pt>
              <c:pt idx="21">
                <c:v>2.8958392194313403</c:v>
              </c:pt>
              <c:pt idx="22">
                <c:v>3.160207291927045</c:v>
              </c:pt>
              <c:pt idx="23">
                <c:v>3.1239990225892615</c:v>
              </c:pt>
              <c:pt idx="24">
                <c:v>3.4608733388075494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945580144"/>
        <c:axId val="945578968"/>
      </c:lineChart>
      <c:catAx>
        <c:axId val="94557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8184"/>
        <c:crosses val="autoZero"/>
        <c:auto val="1"/>
        <c:lblAlgn val="ctr"/>
        <c:lblOffset val="100"/>
        <c:noMultiLvlLbl val="0"/>
      </c:catAx>
      <c:valAx>
        <c:axId val="9455781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7792"/>
        <c:crosses val="autoZero"/>
        <c:crossBetween val="between"/>
      </c:valAx>
      <c:valAx>
        <c:axId val="94557896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80144"/>
        <c:crosses val="max"/>
        <c:crossBetween val="between"/>
      </c:valAx>
      <c:catAx>
        <c:axId val="945580144"/>
        <c:scaling>
          <c:orientation val="minMax"/>
        </c:scaling>
        <c:delete val="1"/>
        <c:axPos val="b"/>
        <c:numFmt formatCode="General" sourceLinked="1"/>
        <c:majorTickMark val="out"/>
        <c:minorTickMark val="none"/>
        <c:tickLblPos val="nextTo"/>
        <c:crossAx val="94557896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537.42910390700001</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358.08623</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173.13564000000002</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35.856881999999999</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137.27874499999999</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184.95059000000001</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158.29142999999999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13.837212900000001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MARZO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6.4953076999999997</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947084448"/>
        <c:axId val="947074648"/>
      </c:lineChart>
      <c:catAx>
        <c:axId val="9470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74648"/>
        <c:crosses val="autoZero"/>
        <c:auto val="1"/>
        <c:lblAlgn val="ctr"/>
        <c:lblOffset val="100"/>
        <c:noMultiLvlLbl val="0"/>
      </c:catAx>
      <c:valAx>
        <c:axId val="947074648"/>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8444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23.510637099189346</c:v>
              </c:pt>
              <c:pt idx="1">
                <c:v>50.954373296163645</c:v>
              </c:pt>
              <c:pt idx="2">
                <c:v>12.558464978792694</c:v>
              </c:pt>
              <c:pt idx="3">
                <c:v>1.1388964158255139</c:v>
              </c:pt>
              <c:pt idx="4">
                <c:v>11.837628210028797</c:v>
              </c:pt>
              <c:pt idx="5">
                <c:v>3.3524282151860825</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947078568"/>
        <c:axId val="94708484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-13.305741895003642</c:v>
              </c:pt>
              <c:pt idx="1">
                <c:v>-10.49449232545806</c:v>
              </c:pt>
              <c:pt idx="2">
                <c:v>-18.77610523971418</c:v>
              </c:pt>
              <c:pt idx="3">
                <c:v>-12.133379878784689</c:v>
              </c:pt>
              <c:pt idx="4">
                <c:v>-7.9228549680261935</c:v>
              </c:pt>
              <c:pt idx="5">
                <c:v>-20.16432116335206</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947085232"/>
        <c:axId val="947075432"/>
      </c:barChart>
      <c:catAx>
        <c:axId val="9470785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84840"/>
        <c:crossesAt val="0"/>
        <c:auto val="1"/>
        <c:lblAlgn val="ctr"/>
        <c:lblOffset val="100"/>
        <c:noMultiLvlLbl val="0"/>
      </c:catAx>
      <c:valAx>
        <c:axId val="947084840"/>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78568"/>
        <c:crosses val="autoZero"/>
        <c:crossBetween val="between"/>
      </c:valAx>
      <c:valAx>
        <c:axId val="94707543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85232"/>
        <c:crosses val="autoZero"/>
        <c:crossBetween val="between"/>
      </c:valAx>
      <c:catAx>
        <c:axId val="947085232"/>
        <c:scaling>
          <c:orientation val="maxMin"/>
        </c:scaling>
        <c:delete val="0"/>
        <c:axPos val="l"/>
        <c:numFmt formatCode="General" sourceLinked="1"/>
        <c:majorTickMark val="none"/>
        <c:minorTickMark val="none"/>
        <c:tickLblPos val="none"/>
        <c:crossAx val="94707543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2.9500934388982376</c:v>
              </c:pt>
              <c:pt idx="1">
                <c:v>3.2806108520997586</c:v>
              </c:pt>
              <c:pt idx="2">
                <c:v>2.8397510270425856</c:v>
              </c:pt>
              <c:pt idx="3">
                <c:v>2.6471522019597522</c:v>
              </c:pt>
              <c:pt idx="4">
                <c:v>3.7024943378926043</c:v>
              </c:pt>
              <c:pt idx="5">
                <c:v>3.0176174142049219</c:v>
              </c:pt>
              <c:pt idx="6">
                <c:v>3.2016021807791608</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947080528"/>
        <c:axId val="94707935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24.394013541267888</c:v>
              </c:pt>
              <c:pt idx="1">
                <c:v>25.232098674909274</c:v>
              </c:pt>
              <c:pt idx="2">
                <c:v>26.453401593520343</c:v>
              </c:pt>
              <c:pt idx="3">
                <c:v>29.379354605421714</c:v>
              </c:pt>
              <c:pt idx="4">
                <c:v>8.7199461972153216</c:v>
              </c:pt>
              <c:pt idx="5">
                <c:v>12.053879816698142</c:v>
              </c:pt>
              <c:pt idx="6">
                <c:v>18.600229454305904</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947077000"/>
        <c:axId val="947080920"/>
      </c:barChart>
      <c:catAx>
        <c:axId val="9470805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79352"/>
        <c:crossesAt val="0"/>
        <c:auto val="1"/>
        <c:lblAlgn val="ctr"/>
        <c:lblOffset val="100"/>
        <c:noMultiLvlLbl val="0"/>
      </c:catAx>
      <c:valAx>
        <c:axId val="947079352"/>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80528"/>
        <c:crosses val="autoZero"/>
        <c:crossBetween val="between"/>
      </c:valAx>
      <c:valAx>
        <c:axId val="947080920"/>
        <c:scaling>
          <c:orientation val="minMax"/>
          <c:max val="3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7077000"/>
        <c:crosses val="autoZero"/>
        <c:crossBetween val="between"/>
      </c:valAx>
      <c:catAx>
        <c:axId val="947077000"/>
        <c:scaling>
          <c:orientation val="maxMin"/>
        </c:scaling>
        <c:delete val="0"/>
        <c:axPos val="l"/>
        <c:numFmt formatCode="General" sourceLinked="1"/>
        <c:majorTickMark val="none"/>
        <c:minorTickMark val="none"/>
        <c:tickLblPos val="none"/>
        <c:crossAx val="947080920"/>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5.4978999331553249</c:v>
              </c:pt>
              <c:pt idx="1">
                <c:v>1.8046216450678669</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7.5940600401067631</c:v>
              </c:pt>
              <c:pt idx="1">
                <c:v>4.1247359657016274</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10.621566377540134</c:v>
              </c:pt>
              <c:pt idx="1">
                <c:v>8.0324792792520956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14.243693128876872</c:v>
              </c:pt>
              <c:pt idx="1">
                <c:v>15.913036990419318</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9.2772568379676432</c:v>
              </c:pt>
              <c:pt idx="1">
                <c:v>13.110067678469523</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6.8062548363640385</c:v>
              </c:pt>
              <c:pt idx="1">
                <c:v>6.4413261141492688</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12.186855236898246</c:v>
              </c:pt>
              <c:pt idx="1">
                <c:v>15.092444671183266</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9.0043495663103261</c:v>
              </c:pt>
              <c:pt idx="1">
                <c:v>4.8699819207277404</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24.768096064171115</c:v>
              </c:pt>
              <c:pt idx="1">
                <c:v>30.611307629976903</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947077784"/>
        <c:axId val="947077392"/>
      </c:barChart>
      <c:catAx>
        <c:axId val="947077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947077392"/>
        <c:crosses val="autoZero"/>
        <c:auto val="1"/>
        <c:lblAlgn val="ctr"/>
        <c:lblOffset val="100"/>
        <c:noMultiLvlLbl val="0"/>
      </c:catAx>
      <c:valAx>
        <c:axId val="947077392"/>
        <c:scaling>
          <c:orientation val="minMax"/>
        </c:scaling>
        <c:delete val="1"/>
        <c:axPos val="l"/>
        <c:numFmt formatCode="0%" sourceLinked="1"/>
        <c:majorTickMark val="out"/>
        <c:minorTickMark val="none"/>
        <c:tickLblPos val="nextTo"/>
        <c:crossAx val="94707778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16.24073115401098</c:v>
              </c:pt>
              <c:pt idx="1">
                <c:v>2.8960032021390121</c:v>
              </c:pt>
              <c:pt idx="2">
                <c:v>2.4797918614968015</c:v>
              </c:pt>
              <c:pt idx="3">
                <c:v>10.839396931550253</c:v>
              </c:pt>
              <c:pt idx="4">
                <c:v>2.9601104737964916</c:v>
              </c:pt>
              <c:pt idx="5">
                <c:v>17.471717144919666</c:v>
              </c:pt>
              <c:pt idx="6">
                <c:v>14.121318212299228</c:v>
              </c:pt>
              <c:pt idx="7">
                <c:v>4.2081777187161125</c:v>
              </c:pt>
              <c:pt idx="8">
                <c:v>2.3040160106951348</c:v>
              </c:pt>
              <c:pt idx="9">
                <c:v>5.4078719144388545</c:v>
              </c:pt>
              <c:pt idx="10">
                <c:v>5.8239306203211054</c:v>
              </c:pt>
              <c:pt idx="11">
                <c:v>2.415905536898638</c:v>
              </c:pt>
              <c:pt idx="12">
                <c:v>1.2960048032085447</c:v>
              </c:pt>
              <c:pt idx="13">
                <c:v>4.8551599732621717</c:v>
              </c:pt>
              <c:pt idx="14">
                <c:v>0.69601440962563066</c:v>
              </c:pt>
              <c:pt idx="15">
                <c:v>1.3839615743316551</c:v>
              </c:pt>
              <c:pt idx="16">
                <c:v>4.5999215475937971</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15.536600019981245</c:v>
              </c:pt>
              <c:pt idx="1">
                <c:v>2.9322647289542778</c:v>
              </c:pt>
              <c:pt idx="2">
                <c:v>3.1798132672318435</c:v>
              </c:pt>
              <c:pt idx="3">
                <c:v>8.5915345448039062</c:v>
              </c:pt>
              <c:pt idx="4">
                <c:v>2.2872088728799289</c:v>
              </c:pt>
              <c:pt idx="5">
                <c:v>18.317463048490808</c:v>
              </c:pt>
              <c:pt idx="6">
                <c:v>11.668789781033514</c:v>
              </c:pt>
              <c:pt idx="7">
                <c:v>3.4429456440829336</c:v>
              </c:pt>
              <c:pt idx="8">
                <c:v>2.0152277281347537</c:v>
              </c:pt>
              <c:pt idx="9">
                <c:v>6.3901925475072288</c:v>
              </c:pt>
              <c:pt idx="10">
                <c:v>8.5174414471087552</c:v>
              </c:pt>
              <c:pt idx="11">
                <c:v>2.6978612482268938</c:v>
              </c:pt>
              <c:pt idx="12">
                <c:v>1.3786276147192289</c:v>
              </c:pt>
              <c:pt idx="13">
                <c:v>5.782125866666382</c:v>
              </c:pt>
              <c:pt idx="14">
                <c:v>0.80335925029231836</c:v>
              </c:pt>
              <c:pt idx="15">
                <c:v>1.472830364127383</c:v>
              </c:pt>
              <c:pt idx="16">
                <c:v>4.9857156127586109</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947082488"/>
        <c:axId val="947073472"/>
      </c:barChart>
      <c:catAx>
        <c:axId val="947082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947073472"/>
        <c:crosses val="autoZero"/>
        <c:auto val="1"/>
        <c:lblAlgn val="ctr"/>
        <c:lblOffset val="100"/>
        <c:noMultiLvlLbl val="0"/>
      </c:catAx>
      <c:valAx>
        <c:axId val="947073472"/>
        <c:scaling>
          <c:orientation val="minMax"/>
        </c:scaling>
        <c:delete val="1"/>
        <c:axPos val="l"/>
        <c:numFmt formatCode="#,#00.00" sourceLinked="1"/>
        <c:majorTickMark val="out"/>
        <c:minorTickMark val="none"/>
        <c:tickLblPos val="nextTo"/>
        <c:crossAx val="94708248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zoomScaleSheetLayoutView="120" workbookViewId="0">
      <selection activeCell="K20" sqref="K20"/>
    </sheetView>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4" t="s">
        <v>0</v>
      </c>
      <c r="C1" s="64"/>
      <c r="D1" s="64"/>
      <c r="E1" s="13"/>
      <c r="F1" s="13"/>
      <c r="G1" s="13"/>
      <c r="H1" s="13"/>
      <c r="I1" s="14"/>
      <c r="J1" s="14"/>
      <c r="K1" s="14"/>
      <c r="L1" s="14"/>
    </row>
    <row r="2" spans="1:12" ht="18" x14ac:dyDescent="0.25">
      <c r="B2" s="63" t="s">
        <v>1</v>
      </c>
      <c r="C2" s="63"/>
      <c r="D2" s="63"/>
      <c r="E2" s="59"/>
      <c r="F2" s="58"/>
      <c r="G2" s="59"/>
    </row>
    <row r="4" spans="1:12" ht="10.5" customHeight="1" thickBot="1" x14ac:dyDescent="0.45">
      <c r="A4" s="15"/>
      <c r="B4" s="15"/>
      <c r="C4" s="16"/>
      <c r="D4" s="15"/>
    </row>
    <row r="5" spans="1:12" ht="50.1" customHeight="1" thickTop="1" thickBot="1" x14ac:dyDescent="0.45">
      <c r="A5" s="15"/>
      <c r="B5" s="46"/>
      <c r="C5" s="49" t="s">
        <v>2</v>
      </c>
      <c r="D5" s="51"/>
    </row>
    <row r="6" spans="1:12" ht="38.25" customHeight="1" thickTop="1" thickBot="1" x14ac:dyDescent="0.45">
      <c r="A6" s="15"/>
      <c r="B6" s="15"/>
      <c r="C6" s="17"/>
      <c r="D6" s="15"/>
    </row>
    <row r="7" spans="1:12" ht="50.1" customHeight="1" thickTop="1" thickBot="1" x14ac:dyDescent="0.45">
      <c r="A7" s="15"/>
      <c r="B7" s="46"/>
      <c r="C7" s="49" t="s">
        <v>3</v>
      </c>
      <c r="D7" s="50"/>
    </row>
    <row r="8" spans="1:12" ht="38.25" customHeight="1" thickTop="1" thickBot="1" x14ac:dyDescent="0.45">
      <c r="A8" s="15"/>
      <c r="B8" s="15"/>
      <c r="C8" s="17"/>
      <c r="D8" s="15"/>
    </row>
    <row r="9" spans="1:12" ht="50.1" customHeight="1" thickTop="1" thickBot="1" x14ac:dyDescent="0.45">
      <c r="A9" s="15"/>
      <c r="B9" s="46"/>
      <c r="C9" s="47" t="s">
        <v>4</v>
      </c>
      <c r="D9" s="48"/>
    </row>
    <row r="10" spans="1:12" ht="38.25" customHeight="1" thickTop="1" thickBot="1" x14ac:dyDescent="0.45">
      <c r="A10" s="15"/>
      <c r="B10" s="15"/>
      <c r="C10" s="17"/>
      <c r="D10" s="15"/>
    </row>
    <row r="11" spans="1:12" ht="50.1" customHeight="1" thickTop="1" thickBot="1" x14ac:dyDescent="0.45">
      <c r="A11" s="15"/>
      <c r="B11" s="46"/>
      <c r="C11" s="47" t="s">
        <v>5</v>
      </c>
      <c r="D11" s="48"/>
    </row>
    <row r="12" spans="1:12" ht="38.25" customHeight="1" thickTop="1" thickBot="1" x14ac:dyDescent="0.45">
      <c r="A12" s="15"/>
      <c r="B12" s="15"/>
      <c r="C12" s="17"/>
      <c r="D12" s="15"/>
    </row>
    <row r="13" spans="1:12" ht="50.1" customHeight="1" thickTop="1" thickBot="1" x14ac:dyDescent="0.45">
      <c r="A13" s="15"/>
      <c r="B13" s="46"/>
      <c r="C13" s="47" t="s">
        <v>6</v>
      </c>
      <c r="D13" s="48"/>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70" zoomScaleNormal="70" zoomScaleSheetLayoutView="85" workbookViewId="0">
      <selection activeCell="E44" sqref="E44"/>
    </sheetView>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6" t="s">
        <v>7</v>
      </c>
      <c r="C1" s="66"/>
      <c r="D1" s="66"/>
      <c r="E1" s="66"/>
      <c r="F1" s="66"/>
      <c r="G1" s="66"/>
      <c r="H1" s="66"/>
      <c r="I1" s="66"/>
      <c r="J1" s="2"/>
      <c r="K1" s="2"/>
    </row>
    <row r="2" spans="2:11" ht="8.1" customHeight="1" thickBot="1" x14ac:dyDescent="0.35"/>
    <row r="3" spans="2:11" ht="25.05" customHeight="1" thickTop="1" thickBot="1" x14ac:dyDescent="0.35">
      <c r="B3" s="67" t="s">
        <v>8</v>
      </c>
      <c r="C3" s="68"/>
      <c r="D3" s="68"/>
      <c r="E3" s="68"/>
      <c r="F3" s="68"/>
      <c r="G3" s="68"/>
      <c r="H3" s="68"/>
      <c r="I3" s="69"/>
    </row>
    <row r="4" spans="2:11" ht="7.5" customHeight="1" thickTop="1" x14ac:dyDescent="0.3"/>
    <row r="5" spans="2:11" ht="18.600000000000001" thickBot="1" x14ac:dyDescent="0.4">
      <c r="B5" s="10" t="s">
        <v>9</v>
      </c>
      <c r="C5" s="3"/>
      <c r="D5" s="3"/>
      <c r="E5" s="3"/>
      <c r="F5" s="3"/>
      <c r="G5" s="3"/>
      <c r="H5" s="3"/>
      <c r="I5" s="3"/>
    </row>
    <row r="6" spans="2:11" ht="5.0999999999999996" customHeight="1" thickTop="1" thickBot="1" x14ac:dyDescent="0.35"/>
    <row r="7" spans="2:11" ht="45" customHeight="1" x14ac:dyDescent="0.3">
      <c r="B7" s="6"/>
      <c r="C7" s="18" t="str">
        <f>B3&amp;" 
Domestico"</f>
        <v>TOTAL ACEITE 
Domestico</v>
      </c>
      <c r="D7" s="19" t="s">
        <v>10</v>
      </c>
      <c r="E7" s="18" t="s">
        <v>11</v>
      </c>
      <c r="F7" s="19" t="s">
        <v>10</v>
      </c>
      <c r="G7" s="18" t="s">
        <v>12</v>
      </c>
      <c r="H7" s="19" t="s">
        <v>10</v>
      </c>
    </row>
    <row r="8" spans="2:11" ht="20.100000000000001" customHeight="1" x14ac:dyDescent="0.3">
      <c r="B8" s="7" t="s">
        <v>13</v>
      </c>
      <c r="C8" s="20">
        <v>537429.10390700004</v>
      </c>
      <c r="D8" s="55">
        <v>-0.12019611269105623</v>
      </c>
      <c r="E8" s="20">
        <v>358086.23</v>
      </c>
      <c r="F8" s="55">
        <v>-0.13468367823310345</v>
      </c>
      <c r="G8" s="20">
        <v>184950.59</v>
      </c>
      <c r="H8" s="55">
        <v>-0.13567345824054333</v>
      </c>
    </row>
    <row r="9" spans="2:11" ht="20.100000000000001" customHeight="1" x14ac:dyDescent="0.3">
      <c r="B9" s="7" t="s">
        <v>14</v>
      </c>
      <c r="C9" s="21">
        <v>1585466.0733090001</v>
      </c>
      <c r="D9" s="56">
        <v>9.442336671568885E-2</v>
      </c>
      <c r="E9" s="21">
        <v>1291134.1699999997</v>
      </c>
      <c r="F9" s="56">
        <v>6.5442278050217073E-2</v>
      </c>
      <c r="G9" s="21">
        <v>590765.55999999994</v>
      </c>
      <c r="H9" s="56">
        <v>0.10830471796878305</v>
      </c>
    </row>
    <row r="10" spans="2:11" ht="20.100000000000001" customHeight="1" x14ac:dyDescent="0.3">
      <c r="B10" s="7" t="s">
        <v>15</v>
      </c>
      <c r="C10" s="21">
        <v>11.601105131289366</v>
      </c>
      <c r="D10" s="56">
        <v>-0.12167599865394019</v>
      </c>
      <c r="E10" s="21">
        <v>7.7297562973365332</v>
      </c>
      <c r="F10" s="56">
        <v>-0.13613919519149531</v>
      </c>
      <c r="G10" s="21">
        <v>3.9923986681884061</v>
      </c>
      <c r="H10" s="56">
        <v>-0.13712731032616043</v>
      </c>
    </row>
    <row r="11" spans="2:11" ht="20.100000000000001" customHeight="1" x14ac:dyDescent="0.3">
      <c r="B11" s="7" t="s">
        <v>16</v>
      </c>
      <c r="C11" s="21">
        <v>34.224344131785429</v>
      </c>
      <c r="D11" s="56">
        <v>9.2582477170623179E-2</v>
      </c>
      <c r="E11" s="21">
        <v>27.87080776958074</v>
      </c>
      <c r="F11" s="56">
        <v>6.3650136535165824E-2</v>
      </c>
      <c r="G11" s="21">
        <v>12.752441800567262</v>
      </c>
      <c r="H11" s="56">
        <v>0.10644047911012411</v>
      </c>
    </row>
    <row r="12" spans="2:11" ht="20.100000000000001" customHeight="1" x14ac:dyDescent="0.3">
      <c r="B12" s="7" t="s">
        <v>17</v>
      </c>
      <c r="C12" s="21">
        <v>1.8616499754641085</v>
      </c>
      <c r="D12" s="22">
        <v>-4.8640574469601017E-2</v>
      </c>
      <c r="E12" s="21">
        <v>1.2404077420579978</v>
      </c>
      <c r="F12" s="22">
        <v>-5.3719107004645217E-2</v>
      </c>
      <c r="G12" s="21">
        <v>0.640667315618907</v>
      </c>
      <c r="H12" s="22">
        <v>-2.8511207103541603E-2</v>
      </c>
    </row>
    <row r="13" spans="2:11" ht="20.100000000000001" customHeight="1" x14ac:dyDescent="0.3">
      <c r="B13" s="7" t="s">
        <v>18</v>
      </c>
      <c r="C13" s="21">
        <v>2.1598287532912099</v>
      </c>
      <c r="D13" s="22">
        <v>0.34961626997345019</v>
      </c>
      <c r="E13" s="21">
        <v>1.7588699951823499</v>
      </c>
      <c r="F13" s="22">
        <v>0.24461362939907771</v>
      </c>
      <c r="G13" s="21">
        <v>0.80478066634321854</v>
      </c>
      <c r="H13" s="22">
        <v>0.13871975619908883</v>
      </c>
    </row>
    <row r="14" spans="2:11" ht="20.100000000000001" customHeight="1" thickBot="1" x14ac:dyDescent="0.35">
      <c r="B14" s="7" t="s">
        <v>19</v>
      </c>
      <c r="C14" s="23">
        <v>2.9500934388982376</v>
      </c>
      <c r="D14" s="57">
        <v>0.24394013541267889</v>
      </c>
      <c r="E14" s="23">
        <v>3.605651549348881</v>
      </c>
      <c r="F14" s="57">
        <v>0.2312749121323423</v>
      </c>
      <c r="G14" s="23">
        <v>3.1941804565208467</v>
      </c>
      <c r="H14" s="57">
        <v>0.28227546467874842</v>
      </c>
    </row>
    <row r="15" spans="2:11" ht="8.25" customHeight="1" thickBot="1" x14ac:dyDescent="0.35"/>
    <row r="16" spans="2:11" ht="45" customHeight="1" x14ac:dyDescent="0.3">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x14ac:dyDescent="0.3">
      <c r="B17" s="7" t="str">
        <f t="shared" ref="B17:B23" si="0">B8</f>
        <v>VOLUMEN (Miles l)</v>
      </c>
      <c r="C17" s="20">
        <v>137278.745</v>
      </c>
      <c r="D17" s="55">
        <v>-0.1705286961145368</v>
      </c>
      <c r="E17" s="20">
        <v>35856.881999999998</v>
      </c>
      <c r="F17" s="55">
        <v>4.4252245716154937E-2</v>
      </c>
      <c r="G17" s="20">
        <v>158291.43</v>
      </c>
      <c r="H17" s="55">
        <v>-0.12363179779922784</v>
      </c>
    </row>
    <row r="18" spans="2:9" ht="20.100000000000001" customHeight="1" x14ac:dyDescent="0.3">
      <c r="B18" s="7" t="str">
        <f t="shared" si="0"/>
        <v>VALOR (Miles €)</v>
      </c>
      <c r="C18" s="21">
        <v>572606.80999999994</v>
      </c>
      <c r="D18" s="56">
        <v>-1.3412927644916306E-2</v>
      </c>
      <c r="E18" s="21">
        <v>127761.86499999998</v>
      </c>
      <c r="F18" s="56">
        <v>0.29836091339495052</v>
      </c>
      <c r="G18" s="21">
        <v>247487.26999999996</v>
      </c>
      <c r="H18" s="56">
        <v>0.24896630736305259</v>
      </c>
    </row>
    <row r="19" spans="2:9" ht="20.100000000000001" customHeight="1" x14ac:dyDescent="0.3">
      <c r="B19" s="7" t="str">
        <f t="shared" si="0"/>
        <v>CONSUMO x CAPITA (l)</v>
      </c>
      <c r="C19" s="21">
        <v>2.9633399856068356</v>
      </c>
      <c r="D19" s="56">
        <v>-0.17192391947845032</v>
      </c>
      <c r="E19" s="21">
        <v>0.77401736291940904</v>
      </c>
      <c r="F19" s="56">
        <v>4.2495747180018029E-2</v>
      </c>
      <c r="G19" s="21">
        <v>3.4169260791092273</v>
      </c>
      <c r="H19" s="56">
        <v>-0.12510590472176242</v>
      </c>
    </row>
    <row r="20" spans="2:9" ht="20.100000000000001" customHeight="1" x14ac:dyDescent="0.3">
      <c r="B20" s="7" t="str">
        <f t="shared" si="0"/>
        <v>GASTO x CAPITA (€)</v>
      </c>
      <c r="C20" s="21">
        <v>12.360461600255567</v>
      </c>
      <c r="D20" s="56">
        <v>-1.5072429700547341E-2</v>
      </c>
      <c r="E20" s="21">
        <v>2.757905771867323</v>
      </c>
      <c r="F20" s="56">
        <v>0.29617698795633052</v>
      </c>
      <c r="G20" s="21">
        <v>5.3423341182181918</v>
      </c>
      <c r="H20" s="56">
        <v>0.24686546678591514</v>
      </c>
    </row>
    <row r="21" spans="2:9" ht="20.100000000000001" customHeight="1" x14ac:dyDescent="0.3">
      <c r="B21" s="7" t="str">
        <f t="shared" si="0"/>
        <v>PARTE DE MERCADO VOLUMEN (%)</v>
      </c>
      <c r="C21" s="21">
        <v>0.47553243842413506</v>
      </c>
      <c r="D21" s="22">
        <v>-4.2033940209450726E-2</v>
      </c>
      <c r="E21" s="21">
        <v>0.12420794298306323</v>
      </c>
      <c r="F21" s="22">
        <v>1.6826007785498254E-2</v>
      </c>
      <c r="G21" s="21">
        <v>0.54832020564832007</v>
      </c>
      <c r="H21" s="22">
        <v>-1.6532109862646527E-2</v>
      </c>
    </row>
    <row r="22" spans="2:9" ht="20.100000000000001" customHeight="1" x14ac:dyDescent="0.3">
      <c r="B22" s="7" t="str">
        <f t="shared" si="0"/>
        <v>PARTE DE MERCADO VALOR (%)</v>
      </c>
      <c r="C22" s="21">
        <v>0.78004359310394589</v>
      </c>
      <c r="D22" s="22">
        <v>5.4808104593407125E-2</v>
      </c>
      <c r="E22" s="21">
        <v>0.17404582428256704</v>
      </c>
      <c r="F22" s="22">
        <v>5.1085848407025986E-2</v>
      </c>
      <c r="G22" s="21">
        <v>0.33714384105611034</v>
      </c>
      <c r="H22" s="22">
        <v>8.9538447009785915E-2</v>
      </c>
    </row>
    <row r="23" spans="2:9" ht="20.100000000000001" customHeight="1" thickBot="1" x14ac:dyDescent="0.35">
      <c r="B23" s="7" t="str">
        <f t="shared" si="0"/>
        <v>PRECIO MEDIO (€/L)</v>
      </c>
      <c r="C23" s="23">
        <v>4.171125034687635</v>
      </c>
      <c r="D23" s="57">
        <v>0.18941676189839063</v>
      </c>
      <c r="E23" s="23">
        <v>3.5631058216383673</v>
      </c>
      <c r="F23" s="57">
        <v>0.24334031238259501</v>
      </c>
      <c r="G23" s="23">
        <v>1.5634912768177025</v>
      </c>
      <c r="H23" s="57">
        <v>0.42516159786103236</v>
      </c>
    </row>
    <row r="25" spans="2:9" ht="18.600000000000001" thickBot="1" x14ac:dyDescent="0.4">
      <c r="B25" s="10" t="s">
        <v>23</v>
      </c>
      <c r="C25" s="3"/>
      <c r="D25" s="3"/>
      <c r="E25" s="3"/>
      <c r="F25" s="3"/>
      <c r="G25" s="3"/>
      <c r="H25" s="3"/>
      <c r="I25" s="3"/>
    </row>
    <row r="26" spans="2:9" ht="15" thickTop="1" x14ac:dyDescent="0.3"/>
    <row r="38" spans="3:6" ht="10.5" customHeight="1" x14ac:dyDescent="0.3"/>
    <row r="39" spans="3:6" ht="12" customHeight="1" x14ac:dyDescent="0.3">
      <c r="C39" s="35"/>
      <c r="D39" s="35"/>
      <c r="E39" s="36" t="s">
        <v>24</v>
      </c>
      <c r="F39" s="36" t="s">
        <v>25</v>
      </c>
    </row>
    <row r="40" spans="3:6" ht="14.55" customHeight="1" x14ac:dyDescent="0.3">
      <c r="C40" s="54" t="s">
        <v>8</v>
      </c>
      <c r="D40" s="35"/>
      <c r="E40" s="60">
        <v>9.442336671568885E-2</v>
      </c>
      <c r="F40" s="60">
        <v>-0.12019611269105623</v>
      </c>
    </row>
    <row r="41" spans="3:6" ht="14.55" customHeight="1" x14ac:dyDescent="0.3">
      <c r="C41" s="37" t="s">
        <v>26</v>
      </c>
      <c r="D41" s="38"/>
      <c r="E41" s="60">
        <v>0.29836091339495052</v>
      </c>
      <c r="F41" s="60">
        <v>4.4252245716154937E-2</v>
      </c>
    </row>
    <row r="42" spans="3:6" ht="14.55" customHeight="1" x14ac:dyDescent="0.3">
      <c r="C42" s="39" t="s">
        <v>27</v>
      </c>
      <c r="D42" s="38"/>
      <c r="E42" s="60">
        <v>-1.3412927644916306E-2</v>
      </c>
      <c r="F42" s="61">
        <v>-0.1705286961145368</v>
      </c>
    </row>
    <row r="43" spans="3:6" ht="14.55" customHeight="1" x14ac:dyDescent="0.3">
      <c r="C43" s="40" t="s">
        <v>28</v>
      </c>
      <c r="D43" s="38"/>
      <c r="E43" s="62">
        <v>0.10830471796878305</v>
      </c>
      <c r="F43" s="62">
        <v>-0.13567345824054333</v>
      </c>
    </row>
    <row r="44" spans="3:6" ht="14.55" customHeight="1" x14ac:dyDescent="0.3">
      <c r="C44" s="41" t="s">
        <v>29</v>
      </c>
      <c r="D44" s="38"/>
      <c r="E44" s="62">
        <v>0.24896630736305259</v>
      </c>
      <c r="F44" s="62">
        <v>-0.12363179779922784</v>
      </c>
    </row>
    <row r="45" spans="3:6" ht="14.55" customHeight="1" x14ac:dyDescent="0.3">
      <c r="C45" s="42" t="s">
        <v>30</v>
      </c>
      <c r="D45" s="38"/>
      <c r="E45" s="62">
        <v>0.27436482221984848</v>
      </c>
      <c r="F45" s="62">
        <v>0.12652624510764698</v>
      </c>
    </row>
    <row r="46" spans="3:6" ht="14.55" customHeight="1" x14ac:dyDescent="0.3">
      <c r="C46" s="43" t="s">
        <v>31</v>
      </c>
      <c r="D46" s="38"/>
      <c r="E46" s="62">
        <v>-0.72037065759912311</v>
      </c>
      <c r="F46" s="62">
        <v>-0.58100886927763573</v>
      </c>
    </row>
    <row r="47" spans="3:6" ht="14.55" customHeight="1" x14ac:dyDescent="0.3">
      <c r="C47" s="44" t="s">
        <v>32</v>
      </c>
      <c r="D47" s="38"/>
      <c r="E47" s="62">
        <v>4.635651395038054E-2</v>
      </c>
      <c r="F47" s="62">
        <v>0.17932232410793669</v>
      </c>
    </row>
    <row r="48" spans="3:6" ht="14.55" customHeight="1" x14ac:dyDescent="0.3">
      <c r="C48" s="45" t="s">
        <v>33</v>
      </c>
      <c r="D48" s="38"/>
      <c r="E48" s="62">
        <v>0.74466496533106552</v>
      </c>
      <c r="F48" s="62">
        <v>0.5370888839945227</v>
      </c>
    </row>
    <row r="49" spans="2:9" ht="6" customHeight="1" x14ac:dyDescent="0.3">
      <c r="D49" s="8"/>
      <c r="E49" s="9"/>
      <c r="F49" s="9"/>
    </row>
    <row r="50" spans="2:9" ht="18.600000000000001" thickBot="1" x14ac:dyDescent="0.4">
      <c r="B50" s="10" t="s">
        <v>34</v>
      </c>
      <c r="C50" s="3"/>
      <c r="D50" s="3"/>
      <c r="E50" s="3"/>
      <c r="F50" s="3"/>
      <c r="G50" s="3"/>
      <c r="H50" s="3"/>
      <c r="I50" s="3"/>
    </row>
    <row r="51" spans="2:9" ht="6.75" customHeight="1" thickTop="1" x14ac:dyDescent="0.3">
      <c r="E51" s="65"/>
      <c r="F51" s="65"/>
    </row>
    <row r="52" spans="2:9" ht="35.1" customHeight="1" x14ac:dyDescent="0.3">
      <c r="C52" s="24"/>
      <c r="D52" s="24"/>
      <c r="E52" s="52" t="s">
        <v>35</v>
      </c>
      <c r="F52" s="53" t="s">
        <v>36</v>
      </c>
    </row>
    <row r="53" spans="2:9" ht="16.05" customHeight="1" x14ac:dyDescent="0.3">
      <c r="C53" s="25" t="s">
        <v>8</v>
      </c>
      <c r="D53" s="24"/>
      <c r="E53" s="26">
        <v>13.208229666399072</v>
      </c>
      <c r="F53" s="27">
        <v>11.601105131289366</v>
      </c>
      <c r="G53" s="5"/>
    </row>
    <row r="54" spans="2:9" ht="16.05" customHeight="1" x14ac:dyDescent="0.3">
      <c r="C54" s="28" t="s">
        <v>37</v>
      </c>
      <c r="D54" s="24"/>
      <c r="E54" s="29">
        <v>8.9479187553254231</v>
      </c>
      <c r="F54" s="30">
        <v>7.7297562973365332</v>
      </c>
    </row>
    <row r="55" spans="2:9" ht="16.05" customHeight="1" x14ac:dyDescent="0.3">
      <c r="C55" s="31" t="s">
        <v>38</v>
      </c>
      <c r="D55" s="24"/>
      <c r="E55" s="29">
        <v>4.3210500225839734</v>
      </c>
      <c r="F55" s="30">
        <v>3.7373576291481272</v>
      </c>
    </row>
    <row r="56" spans="2:9" ht="16.05" customHeight="1" x14ac:dyDescent="0.3">
      <c r="C56" s="32" t="s">
        <v>26</v>
      </c>
      <c r="D56" s="24"/>
      <c r="E56" s="29">
        <v>0.74246572709111669</v>
      </c>
      <c r="F56" s="30">
        <v>0.77401736291940904</v>
      </c>
    </row>
    <row r="57" spans="2:9" ht="16.05" customHeight="1" x14ac:dyDescent="0.3">
      <c r="C57" s="32" t="s">
        <v>27</v>
      </c>
      <c r="D57" s="24"/>
      <c r="E57" s="29">
        <v>3.5785842090021802</v>
      </c>
      <c r="F57" s="30">
        <v>2.9633399856068356</v>
      </c>
      <c r="G57" s="5"/>
    </row>
    <row r="58" spans="2:9" ht="16.05" customHeight="1" x14ac:dyDescent="0.3">
      <c r="C58" s="31" t="s">
        <v>28</v>
      </c>
      <c r="D58" s="24"/>
      <c r="E58" s="29">
        <v>4.6268687327414515</v>
      </c>
      <c r="F58" s="30">
        <v>3.9923986681884061</v>
      </c>
    </row>
    <row r="59" spans="2:9" ht="16.05" customHeight="1" x14ac:dyDescent="0.3">
      <c r="C59" s="31" t="s">
        <v>29</v>
      </c>
      <c r="D59" s="24"/>
      <c r="E59" s="29">
        <v>3.9055310780472943</v>
      </c>
      <c r="F59" s="30">
        <v>3.4169260791092273</v>
      </c>
    </row>
    <row r="60" spans="2:9" ht="16.05" customHeight="1" x14ac:dyDescent="0.3">
      <c r="C60" s="31" t="s">
        <v>30</v>
      </c>
      <c r="D60" s="24"/>
      <c r="E60" s="29">
        <v>8.9720198150199781E-3</v>
      </c>
      <c r="F60" s="30">
        <v>1.009021481496874E-2</v>
      </c>
    </row>
    <row r="61" spans="2:9" ht="16.05" customHeight="1" x14ac:dyDescent="0.3">
      <c r="C61" s="31" t="s">
        <v>31</v>
      </c>
      <c r="D61" s="24"/>
      <c r="E61" s="29">
        <v>7.3357284213755678E-4</v>
      </c>
      <c r="F61" s="30">
        <v>3.0684351470655554E-4</v>
      </c>
    </row>
    <row r="62" spans="2:9" ht="16.05" customHeight="1" x14ac:dyDescent="0.3">
      <c r="C62" s="31" t="s">
        <v>32</v>
      </c>
      <c r="D62" s="24"/>
      <c r="E62" s="29">
        <v>0.25370288761867588</v>
      </c>
      <c r="F62" s="30">
        <v>0.29869420991519646</v>
      </c>
    </row>
    <row r="63" spans="2:9" ht="16.05" customHeight="1" x14ac:dyDescent="0.3">
      <c r="C63" s="31" t="s">
        <v>33</v>
      </c>
      <c r="D63" s="24"/>
      <c r="E63" s="33">
        <v>9.1371352750518595E-2</v>
      </c>
      <c r="F63" s="34">
        <v>0.14020965172889632</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zoomScale="70" zoomScaleNormal="70" workbookViewId="0">
      <selection activeCell="Q33" sqref="Q3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
        <v>8</v>
      </c>
      <c r="C3" s="71"/>
      <c r="D3" s="71"/>
      <c r="E3" s="71"/>
      <c r="F3" s="71"/>
      <c r="G3" s="71"/>
      <c r="H3" s="71"/>
      <c r="I3" s="72"/>
    </row>
    <row r="4" spans="2:11" ht="15" thickTop="1" x14ac:dyDescent="0.3"/>
    <row r="5" spans="2:11" ht="18.600000000000001" thickBot="1" x14ac:dyDescent="0.4">
      <c r="B5" s="10" t="s">
        <v>39</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40</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41</v>
      </c>
      <c r="C38" s="3"/>
      <c r="D38" s="3"/>
      <c r="E38" s="3"/>
      <c r="F38" s="3"/>
      <c r="G38" s="3"/>
      <c r="H38" s="3"/>
      <c r="I38" s="3"/>
    </row>
    <row r="39" spans="2:9" ht="15" thickTop="1" x14ac:dyDescent="0.3">
      <c r="E39" s="65"/>
      <c r="F39" s="65"/>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topLeftCell="A32" zoomScale="70" zoomScaleNormal="70" workbookViewId="0">
      <selection activeCell="C43" sqref="C4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'Graficos TOTAL ACEITE'!B3</f>
        <v>TOTAL ACEITE</v>
      </c>
      <c r="C3" s="71"/>
      <c r="D3" s="71"/>
      <c r="E3" s="71"/>
      <c r="F3" s="71"/>
      <c r="G3" s="71"/>
      <c r="H3" s="71"/>
      <c r="I3" s="72"/>
    </row>
    <row r="4" spans="2:11" ht="15" thickTop="1" x14ac:dyDescent="0.3"/>
    <row r="5" spans="2:11" ht="18.600000000000001" thickBot="1" x14ac:dyDescent="0.4">
      <c r="B5" s="10" t="s">
        <v>42</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43</v>
      </c>
      <c r="C16" s="3"/>
      <c r="D16" s="3"/>
      <c r="E16" s="3"/>
      <c r="F16" s="3"/>
      <c r="G16" s="3"/>
      <c r="H16" s="3"/>
      <c r="I16" s="3"/>
    </row>
    <row r="17" spans="2:9" ht="15" thickTop="1" x14ac:dyDescent="0.3"/>
    <row r="31" spans="2:9" x14ac:dyDescent="0.3">
      <c r="E31" s="4"/>
      <c r="F31" s="4"/>
    </row>
    <row r="32" spans="2:9" ht="18.600000000000001" thickBot="1" x14ac:dyDescent="0.4">
      <c r="B32" s="10" t="s">
        <v>44</v>
      </c>
      <c r="C32" s="3"/>
      <c r="D32" s="3"/>
      <c r="E32" s="3"/>
      <c r="F32" s="3"/>
      <c r="G32" s="3"/>
      <c r="H32" s="3"/>
      <c r="I32" s="3"/>
    </row>
    <row r="33" spans="3:8" ht="15" thickTop="1" x14ac:dyDescent="0.3">
      <c r="E33" s="65"/>
      <c r="F33" s="65"/>
    </row>
    <row r="34" spans="3:8" ht="25.05" customHeight="1" x14ac:dyDescent="0.3">
      <c r="C34" s="73" t="s">
        <v>49</v>
      </c>
      <c r="D34" s="74"/>
      <c r="E34" s="74"/>
      <c r="F34" s="74"/>
      <c r="G34" s="74"/>
      <c r="H34" s="75"/>
    </row>
    <row r="35" spans="3:8" ht="25.05" customHeight="1" x14ac:dyDescent="0.3">
      <c r="C35" s="76"/>
      <c r="D35" s="77"/>
      <c r="E35" s="77"/>
      <c r="F35" s="77"/>
      <c r="G35" s="77"/>
      <c r="H35" s="78"/>
    </row>
    <row r="36" spans="3:8" ht="25.05" customHeight="1" x14ac:dyDescent="0.3">
      <c r="C36" s="76"/>
      <c r="D36" s="77"/>
      <c r="E36" s="77"/>
      <c r="F36" s="77"/>
      <c r="G36" s="77"/>
      <c r="H36" s="78"/>
    </row>
    <row r="37" spans="3:8" ht="25.05" customHeight="1" x14ac:dyDescent="0.3">
      <c r="C37" s="76"/>
      <c r="D37" s="77"/>
      <c r="E37" s="77"/>
      <c r="F37" s="77"/>
      <c r="G37" s="77"/>
      <c r="H37" s="78"/>
    </row>
    <row r="38" spans="3:8" ht="25.05" customHeight="1" x14ac:dyDescent="0.3">
      <c r="C38" s="76"/>
      <c r="D38" s="77"/>
      <c r="E38" s="77"/>
      <c r="F38" s="77"/>
      <c r="G38" s="77"/>
      <c r="H38" s="78"/>
    </row>
    <row r="39" spans="3:8" ht="25.05" customHeight="1" x14ac:dyDescent="0.3">
      <c r="C39" s="76"/>
      <c r="D39" s="77"/>
      <c r="E39" s="77"/>
      <c r="F39" s="77"/>
      <c r="G39" s="77"/>
      <c r="H39" s="78"/>
    </row>
    <row r="40" spans="3:8" ht="25.05" customHeight="1" x14ac:dyDescent="0.3">
      <c r="C40" s="76"/>
      <c r="D40" s="77"/>
      <c r="E40" s="77"/>
      <c r="F40" s="77"/>
      <c r="G40" s="77"/>
      <c r="H40" s="78"/>
    </row>
    <row r="41" spans="3:8" ht="25.05" customHeight="1" x14ac:dyDescent="0.3">
      <c r="C41" s="76"/>
      <c r="D41" s="77"/>
      <c r="E41" s="77"/>
      <c r="F41" s="77"/>
      <c r="G41" s="77"/>
      <c r="H41" s="78"/>
    </row>
    <row r="42" spans="3:8" ht="25.05" customHeight="1" x14ac:dyDescent="0.3">
      <c r="C42" s="79"/>
      <c r="D42" s="80"/>
      <c r="E42" s="80"/>
      <c r="F42" s="80"/>
      <c r="G42" s="80"/>
      <c r="H42" s="81"/>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40" zoomScale="80" zoomScaleNormal="80" workbookViewId="0">
      <selection activeCell="C43" sqref="C43:H51"/>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45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46</v>
      </c>
      <c r="C20" s="3"/>
      <c r="D20" s="3"/>
      <c r="E20" s="3"/>
      <c r="F20" s="3"/>
      <c r="G20" s="3"/>
      <c r="H20" s="3"/>
      <c r="I20" s="3"/>
    </row>
    <row r="21" spans="2:9" ht="15" thickTop="1" x14ac:dyDescent="0.3"/>
    <row r="40" spans="2:9" x14ac:dyDescent="0.3">
      <c r="E40" s="4"/>
      <c r="F40" s="4"/>
    </row>
    <row r="41" spans="2:9" ht="18.600000000000001" thickBot="1" x14ac:dyDescent="0.4">
      <c r="B41" s="10" t="s">
        <v>47</v>
      </c>
      <c r="C41" s="3"/>
      <c r="D41" s="3"/>
      <c r="E41" s="3"/>
      <c r="F41" s="3"/>
      <c r="G41" s="3"/>
      <c r="H41" s="3"/>
      <c r="I41" s="3"/>
    </row>
    <row r="42" spans="2:9" ht="15" thickTop="1" x14ac:dyDescent="0.3">
      <c r="E42" s="65"/>
      <c r="F42" s="65"/>
    </row>
    <row r="43" spans="2:9" ht="25.05" customHeight="1" x14ac:dyDescent="0.3">
      <c r="C43" s="73" t="s">
        <v>50</v>
      </c>
      <c r="D43" s="82"/>
      <c r="E43" s="82"/>
      <c r="F43" s="82"/>
      <c r="G43" s="82"/>
      <c r="H43" s="83"/>
    </row>
    <row r="44" spans="2:9" ht="25.05" customHeight="1" x14ac:dyDescent="0.3">
      <c r="C44" s="84"/>
      <c r="D44" s="85"/>
      <c r="E44" s="85"/>
      <c r="F44" s="85"/>
      <c r="G44" s="85"/>
      <c r="H44" s="86"/>
    </row>
    <row r="45" spans="2:9" ht="25.05" customHeight="1" x14ac:dyDescent="0.3">
      <c r="C45" s="84"/>
      <c r="D45" s="85"/>
      <c r="E45" s="85"/>
      <c r="F45" s="85"/>
      <c r="G45" s="85"/>
      <c r="H45" s="86"/>
    </row>
    <row r="46" spans="2:9" ht="25.05" customHeight="1" x14ac:dyDescent="0.3">
      <c r="C46" s="84"/>
      <c r="D46" s="85"/>
      <c r="E46" s="85"/>
      <c r="F46" s="85"/>
      <c r="G46" s="85"/>
      <c r="H46" s="86"/>
    </row>
    <row r="47" spans="2:9" ht="25.05" customHeight="1" x14ac:dyDescent="0.3">
      <c r="C47" s="84"/>
      <c r="D47" s="85"/>
      <c r="E47" s="85"/>
      <c r="F47" s="85"/>
      <c r="G47" s="85"/>
      <c r="H47" s="86"/>
    </row>
    <row r="48" spans="2:9" ht="25.05" customHeight="1" x14ac:dyDescent="0.3">
      <c r="C48" s="84"/>
      <c r="D48" s="85"/>
      <c r="E48" s="85"/>
      <c r="F48" s="85"/>
      <c r="G48" s="85"/>
      <c r="H48" s="86"/>
    </row>
    <row r="49" spans="3:8" ht="25.05" customHeight="1" x14ac:dyDescent="0.3">
      <c r="C49" s="84"/>
      <c r="D49" s="85"/>
      <c r="E49" s="85"/>
      <c r="F49" s="85"/>
      <c r="G49" s="85"/>
      <c r="H49" s="86"/>
    </row>
    <row r="50" spans="3:8" ht="25.05" customHeight="1" x14ac:dyDescent="0.3">
      <c r="C50" s="84"/>
      <c r="D50" s="85"/>
      <c r="E50" s="85"/>
      <c r="F50" s="85"/>
      <c r="G50" s="85"/>
      <c r="H50" s="86"/>
    </row>
    <row r="51" spans="3:8" ht="25.05" customHeight="1" x14ac:dyDescent="0.3">
      <c r="C51" s="87"/>
      <c r="D51" s="88"/>
      <c r="E51" s="88"/>
      <c r="F51" s="88"/>
      <c r="G51" s="88"/>
      <c r="H51" s="89"/>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B33" sqref="B3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48</v>
      </c>
      <c r="C5" s="3"/>
      <c r="D5" s="3"/>
      <c r="E5" s="3"/>
      <c r="F5" s="3"/>
      <c r="G5" s="3"/>
      <c r="H5" s="3"/>
      <c r="I5" s="3"/>
    </row>
    <row r="6" spans="2:11" ht="15" thickTop="1" x14ac:dyDescent="0.3"/>
    <row r="7" spans="2:11" ht="25.05" customHeight="1" x14ac:dyDescent="0.3">
      <c r="B7" s="90" t="s">
        <v>51</v>
      </c>
      <c r="C7" s="91"/>
      <c r="D7" s="91"/>
      <c r="E7" s="91"/>
      <c r="F7" s="91"/>
      <c r="G7" s="91"/>
      <c r="H7" s="91"/>
      <c r="I7" s="92"/>
    </row>
    <row r="8" spans="2:11" ht="25.05" customHeight="1" x14ac:dyDescent="0.3">
      <c r="B8" s="93"/>
      <c r="C8" s="94"/>
      <c r="D8" s="94"/>
      <c r="E8" s="94"/>
      <c r="F8" s="94"/>
      <c r="G8" s="94"/>
      <c r="H8" s="94"/>
      <c r="I8" s="95"/>
    </row>
    <row r="9" spans="2:11" ht="25.05" customHeight="1" x14ac:dyDescent="0.3">
      <c r="B9" s="93"/>
      <c r="C9" s="94"/>
      <c r="D9" s="94"/>
      <c r="E9" s="94"/>
      <c r="F9" s="94"/>
      <c r="G9" s="94"/>
      <c r="H9" s="94"/>
      <c r="I9" s="95"/>
    </row>
    <row r="10" spans="2:11" ht="25.05" customHeight="1" x14ac:dyDescent="0.3">
      <c r="B10" s="93"/>
      <c r="C10" s="94"/>
      <c r="D10" s="94"/>
      <c r="E10" s="94"/>
      <c r="F10" s="94"/>
      <c r="G10" s="94"/>
      <c r="H10" s="94"/>
      <c r="I10" s="95"/>
    </row>
    <row r="11" spans="2:11" ht="25.05" customHeight="1" x14ac:dyDescent="0.3">
      <c r="B11" s="93"/>
      <c r="C11" s="94"/>
      <c r="D11" s="94"/>
      <c r="E11" s="94"/>
      <c r="F11" s="94"/>
      <c r="G11" s="94"/>
      <c r="H11" s="94"/>
      <c r="I11" s="95"/>
    </row>
    <row r="12" spans="2:11" ht="25.05" customHeight="1" x14ac:dyDescent="0.3">
      <c r="B12" s="93"/>
      <c r="C12" s="94"/>
      <c r="D12" s="94"/>
      <c r="E12" s="94"/>
      <c r="F12" s="94"/>
      <c r="G12" s="94"/>
      <c r="H12" s="94"/>
      <c r="I12" s="95"/>
    </row>
    <row r="13" spans="2:11" ht="25.05" customHeight="1" x14ac:dyDescent="0.3">
      <c r="B13" s="93"/>
      <c r="C13" s="94"/>
      <c r="D13" s="94"/>
      <c r="E13" s="94"/>
      <c r="F13" s="94"/>
      <c r="G13" s="94"/>
      <c r="H13" s="94"/>
      <c r="I13" s="95"/>
    </row>
    <row r="14" spans="2:11" ht="25.05" customHeight="1" x14ac:dyDescent="0.3">
      <c r="B14" s="93"/>
      <c r="C14" s="94"/>
      <c r="D14" s="94"/>
      <c r="E14" s="94"/>
      <c r="F14" s="94"/>
      <c r="G14" s="94"/>
      <c r="H14" s="94"/>
      <c r="I14" s="95"/>
    </row>
    <row r="15" spans="2:11" ht="25.05" customHeight="1" x14ac:dyDescent="0.3">
      <c r="B15" s="93"/>
      <c r="C15" s="94"/>
      <c r="D15" s="94"/>
      <c r="E15" s="94"/>
      <c r="F15" s="94"/>
      <c r="G15" s="94"/>
      <c r="H15" s="94"/>
      <c r="I15" s="95"/>
    </row>
    <row r="16" spans="2:11" ht="25.05" customHeight="1" x14ac:dyDescent="0.3">
      <c r="B16" s="93"/>
      <c r="C16" s="94"/>
      <c r="D16" s="94"/>
      <c r="E16" s="94"/>
      <c r="F16" s="94"/>
      <c r="G16" s="94"/>
      <c r="H16" s="94"/>
      <c r="I16" s="95"/>
    </row>
    <row r="17" spans="2:9" ht="25.05" customHeight="1" x14ac:dyDescent="0.3">
      <c r="B17" s="93"/>
      <c r="C17" s="94"/>
      <c r="D17" s="94"/>
      <c r="E17" s="94"/>
      <c r="F17" s="94"/>
      <c r="G17" s="94"/>
      <c r="H17" s="94"/>
      <c r="I17" s="95"/>
    </row>
    <row r="18" spans="2:9" ht="25.05" customHeight="1" x14ac:dyDescent="0.3">
      <c r="B18" s="93"/>
      <c r="C18" s="94"/>
      <c r="D18" s="94"/>
      <c r="E18" s="94"/>
      <c r="F18" s="94"/>
      <c r="G18" s="94"/>
      <c r="H18" s="94"/>
      <c r="I18" s="95"/>
    </row>
    <row r="19" spans="2:9" ht="25.05" customHeight="1" x14ac:dyDescent="0.3">
      <c r="B19" s="93"/>
      <c r="C19" s="94"/>
      <c r="D19" s="94"/>
      <c r="E19" s="94"/>
      <c r="F19" s="94"/>
      <c r="G19" s="94"/>
      <c r="H19" s="94"/>
      <c r="I19" s="95"/>
    </row>
    <row r="20" spans="2:9" ht="25.05" customHeight="1" x14ac:dyDescent="0.3">
      <c r="B20" s="93"/>
      <c r="C20" s="94"/>
      <c r="D20" s="94"/>
      <c r="E20" s="94"/>
      <c r="F20" s="94"/>
      <c r="G20" s="94"/>
      <c r="H20" s="94"/>
      <c r="I20" s="95"/>
    </row>
    <row r="21" spans="2:9" ht="25.05" customHeight="1" x14ac:dyDescent="0.3">
      <c r="B21" s="93"/>
      <c r="C21" s="94"/>
      <c r="D21" s="94"/>
      <c r="E21" s="94"/>
      <c r="F21" s="94"/>
      <c r="G21" s="94"/>
      <c r="H21" s="94"/>
      <c r="I21" s="95"/>
    </row>
    <row r="22" spans="2:9" ht="25.05" customHeight="1" x14ac:dyDescent="0.3">
      <c r="B22" s="93"/>
      <c r="C22" s="94"/>
      <c r="D22" s="94"/>
      <c r="E22" s="94"/>
      <c r="F22" s="94"/>
      <c r="G22" s="94"/>
      <c r="H22" s="94"/>
      <c r="I22" s="95"/>
    </row>
    <row r="23" spans="2:9" ht="25.05" customHeight="1" x14ac:dyDescent="0.3">
      <c r="B23" s="93"/>
      <c r="C23" s="94"/>
      <c r="D23" s="94"/>
      <c r="E23" s="94"/>
      <c r="F23" s="94"/>
      <c r="G23" s="94"/>
      <c r="H23" s="94"/>
      <c r="I23" s="95"/>
    </row>
    <row r="24" spans="2:9" ht="25.05" customHeight="1" x14ac:dyDescent="0.3">
      <c r="B24" s="93"/>
      <c r="C24" s="94"/>
      <c r="D24" s="94"/>
      <c r="E24" s="94"/>
      <c r="F24" s="94"/>
      <c r="G24" s="94"/>
      <c r="H24" s="94"/>
      <c r="I24" s="95"/>
    </row>
    <row r="25" spans="2:9" ht="25.05" customHeight="1" x14ac:dyDescent="0.3">
      <c r="B25" s="93"/>
      <c r="C25" s="94"/>
      <c r="D25" s="94"/>
      <c r="E25" s="94"/>
      <c r="F25" s="94"/>
      <c r="G25" s="94"/>
      <c r="H25" s="94"/>
      <c r="I25" s="95"/>
    </row>
    <row r="26" spans="2:9" ht="25.05" customHeight="1" x14ac:dyDescent="0.3">
      <c r="B26" s="93"/>
      <c r="C26" s="94"/>
      <c r="D26" s="94"/>
      <c r="E26" s="94"/>
      <c r="F26" s="94"/>
      <c r="G26" s="94"/>
      <c r="H26" s="94"/>
      <c r="I26" s="95"/>
    </row>
    <row r="27" spans="2:9" ht="25.05" customHeight="1" x14ac:dyDescent="0.3">
      <c r="B27" s="93"/>
      <c r="C27" s="94"/>
      <c r="D27" s="94"/>
      <c r="E27" s="94"/>
      <c r="F27" s="94"/>
      <c r="G27" s="94"/>
      <c r="H27" s="94"/>
      <c r="I27" s="95"/>
    </row>
    <row r="28" spans="2:9" ht="25.05" customHeight="1" x14ac:dyDescent="0.3">
      <c r="B28" s="93"/>
      <c r="C28" s="94"/>
      <c r="D28" s="94"/>
      <c r="E28" s="94"/>
      <c r="F28" s="94"/>
      <c r="G28" s="94"/>
      <c r="H28" s="94"/>
      <c r="I28" s="95"/>
    </row>
    <row r="29" spans="2:9" ht="25.05" customHeight="1" x14ac:dyDescent="0.3">
      <c r="B29" s="93"/>
      <c r="C29" s="94"/>
      <c r="D29" s="94"/>
      <c r="E29" s="94"/>
      <c r="F29" s="94"/>
      <c r="G29" s="94"/>
      <c r="H29" s="94"/>
      <c r="I29" s="95"/>
    </row>
    <row r="30" spans="2:9" ht="25.05" customHeight="1" x14ac:dyDescent="0.3">
      <c r="B30" s="93"/>
      <c r="C30" s="94"/>
      <c r="D30" s="94"/>
      <c r="E30" s="94"/>
      <c r="F30" s="94"/>
      <c r="G30" s="94"/>
      <c r="H30" s="94"/>
      <c r="I30" s="95"/>
    </row>
    <row r="31" spans="2:9" ht="25.05" customHeight="1" x14ac:dyDescent="0.3">
      <c r="B31" s="93"/>
      <c r="C31" s="94"/>
      <c r="D31" s="94"/>
      <c r="E31" s="94"/>
      <c r="F31" s="94"/>
      <c r="G31" s="94"/>
      <c r="H31" s="94"/>
      <c r="I31" s="95"/>
    </row>
    <row r="32" spans="2:9" ht="25.05" customHeight="1" x14ac:dyDescent="0.3">
      <c r="B32" s="96"/>
      <c r="C32" s="97"/>
      <c r="D32" s="97"/>
      <c r="E32" s="97"/>
      <c r="F32" s="97"/>
      <c r="G32" s="97"/>
      <c r="H32" s="97"/>
      <c r="I32" s="98"/>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87A478D9-7572-4FE3-A2DC-2CA4A6BCE7C8}">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2022-07-26T14:24:55Z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