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
    </mc:Choice>
  </mc:AlternateContent>
  <workbookProtection workbookAlgorithmName="SHA-512" workbookHashValue="6LiWz4aHTvCG4zQegh9Xj3SFDndX+FHd51ZoS1GA5U7KcC7RE/8Z2qtLQiw2MHXShcd4tvmd3mYXl+0cvPhcLg==" workbookSaltValue="AMMadP8NGX5wmz+DIhM6JA==" workbookSpinCount="100000" lockStructure="1"/>
  <bookViews>
    <workbookView showSheetTabs="0" xWindow="-108" yWindow="-108" windowWidth="19416" windowHeight="10416"/>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10" l="1"/>
  <c r="B3" i="9"/>
</calcChain>
</file>

<file path=xl/sharedStrings.xml><?xml version="1.0" encoding="utf-8"?>
<sst xmlns="http://schemas.openxmlformats.org/spreadsheetml/2006/main" count="70" uniqueCount="53">
  <si>
    <t>Consumo en el Hogar</t>
  </si>
  <si>
    <t>% Variación vs. Mismo periodo del año anterior</t>
  </si>
  <si>
    <t>Valor</t>
  </si>
  <si>
    <t>Volumen</t>
  </si>
  <si>
    <t>Principales Conclusiones</t>
  </si>
  <si>
    <t>Principales variables</t>
  </si>
  <si>
    <t>Graficos historicos</t>
  </si>
  <si>
    <t>Canales</t>
  </si>
  <si>
    <t>Principales Conclusiones de los canales de distribución</t>
  </si>
  <si>
    <t>VOLUMEN (Miles l)</t>
  </si>
  <si>
    <t>VALOR (Miles €)</t>
  </si>
  <si>
    <t>CONSUMO x CAPITA (l)</t>
  </si>
  <si>
    <t>GASTO x CAPITA (€)</t>
  </si>
  <si>
    <t>PARTE DE MERCADO VOLUMEN (%)</t>
  </si>
  <si>
    <t>PARTE DE MERCADO VALOR (%)</t>
  </si>
  <si>
    <t>PRECIO MEDIO (€/L)</t>
  </si>
  <si>
    <t>Consumo en el hogar
ACEITE</t>
  </si>
  <si>
    <t>Evolución Mensual Precio Medio</t>
  </si>
  <si>
    <t xml:space="preserve">Evolución Anual de Total Compras </t>
  </si>
  <si>
    <t>Evolución Mensual de Total Gasto y Total Compras</t>
  </si>
  <si>
    <t xml:space="preserve">Principales conclusiones </t>
  </si>
  <si>
    <t>Perfiles</t>
  </si>
  <si>
    <t>Principales conclusiones</t>
  </si>
  <si>
    <t>JUNIO 21</t>
  </si>
  <si>
    <t>TOTAL ACEITE</t>
  </si>
  <si>
    <t>Principales Variables - TAM JUNIO 21</t>
  </si>
  <si>
    <t>TOTAL ACEITES DE OLIVA 
Domestico</t>
  </si>
  <si>
    <t>A. OLIVA 
Domestico</t>
  </si>
  <si>
    <t>A.O VIRGEN EXTRA 
Domestico</t>
  </si>
  <si>
    <t>A.O VIRGEN 
Domestico</t>
  </si>
  <si>
    <t>ACEITE DE GIRASOL 
Domestico</t>
  </si>
  <si>
    <t>Importancia de los tipos - TAM JUNIO 21</t>
  </si>
  <si>
    <t>Consumo por persona (litros por persona) - TAM JUNIO 21</t>
  </si>
  <si>
    <t>Peso y % evolución en volumen de los canales de distribución - TAM JUNIO 21</t>
  </si>
  <si>
    <t>Precio medio (Euros/ litros) de los canales de distribución - TAM JUNIO 21</t>
  </si>
  <si>
    <t>% Población y Distribución del volumen por perfil sociodemográfico -TAM JUNIO 21</t>
  </si>
  <si>
    <t>% Población y Distribución del volumen por Comunidades -TAM JUNIO 21</t>
  </si>
  <si>
    <t>A.O VIRGEN</t>
  </si>
  <si>
    <t>A.O VIRGEN EXTRA</t>
  </si>
  <si>
    <t>A. OLIVA</t>
  </si>
  <si>
    <t>ACEITE DE GIRASOL</t>
  </si>
  <si>
    <t>ACEITE DE MAIZ</t>
  </si>
  <si>
    <t>ACEITE DE SOJA</t>
  </si>
  <si>
    <t>ACEITE DE SEMILLA</t>
  </si>
  <si>
    <t>ACEITE DE ORUJO</t>
  </si>
  <si>
    <t>TAM JUNIO 20</t>
  </si>
  <si>
    <t>TAM JUNIO 21</t>
  </si>
  <si>
    <t>TOTAL ACEITES DE OLIVA</t>
  </si>
  <si>
    <t>A.O VIRGEN+V.EXTRA</t>
  </si>
  <si>
    <t>• El perfil de hogar intensivo en la compra de aceite está formado por parejas con hijos mayores y de edad media, parejas adultas sin hijos y retirados. Se corresponde, por tanto, con hogares donde la edad del responsable de las compras supera los 50 años y hay 3 o más personas en el hogar. Las comunidades autónomas más consumidoras de aceite son Galicia, Illes Balears, Castilla y León, País Vasco y Navarra, entre otras. Mientras que las menos intensivas en la compra son aquellas de la vertiente mediterránea como la Región de Murcia o la Comunitat Valenciana.
• El grupo poblacional que mayor consumo per cápita realiza son los retirados, ya que compran 5,2 litros por persona al año, cantidad superior a la media nacional, que es de 3,53 litros/persona/año. Asimismo, parejas adultas sin hijos, parejas con hijos mayores, padres solteros y adultos independientes, también tienen un consumo per cápita superior a la media nacional. Por otro lado, si se analiza el consumo per cápita de aceite por comunidad autónoma, se observa que aquellas en las que se da un mayor consumo de aceite per capita son Galicia, Illes Balears, Castilla y León, Asturias y Aragón.</t>
  </si>
  <si>
    <t xml:space="preserve">
</t>
  </si>
  <si>
    <t>• El aceite se compra principalmente en supermercados e hipermercados (49,3 % y 23,8 %, respectivamente), aunque en ambos canales se ha producido un decrecimiento respecto al anterior año móvil, siendo este de 7,4 y 4,8 puntos porcentuales. La tienda descuento es el siguiente canal con mayor peso, ya que en él se dan un 14,1 % de las compras de aceite, lo que supone un aumento de 4,2 puntos. También se debe señalar que el canal e-commerce mantiene la tendencia observada los últimos meses y continúa siendo el canal con mayor crecimiento (22,4 puntos más que el año anterior), no obstante, su peso respecto al total sigue siendo reducido, ya que es un 3,7 %. 
• A cierre año móvil junio 2021 el precio medio permanece estable respecto al mismo periodo del año anterior manteniéndose en 2,42 €/litro. La tienda tradicional es el canal de distribución con el precio medio de aceite más elevado (3,41 €/litro), ya que es un 40,9 % superior a la media española, además, en los últimos doce meses se ha incrementado en un 3,6 %, siendo también el canal con mayor aumento de precio. Por otra parte, el precio más competitivo lo encontramos en la tienda de descuento, ya que este es de 2,12 €/litro, un 14,2 % más barato que la media nacional a pesar de incrementarse un 2,3 % en los últimos doce meses.</t>
  </si>
  <si>
    <t xml:space="preserve">
 • A cierre de año móvil junio 2021, la demanda doméstica de aceite disminuye tanto en volumen, como en valor, respecto al periodo anterior (3,2 %). En cuanto al precio medio de la categoría  permanece estable, manteniéndose en los 2,42 €/litro. 
Los hogares españoles han destinado a la compra de aceite en este periodo el 1,8 % de su presupuesto para alimentación y bebidas en el hogar. Se corresponde con un 1,9 % en volumen. El consumo per cápita cierra en 12,3 litros, lo que supone una contracción de 3,2 % respecto al mismo periodo del año anterior. Asimismo, el gasto per cápita también disminuye en un 3,2 %, hasta situarse en un 29,82 € al año.
• El perfil de hogar intensivo en la compra de aceite está formado por parejas con hijos mayores y de edad media, parejas adultas sin hijos y retirados. Se corresponde, por tanto, con hogares donde la edad del responsable de las compras supera los 50 años y hay tres o más personas en el hogar. Las comunidades autónomas más consumidoras de aceite son Galicia, Illes Balears, Castilla y León, País Vasco y Navarra, entre otras. Mientras que las menos intensivas en la compra son aquellas de la vertiente mediterránea como la Región de Murcia o la Comunitat Valenciana.
El grupo poblacional que mayor consumo per cápita realiza son los retirados, ya que compran 5,2 litros por persona al año, cantidad superior a la media nacional, que es de 3,53 litros/persona/año. Asimismo, parejas adultas sin hijos, parejas con hijos mayores, padres solteros y adultos independientes, también tienen un consumo per cápita superior a la media nacional. Por otro lado, si se analiza el consumo per cápita de aceite por comunidad autónoma, se observa que aquellas en las que se da un mayor consumo de aceite per cápita son Galicia, Illes Balears, Castilla y León, Asturias y Aragón.
• La compra de aceite de oliva a cierre de año móvil junio de 2021 disminuye un 1,6 % respecto al mismo periodo del año anterior. Asimismo, del mismo modo su valor se ve reducido en un 6,7 %, dado que el precio medio del litro decrece un 5,3 % hasta los 2,51 €. El peso que tiene el aceite de oliva respecto a la compra total de aceite es de 35,0 %, lo que le sitúa como el tipo de aceite más comprado, y su peso en el mercado en valor es del 36,3 %. 
El consumo per cápita es de 4,3 litros al año, lo que supone una reducción del 1,6 % respecto al periodo anterior. Esta cantidad equivale a un gasto por persona de 10,82 € al año, una cantidad que es un 6,8 % más baja que el anterior año móvil.
• El consumo de aceite de oliva virgen extra se reduce un 1,4 %, lo que supone una caída del valor del 1,8 %, dado que el precio medio aumenta un 0,5 % hasta llegar a 3,55 €/litro. Es el tipo de aceite que registra el precio medio por litro más alto de la categoría, estando este un 46,9 % por encima de la media, lo que supone pagar 1,13 € más por litro. El aceite de oliva virgen extra representa el 27,2 % del mercado en volumen y tiene el mayor peso en el mercado en valor (39,9 %, debido tal como comentamos anteriormente a que es el tipo de aceite con el precio medio más elevado de la categoría.
Cada individuo consume 3,35 litros de este tipo de aceite por perido de análisis, lo que implica un decrecimiento de 1,4 %. Esto representa un gasto de 11,90 € por persona, un 1,9 % menos que en el mismo periodo del año anterior.
Dada la diferencia de precio entre el aceite de oliva virgen extra y el resto de la categoría, su consumidor intensivo también varía: el perfil de consumidor intensivo de este tipo de aceite está formado por hogares de clase alta y media alta, que viven en poblaciones de más de 500.000 habitantes, es decir grandes ciudades, y son hogares formados por retirados, parejas con hijos mayores y parejas adultas sin hijos, cuyo responsable de compra tiene más de 50 años. Las Comunidades Autónomas en las que más se compra aceite de oliva virgen extra son Cantabria, País Vasco, La Rioja, Navarra y Andalucía.
• La compra de aceite de girasol disminuye en un 7,7 %, aunque su valor se sitúa en positivo y crece un 2,0 %, ya que su precio medio aumenta un 10,4 % y cierra en 1,17 €/litro. No obstante, pese a este aumento el precio medio de aceite de girasol es el más bajo de la categoría, siendo este un 51,6 % inferior a la media.
Este tipo de aceite representa un 29,2 % del mercado en volumen y un 14,1 % en valor.
El consumo per cápita es de 3,6 litros por persona, un 7,7 % menos que el anterior año móvil. Sin embargo, el gasto per cápita se incrementa hasta los 4,22 €/persona/año (un crecimiento del 1,9 %).
El perfil de consumidor de aceite de girasol también difiere respecto del perfil de consumidor de aceite en general y, además, de forma opuesta al aceite de oliva virgen extra. Este tipo de aceite es comprado, fundamentalmente, en poblaciones más bien pequeñas (de menos de 2.000 habitantes). Por ciclo de vida son parejas con hijos mayores y de edad media, de clase baja y con un número alto de personas habitando en el hogar, 5 personas o más. Los territorios en los que más se compra son Galicia, Illes Balears, Castilla y León.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</si>
</sst>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2"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sz val="10"/>
      <color rgb="FF006600"/>
      <name val="Verdana"/>
      <family val="2"/>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4">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4" xfId="0" applyFont="1"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0" fillId="0" borderId="0" xfId="0" applyFont="1" applyBorder="1"/>
    <xf numFmtId="0" fontId="5" fillId="0" borderId="0" xfId="0" applyFont="1" applyBorder="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Border="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30"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167" fontId="23" fillId="0" borderId="5" xfId="2" applyNumberFormat="1" applyFont="1" applyFill="1" applyBorder="1" applyAlignment="1">
      <alignment horizontal="center" vertical="center"/>
    </xf>
    <xf numFmtId="167" fontId="23" fillId="0" borderId="5" xfId="2" applyNumberFormat="1" applyFont="1" applyBorder="1" applyAlignment="1">
      <alignment horizontal="center" vertical="center"/>
    </xf>
    <xf numFmtId="167" fontId="19" fillId="0" borderId="5" xfId="2" applyNumberFormat="1" applyFont="1" applyBorder="1" applyAlignment="1">
      <alignment horizontal="center" vertical="center"/>
    </xf>
    <xf numFmtId="0" fontId="14" fillId="0" borderId="0" xfId="4" quotePrefix="1" applyFont="1" applyAlignment="1">
      <alignment vertical="center"/>
    </xf>
    <xf numFmtId="0" fontId="14" fillId="0" borderId="0" xfId="4" applyFont="1" applyAlignment="1">
      <alignment vertical="center"/>
    </xf>
    <xf numFmtId="164" fontId="0" fillId="0" borderId="0" xfId="0" applyNumberFormat="1"/>
    <xf numFmtId="0" fontId="0" fillId="0" borderId="4" xfId="0" applyBorder="1"/>
    <xf numFmtId="165" fontId="0" fillId="0" borderId="0" xfId="2" applyNumberFormat="1" applyFont="1"/>
    <xf numFmtId="0" fontId="0" fillId="0" borderId="0" xfId="0" applyFont="1" applyAlignment="1"/>
    <xf numFmtId="0" fontId="0" fillId="0" borderId="0" xfId="0" applyBorder="1"/>
    <xf numFmtId="167" fontId="7" fillId="0" borderId="0" xfId="0" applyNumberFormat="1" applyFont="1" applyBorder="1" applyAlignment="1">
      <alignment horizontal="right" vertical="center" wrapText="1" readingOrder="1"/>
    </xf>
    <xf numFmtId="43" fontId="7" fillId="0" borderId="0" xfId="1" applyFont="1" applyBorder="1" applyAlignment="1">
      <alignment horizontal="center" vertical="center" wrapText="1" readingOrder="1"/>
    </xf>
    <xf numFmtId="165" fontId="0" fillId="0" borderId="0" xfId="2" applyNumberFormat="1" applyFont="1" applyBorder="1"/>
    <xf numFmtId="43" fontId="0" fillId="0" borderId="0" xfId="0" applyNumberFormat="1" applyFont="1"/>
    <xf numFmtId="0" fontId="0" fillId="0" borderId="0" xfId="0" applyFont="1" applyAlignment="1">
      <alignment vertical="top"/>
    </xf>
    <xf numFmtId="0" fontId="14" fillId="0" borderId="0" xfId="4" quotePrefix="1" applyFont="1" applyAlignment="1">
      <alignment horizontal="center" vertical="center"/>
    </xf>
    <xf numFmtId="0" fontId="12" fillId="0" borderId="0" xfId="4" applyFont="1" applyBorder="1" applyAlignment="1">
      <alignment horizontal="center" vertical="center" wrapText="1"/>
    </xf>
    <xf numFmtId="0" fontId="0" fillId="0" borderId="0" xfId="0" applyFont="1" applyAlignment="1">
      <alignment horizontal="center"/>
    </xf>
    <xf numFmtId="0" fontId="2" fillId="0" borderId="0" xfId="0" applyFont="1" applyAlignment="1">
      <alignment horizontal="center" vertical="center" wrapText="1"/>
    </xf>
    <xf numFmtId="0" fontId="18" fillId="0" borderId="1"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1" fillId="0" borderId="25" xfId="0" applyFont="1" applyBorder="1" applyAlignment="1">
      <alignment horizontal="left" vertical="top" wrapText="1"/>
    </xf>
    <xf numFmtId="0" fontId="31" fillId="0" borderId="0" xfId="0" applyFont="1" applyBorder="1" applyAlignment="1">
      <alignment horizontal="left" vertical="top" wrapText="1"/>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9">
    <dxf>
      <font>
        <color rgb="FFC00000"/>
      </font>
    </dxf>
    <dxf>
      <font>
        <color rgb="FF0070C0"/>
      </font>
    </dxf>
    <dxf>
      <font>
        <color rgb="FF006600"/>
      </font>
    </dxf>
    <dxf>
      <font>
        <color rgb="FFC00000"/>
      </font>
    </dxf>
    <dxf>
      <font>
        <color rgb="FF0070C0"/>
      </font>
    </dxf>
    <dxf>
      <font>
        <color rgb="FF006600"/>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5.7041589008703415</c:v>
              </c:pt>
              <c:pt idx="1">
                <c:v>27.16491557383705</c:v>
              </c:pt>
              <c:pt idx="2">
                <c:v>34.974669820138949</c:v>
              </c:pt>
              <c:pt idx="3">
                <c:v>29.207377171585776</c:v>
              </c:pt>
              <c:pt idx="4">
                <c:v>6.6096382318333702E-2</c:v>
              </c:pt>
              <c:pt idx="5">
                <c:v>2.5955313375181322E-3</c:v>
              </c:pt>
              <c:pt idx="6">
                <c:v>2.0686792050386931</c:v>
              </c:pt>
              <c:pt idx="7">
                <c:v>0.81150425369005708</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6.9563782296024126</c:v>
              </c:pt>
              <c:pt idx="1">
                <c:v>39.898603184569062</c:v>
              </c:pt>
              <c:pt idx="2">
                <c:v>36.28968818821874</c:v>
              </c:pt>
              <c:pt idx="3">
                <c:v>14.135120493311316</c:v>
              </c:pt>
              <c:pt idx="4">
                <c:v>5.135999706237529E-2</c:v>
              </c:pt>
              <c:pt idx="5">
                <c:v>2.3064659218576308E-3</c:v>
              </c:pt>
              <c:pt idx="6">
                <c:v>2.0209769950549723</c:v>
              </c:pt>
              <c:pt idx="7">
                <c:v>0.64556768023344546</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19</c:v>
              </c:pt>
              <c:pt idx="1">
                <c:v>JULIO 19</c:v>
              </c:pt>
              <c:pt idx="2">
                <c:v>AGOSTO 19</c:v>
              </c:pt>
              <c:pt idx="3">
                <c:v>SEPTIEMBRE 19</c:v>
              </c:pt>
              <c:pt idx="4">
                <c:v>OCTUBRE 19</c:v>
              </c:pt>
              <c:pt idx="5">
                <c:v>NOVIEMBRE 19</c:v>
              </c:pt>
              <c:pt idx="6">
                <c:v>DICIEMBRE 19</c:v>
              </c:pt>
              <c:pt idx="7">
                <c:v>ENERO 20</c:v>
              </c:pt>
              <c:pt idx="8">
                <c:v>FEBRERO 20</c:v>
              </c:pt>
              <c:pt idx="9">
                <c:v>MARZO 20</c:v>
              </c:pt>
              <c:pt idx="10">
                <c:v>ABRIL 20</c:v>
              </c:pt>
              <c:pt idx="11">
                <c:v>MAYO 20</c:v>
              </c:pt>
              <c:pt idx="12">
                <c:v>JUNIO 20</c:v>
              </c:pt>
              <c:pt idx="13">
                <c:v>JULIO 20</c:v>
              </c:pt>
              <c:pt idx="14">
                <c:v>AGOSTO 20</c:v>
              </c:pt>
              <c:pt idx="15">
                <c:v>SEPTIEMBRE 20</c:v>
              </c:pt>
              <c:pt idx="16">
                <c:v>OCTUBRE 20</c:v>
              </c:pt>
              <c:pt idx="17">
                <c:v>NOVIEMBRE 20</c:v>
              </c:pt>
              <c:pt idx="18">
                <c:v>DICIEMBRE 20</c:v>
              </c:pt>
              <c:pt idx="19">
                <c:v>ENERO 21</c:v>
              </c:pt>
              <c:pt idx="20">
                <c:v>FEBRERO 21</c:v>
              </c:pt>
              <c:pt idx="21">
                <c:v>MARZO 21</c:v>
              </c:pt>
              <c:pt idx="22">
                <c:v>ABRIL 21</c:v>
              </c:pt>
              <c:pt idx="23">
                <c:v>MAYO 21</c:v>
              </c:pt>
              <c:pt idx="24">
                <c:v>JUNIO 21</c:v>
              </c:pt>
            </c:strLit>
          </c:cat>
          <c:val>
            <c:numLit>
              <c:formatCode>_(* #,##0.00_);_(* \(#,##0.00\);_(* "-"??_);_(@_)</c:formatCode>
              <c:ptCount val="25"/>
              <c:pt idx="0">
                <c:v>43639.77132</c:v>
              </c:pt>
              <c:pt idx="1">
                <c:v>42999.306659999995</c:v>
              </c:pt>
              <c:pt idx="2">
                <c:v>41892.291990000005</c:v>
              </c:pt>
              <c:pt idx="3">
                <c:v>44297.91347</c:v>
              </c:pt>
              <c:pt idx="4">
                <c:v>47334.317640000001</c:v>
              </c:pt>
              <c:pt idx="5">
                <c:v>46647.373879999999</c:v>
              </c:pt>
              <c:pt idx="6">
                <c:v>47844.631170000001</c:v>
              </c:pt>
              <c:pt idx="7">
                <c:v>45789.642630000002</c:v>
              </c:pt>
              <c:pt idx="8">
                <c:v>45793.251369999998</c:v>
              </c:pt>
              <c:pt idx="9">
                <c:v>58756.361700000001</c:v>
              </c:pt>
              <c:pt idx="10">
                <c:v>57587.383092000004</c:v>
              </c:pt>
              <c:pt idx="11">
                <c:v>57200.338520000005</c:v>
              </c:pt>
              <c:pt idx="12">
                <c:v>52146.543010000001</c:v>
              </c:pt>
              <c:pt idx="13">
                <c:v>45743.261439999995</c:v>
              </c:pt>
              <c:pt idx="14">
                <c:v>45158.552240000005</c:v>
              </c:pt>
              <c:pt idx="15">
                <c:v>48102.142959999997</c:v>
              </c:pt>
              <c:pt idx="16">
                <c:v>58015.415939999999</c:v>
              </c:pt>
              <c:pt idx="17">
                <c:v>49169.127970000001</c:v>
              </c:pt>
              <c:pt idx="18">
                <c:v>49683.10557</c:v>
              </c:pt>
              <c:pt idx="19">
                <c:v>53727.513500000001</c:v>
              </c:pt>
              <c:pt idx="20">
                <c:v>45030.247188000001</c:v>
              </c:pt>
              <c:pt idx="21">
                <c:v>49287.390780000002</c:v>
              </c:pt>
              <c:pt idx="22">
                <c:v>45273.332710000002</c:v>
              </c:pt>
              <c:pt idx="23">
                <c:v>41596.482189999995</c:v>
              </c:pt>
              <c:pt idx="24">
                <c:v>38620.461299999995</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129140128"/>
        <c:axId val="588105696"/>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19</c:v>
              </c:pt>
              <c:pt idx="1">
                <c:v>JULIO 19</c:v>
              </c:pt>
              <c:pt idx="2">
                <c:v>AGOSTO 19</c:v>
              </c:pt>
              <c:pt idx="3">
                <c:v>SEPTIEMBRE 19</c:v>
              </c:pt>
              <c:pt idx="4">
                <c:v>OCTUBRE 19</c:v>
              </c:pt>
              <c:pt idx="5">
                <c:v>NOVIEMBRE 19</c:v>
              </c:pt>
              <c:pt idx="6">
                <c:v>DICIEMBRE 19</c:v>
              </c:pt>
              <c:pt idx="7">
                <c:v>ENERO 20</c:v>
              </c:pt>
              <c:pt idx="8">
                <c:v>FEBRERO 20</c:v>
              </c:pt>
              <c:pt idx="9">
                <c:v>MARZO 20</c:v>
              </c:pt>
              <c:pt idx="10">
                <c:v>ABRIL 20</c:v>
              </c:pt>
              <c:pt idx="11">
                <c:v>MAYO 20</c:v>
              </c:pt>
              <c:pt idx="12">
                <c:v>JUNIO 20</c:v>
              </c:pt>
              <c:pt idx="13">
                <c:v>JULIO 20</c:v>
              </c:pt>
              <c:pt idx="14">
                <c:v>AGOSTO 20</c:v>
              </c:pt>
              <c:pt idx="15">
                <c:v>SEPTIEMBRE 20</c:v>
              </c:pt>
              <c:pt idx="16">
                <c:v>OCTUBRE 20</c:v>
              </c:pt>
              <c:pt idx="17">
                <c:v>NOVIEMBRE 20</c:v>
              </c:pt>
              <c:pt idx="18">
                <c:v>DICIEMBRE 20</c:v>
              </c:pt>
              <c:pt idx="19">
                <c:v>ENERO 21</c:v>
              </c:pt>
              <c:pt idx="20">
                <c:v>FEBRERO 21</c:v>
              </c:pt>
              <c:pt idx="21">
                <c:v>MARZO 21</c:v>
              </c:pt>
              <c:pt idx="22">
                <c:v>ABRIL 21</c:v>
              </c:pt>
              <c:pt idx="23">
                <c:v>MAYO 21</c:v>
              </c:pt>
              <c:pt idx="24">
                <c:v>JUNIO 21</c:v>
              </c:pt>
            </c:strLit>
          </c:cat>
          <c:val>
            <c:numLit>
              <c:formatCode>_(* #,##0.00_);_(* \(#,##0.00\);_(* "-"??_);_(@_)</c:formatCode>
              <c:ptCount val="25"/>
              <c:pt idx="0">
                <c:v>108906.60113</c:v>
              </c:pt>
              <c:pt idx="1">
                <c:v>108510.75984</c:v>
              </c:pt>
              <c:pt idx="2">
                <c:v>104059.2657</c:v>
              </c:pt>
              <c:pt idx="3">
                <c:v>108363.89690000001</c:v>
              </c:pt>
              <c:pt idx="4">
                <c:v>117903.26856</c:v>
              </c:pt>
              <c:pt idx="5">
                <c:v>112717.99885999999</c:v>
              </c:pt>
              <c:pt idx="6">
                <c:v>122209.98852</c:v>
              </c:pt>
              <c:pt idx="7">
                <c:v>111244.3373</c:v>
              </c:pt>
              <c:pt idx="8">
                <c:v>109440.18029999999</c:v>
              </c:pt>
              <c:pt idx="9">
                <c:v>135458.95733</c:v>
              </c:pt>
              <c:pt idx="10">
                <c:v>129536.35231</c:v>
              </c:pt>
              <c:pt idx="11">
                <c:v>136507.49387999999</c:v>
              </c:pt>
              <c:pt idx="12">
                <c:v>126851.5852</c:v>
              </c:pt>
              <c:pt idx="13">
                <c:v>110637.59063999999</c:v>
              </c:pt>
              <c:pt idx="14">
                <c:v>103978.93795000001</c:v>
              </c:pt>
              <c:pt idx="15">
                <c:v>113826.24684000001</c:v>
              </c:pt>
              <c:pt idx="16">
                <c:v>138235.02899000002</c:v>
              </c:pt>
              <c:pt idx="17">
                <c:v>116546.24998000001</c:v>
              </c:pt>
              <c:pt idx="18">
                <c:v>118024.76776999999</c:v>
              </c:pt>
              <c:pt idx="19">
                <c:v>124914.81187999999</c:v>
              </c:pt>
              <c:pt idx="20">
                <c:v>109583.625937</c:v>
              </c:pt>
              <c:pt idx="21">
                <c:v>120034.41250000001</c:v>
              </c:pt>
              <c:pt idx="22">
                <c:v>109134.22034999999</c:v>
              </c:pt>
              <c:pt idx="23">
                <c:v>108958.06163</c:v>
              </c:pt>
              <c:pt idx="24">
                <c:v>103788.58539000001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591887800"/>
        <c:axId val="314047416"/>
      </c:lineChart>
      <c:catAx>
        <c:axId val="12914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8105696"/>
        <c:crosses val="autoZero"/>
        <c:auto val="1"/>
        <c:lblAlgn val="ctr"/>
        <c:lblOffset val="100"/>
        <c:noMultiLvlLbl val="0"/>
      </c:catAx>
      <c:valAx>
        <c:axId val="5881056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9140128"/>
        <c:crosses val="autoZero"/>
        <c:crossBetween val="between"/>
      </c:valAx>
      <c:valAx>
        <c:axId val="3140474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1887800"/>
        <c:crosses val="max"/>
        <c:crossBetween val="between"/>
      </c:valAx>
      <c:catAx>
        <c:axId val="591887800"/>
        <c:scaling>
          <c:orientation val="minMax"/>
        </c:scaling>
        <c:delete val="1"/>
        <c:axPos val="b"/>
        <c:numFmt formatCode="General" sourceLinked="1"/>
        <c:majorTickMark val="out"/>
        <c:minorTickMark val="none"/>
        <c:tickLblPos val="nextTo"/>
        <c:crossAx val="31404741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19</c:v>
              </c:pt>
              <c:pt idx="1">
                <c:v>Julio 19</c:v>
              </c:pt>
              <c:pt idx="2">
                <c:v>Agosto 19</c:v>
              </c:pt>
              <c:pt idx="3">
                <c:v>Septiembre 19</c:v>
              </c:pt>
              <c:pt idx="4">
                <c:v>Octubre 19</c:v>
              </c:pt>
              <c:pt idx="5">
                <c:v>Noviembre 19</c:v>
              </c:pt>
              <c:pt idx="6">
                <c:v>Diciembre 19</c:v>
              </c:pt>
              <c:pt idx="7">
                <c:v>Enero 20</c:v>
              </c:pt>
              <c:pt idx="8">
                <c:v>Febrero 20</c:v>
              </c:pt>
              <c:pt idx="9">
                <c:v>Marzo 20</c:v>
              </c:pt>
              <c:pt idx="10">
                <c:v>Abril 20</c:v>
              </c:pt>
              <c:pt idx="11">
                <c:v>Mayo 20</c:v>
              </c:pt>
              <c:pt idx="12">
                <c:v>Junio 20</c:v>
              </c:pt>
              <c:pt idx="13">
                <c:v>Julio 20</c:v>
              </c:pt>
              <c:pt idx="14">
                <c:v>Agosto 20</c:v>
              </c:pt>
              <c:pt idx="15">
                <c:v>Septiembre 20</c:v>
              </c:pt>
              <c:pt idx="16">
                <c:v>Octubre 20</c:v>
              </c:pt>
              <c:pt idx="17">
                <c:v>Noviembre 20</c:v>
              </c:pt>
              <c:pt idx="18">
                <c:v>Diciembre 20</c:v>
              </c:pt>
              <c:pt idx="19">
                <c:v>Enero 21</c:v>
              </c:pt>
              <c:pt idx="20">
                <c:v>Febrero 21</c:v>
              </c:pt>
              <c:pt idx="21">
                <c:v>Marzo 21</c:v>
              </c:pt>
              <c:pt idx="22">
                <c:v>Abril 21</c:v>
              </c:pt>
              <c:pt idx="23">
                <c:v>Mayo 21</c:v>
              </c:pt>
              <c:pt idx="24">
                <c:v>Junio 21</c:v>
              </c:pt>
            </c:strLit>
          </c:cat>
          <c:val>
            <c:numLit>
              <c:formatCode>_(* #,##0.00_);_(* \(#,##0.00\);_(* "-"??_);_(@_)</c:formatCode>
              <c:ptCount val="25"/>
              <c:pt idx="0">
                <c:v>43.639771320000001</c:v>
              </c:pt>
              <c:pt idx="1">
                <c:v>42.999306659999995</c:v>
              </c:pt>
              <c:pt idx="2">
                <c:v>41.892291990000004</c:v>
              </c:pt>
              <c:pt idx="3">
                <c:v>44.297913469999997</c:v>
              </c:pt>
              <c:pt idx="4">
                <c:v>47.334317640000002</c:v>
              </c:pt>
              <c:pt idx="5">
                <c:v>46.647373879999996</c:v>
              </c:pt>
              <c:pt idx="6">
                <c:v>47.84463117</c:v>
              </c:pt>
              <c:pt idx="7">
                <c:v>45.789642630000003</c:v>
              </c:pt>
              <c:pt idx="8">
                <c:v>45.79325137</c:v>
              </c:pt>
              <c:pt idx="9">
                <c:v>58.756361699999999</c:v>
              </c:pt>
              <c:pt idx="10">
                <c:v>57.587383092000003</c:v>
              </c:pt>
              <c:pt idx="11">
                <c:v>57.200338520000003</c:v>
              </c:pt>
              <c:pt idx="12">
                <c:v>52.146543010000002</c:v>
              </c:pt>
              <c:pt idx="13">
                <c:v>45.743261439999998</c:v>
              </c:pt>
              <c:pt idx="14">
                <c:v>45.158552240000006</c:v>
              </c:pt>
              <c:pt idx="15">
                <c:v>48.102142959999995</c:v>
              </c:pt>
              <c:pt idx="16">
                <c:v>58.015415939999997</c:v>
              </c:pt>
              <c:pt idx="17">
                <c:v>49.169127969999998</c:v>
              </c:pt>
              <c:pt idx="18">
                <c:v>49.683105570000002</c:v>
              </c:pt>
              <c:pt idx="19">
                <c:v>53.727513500000001</c:v>
              </c:pt>
              <c:pt idx="20">
                <c:v>45.030247188000004</c:v>
              </c:pt>
              <c:pt idx="21">
                <c:v>49.287390780000003</c:v>
              </c:pt>
              <c:pt idx="22">
                <c:v>45.273332710000005</c:v>
              </c:pt>
              <c:pt idx="23">
                <c:v>41.596482189999996</c:v>
              </c:pt>
              <c:pt idx="24">
                <c:v>38.620461299999995</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589215560"/>
        <c:axId val="59243341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19</c:v>
              </c:pt>
              <c:pt idx="1">
                <c:v>Julio 19</c:v>
              </c:pt>
              <c:pt idx="2">
                <c:v>Agosto 19</c:v>
              </c:pt>
              <c:pt idx="3">
                <c:v>Septiembre 19</c:v>
              </c:pt>
              <c:pt idx="4">
                <c:v>Octubre 19</c:v>
              </c:pt>
              <c:pt idx="5">
                <c:v>Noviembre 19</c:v>
              </c:pt>
              <c:pt idx="6">
                <c:v>Diciembre 19</c:v>
              </c:pt>
              <c:pt idx="7">
                <c:v>Enero 20</c:v>
              </c:pt>
              <c:pt idx="8">
                <c:v>Febrero 20</c:v>
              </c:pt>
              <c:pt idx="9">
                <c:v>Marzo 20</c:v>
              </c:pt>
              <c:pt idx="10">
                <c:v>Abril 20</c:v>
              </c:pt>
              <c:pt idx="11">
                <c:v>Mayo 20</c:v>
              </c:pt>
              <c:pt idx="12">
                <c:v>Junio 20</c:v>
              </c:pt>
              <c:pt idx="13">
                <c:v>Julio 20</c:v>
              </c:pt>
              <c:pt idx="14">
                <c:v>Agosto 20</c:v>
              </c:pt>
              <c:pt idx="15">
                <c:v>Septiembre 20</c:v>
              </c:pt>
              <c:pt idx="16">
                <c:v>Octubre 20</c:v>
              </c:pt>
              <c:pt idx="17">
                <c:v>Noviembre 20</c:v>
              </c:pt>
              <c:pt idx="18">
                <c:v>Diciembre 20</c:v>
              </c:pt>
              <c:pt idx="19">
                <c:v>Enero 21</c:v>
              </c:pt>
              <c:pt idx="20">
                <c:v>Febrero 21</c:v>
              </c:pt>
              <c:pt idx="21">
                <c:v>Marzo 21</c:v>
              </c:pt>
              <c:pt idx="22">
                <c:v>Abril 21</c:v>
              </c:pt>
              <c:pt idx="23">
                <c:v>Mayo 21</c:v>
              </c:pt>
              <c:pt idx="24">
                <c:v>Junio 21</c:v>
              </c:pt>
            </c:strLit>
          </c:cat>
          <c:val>
            <c:numLit>
              <c:formatCode>_(* #,##0.00_);_(* \(#,##0.00\);_(* "-"??_);_(@_)</c:formatCode>
              <c:ptCount val="25"/>
              <c:pt idx="0">
                <c:v>2.4955813890823109</c:v>
              </c:pt>
              <c:pt idx="1">
                <c:v>2.5235467329277168</c:v>
              </c:pt>
              <c:pt idx="2">
                <c:v>2.4839716510340306</c:v>
              </c:pt>
              <c:pt idx="3">
                <c:v>2.4462528460485524</c:v>
              </c:pt>
              <c:pt idx="4">
                <c:v>2.490862326498724</c:v>
              </c:pt>
              <c:pt idx="5">
                <c:v>2.4163846640105864</c:v>
              </c:pt>
              <c:pt idx="6">
                <c:v>2.5543093453007799</c:v>
              </c:pt>
              <c:pt idx="7">
                <c:v>2.4294650691839217</c:v>
              </c:pt>
              <c:pt idx="8">
                <c:v>2.3898757355258744</c:v>
              </c:pt>
              <c:pt idx="9">
                <c:v>2.3054347378013369</c:v>
              </c:pt>
              <c:pt idx="10">
                <c:v>2.2493877192345471</c:v>
              </c:pt>
              <c:pt idx="11">
                <c:v>2.3864805246260978</c:v>
              </c:pt>
              <c:pt idx="12">
                <c:v>2.4325981719569412</c:v>
              </c:pt>
              <c:pt idx="13">
                <c:v>2.4186642394338205</c:v>
              </c:pt>
              <c:pt idx="14">
                <c:v>2.302530368940809</c:v>
              </c:pt>
              <c:pt idx="15">
                <c:v>2.3663446124355372</c:v>
              </c:pt>
              <c:pt idx="16">
                <c:v>2.382729258253768</c:v>
              </c:pt>
              <c:pt idx="17">
                <c:v>2.3703135441228369</c:v>
              </c:pt>
              <c:pt idx="18">
                <c:v>2.375551335125607</c:v>
              </c:pt>
              <c:pt idx="19">
                <c:v>2.3249691590510695</c:v>
              </c:pt>
              <c:pt idx="20">
                <c:v>2.4335559491710423</c:v>
              </c:pt>
              <c:pt idx="21">
                <c:v>2.4353979912588102</c:v>
              </c:pt>
              <c:pt idx="22">
                <c:v>2.4105629918844995</c:v>
              </c:pt>
              <c:pt idx="23">
                <c:v>2.6194056779203811</c:v>
              </c:pt>
              <c:pt idx="24">
                <c:v>2.6873989045283624</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17401840"/>
        <c:axId val="315578288"/>
      </c:lineChart>
      <c:catAx>
        <c:axId val="589215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2433416"/>
        <c:crosses val="autoZero"/>
        <c:auto val="1"/>
        <c:lblAlgn val="ctr"/>
        <c:lblOffset val="100"/>
        <c:noMultiLvlLbl val="0"/>
      </c:catAx>
      <c:valAx>
        <c:axId val="5924334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9215560"/>
        <c:crosses val="autoZero"/>
        <c:crossBetween val="between"/>
      </c:valAx>
      <c:valAx>
        <c:axId val="3155782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7401840"/>
        <c:crosses val="max"/>
        <c:crossBetween val="between"/>
      </c:valAx>
      <c:catAx>
        <c:axId val="317401840"/>
        <c:scaling>
          <c:orientation val="minMax"/>
        </c:scaling>
        <c:delete val="1"/>
        <c:axPos val="b"/>
        <c:numFmt formatCode="General" sourceLinked="1"/>
        <c:majorTickMark val="out"/>
        <c:minorTickMark val="none"/>
        <c:tickLblPos val="nextTo"/>
        <c:crossAx val="31557828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569.40703378800004</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386.30707000000007</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187.15884</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32.479881999999996</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154.67894000000001</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199.14823000000001</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166.30886000000001</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0.37635745000000004</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1.4779137999999999E-2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11.7792049</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JUNIO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4.6207623</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592014056"/>
        <c:axId val="591050064"/>
      </c:lineChart>
      <c:catAx>
        <c:axId val="592014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1050064"/>
        <c:crosses val="autoZero"/>
        <c:auto val="1"/>
        <c:lblAlgn val="ctr"/>
        <c:lblOffset val="100"/>
        <c:noMultiLvlLbl val="0"/>
      </c:catAx>
      <c:valAx>
        <c:axId val="5910500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2014056"/>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23.845874162761618</c:v>
              </c:pt>
              <c:pt idx="1">
                <c:v>49.322562302516943</c:v>
              </c:pt>
              <c:pt idx="2">
                <c:v>14.05552021698378</c:v>
              </c:pt>
              <c:pt idx="3">
                <c:v>1.1527917780242802</c:v>
              </c:pt>
              <c:pt idx="4">
                <c:v>11.62325153971338</c:v>
              </c:pt>
              <c:pt idx="5">
                <c:v>3.7012736846251704</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592449224"/>
        <c:axId val="59245471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-4.7939501273576157</c:v>
              </c:pt>
              <c:pt idx="1">
                <c:v>-7.3705071964240254</c:v>
              </c:pt>
              <c:pt idx="2">
                <c:v>4.208879959279388</c:v>
              </c:pt>
              <c:pt idx="3">
                <c:v>-0.61369396083024164</c:v>
              </c:pt>
              <c:pt idx="4">
                <c:v>12.035102758672478</c:v>
              </c:pt>
              <c:pt idx="5">
                <c:v>22.379738880499133</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592452360"/>
        <c:axId val="592451968"/>
      </c:barChart>
      <c:catAx>
        <c:axId val="592449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2454712"/>
        <c:crossesAt val="0"/>
        <c:auto val="1"/>
        <c:lblAlgn val="ctr"/>
        <c:lblOffset val="100"/>
        <c:noMultiLvlLbl val="0"/>
      </c:catAx>
      <c:valAx>
        <c:axId val="59245471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2449224"/>
        <c:crosses val="autoZero"/>
        <c:crossBetween val="between"/>
      </c:valAx>
      <c:valAx>
        <c:axId val="592451968"/>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2452360"/>
        <c:crosses val="autoZero"/>
        <c:crossBetween val="between"/>
      </c:valAx>
      <c:catAx>
        <c:axId val="592452360"/>
        <c:scaling>
          <c:orientation val="maxMin"/>
        </c:scaling>
        <c:delete val="0"/>
        <c:axPos val="l"/>
        <c:numFmt formatCode="General" sourceLinked="1"/>
        <c:majorTickMark val="none"/>
        <c:minorTickMark val="none"/>
        <c:tickLblPos val="none"/>
        <c:crossAx val="59245196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2.4194687773560717</c:v>
              </c:pt>
              <c:pt idx="1">
                <c:v>2.6752005661148681</c:v>
              </c:pt>
              <c:pt idx="2">
                <c:v>2.2871253189755825</c:v>
              </c:pt>
              <c:pt idx="3">
                <c:v>2.1224336123851266</c:v>
              </c:pt>
              <c:pt idx="4">
                <c:v>3.4110109449105894</c:v>
              </c:pt>
              <c:pt idx="5">
                <c:v>2.717260880830628</c:v>
              </c:pt>
              <c:pt idx="6">
                <c:v>2.7156749092505756</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592453144"/>
        <c:axId val="59244804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3.8209202423411526E-2</c:v>
              </c:pt>
              <c:pt idx="1">
                <c:v>1.0437606026233004</c:v>
              </c:pt>
              <c:pt idx="2">
                <c:v>-0.20694947321627799</c:v>
              </c:pt>
              <c:pt idx="3">
                <c:v>2.3414213319865373</c:v>
              </c:pt>
              <c:pt idx="4">
                <c:v>3.5910289735559209</c:v>
              </c:pt>
              <c:pt idx="5">
                <c:v>-5.1947879527969532</c:v>
              </c:pt>
              <c:pt idx="6">
                <c:v>-1.1212951693357676</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92450400"/>
        <c:axId val="592451184"/>
      </c:barChart>
      <c:catAx>
        <c:axId val="592453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2448048"/>
        <c:crossesAt val="0"/>
        <c:auto val="1"/>
        <c:lblAlgn val="ctr"/>
        <c:lblOffset val="100"/>
        <c:noMultiLvlLbl val="0"/>
      </c:catAx>
      <c:valAx>
        <c:axId val="592448048"/>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2453144"/>
        <c:crosses val="autoZero"/>
        <c:crossBetween val="between"/>
      </c:valAx>
      <c:valAx>
        <c:axId val="592451184"/>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2450400"/>
        <c:crosses val="autoZero"/>
        <c:crossBetween val="between"/>
      </c:valAx>
      <c:catAx>
        <c:axId val="592450400"/>
        <c:scaling>
          <c:orientation val="maxMin"/>
        </c:scaling>
        <c:delete val="0"/>
        <c:axPos val="l"/>
        <c:numFmt formatCode="General" sourceLinked="1"/>
        <c:majorTickMark val="none"/>
        <c:minorTickMark val="none"/>
        <c:tickLblPos val="none"/>
        <c:crossAx val="592451184"/>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5.4505932364056857</c:v>
              </c:pt>
              <c:pt idx="1">
                <c:v>2.0313980477288172</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7.9223766287151411</c:v>
              </c:pt>
              <c:pt idx="1">
                <c:v>4.6106479593953473</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10.902786921783786</c:v>
              </c:pt>
              <c:pt idx="1">
                <c:v>9.0192981172622666</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14.269387108480583</c:v>
              </c:pt>
              <c:pt idx="1">
                <c:v>16.698960004136829</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9.3329179662221655</c:v>
              </c:pt>
              <c:pt idx="1">
                <c:v>13.17511443824757</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6.7591929456550233</c:v>
              </c:pt>
              <c:pt idx="1">
                <c:v>6.1353024169010952</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12.2423678933472</c:v>
              </c:pt>
              <c:pt idx="1">
                <c:v>14.480529634746087</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8.9089970914222913</c:v>
              </c:pt>
              <c:pt idx="1">
                <c:v>4.9837692899953874</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24.21138556052189</c:v>
              </c:pt>
              <c:pt idx="1">
                <c:v>28.86497829462953</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592452752"/>
        <c:axId val="592453536"/>
      </c:barChart>
      <c:catAx>
        <c:axId val="5924527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592453536"/>
        <c:crosses val="autoZero"/>
        <c:auto val="1"/>
        <c:lblAlgn val="ctr"/>
        <c:lblOffset val="100"/>
        <c:noMultiLvlLbl val="0"/>
      </c:catAx>
      <c:valAx>
        <c:axId val="592453536"/>
        <c:scaling>
          <c:orientation val="minMax"/>
        </c:scaling>
        <c:delete val="1"/>
        <c:axPos val="l"/>
        <c:numFmt formatCode="0%" sourceLinked="1"/>
        <c:majorTickMark val="out"/>
        <c:minorTickMark val="none"/>
        <c:tickLblPos val="nextTo"/>
        <c:crossAx val="59245275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16.244314124801328</c:v>
              </c:pt>
              <c:pt idx="1">
                <c:v>2.9009916360991332</c:v>
              </c:pt>
              <c:pt idx="2">
                <c:v>2.4706020579499772</c:v>
              </c:pt>
              <c:pt idx="3">
                <c:v>10.832618751495449</c:v>
              </c:pt>
              <c:pt idx="4">
                <c:v>2.9507848621208628</c:v>
              </c:pt>
              <c:pt idx="5">
                <c:v>17.454563848207883</c:v>
              </c:pt>
              <c:pt idx="6">
                <c:v>14.079335155521234</c:v>
              </c:pt>
              <c:pt idx="7">
                <c:v>4.2009805022515563</c:v>
              </c:pt>
              <c:pt idx="8">
                <c:v>2.3105464754234881</c:v>
              </c:pt>
              <c:pt idx="9">
                <c:v>5.4314092621665475</c:v>
              </c:pt>
              <c:pt idx="10">
                <c:v>5.8513370439020971</c:v>
              </c:pt>
              <c:pt idx="11">
                <c:v>2.430633124708629</c:v>
              </c:pt>
              <c:pt idx="12">
                <c:v>1.3003025327750259</c:v>
              </c:pt>
              <c:pt idx="13">
                <c:v>4.8710214931806046</c:v>
              </c:pt>
              <c:pt idx="14">
                <c:v>0.70017171367903186</c:v>
              </c:pt>
              <c:pt idx="15">
                <c:v>1.3803340710936978</c:v>
              </c:pt>
              <c:pt idx="16">
                <c:v>4.590047992069703</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16.160259010298727</c:v>
              </c:pt>
              <c:pt idx="1">
                <c:v>2.8245186024498561</c:v>
              </c:pt>
              <c:pt idx="2">
                <c:v>3.1625257020805528</c:v>
              </c:pt>
              <c:pt idx="3">
                <c:v>8.3820586474823831</c:v>
              </c:pt>
              <c:pt idx="4">
                <c:v>2.2514316656251627</c:v>
              </c:pt>
              <c:pt idx="5">
                <c:v>18.142814137849726</c:v>
              </c:pt>
              <c:pt idx="6">
                <c:v>11.318610704060159</c:v>
              </c:pt>
              <c:pt idx="7">
                <c:v>3.5355381346580512</c:v>
              </c:pt>
              <c:pt idx="8">
                <c:v>1.9428161047477983</c:v>
              </c:pt>
              <c:pt idx="9">
                <c:v>6.4817215404720923</c:v>
              </c:pt>
              <c:pt idx="10">
                <c:v>8.4800722252717655</c:v>
              </c:pt>
              <c:pt idx="11">
                <c:v>2.7867814203903878</c:v>
              </c:pt>
              <c:pt idx="12">
                <c:v>1.4766851947829245</c:v>
              </c:pt>
              <c:pt idx="13">
                <c:v>5.6753172142990547</c:v>
              </c:pt>
              <c:pt idx="14">
                <c:v>0.70661841551785809</c:v>
              </c:pt>
              <c:pt idx="15">
                <c:v>1.5972415511793892</c:v>
              </c:pt>
              <c:pt idx="16">
                <c:v>5.0749890779815994</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592447264"/>
        <c:axId val="592454320"/>
      </c:barChart>
      <c:catAx>
        <c:axId val="5924472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592454320"/>
        <c:crosses val="autoZero"/>
        <c:auto val="1"/>
        <c:lblAlgn val="ctr"/>
        <c:lblOffset val="100"/>
        <c:noMultiLvlLbl val="0"/>
      </c:catAx>
      <c:valAx>
        <c:axId val="592454320"/>
        <c:scaling>
          <c:orientation val="minMax"/>
        </c:scaling>
        <c:delete val="1"/>
        <c:axPos val="l"/>
        <c:numFmt formatCode="#,#00.00" sourceLinked="1"/>
        <c:majorTickMark val="out"/>
        <c:minorTickMark val="none"/>
        <c:tickLblPos val="nextTo"/>
        <c:crossAx val="592447264"/>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5418117</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33274</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30804</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390125</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717005</xdr:colOff>
      <xdr:row>1</xdr:row>
      <xdr:rowOff>28511</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12225</xdr:colOff>
      <xdr:row>0</xdr:row>
      <xdr:rowOff>393300</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my.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60" zoomScaleNormal="60" workbookViewId="0"/>
  </sheetViews>
  <sheetFormatPr baseColWidth="10" defaultColWidth="11.44140625" defaultRowHeight="13.8" x14ac:dyDescent="0.25"/>
  <cols>
    <col min="1" max="1" width="5.5546875" style="14" customWidth="1"/>
    <col min="2" max="2" width="2.5546875" style="14" customWidth="1"/>
    <col min="3" max="3" width="30.21875" style="14" customWidth="1"/>
    <col min="4" max="4" width="79.44140625" style="14" customWidth="1"/>
    <col min="5" max="5" width="11.44140625" style="14"/>
    <col min="6" max="6" width="2" style="14" customWidth="1"/>
    <col min="7" max="16384" width="11.44140625" style="14"/>
  </cols>
  <sheetData>
    <row r="1" spans="1:12" ht="72" customHeight="1" x14ac:dyDescent="0.5">
      <c r="B1" s="76" t="s">
        <v>16</v>
      </c>
      <c r="C1" s="76"/>
      <c r="D1" s="76"/>
      <c r="E1" s="15"/>
      <c r="F1" s="15"/>
      <c r="G1" s="15"/>
      <c r="H1" s="15"/>
      <c r="I1" s="16"/>
      <c r="J1" s="16"/>
      <c r="K1" s="16"/>
      <c r="L1" s="16"/>
    </row>
    <row r="2" spans="1:12" ht="18" x14ac:dyDescent="0.25">
      <c r="B2" s="75" t="s">
        <v>23</v>
      </c>
      <c r="C2" s="75"/>
      <c r="D2" s="75"/>
      <c r="E2" s="64"/>
      <c r="F2" s="63"/>
      <c r="G2" s="64"/>
    </row>
    <row r="4" spans="1:12" ht="10.5" customHeight="1" thickBot="1" x14ac:dyDescent="0.45">
      <c r="A4" s="17"/>
      <c r="B4" s="17"/>
      <c r="C4" s="18"/>
      <c r="D4" s="17"/>
    </row>
    <row r="5" spans="1:12" ht="50.1" customHeight="1" thickTop="1" thickBot="1" x14ac:dyDescent="0.45">
      <c r="A5" s="17"/>
      <c r="B5" s="48"/>
      <c r="C5" s="51" t="s">
        <v>5</v>
      </c>
      <c r="D5" s="53"/>
    </row>
    <row r="6" spans="1:12" ht="38.25" customHeight="1" thickTop="1" thickBot="1" x14ac:dyDescent="0.45">
      <c r="A6" s="17"/>
      <c r="B6" s="17"/>
      <c r="C6" s="19"/>
      <c r="D6" s="17"/>
    </row>
    <row r="7" spans="1:12" ht="50.1" customHeight="1" thickTop="1" thickBot="1" x14ac:dyDescent="0.45">
      <c r="A7" s="17"/>
      <c r="B7" s="48"/>
      <c r="C7" s="51" t="s">
        <v>6</v>
      </c>
      <c r="D7" s="52"/>
    </row>
    <row r="8" spans="1:12" ht="38.25" customHeight="1" thickTop="1" thickBot="1" x14ac:dyDescent="0.45">
      <c r="A8" s="17"/>
      <c r="B8" s="17"/>
      <c r="C8" s="19"/>
      <c r="D8" s="17"/>
    </row>
    <row r="9" spans="1:12" ht="50.1" customHeight="1" thickTop="1" thickBot="1" x14ac:dyDescent="0.45">
      <c r="A9" s="17"/>
      <c r="B9" s="48"/>
      <c r="C9" s="49" t="s">
        <v>7</v>
      </c>
      <c r="D9" s="50"/>
    </row>
    <row r="10" spans="1:12" ht="38.25" customHeight="1" thickTop="1" thickBot="1" x14ac:dyDescent="0.45">
      <c r="A10" s="17"/>
      <c r="B10" s="17"/>
      <c r="C10" s="19"/>
      <c r="D10" s="17"/>
    </row>
    <row r="11" spans="1:12" ht="50.1" customHeight="1" thickTop="1" thickBot="1" x14ac:dyDescent="0.45">
      <c r="A11" s="17"/>
      <c r="B11" s="48"/>
      <c r="C11" s="49" t="s">
        <v>21</v>
      </c>
      <c r="D11" s="50"/>
    </row>
    <row r="12" spans="1:12" ht="38.25" customHeight="1" thickTop="1" thickBot="1" x14ac:dyDescent="0.45">
      <c r="A12" s="17"/>
      <c r="B12" s="17"/>
      <c r="C12" s="19"/>
      <c r="D12" s="17"/>
    </row>
    <row r="13" spans="1:12" ht="50.1" customHeight="1" thickTop="1" thickBot="1" x14ac:dyDescent="0.45">
      <c r="A13" s="17"/>
      <c r="B13" s="48"/>
      <c r="C13" s="49" t="s">
        <v>4</v>
      </c>
      <c r="D13" s="50"/>
    </row>
    <row r="14" spans="1:12" ht="8.25" customHeight="1" thickTop="1" x14ac:dyDescent="0.4">
      <c r="A14" s="17"/>
      <c r="B14" s="17"/>
      <c r="C14" s="19"/>
      <c r="D14" s="17"/>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65"/>
  <sheetViews>
    <sheetView showGridLines="0" showRowColHeaders="0" zoomScale="60" zoomScaleNormal="60" zoomScaleSheetLayoutView="85" workbookViewId="0"/>
  </sheetViews>
  <sheetFormatPr baseColWidth="10" defaultColWidth="11.44140625" defaultRowHeight="14.4" x14ac:dyDescent="0.3"/>
  <cols>
    <col min="1" max="1" width="1.21875" style="1" customWidth="1"/>
    <col min="2" max="2" width="34.21875" style="1" customWidth="1"/>
    <col min="3" max="3" width="16.77734375" style="1" customWidth="1"/>
    <col min="4" max="4" width="15.77734375" style="1" customWidth="1"/>
    <col min="5" max="5" width="16.77734375" style="1" customWidth="1"/>
    <col min="6" max="6" width="15.77734375" style="1" customWidth="1"/>
    <col min="7" max="7" width="16.77734375" style="1" customWidth="1"/>
    <col min="8" max="8" width="15.77734375" style="1" customWidth="1"/>
    <col min="9" max="9" width="8.109375" style="1" customWidth="1"/>
    <col min="10" max="10" width="2.21875" style="1" customWidth="1"/>
    <col min="11" max="16384" width="11.44140625" style="1"/>
  </cols>
  <sheetData>
    <row r="1" spans="2:20" ht="36" customHeight="1" x14ac:dyDescent="0.3">
      <c r="B1" s="78" t="s">
        <v>0</v>
      </c>
      <c r="C1" s="78"/>
      <c r="D1" s="78"/>
      <c r="E1" s="78"/>
      <c r="F1" s="78"/>
      <c r="G1" s="78"/>
      <c r="H1" s="78"/>
      <c r="I1" s="78"/>
      <c r="J1" s="3"/>
      <c r="K1" s="3"/>
    </row>
    <row r="2" spans="2:20" ht="7.95" customHeight="1" thickBot="1" x14ac:dyDescent="0.35"/>
    <row r="3" spans="2:20" ht="25.05" customHeight="1" thickTop="1" thickBot="1" x14ac:dyDescent="0.35">
      <c r="B3" s="79" t="s">
        <v>24</v>
      </c>
      <c r="C3" s="80"/>
      <c r="D3" s="80"/>
      <c r="E3" s="80"/>
      <c r="F3" s="80"/>
      <c r="G3" s="80"/>
      <c r="H3" s="80"/>
      <c r="I3" s="81"/>
    </row>
    <row r="4" spans="2:20" ht="7.5" customHeight="1" thickTop="1" x14ac:dyDescent="0.3"/>
    <row r="5" spans="2:20" ht="18.600000000000001" thickBot="1" x14ac:dyDescent="0.4">
      <c r="B5" s="12" t="s">
        <v>25</v>
      </c>
      <c r="C5" s="4"/>
      <c r="D5" s="4"/>
      <c r="E5" s="4"/>
      <c r="F5" s="4"/>
      <c r="G5" s="4"/>
      <c r="H5" s="4"/>
      <c r="I5" s="4"/>
    </row>
    <row r="6" spans="2:20" ht="4.95" customHeight="1" thickTop="1" thickBot="1" x14ac:dyDescent="0.35"/>
    <row r="7" spans="2:20" ht="45" customHeight="1" x14ac:dyDescent="0.3">
      <c r="B7" s="7"/>
      <c r="C7" s="20" t="str">
        <f>B3&amp;" 
Domestico"</f>
        <v>TOTAL ACEITE 
Domestico</v>
      </c>
      <c r="D7" s="21" t="s">
        <v>1</v>
      </c>
      <c r="E7" s="20" t="s">
        <v>26</v>
      </c>
      <c r="F7" s="21" t="s">
        <v>1</v>
      </c>
      <c r="G7" s="20" t="s">
        <v>27</v>
      </c>
      <c r="H7" s="21" t="s">
        <v>1</v>
      </c>
      <c r="L7" s="74" t="s">
        <v>50</v>
      </c>
      <c r="M7" s="74"/>
      <c r="N7" s="74"/>
      <c r="O7" s="74"/>
      <c r="P7" s="74"/>
      <c r="Q7" s="74"/>
      <c r="R7" s="74"/>
      <c r="S7" s="74"/>
      <c r="T7" s="74"/>
    </row>
    <row r="8" spans="2:20" ht="20.100000000000001" customHeight="1" x14ac:dyDescent="0.3">
      <c r="B8" s="8" t="s">
        <v>9</v>
      </c>
      <c r="C8" s="22">
        <v>569407.033788</v>
      </c>
      <c r="D8" s="57">
        <v>-3.2096996451284165E-2</v>
      </c>
      <c r="E8" s="22">
        <v>386307.07000000007</v>
      </c>
      <c r="F8" s="57">
        <v>-1.5797348153596236E-2</v>
      </c>
      <c r="G8" s="22">
        <v>199148.23</v>
      </c>
      <c r="H8" s="57">
        <v>-1.5667509646321576E-2</v>
      </c>
      <c r="L8" s="74"/>
      <c r="M8" s="74"/>
      <c r="N8" s="74"/>
      <c r="O8" s="74"/>
      <c r="P8" s="74"/>
      <c r="Q8" s="74"/>
      <c r="R8" s="74"/>
      <c r="S8" s="74"/>
      <c r="T8" s="74"/>
    </row>
    <row r="9" spans="2:20" ht="20.100000000000001" customHeight="1" x14ac:dyDescent="0.3">
      <c r="B9" s="8" t="s">
        <v>10</v>
      </c>
      <c r="C9" s="23">
        <v>1377662.5398569999</v>
      </c>
      <c r="D9" s="58">
        <v>-3.1727168433395736E-2</v>
      </c>
      <c r="E9" s="23">
        <v>1145452.95</v>
      </c>
      <c r="F9" s="58">
        <v>-4.0225053553117118E-2</v>
      </c>
      <c r="G9" s="23">
        <v>499949.43999999994</v>
      </c>
      <c r="H9" s="58">
        <v>-6.7350084636279228E-2</v>
      </c>
      <c r="L9" s="74"/>
      <c r="M9" s="74"/>
      <c r="N9" s="74"/>
      <c r="O9" s="74"/>
      <c r="P9" s="74"/>
      <c r="Q9" s="74"/>
      <c r="R9" s="74"/>
      <c r="S9" s="74"/>
      <c r="T9" s="74"/>
    </row>
    <row r="10" spans="2:20" ht="20.100000000000001" customHeight="1" x14ac:dyDescent="0.3">
      <c r="B10" s="8" t="s">
        <v>11</v>
      </c>
      <c r="C10" s="23">
        <v>12.327032341904896</v>
      </c>
      <c r="D10" s="58">
        <v>-3.23673005207048E-2</v>
      </c>
      <c r="E10" s="23">
        <v>8.3631206908650544</v>
      </c>
      <c r="F10" s="58">
        <v>-1.607220418870825E-2</v>
      </c>
      <c r="G10" s="23">
        <v>4.3113388602029792</v>
      </c>
      <c r="H10" s="58">
        <v>-1.5942401941138384E-2</v>
      </c>
      <c r="L10" s="74"/>
      <c r="M10" s="74"/>
      <c r="N10" s="74"/>
      <c r="O10" s="74"/>
      <c r="P10" s="74"/>
      <c r="Q10" s="74"/>
      <c r="R10" s="74"/>
      <c r="S10" s="74"/>
      <c r="T10" s="74"/>
    </row>
    <row r="11" spans="2:20" ht="20.100000000000001" customHeight="1" x14ac:dyDescent="0.3">
      <c r="B11" s="8" t="s">
        <v>12</v>
      </c>
      <c r="C11" s="23">
        <v>29.824869868697398</v>
      </c>
      <c r="D11" s="58">
        <v>-3.1997575783845322E-2</v>
      </c>
      <c r="E11" s="23">
        <v>24.797789143640092</v>
      </c>
      <c r="F11" s="58">
        <v>-4.0493087718525556E-2</v>
      </c>
      <c r="G11" s="23">
        <v>10.823352277892289</v>
      </c>
      <c r="H11" s="58">
        <v>-6.761054365597774E-2</v>
      </c>
      <c r="L11" s="74"/>
      <c r="M11" s="74"/>
      <c r="N11" s="74"/>
      <c r="O11" s="74"/>
      <c r="P11" s="74"/>
      <c r="Q11" s="74"/>
      <c r="R11" s="74"/>
      <c r="S11" s="74"/>
      <c r="T11" s="74"/>
    </row>
    <row r="12" spans="2:20" ht="20.100000000000001" customHeight="1" x14ac:dyDescent="0.3">
      <c r="B12" s="8" t="s">
        <v>13</v>
      </c>
      <c r="C12" s="23">
        <v>1.8585551863640206</v>
      </c>
      <c r="D12" s="24">
        <v>-5.8535132207829577E-2</v>
      </c>
      <c r="E12" s="23">
        <v>1.2609134869677472</v>
      </c>
      <c r="F12" s="24">
        <v>-1.8172407101420207E-2</v>
      </c>
      <c r="G12" s="23">
        <v>0.65002353985588435</v>
      </c>
      <c r="H12" s="24">
        <v>-9.2812249571849748E-3</v>
      </c>
      <c r="L12" s="74"/>
      <c r="M12" s="74"/>
      <c r="N12" s="74"/>
      <c r="O12" s="74"/>
      <c r="P12" s="74"/>
      <c r="Q12" s="74"/>
      <c r="R12" s="74"/>
      <c r="S12" s="74"/>
      <c r="T12" s="74"/>
    </row>
    <row r="13" spans="2:20" ht="20.100000000000001" customHeight="1" x14ac:dyDescent="0.3">
      <c r="B13" s="8" t="s">
        <v>14</v>
      </c>
      <c r="C13" s="23">
        <v>1.7966883996578393</v>
      </c>
      <c r="D13" s="24">
        <v>-8.6479011466225053E-2</v>
      </c>
      <c r="E13" s="23">
        <v>1.4938506115093115</v>
      </c>
      <c r="F13" s="24">
        <v>-8.5765928573904526E-2</v>
      </c>
      <c r="G13" s="23">
        <v>0.65201261794972709</v>
      </c>
      <c r="H13" s="24">
        <v>-5.7485516275966653E-2</v>
      </c>
      <c r="L13" s="74"/>
      <c r="M13" s="74"/>
      <c r="N13" s="74"/>
      <c r="O13" s="74"/>
      <c r="P13" s="74"/>
      <c r="Q13" s="74"/>
      <c r="R13" s="74"/>
      <c r="S13" s="74"/>
      <c r="T13" s="74"/>
    </row>
    <row r="14" spans="2:20" ht="20.100000000000001" customHeight="1" thickBot="1" x14ac:dyDescent="0.35">
      <c r="B14" s="8" t="s">
        <v>15</v>
      </c>
      <c r="C14" s="25">
        <v>2.4194687773560717</v>
      </c>
      <c r="D14" s="59">
        <v>3.8209202423411526E-4</v>
      </c>
      <c r="E14" s="25">
        <v>2.96513586976288</v>
      </c>
      <c r="F14" s="59">
        <v>-2.4819792299577315E-2</v>
      </c>
      <c r="G14" s="25">
        <v>2.5104387822076046</v>
      </c>
      <c r="H14" s="59">
        <v>-5.2505200728859003E-2</v>
      </c>
      <c r="L14" s="74"/>
      <c r="M14" s="74"/>
      <c r="N14" s="74"/>
      <c r="O14" s="74"/>
      <c r="P14" s="74"/>
      <c r="Q14" s="74"/>
      <c r="R14" s="74"/>
      <c r="S14" s="74"/>
      <c r="T14" s="74"/>
    </row>
    <row r="15" spans="2:20" ht="8.25" customHeight="1" thickBot="1" x14ac:dyDescent="0.35">
      <c r="L15" s="74"/>
      <c r="M15" s="74"/>
      <c r="N15" s="74"/>
      <c r="O15" s="74"/>
      <c r="P15" s="74"/>
      <c r="Q15" s="74"/>
      <c r="R15" s="74"/>
      <c r="S15" s="74"/>
      <c r="T15" s="74"/>
    </row>
    <row r="16" spans="2:20" ht="45" customHeight="1" x14ac:dyDescent="0.3">
      <c r="B16" s="7"/>
      <c r="C16" s="20" t="s">
        <v>28</v>
      </c>
      <c r="D16" s="21" t="str">
        <f>D7</f>
        <v>% Variación vs. Mismo periodo del año anterior</v>
      </c>
      <c r="E16" s="20" t="s">
        <v>29</v>
      </c>
      <c r="F16" s="21" t="str">
        <f>F7</f>
        <v>% Variación vs. Mismo periodo del año anterior</v>
      </c>
      <c r="G16" s="20" t="s">
        <v>30</v>
      </c>
      <c r="H16" s="21" t="str">
        <f>H7</f>
        <v>% Variación vs. Mismo periodo del año anterior</v>
      </c>
      <c r="L16" s="74"/>
      <c r="M16" s="74"/>
      <c r="N16" s="74"/>
      <c r="O16" s="74"/>
      <c r="P16" s="74"/>
      <c r="Q16" s="74"/>
      <c r="R16" s="74"/>
      <c r="S16" s="74"/>
      <c r="T16" s="74"/>
    </row>
    <row r="17" spans="2:20" ht="20.100000000000001" customHeight="1" x14ac:dyDescent="0.3">
      <c r="B17" s="8" t="str">
        <f t="shared" ref="B17:B23" si="0">B8</f>
        <v>VOLUMEN (Miles l)</v>
      </c>
      <c r="C17" s="22">
        <v>154678.94</v>
      </c>
      <c r="D17" s="57">
        <v>-1.3730020451788394E-2</v>
      </c>
      <c r="E17" s="22">
        <v>32479.881999999998</v>
      </c>
      <c r="F17" s="57">
        <v>-2.6304882855928025E-2</v>
      </c>
      <c r="G17" s="22">
        <v>166308.86000000002</v>
      </c>
      <c r="H17" s="57">
        <v>-7.668804827748199E-2</v>
      </c>
      <c r="L17" s="74"/>
      <c r="M17" s="74"/>
      <c r="N17" s="74"/>
      <c r="O17" s="74"/>
      <c r="P17" s="74"/>
      <c r="Q17" s="74"/>
      <c r="R17" s="74"/>
      <c r="S17" s="74"/>
      <c r="T17" s="74"/>
    </row>
    <row r="18" spans="2:20" ht="20.100000000000001" customHeight="1" x14ac:dyDescent="0.3">
      <c r="B18" s="8" t="str">
        <f t="shared" si="0"/>
        <v>VALOR (Miles €)</v>
      </c>
      <c r="C18" s="23">
        <v>549668.11</v>
      </c>
      <c r="D18" s="58">
        <v>-1.8322255584493408E-2</v>
      </c>
      <c r="E18" s="23">
        <v>95835.417000000001</v>
      </c>
      <c r="F18" s="58">
        <v>-1.6871684642819851E-2</v>
      </c>
      <c r="G18" s="23">
        <v>194734.25999999995</v>
      </c>
      <c r="H18" s="58">
        <v>1.9696953511884052E-2</v>
      </c>
      <c r="L18" s="74"/>
      <c r="M18" s="74"/>
      <c r="N18" s="74"/>
      <c r="O18" s="74"/>
      <c r="P18" s="74"/>
      <c r="Q18" s="74"/>
      <c r="R18" s="74"/>
      <c r="S18" s="74"/>
      <c r="T18" s="74"/>
    </row>
    <row r="19" spans="2:20" ht="20.100000000000001" customHeight="1" x14ac:dyDescent="0.3">
      <c r="B19" s="8" t="str">
        <f t="shared" si="0"/>
        <v>CONSUMO x CAPITA (l)</v>
      </c>
      <c r="C19" s="23">
        <v>3.3486279284380536</v>
      </c>
      <c r="D19" s="58">
        <v>-1.4005453824803893E-2</v>
      </c>
      <c r="E19" s="23">
        <v>0.70315351254393399</v>
      </c>
      <c r="F19" s="58">
        <v>-2.6576804475732851E-2</v>
      </c>
      <c r="G19" s="23">
        <v>3.6004028301635267</v>
      </c>
      <c r="H19" s="58">
        <v>-7.6945899505322157E-2</v>
      </c>
      <c r="L19" s="74"/>
      <c r="M19" s="74"/>
      <c r="N19" s="74"/>
      <c r="O19" s="74"/>
      <c r="P19" s="74"/>
      <c r="Q19" s="74"/>
      <c r="R19" s="74"/>
      <c r="S19" s="74"/>
      <c r="T19" s="74"/>
    </row>
    <row r="20" spans="2:20" ht="20.100000000000001" customHeight="1" x14ac:dyDescent="0.3">
      <c r="B20" s="8" t="str">
        <f t="shared" si="0"/>
        <v>GASTO x CAPITA (€)</v>
      </c>
      <c r="C20" s="23">
        <v>11.89970647922568</v>
      </c>
      <c r="D20" s="58">
        <v>-1.85964064944526E-2</v>
      </c>
      <c r="E20" s="23">
        <v>2.0747307545533156</v>
      </c>
      <c r="F20" s="58">
        <v>-1.7146240650425248E-2</v>
      </c>
      <c r="G20" s="23">
        <v>4.2157812929136771</v>
      </c>
      <c r="H20" s="58">
        <v>1.9412185063909959E-2</v>
      </c>
      <c r="L20" s="74"/>
      <c r="M20" s="74"/>
      <c r="N20" s="74"/>
      <c r="O20" s="74"/>
      <c r="P20" s="74"/>
      <c r="Q20" s="74"/>
      <c r="R20" s="74"/>
      <c r="S20" s="74"/>
      <c r="T20" s="74"/>
    </row>
    <row r="21" spans="2:20" ht="20.100000000000001" customHeight="1" x14ac:dyDescent="0.3">
      <c r="B21" s="8" t="str">
        <f t="shared" si="0"/>
        <v>PARTE DE MERCADO VOLUMEN (%)</v>
      </c>
      <c r="C21" s="23">
        <v>0.5048749472689561</v>
      </c>
      <c r="D21" s="24">
        <v>-6.2027825794410685E-3</v>
      </c>
      <c r="E21" s="23">
        <v>0.10601494109057066</v>
      </c>
      <c r="F21" s="24">
        <v>-2.6884355058520992E-3</v>
      </c>
      <c r="G21" s="23">
        <v>0.54283522322340849</v>
      </c>
      <c r="H21" s="24">
        <v>-4.4138301872316932E-2</v>
      </c>
    </row>
    <row r="22" spans="2:20" ht="20.100000000000001" customHeight="1" x14ac:dyDescent="0.3">
      <c r="B22" s="8" t="str">
        <f t="shared" si="0"/>
        <v>PARTE DE MERCADO VALOR (%)</v>
      </c>
      <c r="C22" s="23">
        <v>0.71685357504266545</v>
      </c>
      <c r="D22" s="24">
        <v>-2.4244052035746977E-2</v>
      </c>
      <c r="E22" s="23">
        <v>0.1249844406875899</v>
      </c>
      <c r="F22" s="24">
        <v>-4.0363380915199309E-3</v>
      </c>
      <c r="G22" s="23">
        <v>0.25396407018098233</v>
      </c>
      <c r="H22" s="24">
        <v>1.2001575254647068E-3</v>
      </c>
    </row>
    <row r="23" spans="2:20" ht="20.100000000000001" customHeight="1" thickBot="1" x14ac:dyDescent="0.35">
      <c r="B23" s="8" t="str">
        <f t="shared" si="0"/>
        <v>PRECIO MEDIO (€/L)</v>
      </c>
      <c r="C23" s="25">
        <v>3.5536066512997824</v>
      </c>
      <c r="D23" s="59">
        <v>-4.6561643646587658E-3</v>
      </c>
      <c r="E23" s="25">
        <v>2.950608533614747</v>
      </c>
      <c r="F23" s="59">
        <v>9.6880409966280112E-3</v>
      </c>
      <c r="G23" s="25">
        <v>1.1709193364683033</v>
      </c>
      <c r="H23" s="59">
        <v>0.10439050594931798</v>
      </c>
    </row>
    <row r="24" spans="2:20" x14ac:dyDescent="0.3">
      <c r="L24" s="73"/>
    </row>
    <row r="25" spans="2:20" ht="18.600000000000001" thickBot="1" x14ac:dyDescent="0.4">
      <c r="B25" s="12" t="s">
        <v>31</v>
      </c>
      <c r="C25" s="4"/>
      <c r="D25" s="4"/>
      <c r="E25" s="4"/>
      <c r="F25" s="4"/>
      <c r="G25" s="4"/>
      <c r="H25" s="4"/>
      <c r="I25" s="4"/>
    </row>
    <row r="26" spans="2:20" ht="15" thickTop="1" x14ac:dyDescent="0.3">
      <c r="K26" s="67"/>
    </row>
    <row r="38" spans="3:6" ht="10.5" customHeight="1" x14ac:dyDescent="0.3"/>
    <row r="39" spans="3:6" ht="12" customHeight="1" x14ac:dyDescent="0.3">
      <c r="C39" s="37"/>
      <c r="D39" s="37"/>
      <c r="E39" s="38" t="s">
        <v>2</v>
      </c>
      <c r="F39" s="38" t="s">
        <v>3</v>
      </c>
    </row>
    <row r="40" spans="3:6" ht="14.55" customHeight="1" x14ac:dyDescent="0.3">
      <c r="C40" s="56" t="s">
        <v>24</v>
      </c>
      <c r="D40" s="37"/>
      <c r="E40" s="60">
        <v>-3.1727168433395736E-2</v>
      </c>
      <c r="F40" s="60">
        <v>-3.2096996451284165E-2</v>
      </c>
    </row>
    <row r="41" spans="3:6" ht="14.55" customHeight="1" x14ac:dyDescent="0.3">
      <c r="C41" s="39" t="s">
        <v>37</v>
      </c>
      <c r="D41" s="40"/>
      <c r="E41" s="60">
        <v>-1.6871684642819851E-2</v>
      </c>
      <c r="F41" s="60">
        <v>-2.6304882855928025E-2</v>
      </c>
    </row>
    <row r="42" spans="3:6" ht="14.55" customHeight="1" x14ac:dyDescent="0.3">
      <c r="C42" s="41" t="s">
        <v>38</v>
      </c>
      <c r="D42" s="40"/>
      <c r="E42" s="60">
        <v>-1.8322255584493408E-2</v>
      </c>
      <c r="F42" s="61">
        <v>-1.3730020451788394E-2</v>
      </c>
    </row>
    <row r="43" spans="3:6" ht="14.55" customHeight="1" x14ac:dyDescent="0.3">
      <c r="C43" s="42" t="s">
        <v>39</v>
      </c>
      <c r="D43" s="40"/>
      <c r="E43" s="62">
        <v>-6.7350084636279228E-2</v>
      </c>
      <c r="F43" s="62">
        <v>-1.5667509646321576E-2</v>
      </c>
    </row>
    <row r="44" spans="3:6" ht="14.55" customHeight="1" x14ac:dyDescent="0.3">
      <c r="C44" s="43" t="s">
        <v>40</v>
      </c>
      <c r="D44" s="40"/>
      <c r="E44" s="62">
        <v>1.9696953511884052E-2</v>
      </c>
      <c r="F44" s="62">
        <v>-7.668804827748199E-2</v>
      </c>
    </row>
    <row r="45" spans="3:6" ht="14.55" customHeight="1" x14ac:dyDescent="0.3">
      <c r="C45" s="44" t="s">
        <v>41</v>
      </c>
      <c r="D45" s="40"/>
      <c r="E45" s="62">
        <v>-0.37914830670965527</v>
      </c>
      <c r="F45" s="62">
        <v>-0.40572927535492265</v>
      </c>
    </row>
    <row r="46" spans="3:6" ht="14.55" customHeight="1" x14ac:dyDescent="0.3">
      <c r="C46" s="45" t="s">
        <v>42</v>
      </c>
      <c r="D46" s="40"/>
      <c r="E46" s="62">
        <v>-0.42033150322276047</v>
      </c>
      <c r="F46" s="62">
        <v>-0.49861408578989441</v>
      </c>
    </row>
    <row r="47" spans="3:6" ht="14.55" customHeight="1" x14ac:dyDescent="0.3">
      <c r="C47" s="46" t="s">
        <v>43</v>
      </c>
      <c r="D47" s="40"/>
      <c r="E47" s="62">
        <v>-6.2545501096066713E-2</v>
      </c>
      <c r="F47" s="62">
        <v>3.5832552398000317E-2</v>
      </c>
    </row>
    <row r="48" spans="3:6" ht="14.55" customHeight="1" x14ac:dyDescent="0.3">
      <c r="C48" s="47" t="s">
        <v>44</v>
      </c>
      <c r="D48" s="40"/>
      <c r="E48" s="62">
        <v>0.18945768062907353</v>
      </c>
      <c r="F48" s="62">
        <v>0.27465018486688697</v>
      </c>
    </row>
    <row r="49" spans="2:9" ht="6" customHeight="1" x14ac:dyDescent="0.3">
      <c r="D49" s="10"/>
      <c r="E49" s="11"/>
      <c r="F49" s="11"/>
    </row>
    <row r="50" spans="2:9" ht="18.600000000000001" thickBot="1" x14ac:dyDescent="0.4">
      <c r="B50" s="12" t="s">
        <v>32</v>
      </c>
      <c r="C50" s="4"/>
      <c r="D50" s="4"/>
      <c r="E50" s="4"/>
      <c r="F50" s="4"/>
      <c r="G50" s="4"/>
      <c r="H50" s="4"/>
      <c r="I50" s="4"/>
    </row>
    <row r="51" spans="2:9" ht="6.75" customHeight="1" thickTop="1" x14ac:dyDescent="0.3">
      <c r="E51" s="77"/>
      <c r="F51" s="77"/>
    </row>
    <row r="52" spans="2:9" ht="35.1" customHeight="1" x14ac:dyDescent="0.3">
      <c r="B52" s="9"/>
      <c r="C52" s="26"/>
      <c r="D52" s="26"/>
      <c r="E52" s="54" t="s">
        <v>45</v>
      </c>
      <c r="F52" s="55" t="s">
        <v>46</v>
      </c>
    </row>
    <row r="53" spans="2:9" ht="16.05" customHeight="1" x14ac:dyDescent="0.3">
      <c r="C53" s="27" t="s">
        <v>24</v>
      </c>
      <c r="D53" s="26"/>
      <c r="E53" s="28">
        <v>12.73937140460254</v>
      </c>
      <c r="F53" s="29">
        <v>12.327032341904896</v>
      </c>
      <c r="G53" s="6"/>
    </row>
    <row r="54" spans="2:9" ht="16.05" customHeight="1" x14ac:dyDescent="0.3">
      <c r="C54" s="30" t="s">
        <v>47</v>
      </c>
      <c r="D54" s="26"/>
      <c r="E54" s="31">
        <v>8.4997300883946405</v>
      </c>
      <c r="F54" s="32">
        <v>8.3631206908650544</v>
      </c>
    </row>
    <row r="55" spans="2:9" ht="16.05" customHeight="1" x14ac:dyDescent="0.3">
      <c r="C55" s="33" t="s">
        <v>48</v>
      </c>
      <c r="D55" s="26"/>
      <c r="E55" s="31">
        <v>4.1185446082891426</v>
      </c>
      <c r="F55" s="32">
        <v>4.0517818306620743</v>
      </c>
    </row>
    <row r="56" spans="2:9" ht="16.05" customHeight="1" x14ac:dyDescent="0.3">
      <c r="C56" s="34" t="s">
        <v>37</v>
      </c>
      <c r="D56" s="26"/>
      <c r="E56" s="31">
        <v>0.72235130185615615</v>
      </c>
      <c r="F56" s="32">
        <v>0.70315351254393399</v>
      </c>
    </row>
    <row r="57" spans="2:9" ht="16.05" customHeight="1" x14ac:dyDescent="0.3">
      <c r="C57" s="34" t="s">
        <v>38</v>
      </c>
      <c r="D57" s="26"/>
      <c r="E57" s="31">
        <v>3.3961931548483979</v>
      </c>
      <c r="F57" s="32">
        <v>3.3486279284380536</v>
      </c>
      <c r="G57" s="6"/>
    </row>
    <row r="58" spans="2:9" ht="16.05" customHeight="1" x14ac:dyDescent="0.3">
      <c r="C58" s="33" t="s">
        <v>39</v>
      </c>
      <c r="D58" s="26"/>
      <c r="E58" s="31">
        <v>4.3811854801055006</v>
      </c>
      <c r="F58" s="32">
        <v>4.3113388602029792</v>
      </c>
    </row>
    <row r="59" spans="2:9" ht="16.05" customHeight="1" x14ac:dyDescent="0.3">
      <c r="C59" s="33" t="s">
        <v>40</v>
      </c>
      <c r="D59" s="26"/>
      <c r="E59" s="31">
        <v>3.9005328379279387</v>
      </c>
      <c r="F59" s="32">
        <v>3.6004028301635267</v>
      </c>
    </row>
    <row r="60" spans="2:9" ht="16.05" customHeight="1" x14ac:dyDescent="0.3">
      <c r="C60" s="33" t="s">
        <v>41</v>
      </c>
      <c r="D60" s="26"/>
      <c r="E60" s="31">
        <v>1.3714285625633003E-2</v>
      </c>
      <c r="F60" s="32">
        <v>8.1477224252101046E-3</v>
      </c>
    </row>
    <row r="61" spans="2:9" ht="16.05" customHeight="1" x14ac:dyDescent="0.3">
      <c r="C61" s="33" t="s">
        <v>42</v>
      </c>
      <c r="D61" s="26"/>
      <c r="E61" s="31">
        <v>6.3831343397034691E-4</v>
      </c>
      <c r="F61" s="32">
        <v>3.1995198742013693E-4</v>
      </c>
    </row>
    <row r="62" spans="2:9" ht="16.05" customHeight="1" x14ac:dyDescent="0.3">
      <c r="C62" s="33" t="s">
        <v>43</v>
      </c>
      <c r="D62" s="26"/>
      <c r="E62" s="31">
        <v>0.24625407756749901</v>
      </c>
      <c r="F62" s="32">
        <v>0.25500675465538081</v>
      </c>
    </row>
    <row r="63" spans="2:9" ht="16.05" customHeight="1" x14ac:dyDescent="0.3">
      <c r="C63" s="33" t="s">
        <v>44</v>
      </c>
      <c r="D63" s="26"/>
      <c r="E63" s="35">
        <v>7.8501801652855308E-2</v>
      </c>
      <c r="F63" s="36">
        <v>0.10003439180830731</v>
      </c>
    </row>
    <row r="64" spans="2:9" x14ac:dyDescent="0.3">
      <c r="D64"/>
      <c r="E64"/>
      <c r="F64"/>
      <c r="G64"/>
    </row>
    <row r="65" spans="4:7" x14ac:dyDescent="0.3">
      <c r="D65"/>
      <c r="E65"/>
      <c r="F65"/>
      <c r="G65"/>
    </row>
  </sheetData>
  <mergeCells count="3">
    <mergeCell ref="E51:F51"/>
    <mergeCell ref="B1:I1"/>
    <mergeCell ref="B3:I3"/>
  </mergeCells>
  <conditionalFormatting sqref="E41:F49">
    <cfRule type="cellIs" dxfId="18" priority="8" operator="greaterThan">
      <formula>0.005</formula>
    </cfRule>
    <cfRule type="cellIs" dxfId="17" priority="9" operator="lessThan">
      <formula>-0.005</formula>
    </cfRule>
    <cfRule type="cellIs" dxfId="16" priority="10" operator="between">
      <formula>-0.005</formula>
      <formula>0.005</formula>
    </cfRule>
  </conditionalFormatting>
  <conditionalFormatting sqref="D8:D14 F8:F14 H8:H14 H17:H23 F17:F23 D17:D23">
    <cfRule type="cellIs" dxfId="15" priority="7" operator="greaterThanOrEqual">
      <formula>0.005</formula>
    </cfRule>
  </conditionalFormatting>
  <conditionalFormatting sqref="K17">
    <cfRule type="cellIs" dxfId="14" priority="6" operator="lessThanOrEqual">
      <formula>-0.005</formula>
    </cfRule>
  </conditionalFormatting>
  <conditionalFormatting sqref="D8:D14 F8:F14 H8:H14 D17:D23 F17:F23 H17:H23">
    <cfRule type="cellIs" dxfId="13" priority="4" operator="between">
      <formula>-0.0049999</formula>
      <formula>0.0049999</formula>
    </cfRule>
    <cfRule type="cellIs" dxfId="12" priority="5" operator="lessThanOrEqual">
      <formula>-0.005</formula>
    </cfRule>
  </conditionalFormatting>
  <conditionalFormatting sqref="E40:F40">
    <cfRule type="cellIs" dxfId="11" priority="1" operator="greaterThan">
      <formula>0.005</formula>
    </cfRule>
    <cfRule type="cellIs" dxfId="10" priority="2" operator="lessThan">
      <formula>-0.005</formula>
    </cfRule>
    <cfRule type="cellIs" dxfId="9"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Normal="100" workbookViewId="0"/>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78" t="s">
        <v>0</v>
      </c>
      <c r="C1" s="78"/>
      <c r="D1" s="78"/>
      <c r="E1" s="78"/>
      <c r="F1" s="78"/>
      <c r="G1" s="78"/>
      <c r="H1" s="78"/>
      <c r="I1" s="78"/>
      <c r="J1" s="3"/>
      <c r="K1" s="3"/>
    </row>
    <row r="2" spans="2:11" ht="11.25" customHeight="1" thickBot="1" x14ac:dyDescent="0.35">
      <c r="H2" s="2"/>
    </row>
    <row r="3" spans="2:11" ht="25.05" customHeight="1" thickTop="1" thickBot="1" x14ac:dyDescent="0.35">
      <c r="B3" s="82" t="s">
        <v>24</v>
      </c>
      <c r="C3" s="83"/>
      <c r="D3" s="83"/>
      <c r="E3" s="83"/>
      <c r="F3" s="83"/>
      <c r="G3" s="83"/>
      <c r="H3" s="83"/>
      <c r="I3" s="84"/>
    </row>
    <row r="4" spans="2:11" ht="15" thickTop="1" x14ac:dyDescent="0.3"/>
    <row r="5" spans="2:11" ht="18.600000000000001" thickBot="1" x14ac:dyDescent="0.4">
      <c r="B5" s="12" t="s">
        <v>19</v>
      </c>
      <c r="C5" s="4"/>
      <c r="D5" s="4"/>
      <c r="E5" s="4"/>
      <c r="F5" s="4"/>
      <c r="G5" s="4"/>
      <c r="H5" s="4"/>
      <c r="I5" s="4"/>
    </row>
    <row r="6" spans="2:11" ht="15" thickTop="1" x14ac:dyDescent="0.3"/>
    <row r="7" spans="2:11" ht="45" customHeight="1" x14ac:dyDescent="0.3">
      <c r="D7"/>
      <c r="E7"/>
      <c r="F7"/>
    </row>
    <row r="8" spans="2:11" ht="25.05" customHeight="1" x14ac:dyDescent="0.3">
      <c r="D8"/>
      <c r="E8"/>
      <c r="F8"/>
    </row>
    <row r="9" spans="2:11" ht="25.05" customHeight="1" x14ac:dyDescent="0.3">
      <c r="D9"/>
      <c r="E9"/>
      <c r="F9"/>
    </row>
    <row r="10" spans="2:11" ht="25.05" customHeight="1" x14ac:dyDescent="0.3">
      <c r="D10"/>
      <c r="E10"/>
      <c r="F10"/>
    </row>
    <row r="11" spans="2:11" ht="25.05" customHeight="1" x14ac:dyDescent="0.3">
      <c r="D11"/>
      <c r="E11"/>
      <c r="F11"/>
    </row>
    <row r="12" spans="2:11" ht="25.05" customHeight="1" x14ac:dyDescent="0.3">
      <c r="D12"/>
      <c r="E12"/>
      <c r="F12"/>
    </row>
    <row r="13" spans="2:11" ht="25.05" customHeight="1" x14ac:dyDescent="0.3">
      <c r="D13"/>
      <c r="E13"/>
      <c r="F13"/>
    </row>
    <row r="14" spans="2:11" ht="25.05" customHeight="1" x14ac:dyDescent="0.3">
      <c r="D14"/>
      <c r="E14"/>
      <c r="F14"/>
    </row>
    <row r="16" spans="2:11" ht="18.600000000000001" thickBot="1" x14ac:dyDescent="0.4">
      <c r="B16" s="12" t="s">
        <v>17</v>
      </c>
      <c r="C16" s="4"/>
      <c r="D16" s="4"/>
      <c r="E16" s="4"/>
      <c r="F16" s="4"/>
      <c r="G16" s="4"/>
      <c r="H16" s="4"/>
      <c r="I16" s="4"/>
    </row>
    <row r="17" spans="4:6" ht="15" thickTop="1" x14ac:dyDescent="0.3"/>
    <row r="31" spans="4:6" x14ac:dyDescent="0.3">
      <c r="E31" s="5"/>
      <c r="F31" s="5"/>
    </row>
    <row r="32" spans="4:6" ht="25.05" customHeight="1" x14ac:dyDescent="0.3">
      <c r="D32"/>
      <c r="E32"/>
      <c r="F32"/>
    </row>
    <row r="33" spans="2:9" ht="25.05" customHeight="1" x14ac:dyDescent="0.3">
      <c r="D33"/>
      <c r="E33"/>
      <c r="F33"/>
    </row>
    <row r="34" spans="2:9" ht="25.05" customHeight="1" x14ac:dyDescent="0.3">
      <c r="D34"/>
      <c r="E34"/>
      <c r="F34"/>
    </row>
    <row r="35" spans="2:9" ht="25.05" customHeight="1" x14ac:dyDescent="0.3">
      <c r="D35"/>
      <c r="E35"/>
      <c r="F35"/>
    </row>
    <row r="36" spans="2:9" ht="20.100000000000001" customHeight="1" x14ac:dyDescent="0.3">
      <c r="D36" s="10"/>
      <c r="E36" s="11"/>
      <c r="F36" s="11"/>
    </row>
    <row r="37" spans="2:9" ht="20.100000000000001" customHeight="1" x14ac:dyDescent="0.3">
      <c r="D37" s="10"/>
      <c r="E37" s="11"/>
      <c r="F37" s="11"/>
    </row>
    <row r="38" spans="2:9" ht="18.600000000000001" thickBot="1" x14ac:dyDescent="0.4">
      <c r="B38" s="12" t="s">
        <v>18</v>
      </c>
      <c r="C38" s="4"/>
      <c r="D38" s="4"/>
      <c r="E38" s="4"/>
      <c r="F38" s="4"/>
      <c r="G38" s="4"/>
      <c r="H38" s="4"/>
      <c r="I38" s="4"/>
    </row>
    <row r="39" spans="2:9" ht="15" thickTop="1" x14ac:dyDescent="0.3">
      <c r="E39" s="77"/>
      <c r="F39" s="77"/>
    </row>
    <row r="40" spans="2:9" ht="25.05" customHeight="1" x14ac:dyDescent="0.3">
      <c r="B40"/>
      <c r="C40"/>
      <c r="D40"/>
      <c r="E40"/>
      <c r="F40"/>
      <c r="G40"/>
    </row>
    <row r="41" spans="2:9" ht="25.05" customHeight="1" x14ac:dyDescent="0.3">
      <c r="B41"/>
      <c r="C41"/>
      <c r="D41"/>
      <c r="E41"/>
      <c r="F41"/>
      <c r="G41"/>
    </row>
    <row r="42" spans="2:9" ht="25.05" customHeight="1" x14ac:dyDescent="0.3">
      <c r="B42"/>
      <c r="C42"/>
      <c r="D42"/>
      <c r="E42"/>
      <c r="F42"/>
      <c r="G42"/>
    </row>
    <row r="43" spans="2:9" ht="25.05" customHeight="1" x14ac:dyDescent="0.3">
      <c r="B43"/>
      <c r="C43"/>
      <c r="D43"/>
      <c r="E43"/>
      <c r="F43"/>
      <c r="G43"/>
    </row>
    <row r="44" spans="2:9" ht="25.05" customHeight="1" x14ac:dyDescent="0.3">
      <c r="B44"/>
      <c r="C44"/>
      <c r="D44"/>
      <c r="E44"/>
      <c r="F44"/>
      <c r="G44"/>
    </row>
    <row r="45" spans="2:9" ht="25.05" customHeight="1" x14ac:dyDescent="0.3">
      <c r="B45"/>
      <c r="C45"/>
      <c r="D45"/>
      <c r="E45"/>
      <c r="F45"/>
      <c r="G45"/>
    </row>
    <row r="46" spans="2:9" ht="25.05" customHeight="1" x14ac:dyDescent="0.3">
      <c r="B46"/>
      <c r="C46"/>
      <c r="D46"/>
      <c r="E46"/>
      <c r="F46"/>
      <c r="G46"/>
    </row>
    <row r="47" spans="2:9" x14ac:dyDescent="0.3">
      <c r="B47"/>
      <c r="C47"/>
      <c r="D47"/>
      <c r="E47"/>
      <c r="F47"/>
      <c r="G47"/>
    </row>
  </sheetData>
  <mergeCells count="3">
    <mergeCell ref="B1:I1"/>
    <mergeCell ref="B3:I3"/>
    <mergeCell ref="E39:F39"/>
  </mergeCells>
  <conditionalFormatting sqref="E36:F37">
    <cfRule type="cellIs" dxfId="8" priority="1" operator="greaterThan">
      <formula>0.005</formula>
    </cfRule>
    <cfRule type="cellIs" dxfId="7" priority="2" operator="lessThan">
      <formula>-0.005</formula>
    </cfRule>
    <cfRule type="cellIs" dxfId="6"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4"/>
  <sheetViews>
    <sheetView showGridLines="0" showRowColHeaders="0" showWhiteSpace="0" zoomScale="60" zoomScaleNormal="60" workbookViewId="0">
      <selection activeCell="K39" sqref="K39"/>
    </sheetView>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78" t="s">
        <v>0</v>
      </c>
      <c r="C1" s="78"/>
      <c r="D1" s="78"/>
      <c r="E1" s="78"/>
      <c r="F1" s="78"/>
      <c r="G1" s="78"/>
      <c r="H1" s="78"/>
      <c r="I1" s="78"/>
      <c r="J1" s="3"/>
      <c r="K1" s="3"/>
    </row>
    <row r="2" spans="2:11" ht="11.25" customHeight="1" thickBot="1" x14ac:dyDescent="0.35">
      <c r="H2" s="2"/>
    </row>
    <row r="3" spans="2:11" ht="25.05" customHeight="1" thickTop="1" thickBot="1" x14ac:dyDescent="0.35">
      <c r="B3" s="82" t="str">
        <f>'Graficos TOTAL ACEITE'!B3</f>
        <v>TOTAL ACEITE</v>
      </c>
      <c r="C3" s="83"/>
      <c r="D3" s="83"/>
      <c r="E3" s="83"/>
      <c r="F3" s="83"/>
      <c r="G3" s="83"/>
      <c r="H3" s="83"/>
      <c r="I3" s="84"/>
    </row>
    <row r="4" spans="2:11" ht="15" thickTop="1" x14ac:dyDescent="0.3"/>
    <row r="5" spans="2:11" ht="18.600000000000001" thickBot="1" x14ac:dyDescent="0.4">
      <c r="B5" s="12" t="s">
        <v>33</v>
      </c>
      <c r="C5" s="4"/>
      <c r="D5" s="4"/>
      <c r="E5" s="4"/>
      <c r="F5" s="4"/>
      <c r="G5" s="4"/>
      <c r="H5" s="4"/>
      <c r="I5" s="4"/>
    </row>
    <row r="6" spans="2:11" ht="15" thickTop="1" x14ac:dyDescent="0.3"/>
    <row r="7" spans="2:11" ht="25.05" customHeight="1" x14ac:dyDescent="0.3">
      <c r="D7"/>
      <c r="F7"/>
    </row>
    <row r="8" spans="2:11" ht="25.05" customHeight="1" x14ac:dyDescent="0.3">
      <c r="D8"/>
      <c r="E8" s="13"/>
      <c r="F8"/>
    </row>
    <row r="9" spans="2:11" ht="25.05" customHeight="1" x14ac:dyDescent="0.3">
      <c r="D9"/>
      <c r="E9" s="13"/>
      <c r="F9"/>
    </row>
    <row r="10" spans="2:11" ht="25.05" customHeight="1" x14ac:dyDescent="0.3">
      <c r="D10"/>
      <c r="E10" s="13"/>
      <c r="F10"/>
    </row>
    <row r="11" spans="2:11" ht="25.05" customHeight="1" x14ac:dyDescent="0.3">
      <c r="D11"/>
      <c r="F11"/>
    </row>
    <row r="12" spans="2:11" ht="25.05" customHeight="1" x14ac:dyDescent="0.3">
      <c r="D12"/>
      <c r="E12" s="13"/>
      <c r="F12"/>
    </row>
    <row r="13" spans="2:11" ht="25.05" customHeight="1" x14ac:dyDescent="0.3">
      <c r="D13"/>
      <c r="E13" s="13"/>
      <c r="F13"/>
    </row>
    <row r="14" spans="2:11" ht="25.05" customHeight="1" x14ac:dyDescent="0.3">
      <c r="D14"/>
      <c r="E14" s="13"/>
      <c r="F14"/>
    </row>
    <row r="16" spans="2:11" ht="18.600000000000001" thickBot="1" x14ac:dyDescent="0.4">
      <c r="B16" s="12" t="s">
        <v>34</v>
      </c>
      <c r="C16" s="4"/>
      <c r="D16" s="4"/>
      <c r="E16" s="4"/>
      <c r="F16" s="4"/>
      <c r="G16" s="4"/>
      <c r="H16" s="4"/>
      <c r="I16" s="4"/>
    </row>
    <row r="17" spans="2:9" ht="15" thickTop="1" x14ac:dyDescent="0.3"/>
    <row r="31" spans="2:9" x14ac:dyDescent="0.3">
      <c r="E31" s="5"/>
      <c r="F31" s="5"/>
    </row>
    <row r="32" spans="2:9" ht="18.600000000000001" thickBot="1" x14ac:dyDescent="0.4">
      <c r="B32" s="12" t="s">
        <v>8</v>
      </c>
      <c r="C32" s="4"/>
      <c r="D32" s="4"/>
      <c r="E32" s="4"/>
      <c r="F32" s="4"/>
      <c r="G32" s="4"/>
      <c r="H32" s="4"/>
      <c r="I32" s="4"/>
    </row>
    <row r="33" spans="2:14" ht="15" thickTop="1" x14ac:dyDescent="0.3">
      <c r="E33" s="77"/>
      <c r="F33" s="77"/>
    </row>
    <row r="34" spans="2:14" ht="25.05" customHeight="1" x14ac:dyDescent="0.3">
      <c r="B34"/>
      <c r="C34" s="85" t="s">
        <v>51</v>
      </c>
      <c r="D34" s="86"/>
      <c r="E34" s="86"/>
      <c r="F34" s="86"/>
      <c r="G34" s="86"/>
      <c r="H34" s="87"/>
    </row>
    <row r="35" spans="2:14" ht="25.05" customHeight="1" x14ac:dyDescent="0.3">
      <c r="B35"/>
      <c r="C35" s="88"/>
      <c r="D35" s="89"/>
      <c r="E35" s="89"/>
      <c r="F35" s="89"/>
      <c r="G35" s="89"/>
      <c r="H35" s="90"/>
    </row>
    <row r="36" spans="2:14" ht="25.05" customHeight="1" x14ac:dyDescent="0.3">
      <c r="B36"/>
      <c r="C36" s="88"/>
      <c r="D36" s="89"/>
      <c r="E36" s="89"/>
      <c r="F36" s="89"/>
      <c r="G36" s="89"/>
      <c r="H36" s="90"/>
    </row>
    <row r="37" spans="2:14" ht="25.05" customHeight="1" x14ac:dyDescent="0.3">
      <c r="B37"/>
      <c r="C37" s="88"/>
      <c r="D37" s="89"/>
      <c r="E37" s="89"/>
      <c r="F37" s="89"/>
      <c r="G37" s="89"/>
      <c r="H37" s="90"/>
      <c r="N37" s="67"/>
    </row>
    <row r="38" spans="2:14" ht="25.05" customHeight="1" x14ac:dyDescent="0.3">
      <c r="B38"/>
      <c r="C38" s="88"/>
      <c r="D38" s="89"/>
      <c r="E38" s="89"/>
      <c r="F38" s="89"/>
      <c r="G38" s="89"/>
      <c r="H38" s="90"/>
    </row>
    <row r="39" spans="2:14" ht="25.05" customHeight="1" x14ac:dyDescent="0.3">
      <c r="B39"/>
      <c r="C39" s="88"/>
      <c r="D39" s="89"/>
      <c r="E39" s="89"/>
      <c r="F39" s="89"/>
      <c r="G39" s="89"/>
      <c r="H39" s="90"/>
    </row>
    <row r="40" spans="2:14" ht="25.05" customHeight="1" x14ac:dyDescent="0.3">
      <c r="B40"/>
      <c r="C40" s="88"/>
      <c r="D40" s="89"/>
      <c r="E40" s="89"/>
      <c r="F40" s="89"/>
      <c r="G40" s="89"/>
      <c r="H40" s="90"/>
    </row>
    <row r="41" spans="2:14" ht="25.05" customHeight="1" x14ac:dyDescent="0.3">
      <c r="B41"/>
      <c r="C41" s="88"/>
      <c r="D41" s="89"/>
      <c r="E41" s="89"/>
      <c r="F41" s="89"/>
      <c r="G41" s="89"/>
      <c r="H41" s="90"/>
    </row>
    <row r="42" spans="2:14" ht="25.05" customHeight="1" x14ac:dyDescent="0.3">
      <c r="B42"/>
      <c r="C42" s="91"/>
      <c r="D42" s="92"/>
      <c r="E42" s="92"/>
      <c r="F42" s="92"/>
      <c r="G42" s="92"/>
      <c r="H42" s="93"/>
    </row>
    <row r="43" spans="2:14" ht="25.05" customHeight="1" x14ac:dyDescent="0.3">
      <c r="B43"/>
      <c r="C43"/>
      <c r="D43"/>
      <c r="E43"/>
      <c r="F43"/>
      <c r="G43"/>
    </row>
    <row r="44" spans="2:14" x14ac:dyDescent="0.3">
      <c r="B44"/>
      <c r="C44"/>
      <c r="D44"/>
      <c r="E44"/>
      <c r="F44"/>
      <c r="G44"/>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3"/>
  <sheetViews>
    <sheetView showGridLines="0" showRowColHeaders="0" showWhiteSpace="0" zoomScale="70" zoomScaleNormal="70" workbookViewId="0"/>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78" t="s">
        <v>0</v>
      </c>
      <c r="C1" s="78"/>
      <c r="D1" s="78"/>
      <c r="E1" s="78"/>
      <c r="F1" s="78"/>
      <c r="G1" s="78"/>
      <c r="H1" s="78"/>
      <c r="I1" s="78"/>
      <c r="J1" s="3"/>
      <c r="K1" s="3"/>
    </row>
    <row r="2" spans="2:11" ht="11.25" customHeight="1" thickBot="1" x14ac:dyDescent="0.35">
      <c r="H2" s="2"/>
    </row>
    <row r="3" spans="2:11" ht="25.05" customHeight="1" thickTop="1" thickBot="1" x14ac:dyDescent="0.35">
      <c r="B3" s="82" t="str">
        <f>Canales!B3</f>
        <v>TOTAL ACEITE</v>
      </c>
      <c r="C3" s="83"/>
      <c r="D3" s="83"/>
      <c r="E3" s="83"/>
      <c r="F3" s="83"/>
      <c r="G3" s="83"/>
      <c r="H3" s="83"/>
      <c r="I3" s="84"/>
    </row>
    <row r="4" spans="2:11" ht="15" thickTop="1" x14ac:dyDescent="0.3"/>
    <row r="5" spans="2:11" ht="18.600000000000001" thickBot="1" x14ac:dyDescent="0.4">
      <c r="B5" s="12" t="s">
        <v>35</v>
      </c>
      <c r="C5" s="4"/>
      <c r="D5" s="4"/>
      <c r="E5" s="4"/>
      <c r="F5" s="4"/>
      <c r="G5" s="4"/>
      <c r="H5" s="4"/>
      <c r="I5" s="4"/>
    </row>
    <row r="6" spans="2:11" ht="15" thickTop="1" x14ac:dyDescent="0.3"/>
    <row r="7" spans="2:11" ht="25.05" customHeight="1" x14ac:dyDescent="0.3">
      <c r="D7"/>
      <c r="F7"/>
    </row>
    <row r="8" spans="2:11" ht="25.05" customHeight="1" x14ac:dyDescent="0.3">
      <c r="D8"/>
      <c r="E8" s="13"/>
      <c r="F8"/>
    </row>
    <row r="9" spans="2:11" ht="25.05" customHeight="1" x14ac:dyDescent="0.3">
      <c r="D9"/>
      <c r="E9" s="13"/>
      <c r="F9"/>
    </row>
    <row r="10" spans="2:11" ht="25.05" customHeight="1" x14ac:dyDescent="0.3">
      <c r="D10"/>
      <c r="E10" s="13"/>
      <c r="F10"/>
    </row>
    <row r="11" spans="2:11" ht="25.05" customHeight="1" x14ac:dyDescent="0.3">
      <c r="D11"/>
      <c r="E11" s="13"/>
      <c r="F11"/>
    </row>
    <row r="12" spans="2:11" ht="25.05" customHeight="1" x14ac:dyDescent="0.3">
      <c r="D12"/>
      <c r="E12" s="13"/>
      <c r="F12"/>
    </row>
    <row r="13" spans="2:11" ht="25.05" customHeight="1" x14ac:dyDescent="0.3">
      <c r="D13"/>
      <c r="E13" s="13"/>
      <c r="F13"/>
    </row>
    <row r="14" spans="2:11" ht="25.05" customHeight="1" x14ac:dyDescent="0.3">
      <c r="D14"/>
      <c r="E14" s="13"/>
      <c r="F14"/>
    </row>
    <row r="15" spans="2:11" ht="25.05" customHeight="1" x14ac:dyDescent="0.3">
      <c r="D15"/>
      <c r="F15"/>
    </row>
    <row r="16" spans="2:11" ht="25.05" customHeight="1" x14ac:dyDescent="0.3">
      <c r="D16"/>
      <c r="E16" s="13"/>
      <c r="F16"/>
    </row>
    <row r="17" spans="2:9" ht="25.05" customHeight="1" x14ac:dyDescent="0.3">
      <c r="D17"/>
      <c r="E17" s="13"/>
      <c r="F17"/>
    </row>
    <row r="18" spans="2:9" ht="25.05" customHeight="1" x14ac:dyDescent="0.3">
      <c r="D18"/>
      <c r="E18" s="13"/>
      <c r="F18"/>
    </row>
    <row r="20" spans="2:9" ht="18.600000000000001" thickBot="1" x14ac:dyDescent="0.4">
      <c r="B20" s="12" t="s">
        <v>36</v>
      </c>
      <c r="C20" s="4"/>
      <c r="D20" s="4"/>
      <c r="E20" s="4"/>
      <c r="F20" s="4"/>
      <c r="G20" s="4"/>
      <c r="H20" s="4"/>
      <c r="I20" s="4"/>
    </row>
    <row r="21" spans="2:9" ht="15" thickTop="1" x14ac:dyDescent="0.3"/>
    <row r="40" spans="2:16" x14ac:dyDescent="0.3">
      <c r="E40" s="5"/>
      <c r="F40" s="5"/>
    </row>
    <row r="41" spans="2:16" ht="18.600000000000001" thickBot="1" x14ac:dyDescent="0.4">
      <c r="B41" s="12" t="s">
        <v>20</v>
      </c>
      <c r="C41" s="4"/>
      <c r="D41" s="4"/>
      <c r="E41" s="4"/>
      <c r="F41" s="4"/>
      <c r="G41" s="4"/>
      <c r="H41" s="4"/>
      <c r="I41" s="4"/>
    </row>
    <row r="42" spans="2:16" ht="15" thickTop="1" x14ac:dyDescent="0.3">
      <c r="E42" s="77"/>
      <c r="F42" s="77"/>
    </row>
    <row r="43" spans="2:16" ht="25.05" customHeight="1" x14ac:dyDescent="0.3">
      <c r="B43"/>
      <c r="C43" s="85" t="s">
        <v>49</v>
      </c>
      <c r="D43" s="94"/>
      <c r="E43" s="94"/>
      <c r="F43" s="94"/>
      <c r="G43" s="94"/>
      <c r="H43" s="95"/>
    </row>
    <row r="44" spans="2:16" ht="25.05" customHeight="1" x14ac:dyDescent="0.3">
      <c r="B44"/>
      <c r="C44" s="96"/>
      <c r="D44" s="97"/>
      <c r="E44" s="97"/>
      <c r="F44" s="97"/>
      <c r="G44" s="97"/>
      <c r="H44" s="98"/>
    </row>
    <row r="45" spans="2:16" ht="25.05" customHeight="1" x14ac:dyDescent="0.3">
      <c r="B45"/>
      <c r="C45" s="96"/>
      <c r="D45" s="97"/>
      <c r="E45" s="97"/>
      <c r="F45" s="97"/>
      <c r="G45" s="97"/>
      <c r="H45" s="98"/>
      <c r="J45" s="68"/>
      <c r="K45" s="68"/>
      <c r="L45" s="68"/>
      <c r="M45" s="68"/>
      <c r="N45" s="68"/>
      <c r="O45" s="68"/>
      <c r="P45" s="68"/>
    </row>
    <row r="46" spans="2:16" ht="25.05" customHeight="1" x14ac:dyDescent="0.3">
      <c r="B46"/>
      <c r="C46" s="96"/>
      <c r="D46" s="97"/>
      <c r="E46" s="97"/>
      <c r="F46" s="97"/>
      <c r="G46" s="97"/>
      <c r="H46" s="98"/>
      <c r="J46" s="68"/>
      <c r="K46" s="68"/>
      <c r="L46" s="68"/>
      <c r="M46" s="68"/>
      <c r="N46" s="68"/>
      <c r="O46" s="68"/>
      <c r="P46" s="68"/>
    </row>
    <row r="47" spans="2:16" ht="25.05" customHeight="1" x14ac:dyDescent="0.3">
      <c r="B47"/>
      <c r="C47" s="96"/>
      <c r="D47" s="97"/>
      <c r="E47" s="97"/>
      <c r="F47" s="97"/>
      <c r="G47" s="97"/>
      <c r="H47" s="98"/>
      <c r="J47" s="68"/>
      <c r="K47" s="68"/>
      <c r="L47" s="68"/>
      <c r="M47" s="68"/>
      <c r="N47" s="68"/>
      <c r="O47" s="68"/>
      <c r="P47" s="68"/>
    </row>
    <row r="48" spans="2:16" ht="25.05" customHeight="1" x14ac:dyDescent="0.3">
      <c r="B48"/>
      <c r="C48" s="96"/>
      <c r="D48" s="97"/>
      <c r="E48" s="97"/>
      <c r="F48" s="97"/>
      <c r="G48" s="97"/>
      <c r="H48" s="98"/>
      <c r="J48" s="68"/>
      <c r="K48" s="68"/>
      <c r="L48" s="68"/>
      <c r="M48" s="68"/>
      <c r="N48" s="68"/>
      <c r="O48" s="68"/>
      <c r="P48" s="68"/>
    </row>
    <row r="49" spans="2:16" ht="25.05" customHeight="1" x14ac:dyDescent="0.3">
      <c r="B49"/>
      <c r="C49" s="96"/>
      <c r="D49" s="97"/>
      <c r="E49" s="97"/>
      <c r="F49" s="97"/>
      <c r="G49" s="97"/>
      <c r="H49" s="98"/>
      <c r="J49" s="68"/>
      <c r="K49" s="68"/>
      <c r="L49" s="68"/>
      <c r="M49" s="68"/>
      <c r="N49" s="68"/>
      <c r="O49" s="68"/>
      <c r="P49" s="68"/>
    </row>
    <row r="50" spans="2:16" ht="25.05" customHeight="1" x14ac:dyDescent="0.3">
      <c r="B50"/>
      <c r="C50" s="96"/>
      <c r="D50" s="97"/>
      <c r="E50" s="97"/>
      <c r="F50" s="97"/>
      <c r="G50" s="97"/>
      <c r="H50" s="98"/>
      <c r="J50" s="68"/>
      <c r="K50" s="68"/>
      <c r="L50" s="68"/>
      <c r="M50" s="68"/>
      <c r="N50" s="68"/>
      <c r="O50" s="68"/>
      <c r="P50" s="68"/>
    </row>
    <row r="51" spans="2:16" ht="25.05" customHeight="1" x14ac:dyDescent="0.3">
      <c r="B51"/>
      <c r="C51" s="99"/>
      <c r="D51" s="100"/>
      <c r="E51" s="100"/>
      <c r="F51" s="100"/>
      <c r="G51" s="100"/>
      <c r="H51" s="101"/>
    </row>
    <row r="52" spans="2:16" ht="25.05" customHeight="1" x14ac:dyDescent="0.3">
      <c r="B52"/>
      <c r="C52"/>
      <c r="D52"/>
      <c r="E52"/>
      <c r="F52"/>
      <c r="G52"/>
    </row>
    <row r="53" spans="2:16" x14ac:dyDescent="0.3">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7"/>
  <sheetViews>
    <sheetView showGridLines="0" showRowColHeaders="0" zoomScale="90" zoomScaleNormal="90" workbookViewId="0">
      <selection activeCell="K10" sqref="K10"/>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4" ht="34.5" customHeight="1" x14ac:dyDescent="0.3">
      <c r="B1" s="78" t="s">
        <v>0</v>
      </c>
      <c r="C1" s="78"/>
      <c r="D1" s="78"/>
      <c r="E1" s="78"/>
      <c r="F1" s="78"/>
      <c r="G1" s="78"/>
      <c r="H1" s="78"/>
      <c r="I1" s="78"/>
      <c r="J1" s="3"/>
      <c r="K1" s="3"/>
    </row>
    <row r="2" spans="2:14" ht="11.25" customHeight="1" thickBot="1" x14ac:dyDescent="0.35">
      <c r="H2" s="65"/>
    </row>
    <row r="3" spans="2:14" ht="24.9" customHeight="1" thickTop="1" thickBot="1" x14ac:dyDescent="0.35">
      <c r="B3" s="82" t="str">
        <f>Canales!$B$3</f>
        <v>TOTAL ACEITE</v>
      </c>
      <c r="C3" s="83"/>
      <c r="D3" s="83"/>
      <c r="E3" s="83"/>
      <c r="F3" s="83"/>
      <c r="G3" s="83"/>
      <c r="H3" s="83"/>
      <c r="I3" s="84"/>
    </row>
    <row r="4" spans="2:14" ht="15" thickTop="1" x14ac:dyDescent="0.3"/>
    <row r="5" spans="2:14" ht="18.600000000000001" thickBot="1" x14ac:dyDescent="0.4">
      <c r="B5" s="12" t="s">
        <v>22</v>
      </c>
      <c r="C5" s="66"/>
      <c r="D5" s="66"/>
      <c r="E5" s="66"/>
      <c r="F5" s="66"/>
      <c r="G5" s="66"/>
      <c r="H5" s="66"/>
      <c r="I5" s="66"/>
    </row>
    <row r="6" spans="2:14" ht="15" thickTop="1" x14ac:dyDescent="0.3"/>
    <row r="7" spans="2:14" ht="24.9" customHeight="1" x14ac:dyDescent="0.3">
      <c r="B7" s="102" t="s">
        <v>52</v>
      </c>
      <c r="C7" s="102"/>
      <c r="D7" s="102"/>
      <c r="E7" s="102"/>
      <c r="F7" s="102"/>
      <c r="G7" s="102"/>
      <c r="H7" s="102"/>
      <c r="I7" s="102"/>
    </row>
    <row r="8" spans="2:14" ht="24.9" customHeight="1" x14ac:dyDescent="0.3">
      <c r="B8" s="103"/>
      <c r="C8" s="103"/>
      <c r="D8" s="103"/>
      <c r="E8" s="103"/>
      <c r="F8" s="103"/>
      <c r="G8" s="103"/>
      <c r="H8" s="103"/>
      <c r="I8" s="103"/>
    </row>
    <row r="9" spans="2:14" ht="24.9" customHeight="1" x14ac:dyDescent="0.3">
      <c r="B9" s="103"/>
      <c r="C9" s="103"/>
      <c r="D9" s="103"/>
      <c r="E9" s="103"/>
      <c r="F9" s="103"/>
      <c r="G9" s="103"/>
      <c r="H9" s="103"/>
      <c r="I9" s="103"/>
    </row>
    <row r="10" spans="2:14" ht="24.9" customHeight="1" x14ac:dyDescent="0.3">
      <c r="B10" s="103"/>
      <c r="C10" s="103"/>
      <c r="D10" s="103"/>
      <c r="E10" s="103"/>
      <c r="F10" s="103"/>
      <c r="G10" s="103"/>
      <c r="H10" s="103"/>
      <c r="I10" s="103"/>
      <c r="N10" s="67"/>
    </row>
    <row r="11" spans="2:14" ht="24.9" customHeight="1" x14ac:dyDescent="0.3">
      <c r="B11" s="103"/>
      <c r="C11" s="103"/>
      <c r="D11" s="103"/>
      <c r="E11" s="103"/>
      <c r="F11" s="103"/>
      <c r="G11" s="103"/>
      <c r="H11" s="103"/>
      <c r="I11" s="103"/>
      <c r="N11" s="67"/>
    </row>
    <row r="12" spans="2:14" ht="24.9" customHeight="1" x14ac:dyDescent="0.3">
      <c r="B12" s="103"/>
      <c r="C12" s="103"/>
      <c r="D12" s="103"/>
      <c r="E12" s="103"/>
      <c r="F12" s="103"/>
      <c r="G12" s="103"/>
      <c r="H12" s="103"/>
      <c r="I12" s="103"/>
      <c r="N12" s="67"/>
    </row>
    <row r="13" spans="2:14" ht="24.9" customHeight="1" x14ac:dyDescent="0.3">
      <c r="B13" s="103"/>
      <c r="C13" s="103"/>
      <c r="D13" s="103"/>
      <c r="E13" s="103"/>
      <c r="F13" s="103"/>
      <c r="G13" s="103"/>
      <c r="H13" s="103"/>
      <c r="I13" s="103"/>
      <c r="N13" s="67"/>
    </row>
    <row r="14" spans="2:14" ht="24.9" customHeight="1" x14ac:dyDescent="0.3">
      <c r="B14" s="103"/>
      <c r="C14" s="103"/>
      <c r="D14" s="103"/>
      <c r="E14" s="103"/>
      <c r="F14" s="103"/>
      <c r="G14" s="103"/>
      <c r="H14" s="103"/>
      <c r="I14" s="103"/>
      <c r="K14" s="69"/>
      <c r="N14" s="67"/>
    </row>
    <row r="15" spans="2:14" ht="24.9" customHeight="1" x14ac:dyDescent="0.3">
      <c r="B15" s="103"/>
      <c r="C15" s="103"/>
      <c r="D15" s="103"/>
      <c r="E15" s="103"/>
      <c r="F15" s="103"/>
      <c r="G15" s="103"/>
      <c r="H15" s="103"/>
      <c r="I15" s="103"/>
      <c r="K15" s="69"/>
      <c r="N15" s="67"/>
    </row>
    <row r="16" spans="2:14" ht="24.9" customHeight="1" x14ac:dyDescent="0.3">
      <c r="B16" s="103"/>
      <c r="C16" s="103"/>
      <c r="D16" s="103"/>
      <c r="E16" s="103"/>
      <c r="F16" s="103"/>
      <c r="G16" s="103"/>
      <c r="H16" s="103"/>
      <c r="I16" s="103"/>
      <c r="K16" s="70"/>
      <c r="L16" s="69"/>
      <c r="M16" s="69"/>
      <c r="N16" s="72"/>
    </row>
    <row r="17" spans="2:14" ht="24.9" customHeight="1" x14ac:dyDescent="0.3">
      <c r="B17" s="103"/>
      <c r="C17" s="103"/>
      <c r="D17" s="103"/>
      <c r="E17" s="103"/>
      <c r="F17" s="103"/>
      <c r="G17" s="103"/>
      <c r="H17" s="103"/>
      <c r="I17" s="103"/>
      <c r="K17" s="70"/>
      <c r="L17" s="71"/>
      <c r="M17" s="70"/>
      <c r="N17" s="69"/>
    </row>
    <row r="18" spans="2:14" ht="24.9" customHeight="1" x14ac:dyDescent="0.3">
      <c r="B18" s="103"/>
      <c r="C18" s="103"/>
      <c r="D18" s="103"/>
      <c r="E18" s="103"/>
      <c r="F18" s="103"/>
      <c r="G18" s="103"/>
      <c r="H18" s="103"/>
      <c r="I18" s="103"/>
      <c r="K18" s="69"/>
      <c r="L18" s="69"/>
      <c r="M18" s="69"/>
      <c r="N18" s="69"/>
    </row>
    <row r="19" spans="2:14" ht="24.9" customHeight="1" x14ac:dyDescent="0.3">
      <c r="B19" s="103"/>
      <c r="C19" s="103"/>
      <c r="D19" s="103"/>
      <c r="E19" s="103"/>
      <c r="F19" s="103"/>
      <c r="G19" s="103"/>
      <c r="H19" s="103"/>
      <c r="I19" s="103"/>
      <c r="K19" s="69"/>
    </row>
    <row r="20" spans="2:14" ht="24.9" customHeight="1" x14ac:dyDescent="0.3">
      <c r="B20" s="103"/>
      <c r="C20" s="103"/>
      <c r="D20" s="103"/>
      <c r="E20" s="103"/>
      <c r="F20" s="103"/>
      <c r="G20" s="103"/>
      <c r="H20" s="103"/>
      <c r="I20" s="103"/>
      <c r="K20" s="69"/>
    </row>
    <row r="21" spans="2:14" ht="24.9" customHeight="1" x14ac:dyDescent="0.3">
      <c r="B21" s="103"/>
      <c r="C21" s="103"/>
      <c r="D21" s="103"/>
      <c r="E21" s="103"/>
      <c r="F21" s="103"/>
      <c r="G21" s="103"/>
      <c r="H21" s="103"/>
      <c r="I21" s="103"/>
    </row>
    <row r="22" spans="2:14" ht="24.9" customHeight="1" x14ac:dyDescent="0.3">
      <c r="B22" s="103"/>
      <c r="C22" s="103"/>
      <c r="D22" s="103"/>
      <c r="E22" s="103"/>
      <c r="F22" s="103"/>
      <c r="G22" s="103"/>
      <c r="H22" s="103"/>
      <c r="I22" s="103"/>
    </row>
    <row r="23" spans="2:14" ht="24.9" customHeight="1" x14ac:dyDescent="0.3">
      <c r="B23" s="103"/>
      <c r="C23" s="103"/>
      <c r="D23" s="103"/>
      <c r="E23" s="103"/>
      <c r="F23" s="103"/>
      <c r="G23" s="103"/>
      <c r="H23" s="103"/>
      <c r="I23" s="103"/>
    </row>
    <row r="24" spans="2:14" ht="24.9" customHeight="1" x14ac:dyDescent="0.3">
      <c r="B24" s="103"/>
      <c r="C24" s="103"/>
      <c r="D24" s="103"/>
      <c r="E24" s="103"/>
      <c r="F24" s="103"/>
      <c r="G24" s="103"/>
      <c r="H24" s="103"/>
      <c r="I24" s="103"/>
    </row>
    <row r="25" spans="2:14" ht="24.9" customHeight="1" x14ac:dyDescent="0.3">
      <c r="B25" s="103"/>
      <c r="C25" s="103"/>
      <c r="D25" s="103"/>
      <c r="E25" s="103"/>
      <c r="F25" s="103"/>
      <c r="G25" s="103"/>
      <c r="H25" s="103"/>
      <c r="I25" s="103"/>
    </row>
    <row r="26" spans="2:14" ht="24.9" customHeight="1" x14ac:dyDescent="0.3">
      <c r="B26" s="103"/>
      <c r="C26" s="103"/>
      <c r="D26" s="103"/>
      <c r="E26" s="103"/>
      <c r="F26" s="103"/>
      <c r="G26" s="103"/>
      <c r="H26" s="103"/>
      <c r="I26" s="103"/>
    </row>
    <row r="27" spans="2:14" ht="24.9" customHeight="1" x14ac:dyDescent="0.3">
      <c r="B27" s="103"/>
      <c r="C27" s="103"/>
      <c r="D27" s="103"/>
      <c r="E27" s="103"/>
      <c r="F27" s="103"/>
      <c r="G27" s="103"/>
      <c r="H27" s="103"/>
      <c r="I27" s="103"/>
    </row>
    <row r="28" spans="2:14" ht="24.9" customHeight="1" x14ac:dyDescent="0.3">
      <c r="B28" s="103"/>
      <c r="C28" s="103"/>
      <c r="D28" s="103"/>
      <c r="E28" s="103"/>
      <c r="F28" s="103"/>
      <c r="G28" s="103"/>
      <c r="H28" s="103"/>
      <c r="I28" s="103"/>
    </row>
    <row r="29" spans="2:14" ht="24.9" customHeight="1" x14ac:dyDescent="0.3">
      <c r="B29" s="103"/>
      <c r="C29" s="103"/>
      <c r="D29" s="103"/>
      <c r="E29" s="103"/>
      <c r="F29" s="103"/>
      <c r="G29" s="103"/>
      <c r="H29" s="103"/>
      <c r="I29" s="103"/>
    </row>
    <row r="30" spans="2:14" ht="24.9" customHeight="1" x14ac:dyDescent="0.3">
      <c r="B30" s="103"/>
      <c r="C30" s="103"/>
      <c r="D30" s="103"/>
      <c r="E30" s="103"/>
      <c r="F30" s="103"/>
      <c r="G30" s="103"/>
      <c r="H30" s="103"/>
      <c r="I30" s="103"/>
    </row>
    <row r="31" spans="2:14" ht="24.9" customHeight="1" x14ac:dyDescent="0.3">
      <c r="B31" s="103"/>
      <c r="C31" s="103"/>
      <c r="D31" s="103"/>
      <c r="E31" s="103"/>
      <c r="F31" s="103"/>
      <c r="G31" s="103"/>
      <c r="H31" s="103"/>
      <c r="I31" s="103"/>
    </row>
    <row r="32" spans="2:14" ht="24.9" customHeight="1" x14ac:dyDescent="0.3">
      <c r="B32" s="103"/>
      <c r="C32" s="103"/>
      <c r="D32" s="103"/>
      <c r="E32" s="103"/>
      <c r="F32" s="103"/>
      <c r="G32" s="103"/>
      <c r="H32" s="103"/>
      <c r="I32" s="103"/>
    </row>
    <row r="33" spans="2:9" ht="24.9" customHeight="1" x14ac:dyDescent="0.3">
      <c r="B33" s="103"/>
      <c r="C33" s="103"/>
      <c r="D33" s="103"/>
      <c r="E33" s="103"/>
      <c r="F33" s="103"/>
      <c r="G33" s="103"/>
      <c r="H33" s="103"/>
      <c r="I33" s="103"/>
    </row>
    <row r="34" spans="2:9" ht="24.9" customHeight="1" x14ac:dyDescent="0.3">
      <c r="B34" s="103"/>
      <c r="C34" s="103"/>
      <c r="D34" s="103"/>
      <c r="E34" s="103"/>
      <c r="F34" s="103"/>
      <c r="G34" s="103"/>
      <c r="H34" s="103"/>
      <c r="I34" s="103"/>
    </row>
    <row r="35" spans="2:9" ht="24.9" customHeight="1" x14ac:dyDescent="0.3">
      <c r="B35" s="103"/>
      <c r="C35" s="103"/>
      <c r="D35" s="103"/>
      <c r="E35" s="103"/>
      <c r="F35" s="103"/>
      <c r="G35" s="103"/>
      <c r="H35" s="103"/>
      <c r="I35" s="103"/>
    </row>
    <row r="36" spans="2:9" ht="24.9" customHeight="1" x14ac:dyDescent="0.3"/>
    <row r="37" spans="2:9" ht="24.9" customHeight="1" x14ac:dyDescent="0.3"/>
    <row r="38" spans="2:9" ht="24.9" customHeight="1" x14ac:dyDescent="0.3"/>
    <row r="39" spans="2:9" ht="24.9" customHeight="1" x14ac:dyDescent="0.3"/>
    <row r="40" spans="2:9" ht="24.9" customHeight="1" x14ac:dyDescent="0.3"/>
    <row r="41" spans="2:9" ht="24.9" customHeight="1" x14ac:dyDescent="0.3"/>
    <row r="42" spans="2:9" ht="24.9" customHeight="1" x14ac:dyDescent="0.3"/>
    <row r="43" spans="2:9" ht="24.9" customHeight="1" x14ac:dyDescent="0.3"/>
    <row r="44" spans="2:9" ht="24.9" customHeight="1" x14ac:dyDescent="0.3"/>
    <row r="45" spans="2:9" ht="24.9" customHeight="1" x14ac:dyDescent="0.3"/>
    <row r="46" spans="2:9" ht="24.9" customHeight="1" x14ac:dyDescent="0.3"/>
    <row r="47" spans="2:9" ht="24.9" customHeight="1" x14ac:dyDescent="0.3"/>
  </sheetData>
  <mergeCells count="3">
    <mergeCell ref="B1:I1"/>
    <mergeCell ref="B3:I3"/>
    <mergeCell ref="B7:I35"/>
  </mergeCells>
  <conditionalFormatting sqref="K16:K17">
    <cfRule type="cellIs" dxfId="5" priority="6" operator="greaterThanOrEqual">
      <formula>0.005</formula>
    </cfRule>
  </conditionalFormatting>
  <conditionalFormatting sqref="K16:K17">
    <cfRule type="cellIs" dxfId="4" priority="4" operator="between">
      <formula>-0.0049999</formula>
      <formula>0.0049999</formula>
    </cfRule>
    <cfRule type="cellIs" dxfId="3" priority="5" operator="lessThanOrEqual">
      <formula>-0.005</formula>
    </cfRule>
  </conditionalFormatting>
  <conditionalFormatting sqref="M17">
    <cfRule type="cellIs" dxfId="2" priority="3" operator="greaterThanOrEqual">
      <formula>0.005</formula>
    </cfRule>
  </conditionalFormatting>
  <conditionalFormatting sqref="M17">
    <cfRule type="cellIs" dxfId="1" priority="1" operator="between">
      <formula>-0.0049999</formula>
      <formula>0.0049999</formula>
    </cfRule>
    <cfRule type="cellIs" dxfId="0" priority="2"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7A478D9-7572-4FE3-A2DC-2CA4A6BCE7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2019-01-29T13:51:54Z</cp:lastPrinted>
  <dcterms:created xsi:type="dcterms:W3CDTF">2018-05-22T14:11:12Z</dcterms:created>
  <dcterms:modified xsi:type="dcterms:W3CDTF">2021-09-22T16:32:24Z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