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web aceite\"/>
    </mc:Choice>
  </mc:AlternateContent>
  <bookViews>
    <workbookView showSheetTabs="0" xWindow="28680" yWindow="-120" windowWidth="29040" windowHeight="158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 l="1"/>
  <c r="B17" i="1"/>
  <c r="B18" i="1"/>
  <c r="B19" i="1"/>
  <c r="B20" i="1"/>
  <c r="B21" i="1"/>
  <c r="B22" i="1"/>
  <c r="H15" i="1"/>
  <c r="F15" i="1"/>
  <c r="D15" i="1"/>
  <c r="C6" i="1" l="1"/>
  <c r="B3" i="4"/>
  <c r="B3" i="8" l="1"/>
  <c r="B3" i="9"/>
</calcChain>
</file>

<file path=xl/sharedStrings.xml><?xml version="1.0" encoding="utf-8"?>
<sst xmlns="http://schemas.openxmlformats.org/spreadsheetml/2006/main" count="68" uniqueCount="50">
  <si>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</si>
  <si>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</si>
  <si>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</si>
  <si>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</si>
  <si>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</si>
  <si>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</si>
  <si>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</si>
  <si>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</si>
  <si>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</si>
  <si>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</si>
  <si>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</si>
  <si>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</si>
  <si>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</si>
  <si>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</si>
  <si>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</si>
  <si>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</si>
  <si>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</si>
  <si>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</si>
  <si>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</si>
  <si>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</si>
  <si>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</si>
  <si>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</si>
  <si>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TOTAL ACEITE</t>
  </si>
  <si>
    <t>Principales Variables - TAM ABRIL 21</t>
  </si>
  <si>
    <t>TOTAL ACEITES DE OLIVA 
Domestico</t>
  </si>
  <si>
    <t>A. OLIVA 
Domestico</t>
  </si>
  <si>
    <t>A.O VIRGEN EXTRA 
Domestico</t>
  </si>
  <si>
    <t>A.O VIRGEN 
Domestico</t>
  </si>
  <si>
    <t>ACEITE DE GIRASOL 
Domestico</t>
  </si>
  <si>
    <t>Importancia de los tipos - TAM ABRIL 21</t>
  </si>
  <si>
    <t>Consumo por persona (litros por persona) - TAM ABRIL 21</t>
  </si>
  <si>
    <t>Peso y % evolución en volumen de los canales de distribución - TAM ABRIL 21</t>
  </si>
  <si>
    <t>Precio medio (Euros/ litros) de los canales de distribución - TAM ABRIL 21</t>
  </si>
  <si>
    <t>% Población y Distribución del volumen por perfil sociodemográfico -TAM ABRIL 21</t>
  </si>
  <si>
    <t>% Población y Distribución del volumen por Comunidades -TAM ABRIL 21</t>
  </si>
  <si>
    <t>A.O VIRGEN</t>
  </si>
  <si>
    <t>A.O VIRGEN EXTRA</t>
  </si>
  <si>
    <t>A. OLIVA</t>
  </si>
  <si>
    <t>ACEITE DE GIRASOL</t>
  </si>
  <si>
    <t>ACEITE DE MAIZ</t>
  </si>
  <si>
    <t>ACEITE DE SOJA</t>
  </si>
  <si>
    <t>ACEITE DE SEMILLA</t>
  </si>
  <si>
    <t>ACEITE DE ORUJO</t>
  </si>
  <si>
    <t>TAM ABRIL 20</t>
  </si>
  <si>
    <t>TAM ABRIL 21</t>
  </si>
  <si>
    <t>TOTAL ACEITES DE OLIVA</t>
  </si>
  <si>
    <t>A.O VIRGEN+V.EXTRA</t>
  </si>
  <si>
    <t>• La compra de aceite por parte de los hogares españoles se produce mayoritariamente dentro del canal supermercado y autoservicio, pues concentra el 49,6 % del volumen total de la categoría, su variación con respecto al año móvil anterior es creciente (1,5 %), pero es la menor con respecto al resto de canales dinámicos como son hipermercado y tienda de descuento (4,9 % y 7,5 % respectivamente). 
El resto de los canales crece de forma notable (23,1 %) siendo actualmente su extensión de volumen del 11,4 %, este incremento se produce debido a una mayor compra de este producto realizada en compras directas al productor o en economatos y cooperativas.
El comercio electrónico alcanza un crecimiento del 42,4 % en estos doce meses, siendo su participación del 3,7 %. 
•El precio medio de aceite en España se reduce un 2,1 % cerrando en 2,39 €/litro. Todos los tipos de canales mantienen esta inercia de reducción de precio, salvo por el caso de la tienda tradicional, que además de incrementarlo (7,8 %) es el canal que mantiene el precio medio menos competitivo del mercado (45,8 % superior al promedio nacional), el equivalente a pagar 1,09 € más por litro. Este fenómeno se produce debido al peso que tiene el tipo de aceite virgen extra dentro de este canal, siendo su peso del 41,5 % en este canal, mientras que a nivel total su extensión sobre el mercado representa el 27,4 %.</t>
  </si>
  <si>
    <t>• El perfil intensivo en la compra de aceite se corresponde con un hogar normalmente de clase socioeconómica alta y media alta con niños en edad entre los 6 y 15 años y cuyo responsable de compra supera los 50 años. Son hogares números formados generalmente por 3 o más personas. En relación con el ciclo de vida, se corresponde con hogares formados por parejas con hijos en edad mediana o adulta, así como por parejas adultas sin hijos o retirados. 
El consumo per cápita a cierre de año móvil abril 2021 se sitúa en 12,95 litros por persona, esta cantidad la superan individuos como retirados, adultos independientes o parejas adultas sin hijos, todos con un consumo per cápita superior a los 17 litros. El volumen de compra ha sido mayor en todas las tipologías de hogar, salvo por el caso de parejas jóvenes sin hijos y parejas con hijos mayores. 
• Las CCAA con un consumo más intensivo en aceite son; Illes Balears, Castilla y León y Galicia. Por el contrario, como destacadas en una menor compra bajo lo que cabría esperar encontramos Comunitat Valenciana y La Región de Murcia. Los individuos residentes en Galicia son quienes mayor ingesta realizan de la categoría por persona y año (18,31 litros) cantidad superior al promedio en un 41,3 %.</t>
  </si>
  <si>
    <t xml:space="preserve">
• La compra de aceite se intensifica y crece un 5,2 % a cierre de año móvil 2021. El valor del mercado aumenta un 3,0 % (en menor proporción que el volumen), debido al efecto que tiene la caída del precio medio del 2,1 % lo cual le lleva a cerrar en 2,39 €/litro. 
Los hogares españoles dedican a la compra de este producto de alimentación el 1,82 % del presupuesto medio asignado para la compra de productos de alimentación y bebidas, siendo su correspondencia en volumen del 1,91 %. y bebidas.
Cada individuo español consume la cantidad de 12,95 litros de aceite a cierre de periodo, cantidad superior en un 5,1 % con respecto a la ingerida en el periodo previo de estudio. Por su parte, el gasto per cápita asciende a 30,91 € por persona y año, un 2,9 % mayor al año anterior, donde la inversión fue de 30,04 € por persona y año.
• El perfil intensivo en la compra de aceite se corresponde con un hogar normalmente de clase socioeconómica alta y media alta con niños en edad entre los 6 y 15 años y cuyo responsable de compra supera los 50 años. Son hogares números formados generalmente por 3 o más personas. En relación con el ciclo de vida, se corresponde con hogares formados por parejas con hijos en edad mediana o adulta, así como por parejas adultas sin hijos o retirados. 
El consumo per cápita a cierre de año móvil abril 2021 se sitúa en 12,95 litros por persona, esta cantidad la superan individuos como retirados, adultos independientes o parejas adultas sin hijos, todos con un consumo per cápita superior a los 17 litros. El volumen de compra ha sido mayor en todas las tipologías de hogar, salvo por el caso de parejas jóvenes sin hijos y parejas con hijos mayores. 
Las CCAA con un consumo más intensivo en aceite son; Illes Balears, Castilla y León y Galicia. Por el contrario, como destacadas en una menor compra bajo lo que cabría esperar encontramos Comunitat Valenciana y La Región de Murcia. Los individuos residentes en Galicia son quienes mayor ingesta realizan de la categoría por persona y año (18,31 litros) cantidad superior al promedio en un 41,3 %.
• La compra de aceite de oliva crece un 6,7 % en este periodo. El valor de este tipo de aceite se sitúa en negativo y pierde el 1,6 % de la facturación con respecto al mismo periodo del año anterior a causa del descenso del precio medio del 7,8 %, lo cual le lleva a cerrar en 2,49 €/litro, lejos de los 2,70 €/litro del periodo anterior. Es el tipo de aceite que experimenta el mayor descenso en precio medio en estos doce meses. 
Es por su parte, el tipo de aceite que mayor extensión tiene en volumen, alcanzando el 35,0 % sobre el volumen total.
El consumo per cápita se intensifica un 6,6 %, siendo la cantidad media ingerida por persona y periodo de estudio de 4,54 litros. Por su parte, el gasto per cápita disminuye un 1,7 %, siendo la cantidad media invertida de 11,28 €. 
• La compra de aceite de oliva virgen extra se intensifica por parte de los hogares españoles, obtiene un 9,8 % más del volumen que hace un año. Su cuota con respecto al aceite alcanza el 27,4 % del volumen. El valor aumenta un 7,0 % a cierre de periodo a pesar del descenso que se produce en el precio medio (2,6 %). Es el tipo de aceite que tiene el precio medio litro más alto de la categoría, 3,51 €/litro, un 47,3 % superior a la media del mercado, el equivalente a pagar 1,13 € más por litro. El consumo per cápita de aceite de oliva virgen extra es de 3,55 litros por persona y año y el gasto realizado asciende a 12,46 €, ambos indicadores crecen con respecto hace un año. 
El perfil consumidor de este tipo de aceite se concentra especialmente en hogares de clase alta y media alta, con un responsable de compra que supera los 50 años, son hogares con pocos miembros por hogar (2 personas) y de áreas más bien metropolitanas. Con relación a las CCAA la diferencia con respecto al total aceite se produce especialmente en el caso de Andalucía, Madrid, Cantabria, La Rioja o País Vasco. 
• Se reduce la compra de aceite de girasol un 0,6 %, bajo un contexto generalizado de crecimiento del mercado (5,2 %). En valor, sin embargo, este tipo de aceite crece un 4,7 %, debido al aumento del precio medio del 5,4 % que le lleva a cerrar en 1,12 €/litro. Tal como se observa, mantiene una inercia contraria al mercado, pues lejos de reducir el precio medio litro lo incrementa. 
En promedio cada residente en España ha consumido 3,78 litros de aceite de girasol durante el año móvil abril 2021, cantidad un 0,7 % inferior a la registrada el año previo. Por su parte, el gasto per cápita asciende a 4,23 € por persona y año. 
El perfil intensivo en la compra de este aceite se corresponde con hogares de clase socioeconómica baja y media baja, no activa y cuyo responsable de compra supera los 50 años. Son hogares numerosos con más de 4/5 personas por hogar. Las comunidades autónomas más intensivas en la compra de este tipo de aceite son; Aragón, Baleares, Canarias o Asturias entre otras.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</si>
</sst>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4"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24"/>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sz val="10"/>
      <color rgb="FF006600"/>
      <name val="Verdana"/>
      <family val="2"/>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2"/>
      <color theme="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3">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5" applyFont="1" applyAlignment="1"/>
    <xf numFmtId="0" fontId="13" fillId="0" borderId="0" xfId="4" applyFont="1" applyBorder="1" applyAlignment="1">
      <alignment vertical="center" wrapText="1"/>
    </xf>
    <xf numFmtId="0" fontId="14" fillId="0" borderId="0" xfId="4" applyFont="1"/>
    <xf numFmtId="0" fontId="16" fillId="0" borderId="0" xfId="4" applyFont="1"/>
    <xf numFmtId="0" fontId="17" fillId="0" borderId="0" xfId="4" applyFont="1" applyAlignment="1">
      <alignment vertical="center"/>
    </xf>
    <xf numFmtId="0" fontId="16"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21" fillId="0" borderId="0" xfId="0" applyFont="1"/>
    <xf numFmtId="43" fontId="22" fillId="0" borderId="0" xfId="1" applyFont="1" applyBorder="1" applyAlignment="1">
      <alignment vertical="center"/>
    </xf>
    <xf numFmtId="2" fontId="22" fillId="0" borderId="8" xfId="1" applyNumberFormat="1" applyFont="1" applyBorder="1" applyAlignment="1">
      <alignment horizontal="center" vertical="center"/>
    </xf>
    <xf numFmtId="2" fontId="22" fillId="0" borderId="9" xfId="1" applyNumberFormat="1" applyFont="1" applyBorder="1" applyAlignment="1">
      <alignment horizontal="center" vertical="center"/>
    </xf>
    <xf numFmtId="43" fontId="21" fillId="0" borderId="0" xfId="1" applyFont="1" applyBorder="1" applyAlignment="1">
      <alignment horizontal="left" vertical="center" indent="4"/>
    </xf>
    <xf numFmtId="2" fontId="21" fillId="0" borderId="8" xfId="1" applyNumberFormat="1" applyFont="1" applyBorder="1" applyAlignment="1">
      <alignment horizontal="center" vertical="center"/>
    </xf>
    <xf numFmtId="2" fontId="21" fillId="0" borderId="9" xfId="1" applyNumberFormat="1" applyFont="1" applyBorder="1" applyAlignment="1">
      <alignment horizontal="center" vertical="center"/>
    </xf>
    <xf numFmtId="43" fontId="21" fillId="0" borderId="0" xfId="1" applyFont="1" applyBorder="1" applyAlignment="1">
      <alignment horizontal="left" vertical="center" indent="7"/>
    </xf>
    <xf numFmtId="43" fontId="21" fillId="0" borderId="0" xfId="1" applyFont="1" applyBorder="1" applyAlignment="1">
      <alignment horizontal="left" vertical="center" indent="10"/>
    </xf>
    <xf numFmtId="2" fontId="21" fillId="0" borderId="10" xfId="1" applyNumberFormat="1" applyFont="1" applyBorder="1" applyAlignment="1">
      <alignment horizontal="center" vertical="center"/>
    </xf>
    <xf numFmtId="2" fontId="21" fillId="0" borderId="11" xfId="1" applyNumberFormat="1" applyFont="1" applyBorder="1" applyAlignment="1">
      <alignment horizontal="center" vertical="center"/>
    </xf>
    <xf numFmtId="0" fontId="21" fillId="0" borderId="23" xfId="0" applyFont="1" applyBorder="1"/>
    <xf numFmtId="0" fontId="23" fillId="0" borderId="23" xfId="0" applyFont="1" applyBorder="1" applyAlignment="1">
      <alignment horizontal="center" vertical="center"/>
    </xf>
    <xf numFmtId="0" fontId="24" fillId="0" borderId="5" xfId="0" applyFont="1" applyBorder="1" applyAlignment="1">
      <alignment vertical="center"/>
    </xf>
    <xf numFmtId="0" fontId="21" fillId="0" borderId="5" xfId="0" applyFont="1" applyBorder="1"/>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31" fillId="0" borderId="5" xfId="0" applyFont="1" applyBorder="1" applyAlignment="1">
      <alignment vertical="center"/>
    </xf>
    <xf numFmtId="0" fontId="32" fillId="0" borderId="5" xfId="0" applyFont="1" applyBorder="1" applyAlignment="1">
      <alignment vertical="center"/>
    </xf>
    <xf numFmtId="0" fontId="18" fillId="2" borderId="12" xfId="4" applyFont="1" applyFill="1" applyBorder="1" applyAlignment="1">
      <alignment horizontal="left" vertical="center"/>
    </xf>
    <xf numFmtId="0" fontId="18" fillId="2" borderId="13" xfId="3" applyFont="1" applyFill="1" applyBorder="1" applyAlignment="1">
      <alignment vertical="center"/>
    </xf>
    <xf numFmtId="0" fontId="18" fillId="2" borderId="14" xfId="0" applyFont="1" applyFill="1" applyBorder="1" applyAlignment="1">
      <alignment vertical="center"/>
    </xf>
    <xf numFmtId="0" fontId="18" fillId="2" borderId="13" xfId="3" applyFont="1" applyFill="1" applyBorder="1" applyAlignment="1">
      <alignment horizontal="left" vertical="center"/>
    </xf>
    <xf numFmtId="0" fontId="18" fillId="2" borderId="14" xfId="0" applyFont="1" applyFill="1" applyBorder="1" applyAlignment="1">
      <alignment horizontal="left" vertical="center"/>
    </xf>
    <xf numFmtId="0" fontId="18" fillId="2" borderId="14" xfId="5" applyFont="1" applyFill="1" applyBorder="1" applyAlignment="1">
      <alignment horizontal="left"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167" fontId="25" fillId="0" borderId="5" xfId="2" applyNumberFormat="1" applyFont="1" applyFill="1" applyBorder="1" applyAlignment="1">
      <alignment horizontal="center" vertical="center"/>
    </xf>
    <xf numFmtId="167" fontId="25" fillId="0" borderId="5" xfId="2" applyNumberFormat="1" applyFont="1" applyBorder="1" applyAlignment="1">
      <alignment horizontal="center" vertical="center"/>
    </xf>
    <xf numFmtId="167" fontId="21" fillId="0" borderId="5" xfId="2" applyNumberFormat="1" applyFont="1" applyBorder="1" applyAlignment="1">
      <alignment horizontal="center" vertical="center"/>
    </xf>
    <xf numFmtId="0" fontId="13" fillId="0" borderId="0" xfId="4" applyFont="1" applyBorder="1" applyAlignment="1">
      <alignment horizontal="center" vertical="center" wrapText="1"/>
    </xf>
    <xf numFmtId="0" fontId="15" fillId="0" borderId="0" xfId="4" applyFont="1" applyAlignment="1">
      <alignment horizontal="center" vertical="center"/>
    </xf>
    <xf numFmtId="0" fontId="0" fillId="0" borderId="0" xfId="0" applyFont="1" applyAlignment="1">
      <alignment horizontal="center"/>
    </xf>
    <xf numFmtId="0" fontId="20" fillId="0" borderId="0" xfId="0" applyFont="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3" fillId="0" borderId="0" xfId="0" applyFont="1" applyBorder="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4"/>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7"/>
              <c:layout>
                <c:manualLayout>
                  <c:x val="5.7613181170016348E-2"/>
                  <c:y val="-1.578527387243015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5.7227773073712758</c:v>
              </c:pt>
              <c:pt idx="1">
                <c:v>27.375907874089776</c:v>
              </c:pt>
              <c:pt idx="2">
                <c:v>35.034231780131179</c:v>
              </c:pt>
              <c:pt idx="3">
                <c:v>29.211081057536241</c:v>
              </c:pt>
              <c:pt idx="4">
                <c:v>6.7415984140066693E-2</c:v>
              </c:pt>
              <c:pt idx="5">
                <c:v>4.322011708147889E-3</c:v>
              </c:pt>
              <c:pt idx="6">
                <c:v>1.8920789413246759</c:v>
              </c:pt>
              <c:pt idx="7">
                <c:v>0.69218303880993259</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6"/>
              <c:layout>
                <c:manualLayout>
                  <c:x val="0"/>
                  <c:y val="-4.7355821617290413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8.1099720727470875E-2"/>
                  <c:y val="-3.683230570233696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6.9237750394289437</c:v>
              </c:pt>
              <c:pt idx="1">
                <c:v>40.312348904861942</c:v>
              </c:pt>
              <c:pt idx="2">
                <c:v>36.493687857627016</c:v>
              </c:pt>
              <c:pt idx="3">
                <c:v>13.675127957878292</c:v>
              </c:pt>
              <c:pt idx="4">
                <c:v>5.1768584098872521E-2</c:v>
              </c:pt>
              <c:pt idx="5">
                <c:v>3.7578609200133082E-3</c:v>
              </c:pt>
              <c:pt idx="6">
                <c:v>1.9866516292668688</c:v>
              </c:pt>
              <c:pt idx="7">
                <c:v>0.55288258600521722</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#,##0.00_);_(* \(#,##0.00\);_(* "-"??_);_(@_)</c:formatCode>
              <c:ptCount val="25"/>
              <c:pt idx="0">
                <c:v>46418.579468000004</c:v>
              </c:pt>
              <c:pt idx="1">
                <c:v>46285.50531</c:v>
              </c:pt>
              <c:pt idx="2">
                <c:v>43639.77132</c:v>
              </c:pt>
              <c:pt idx="3">
                <c:v>42999.306659999995</c:v>
              </c:pt>
              <c:pt idx="4">
                <c:v>41892.291990000005</c:v>
              </c:pt>
              <c:pt idx="5">
                <c:v>44297.91347</c:v>
              </c:pt>
              <c:pt idx="6">
                <c:v>47334.317640000001</c:v>
              </c:pt>
              <c:pt idx="7">
                <c:v>46647.373879999999</c:v>
              </c:pt>
              <c:pt idx="8">
                <c:v>47844.631170000001</c:v>
              </c:pt>
              <c:pt idx="9">
                <c:v>45789.642630000002</c:v>
              </c:pt>
              <c:pt idx="10">
                <c:v>45793.251369999998</c:v>
              </c:pt>
              <c:pt idx="11">
                <c:v>58756.361700000001</c:v>
              </c:pt>
              <c:pt idx="12">
                <c:v>57587.383092000004</c:v>
              </c:pt>
              <c:pt idx="13">
                <c:v>57200.338520000005</c:v>
              </c:pt>
              <c:pt idx="14">
                <c:v>52146.543010000001</c:v>
              </c:pt>
              <c:pt idx="15">
                <c:v>45743.261439999995</c:v>
              </c:pt>
              <c:pt idx="16">
                <c:v>45158.552240000005</c:v>
              </c:pt>
              <c:pt idx="17">
                <c:v>48102.142959999997</c:v>
              </c:pt>
              <c:pt idx="18">
                <c:v>58015.415939999999</c:v>
              </c:pt>
              <c:pt idx="19">
                <c:v>49169.127970000001</c:v>
              </c:pt>
              <c:pt idx="20">
                <c:v>49683.10557</c:v>
              </c:pt>
              <c:pt idx="21">
                <c:v>53727.513500000001</c:v>
              </c:pt>
              <c:pt idx="22">
                <c:v>45030.247188000001</c:v>
              </c:pt>
              <c:pt idx="23">
                <c:v>49287.390780000002</c:v>
              </c:pt>
              <c:pt idx="24">
                <c:v>45273.332710000002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99939448"/>
        <c:axId val="39994023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#,##0.00_);_(* \(#,##0.00\);_(* "-"??_);_(@_)</c:formatCode>
              <c:ptCount val="25"/>
              <c:pt idx="0">
                <c:v>117279.396236</c:v>
              </c:pt>
              <c:pt idx="1">
                <c:v>118169.91935</c:v>
              </c:pt>
              <c:pt idx="2">
                <c:v>108906.60113</c:v>
              </c:pt>
              <c:pt idx="3">
                <c:v>108510.75984</c:v>
              </c:pt>
              <c:pt idx="4">
                <c:v>104059.2657</c:v>
              </c:pt>
              <c:pt idx="5">
                <c:v>108363.89690000001</c:v>
              </c:pt>
              <c:pt idx="6">
                <c:v>117903.26856</c:v>
              </c:pt>
              <c:pt idx="7">
                <c:v>112717.99885999999</c:v>
              </c:pt>
              <c:pt idx="8">
                <c:v>122209.98852</c:v>
              </c:pt>
              <c:pt idx="9">
                <c:v>111244.3373</c:v>
              </c:pt>
              <c:pt idx="10">
                <c:v>109440.18029999999</c:v>
              </c:pt>
              <c:pt idx="11">
                <c:v>135458.95733</c:v>
              </c:pt>
              <c:pt idx="12">
                <c:v>129536.35231</c:v>
              </c:pt>
              <c:pt idx="13">
                <c:v>136507.49387999999</c:v>
              </c:pt>
              <c:pt idx="14">
                <c:v>126851.5852</c:v>
              </c:pt>
              <c:pt idx="15">
                <c:v>110637.59063999999</c:v>
              </c:pt>
              <c:pt idx="16">
                <c:v>103978.93795000001</c:v>
              </c:pt>
              <c:pt idx="17">
                <c:v>113826.24684000001</c:v>
              </c:pt>
              <c:pt idx="18">
                <c:v>138235.02899000002</c:v>
              </c:pt>
              <c:pt idx="19">
                <c:v>116546.24998000001</c:v>
              </c:pt>
              <c:pt idx="20">
                <c:v>118024.76776999999</c:v>
              </c:pt>
              <c:pt idx="21">
                <c:v>124914.81187999999</c:v>
              </c:pt>
              <c:pt idx="22">
                <c:v>109583.625937</c:v>
              </c:pt>
              <c:pt idx="23">
                <c:v>120034.41250000001</c:v>
              </c:pt>
              <c:pt idx="24">
                <c:v>109134.22034999999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05101160"/>
        <c:axId val="399936312"/>
      </c:lineChart>
      <c:catAx>
        <c:axId val="399939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9940232"/>
        <c:crosses val="autoZero"/>
        <c:auto val="1"/>
        <c:lblAlgn val="ctr"/>
        <c:lblOffset val="100"/>
        <c:noMultiLvlLbl val="0"/>
      </c:catAx>
      <c:valAx>
        <c:axId val="3999402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9939448"/>
        <c:crosses val="autoZero"/>
        <c:crossBetween val="between"/>
      </c:valAx>
      <c:valAx>
        <c:axId val="3999363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1160"/>
        <c:crosses val="max"/>
        <c:crossBetween val="between"/>
      </c:valAx>
      <c:catAx>
        <c:axId val="405101160"/>
        <c:scaling>
          <c:orientation val="minMax"/>
        </c:scaling>
        <c:delete val="1"/>
        <c:axPos val="b"/>
        <c:numFmt formatCode="General" sourceLinked="1"/>
        <c:majorTickMark val="out"/>
        <c:minorTickMark val="none"/>
        <c:tickLblPos val="nextTo"/>
        <c:crossAx val="399936312"/>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#,##0.00_);_(* \(#,##0.00\);_(* "-"??_);_(@_)</c:formatCode>
              <c:ptCount val="25"/>
              <c:pt idx="0">
                <c:v>46.418579468000004</c:v>
              </c:pt>
              <c:pt idx="1">
                <c:v>46.285505309999998</c:v>
              </c:pt>
              <c:pt idx="2">
                <c:v>43.639771320000001</c:v>
              </c:pt>
              <c:pt idx="3">
                <c:v>42.999306659999995</c:v>
              </c:pt>
              <c:pt idx="4">
                <c:v>41.892291990000004</c:v>
              </c:pt>
              <c:pt idx="5">
                <c:v>44.297913469999997</c:v>
              </c:pt>
              <c:pt idx="6">
                <c:v>47.334317640000002</c:v>
              </c:pt>
              <c:pt idx="7">
                <c:v>46.647373879999996</c:v>
              </c:pt>
              <c:pt idx="8">
                <c:v>47.84463117</c:v>
              </c:pt>
              <c:pt idx="9">
                <c:v>45.789642630000003</c:v>
              </c:pt>
              <c:pt idx="10">
                <c:v>45.79325137</c:v>
              </c:pt>
              <c:pt idx="11">
                <c:v>58.756361699999999</c:v>
              </c:pt>
              <c:pt idx="12">
                <c:v>57.587383092000003</c:v>
              </c:pt>
              <c:pt idx="13">
                <c:v>57.200338520000003</c:v>
              </c:pt>
              <c:pt idx="14">
                <c:v>52.146543010000002</c:v>
              </c:pt>
              <c:pt idx="15">
                <c:v>45.743261439999998</c:v>
              </c:pt>
              <c:pt idx="16">
                <c:v>45.158552240000006</c:v>
              </c:pt>
              <c:pt idx="17">
                <c:v>48.102142959999995</c:v>
              </c:pt>
              <c:pt idx="18">
                <c:v>58.015415939999997</c:v>
              </c:pt>
              <c:pt idx="19">
                <c:v>49.169127969999998</c:v>
              </c:pt>
              <c:pt idx="20">
                <c:v>49.683105570000002</c:v>
              </c:pt>
              <c:pt idx="21">
                <c:v>53.727513500000001</c:v>
              </c:pt>
              <c:pt idx="22">
                <c:v>45.030247188000004</c:v>
              </c:pt>
              <c:pt idx="23">
                <c:v>49.287390780000003</c:v>
              </c:pt>
              <c:pt idx="24">
                <c:v>45.273332710000005</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05106256"/>
        <c:axId val="40510390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19</c:v>
              </c:pt>
              <c:pt idx="1">
                <c:v>Mayo 19</c:v>
              </c:pt>
              <c:pt idx="2">
                <c:v>Junio 19</c:v>
              </c:pt>
              <c:pt idx="3">
                <c:v>Julio 19</c:v>
              </c:pt>
              <c:pt idx="4">
                <c:v>Agosto 19</c:v>
              </c:pt>
              <c:pt idx="5">
                <c:v>Septiembre 19</c:v>
              </c:pt>
              <c:pt idx="6">
                <c:v>Octubre 19</c:v>
              </c:pt>
              <c:pt idx="7">
                <c:v>Noviembre 19</c:v>
              </c:pt>
              <c:pt idx="8">
                <c:v>Diciembre 19</c:v>
              </c:pt>
              <c:pt idx="9">
                <c:v>Enero 20</c:v>
              </c:pt>
              <c:pt idx="10">
                <c:v>Febrero 20</c:v>
              </c:pt>
              <c:pt idx="11">
                <c:v>Marzo 20</c:v>
              </c:pt>
              <c:pt idx="12">
                <c:v>Abril 20</c:v>
              </c:pt>
              <c:pt idx="13">
                <c:v>Mayo 20</c:v>
              </c:pt>
              <c:pt idx="14">
                <c:v>Junio 20</c:v>
              </c:pt>
              <c:pt idx="15">
                <c:v>Julio 20</c:v>
              </c:pt>
              <c:pt idx="16">
                <c:v>Agosto 20</c:v>
              </c:pt>
              <c:pt idx="17">
                <c:v>Septiembre 20</c:v>
              </c:pt>
              <c:pt idx="18">
                <c:v>Octubre 20</c:v>
              </c:pt>
              <c:pt idx="19">
                <c:v>Noviembre 20</c:v>
              </c:pt>
              <c:pt idx="20">
                <c:v>Diciembre 20</c:v>
              </c:pt>
              <c:pt idx="21">
                <c:v>Enero 21</c:v>
              </c:pt>
              <c:pt idx="22">
                <c:v>Febrero 21</c:v>
              </c:pt>
              <c:pt idx="23">
                <c:v>Marzo 21</c:v>
              </c:pt>
              <c:pt idx="24">
                <c:v>Abril 21</c:v>
              </c:pt>
            </c:strLit>
          </c:cat>
          <c:val>
            <c:numLit>
              <c:formatCode>_(* #,##0.00_);_(* \(#,##0.00\);_(* "-"??_);_(@_)</c:formatCode>
              <c:ptCount val="25"/>
              <c:pt idx="0">
                <c:v>2.5265615100705516</c:v>
              </c:pt>
              <c:pt idx="1">
                <c:v>2.5530653399708987</c:v>
              </c:pt>
              <c:pt idx="2">
                <c:v>2.4955813890823109</c:v>
              </c:pt>
              <c:pt idx="3">
                <c:v>2.5235467329277168</c:v>
              </c:pt>
              <c:pt idx="4">
                <c:v>2.4839716510340306</c:v>
              </c:pt>
              <c:pt idx="5">
                <c:v>2.4462528460485524</c:v>
              </c:pt>
              <c:pt idx="6">
                <c:v>2.490862326498724</c:v>
              </c:pt>
              <c:pt idx="7">
                <c:v>2.4163846640105864</c:v>
              </c:pt>
              <c:pt idx="8">
                <c:v>2.5543093453007799</c:v>
              </c:pt>
              <c:pt idx="9">
                <c:v>2.4294650691839217</c:v>
              </c:pt>
              <c:pt idx="10">
                <c:v>2.3898757355258744</c:v>
              </c:pt>
              <c:pt idx="11">
                <c:v>2.3054347378013369</c:v>
              </c:pt>
              <c:pt idx="12">
                <c:v>2.2493877192345471</c:v>
              </c:pt>
              <c:pt idx="13">
                <c:v>2.3864805246260978</c:v>
              </c:pt>
              <c:pt idx="14">
                <c:v>2.4325981719569412</c:v>
              </c:pt>
              <c:pt idx="15">
                <c:v>2.4186642394338205</c:v>
              </c:pt>
              <c:pt idx="16">
                <c:v>2.302530368940809</c:v>
              </c:pt>
              <c:pt idx="17">
                <c:v>2.3663446124355372</c:v>
              </c:pt>
              <c:pt idx="18">
                <c:v>2.382729258253768</c:v>
              </c:pt>
              <c:pt idx="19">
                <c:v>2.3703135441228369</c:v>
              </c:pt>
              <c:pt idx="20">
                <c:v>2.375551335125607</c:v>
              </c:pt>
              <c:pt idx="21">
                <c:v>2.3249691590510695</c:v>
              </c:pt>
              <c:pt idx="22">
                <c:v>2.4335559491710423</c:v>
              </c:pt>
              <c:pt idx="23">
                <c:v>2.4353979912588102</c:v>
              </c:pt>
              <c:pt idx="24">
                <c:v>2.4105629918844995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05101944"/>
        <c:axId val="405104296"/>
      </c:lineChart>
      <c:catAx>
        <c:axId val="40510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3904"/>
        <c:crosses val="autoZero"/>
        <c:auto val="1"/>
        <c:lblAlgn val="ctr"/>
        <c:lblOffset val="100"/>
        <c:noMultiLvlLbl val="0"/>
      </c:catAx>
      <c:valAx>
        <c:axId val="4051039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6256"/>
        <c:crosses val="autoZero"/>
        <c:crossBetween val="between"/>
      </c:valAx>
      <c:valAx>
        <c:axId val="4051042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1944"/>
        <c:crosses val="max"/>
        <c:crossBetween val="between"/>
      </c:valAx>
      <c:catAx>
        <c:axId val="405101944"/>
        <c:scaling>
          <c:orientation val="minMax"/>
        </c:scaling>
        <c:delete val="1"/>
        <c:axPos val="b"/>
        <c:numFmt formatCode="General" sourceLinked="1"/>
        <c:majorTickMark val="out"/>
        <c:minorTickMark val="none"/>
        <c:tickLblPos val="nextTo"/>
        <c:crossAx val="40510429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598.53697182799999</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407.80070999999998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198.10787999999997</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34.252937999999993</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163.85493</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209.69283000000001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174.83911999999998</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0.40350958999999997</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2.5868837999999998E-2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11.324791999999997</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ABRIL 21</c:v>
              </c:pt>
            </c:strLit>
          </c:cat>
          <c:val>
            <c:numLit>
              <c:formatCode>_-* #,##0\ _€_-;\-* #,##0\ _€_-;_-* "-"??\ _€_-;_-@_-</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4.1429714000000004</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405104688"/>
        <c:axId val="405106648"/>
      </c:lineChart>
      <c:catAx>
        <c:axId val="40510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6648"/>
        <c:crosses val="autoZero"/>
        <c:auto val="1"/>
        <c:lblAlgn val="ctr"/>
        <c:lblOffset val="100"/>
        <c:noMultiLvlLbl val="0"/>
      </c:catAx>
      <c:valAx>
        <c:axId val="405106648"/>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468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24.205417083346575</c:v>
              </c:pt>
              <c:pt idx="1">
                <c:v>49.647244773777018</c:v>
              </c:pt>
              <c:pt idx="2">
                <c:v>13.637927819512749</c:v>
              </c:pt>
              <c:pt idx="3">
                <c:v>1.088391412330671</c:v>
              </c:pt>
              <c:pt idx="4">
                <c:v>11.421018911032988</c:v>
              </c:pt>
              <c:pt idx="5">
                <c:v>3.7215055512729438</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05103512"/>
        <c:axId val="40510508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4.8809462295364758</c:v>
              </c:pt>
              <c:pt idx="1">
                <c:v>1.4636828382880607</c:v>
              </c:pt>
              <c:pt idx="2">
                <c:v>7.5277303671414941</c:v>
              </c:pt>
              <c:pt idx="3">
                <c:v>1.2892062587688269</c:v>
              </c:pt>
              <c:pt idx="4">
                <c:v>23.133208376754808</c:v>
              </c:pt>
              <c:pt idx="5">
                <c:v>42.396948849580028</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404978456"/>
        <c:axId val="405105864"/>
      </c:barChart>
      <c:catAx>
        <c:axId val="405103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5080"/>
        <c:crossesAt val="0"/>
        <c:auto val="1"/>
        <c:lblAlgn val="ctr"/>
        <c:lblOffset val="100"/>
        <c:noMultiLvlLbl val="0"/>
      </c:catAx>
      <c:valAx>
        <c:axId val="405105080"/>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5103512"/>
        <c:crosses val="autoZero"/>
        <c:crossBetween val="between"/>
      </c:valAx>
      <c:valAx>
        <c:axId val="405105864"/>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978456"/>
        <c:crosses val="autoZero"/>
        <c:crossBetween val="between"/>
      </c:valAx>
      <c:catAx>
        <c:axId val="404978456"/>
        <c:scaling>
          <c:orientation val="maxMin"/>
        </c:scaling>
        <c:delete val="0"/>
        <c:axPos val="l"/>
        <c:numFmt formatCode="General" sourceLinked="1"/>
        <c:majorTickMark val="none"/>
        <c:minorTickMark val="none"/>
        <c:tickLblPos val="none"/>
        <c:crossAx val="40510586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2.3862769371704573</c:v>
              </c:pt>
              <c:pt idx="1">
                <c:v>2.6248755368170449</c:v>
              </c:pt>
              <c:pt idx="2">
                <c:v>2.2548396018836692</c:v>
              </c:pt>
              <c:pt idx="3">
                <c:v>2.0651030122928997</c:v>
              </c:pt>
              <c:pt idx="4">
                <c:v>3.4781960853831002</c:v>
              </c:pt>
              <c:pt idx="5">
                <c:v>2.7314155232519384</c:v>
              </c:pt>
              <c:pt idx="6">
                <c:v>2.701801449228268</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404981984"/>
        <c:axId val="40498472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-2.0948490791219854</c:v>
              </c:pt>
              <c:pt idx="1">
                <c:v>-1.4187164709913547</c:v>
              </c:pt>
              <c:pt idx="2">
                <c:v>-2.4799279833595311</c:v>
              </c:pt>
              <c:pt idx="3">
                <c:v>-2.4287820948038163</c:v>
              </c:pt>
              <c:pt idx="4">
                <c:v>7.7989792063915653</c:v>
              </c:pt>
              <c:pt idx="5">
                <c:v>-5.297919028034892</c:v>
              </c:pt>
              <c:pt idx="6">
                <c:v>-1.4691997535312029</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4977280"/>
        <c:axId val="404984336"/>
      </c:barChart>
      <c:catAx>
        <c:axId val="4049819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984728"/>
        <c:crossesAt val="0"/>
        <c:auto val="1"/>
        <c:lblAlgn val="ctr"/>
        <c:lblOffset val="100"/>
        <c:noMultiLvlLbl val="0"/>
      </c:catAx>
      <c:valAx>
        <c:axId val="404984728"/>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981984"/>
        <c:crosses val="autoZero"/>
        <c:crossBetween val="between"/>
      </c:valAx>
      <c:valAx>
        <c:axId val="404984336"/>
        <c:scaling>
          <c:orientation val="minMax"/>
          <c:max val="1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977280"/>
        <c:crosses val="autoZero"/>
        <c:crossBetween val="between"/>
      </c:valAx>
      <c:catAx>
        <c:axId val="404977280"/>
        <c:scaling>
          <c:orientation val="maxMin"/>
        </c:scaling>
        <c:delete val="0"/>
        <c:axPos val="l"/>
        <c:numFmt formatCode="General" sourceLinked="1"/>
        <c:majorTickMark val="none"/>
        <c:minorTickMark val="none"/>
        <c:tickLblPos val="none"/>
        <c:crossAx val="4049843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5.4240520626869131</c:v>
              </c:pt>
              <c:pt idx="1">
                <c:v>2.0941453450601428</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7.9374686198494482</c:v>
              </c:pt>
              <c:pt idx="1">
                <c:v>4.7265079332692572</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10.958915841793333</c:v>
              </c:pt>
              <c:pt idx="1">
                <c:v>9.2462990374642438</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14.274360431886656</c:v>
              </c:pt>
              <c:pt idx="1">
                <c:v>16.768727194824351</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9.3562728892604277</c:v>
              </c:pt>
              <c:pt idx="1">
                <c:v>13.128451158666426</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6.7077165678138595</c:v>
              </c:pt>
              <c:pt idx="1">
                <c:v>6.0444290402826457</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12.228593726164457</c:v>
              </c:pt>
              <c:pt idx="1">
                <c:v>14.403980320997587</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8.9198774875326361</c:v>
              </c:pt>
              <c:pt idx="1">
                <c:v>4.9819125515221963</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24.192742373011743</c:v>
              </c:pt>
              <c:pt idx="1">
                <c:v>28.605547914791394</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404978064"/>
        <c:axId val="404983944"/>
      </c:barChart>
      <c:catAx>
        <c:axId val="404978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04983944"/>
        <c:crosses val="autoZero"/>
        <c:auto val="1"/>
        <c:lblAlgn val="ctr"/>
        <c:lblOffset val="100"/>
        <c:noMultiLvlLbl val="0"/>
      </c:catAx>
      <c:valAx>
        <c:axId val="404983944"/>
        <c:scaling>
          <c:orientation val="minMax"/>
        </c:scaling>
        <c:delete val="1"/>
        <c:axPos val="l"/>
        <c:numFmt formatCode="0%" sourceLinked="1"/>
        <c:majorTickMark val="out"/>
        <c:minorTickMark val="none"/>
        <c:tickLblPos val="nextTo"/>
        <c:crossAx val="40497806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16.244536225282406</c:v>
              </c:pt>
              <c:pt idx="1">
                <c:v>2.9009192738510952</c:v>
              </c:pt>
              <c:pt idx="2">
                <c:v>2.4706275617992346</c:v>
              </c:pt>
              <c:pt idx="3">
                <c:v>10.832811444509735</c:v>
              </c:pt>
              <c:pt idx="4">
                <c:v>2.9507524299256578</c:v>
              </c:pt>
              <c:pt idx="5">
                <c:v>17.454579614691053</c:v>
              </c:pt>
              <c:pt idx="6">
                <c:v>14.07964505126967</c:v>
              </c:pt>
              <c:pt idx="7">
                <c:v>4.2009887516077438</c:v>
              </c:pt>
              <c:pt idx="8">
                <c:v>2.3104815617896093</c:v>
              </c:pt>
              <c:pt idx="9">
                <c:v>5.4311872194927577</c:v>
              </c:pt>
              <c:pt idx="10">
                <c:v>5.8513478646252892</c:v>
              </c:pt>
              <c:pt idx="11">
                <c:v>2.4306326793761253</c:v>
              </c:pt>
              <c:pt idx="12">
                <c:v>1.3002835863396343</c:v>
              </c:pt>
              <c:pt idx="13">
                <c:v>4.8708065565575138</c:v>
              </c:pt>
              <c:pt idx="14">
                <c:v>0.70012054272757684</c:v>
              </c:pt>
              <c:pt idx="15">
                <c:v>1.380265322890136</c:v>
              </c:pt>
              <c:pt idx="16">
                <c:v>4.5900089601753828</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15.993173114877898</c:v>
              </c:pt>
              <c:pt idx="1">
                <c:v>2.8704382747699588</c:v>
              </c:pt>
              <c:pt idx="2">
                <c:v>3.1070671170408755</c:v>
              </c:pt>
              <c:pt idx="3">
                <c:v>8.3557633026839824</c:v>
              </c:pt>
              <c:pt idx="4">
                <c:v>2.1718604720938774</c:v>
              </c:pt>
              <c:pt idx="5">
                <c:v>18.016135259057606</c:v>
              </c:pt>
              <c:pt idx="6">
                <c:v>11.808662593245934</c:v>
              </c:pt>
              <c:pt idx="7">
                <c:v>3.6324309769201326</c:v>
              </c:pt>
              <c:pt idx="8">
                <c:v>1.9016238791796463</c:v>
              </c:pt>
              <c:pt idx="9">
                <c:v>6.5543802008062961</c:v>
              </c:pt>
              <c:pt idx="10">
                <c:v>8.27914473548012</c:v>
              </c:pt>
              <c:pt idx="11">
                <c:v>2.7528653908676053</c:v>
              </c:pt>
              <c:pt idx="12">
                <c:v>1.4731577379540441</c:v>
              </c:pt>
              <c:pt idx="13">
                <c:v>5.715876793126708</c:v>
              </c:pt>
              <c:pt idx="14">
                <c:v>0.76445330904552022</c:v>
              </c:pt>
              <c:pt idx="15">
                <c:v>1.5417134812603936</c:v>
              </c:pt>
              <c:pt idx="16">
                <c:v>5.0612543531739185</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404980416"/>
        <c:axId val="404978848"/>
      </c:barChart>
      <c:catAx>
        <c:axId val="404980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04978848"/>
        <c:crosses val="autoZero"/>
        <c:auto val="1"/>
        <c:lblAlgn val="ctr"/>
        <c:lblOffset val="100"/>
        <c:noMultiLvlLbl val="0"/>
      </c:catAx>
      <c:valAx>
        <c:axId val="404978848"/>
        <c:scaling>
          <c:orientation val="minMax"/>
        </c:scaling>
        <c:delete val="1"/>
        <c:axPos val="l"/>
        <c:numFmt formatCode="#,#00.00" sourceLinked="1"/>
        <c:majorTickMark val="out"/>
        <c:minorTickMark val="none"/>
        <c:tickLblPos val="nextTo"/>
        <c:crossAx val="40498041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5" Type="http://schemas.openxmlformats.org/officeDocument/2006/relationships/image" Target="../media/image5.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chemeClr val="accent3">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4</xdr:col>
      <xdr:colOff>257175</xdr:colOff>
      <xdr:row>0</xdr:row>
      <xdr:rowOff>117476</xdr:rowOff>
    </xdr:from>
    <xdr:to>
      <xdr:col>7</xdr:col>
      <xdr:colOff>671175</xdr:colOff>
      <xdr:row>4</xdr:row>
      <xdr:rowOff>126081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05175" y="117476"/>
          <a:ext cx="2700000" cy="770605"/>
        </a:xfrm>
        <a:prstGeom prst="rect">
          <a:avLst/>
        </a:prstGeom>
      </xdr:spPr>
    </xdr:pic>
    <xdr:clientData/>
  </xdr:twoCellAnchor>
  <xdr:twoCellAnchor editAs="oneCell">
    <xdr:from>
      <xdr:col>0</xdr:col>
      <xdr:colOff>95250</xdr:colOff>
      <xdr:row>23</xdr:row>
      <xdr:rowOff>133350</xdr:rowOff>
    </xdr:from>
    <xdr:to>
      <xdr:col>3</xdr:col>
      <xdr:colOff>270703</xdr:colOff>
      <xdr:row>27</xdr:row>
      <xdr:rowOff>1659</xdr:rowOff>
    </xdr:to>
    <xdr:pic>
      <xdr:nvPicPr>
        <xdr:cNvPr id="6" name="Imagen 5">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95250" y="4514850"/>
          <a:ext cx="2461453"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3878036</xdr:colOff>
      <xdr:row>0</xdr:row>
      <xdr:rowOff>122465</xdr:rowOff>
    </xdr:from>
    <xdr:to>
      <xdr:col>4</xdr:col>
      <xdr:colOff>81644</xdr:colOff>
      <xdr:row>0</xdr:row>
      <xdr:rowOff>548187</xdr:rowOff>
    </xdr:to>
    <xdr:pic>
      <xdr:nvPicPr>
        <xdr:cNvPr id="2" name="Imagen 1">
          <a:extLst>
            <a:ext uri="{FF2B5EF4-FFF2-40B4-BE49-F238E27FC236}">
              <a16:creationId xmlns:a16="http://schemas.microsoft.com/office/drawing/2014/main" xmlns="" id="{9D706D92-0961-45E4-B234-2313CBE319A7}"/>
            </a:ext>
          </a:extLst>
        </xdr:cNvPr>
        <xdr:cNvPicPr>
          <a:picLocks noChangeAspect="1"/>
        </xdr:cNvPicPr>
      </xdr:nvPicPr>
      <xdr:blipFill>
        <a:blip xmlns:r="http://schemas.openxmlformats.org/officeDocument/2006/relationships" r:embed="rId4"/>
        <a:stretch>
          <a:fillRect/>
        </a:stretch>
      </xdr:blipFill>
      <xdr:spPr>
        <a:xfrm>
          <a:off x="6436179" y="122465"/>
          <a:ext cx="1496786" cy="425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54427</xdr:colOff>
      <xdr:row>0</xdr:row>
      <xdr:rowOff>66676</xdr:rowOff>
    </xdr:from>
    <xdr:to>
      <xdr:col>1</xdr:col>
      <xdr:colOff>709610</xdr:colOff>
      <xdr:row>0</xdr:row>
      <xdr:rowOff>463152</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36070" y="66676"/>
          <a:ext cx="655183" cy="396476"/>
        </a:xfrm>
        <a:prstGeom prst="rect">
          <a:avLst/>
        </a:prstGeom>
      </xdr:spPr>
    </xdr:pic>
    <xdr:clientData/>
  </xdr:twoCellAnchor>
  <xdr:twoCellAnchor>
    <xdr:from>
      <xdr:col>4</xdr:col>
      <xdr:colOff>603250</xdr:colOff>
      <xdr:row>24</xdr:row>
      <xdr:rowOff>76465</xdr:rowOff>
    </xdr:from>
    <xdr:to>
      <xdr:col>7</xdr:col>
      <xdr:colOff>603250</xdr:colOff>
      <xdr:row>37</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994834</xdr:colOff>
      <xdr:row>24</xdr:row>
      <xdr:rowOff>76465</xdr:rowOff>
    </xdr:from>
    <xdr:to>
      <xdr:col>3</xdr:col>
      <xdr:colOff>881592</xdr:colOff>
      <xdr:row>37</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557893</xdr:colOff>
      <xdr:row>0</xdr:row>
      <xdr:rowOff>40821</xdr:rowOff>
    </xdr:from>
    <xdr:to>
      <xdr:col>9</xdr:col>
      <xdr:colOff>8143</xdr:colOff>
      <xdr:row>0</xdr:row>
      <xdr:rowOff>399196</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6"/>
        <a:stretch>
          <a:fillRect/>
        </a:stretch>
      </xdr:blipFill>
      <xdr:spPr>
        <a:xfrm>
          <a:off x="8395607" y="40821"/>
          <a:ext cx="1260000" cy="35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304800</xdr:colOff>
      <xdr:row>0</xdr:row>
      <xdr:rowOff>28575</xdr:rowOff>
    </xdr:from>
    <xdr:to>
      <xdr:col>9</xdr:col>
      <xdr:colOff>40800</xdr:colOff>
      <xdr:row>0</xdr:row>
      <xdr:rowOff>386950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543925" y="28575"/>
          <a:ext cx="1260000" cy="358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254000</xdr:colOff>
      <xdr:row>0</xdr:row>
      <xdr:rowOff>31750</xdr:rowOff>
    </xdr:from>
    <xdr:to>
      <xdr:col>8</xdr:col>
      <xdr:colOff>752000</xdr:colOff>
      <xdr:row>0</xdr:row>
      <xdr:rowOff>390125</xdr:rowOff>
    </xdr:to>
    <xdr:pic>
      <xdr:nvPicPr>
        <xdr:cNvPr id="6" name="Imagen 5">
          <a:extLst>
            <a:ext uri="{FF2B5EF4-FFF2-40B4-BE49-F238E27FC236}">
              <a16:creationId xmlns:a16="http://schemas.microsoft.com/office/drawing/2014/main" xmlns="" id="{D43DF9EF-0940-41D9-AD87-DDC28C081D02}"/>
            </a:ext>
          </a:extLst>
        </xdr:cNvPr>
        <xdr:cNvPicPr>
          <a:picLocks noChangeAspect="1"/>
        </xdr:cNvPicPr>
      </xdr:nvPicPr>
      <xdr:blipFill>
        <a:blip xmlns:r="http://schemas.openxmlformats.org/officeDocument/2006/relationships" r:embed="rId5"/>
        <a:stretch>
          <a:fillRect/>
        </a:stretch>
      </xdr:blipFill>
      <xdr:spPr>
        <a:xfrm>
          <a:off x="8498417" y="31750"/>
          <a:ext cx="12600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FC8327E8-9C58-4266-83D6-77B044D15E0F}"/>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291353</xdr:colOff>
      <xdr:row>0</xdr:row>
      <xdr:rowOff>33617</xdr:rowOff>
    </xdr:from>
    <xdr:to>
      <xdr:col>9</xdr:col>
      <xdr:colOff>27353</xdr:colOff>
      <xdr:row>0</xdr:row>
      <xdr:rowOff>391992</xdr:rowOff>
    </xdr:to>
    <xdr:pic>
      <xdr:nvPicPr>
        <xdr:cNvPr id="5" name="Imagen 4">
          <a:extLst>
            <a:ext uri="{FF2B5EF4-FFF2-40B4-BE49-F238E27FC236}">
              <a16:creationId xmlns:a16="http://schemas.microsoft.com/office/drawing/2014/main" xmlns="" id="{3638CA84-27EC-4235-9452-60329C0B0091}"/>
            </a:ext>
          </a:extLst>
        </xdr:cNvPr>
        <xdr:cNvPicPr>
          <a:picLocks noChangeAspect="1"/>
        </xdr:cNvPicPr>
      </xdr:nvPicPr>
      <xdr:blipFill>
        <a:blip xmlns:r="http://schemas.openxmlformats.org/officeDocument/2006/relationships" r:embed="rId3"/>
        <a:stretch>
          <a:fillRect/>
        </a:stretch>
      </xdr:blipFill>
      <xdr:spPr>
        <a:xfrm>
          <a:off x="8538882" y="33617"/>
          <a:ext cx="1260000" cy="358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election activeCell="J11" sqref="J11"/>
    </sheetView>
  </sheetViews>
  <sheetFormatPr baseColWidth="10"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heetViews>
  <sheetFormatPr baseColWidth="10" defaultColWidth="11.42578125" defaultRowHeight="14.25" x14ac:dyDescent="0.2"/>
  <cols>
    <col min="1" max="1" width="5.5703125" style="14" customWidth="1"/>
    <col min="2" max="2" width="2.5703125" style="14" customWidth="1"/>
    <col min="3" max="3" width="30.140625" style="14" customWidth="1"/>
    <col min="4" max="4" width="79.42578125" style="14" customWidth="1"/>
    <col min="5" max="5" width="11.42578125" style="14"/>
    <col min="6" max="6" width="2" style="14" customWidth="1"/>
    <col min="7" max="16384" width="11.42578125" style="14"/>
  </cols>
  <sheetData>
    <row r="1" spans="1:12" ht="72" customHeight="1" x14ac:dyDescent="0.4">
      <c r="B1" s="15"/>
      <c r="C1" s="64" t="s">
        <v>16</v>
      </c>
      <c r="D1" s="64"/>
      <c r="E1" s="64"/>
      <c r="F1" s="64"/>
      <c r="G1" s="16"/>
      <c r="H1" s="16"/>
      <c r="I1" s="17"/>
      <c r="J1" s="17"/>
      <c r="K1" s="17"/>
      <c r="L1" s="17"/>
    </row>
    <row r="2" spans="1:12" ht="18.75" x14ac:dyDescent="0.2">
      <c r="B2" s="65"/>
      <c r="C2" s="65"/>
      <c r="D2" s="65"/>
      <c r="E2" s="65"/>
      <c r="F2" s="65"/>
      <c r="G2" s="65"/>
    </row>
    <row r="4" spans="1:12" ht="10.5" customHeight="1" thickBot="1" x14ac:dyDescent="0.4">
      <c r="A4" s="18"/>
      <c r="B4" s="18"/>
      <c r="C4" s="19"/>
      <c r="D4" s="18"/>
    </row>
    <row r="5" spans="1:12" ht="50.1" customHeight="1" thickTop="1" thickBot="1" x14ac:dyDescent="0.4">
      <c r="A5" s="18"/>
      <c r="B5" s="49"/>
      <c r="C5" s="52" t="s">
        <v>5</v>
      </c>
      <c r="D5" s="54"/>
    </row>
    <row r="6" spans="1:12" ht="38.25" customHeight="1" thickTop="1" thickBot="1" x14ac:dyDescent="0.4">
      <c r="A6" s="18"/>
      <c r="B6" s="18"/>
      <c r="C6" s="20"/>
      <c r="D6" s="18"/>
    </row>
    <row r="7" spans="1:12" ht="50.1" customHeight="1" thickTop="1" thickBot="1" x14ac:dyDescent="0.4">
      <c r="A7" s="18"/>
      <c r="B7" s="49"/>
      <c r="C7" s="52" t="s">
        <v>6</v>
      </c>
      <c r="D7" s="53"/>
    </row>
    <row r="8" spans="1:12" ht="38.25" customHeight="1" thickTop="1" thickBot="1" x14ac:dyDescent="0.4">
      <c r="A8" s="18"/>
      <c r="B8" s="18"/>
      <c r="C8" s="20"/>
      <c r="D8" s="18"/>
    </row>
    <row r="9" spans="1:12" ht="50.1" customHeight="1" thickTop="1" thickBot="1" x14ac:dyDescent="0.4">
      <c r="A9" s="18"/>
      <c r="B9" s="49"/>
      <c r="C9" s="50" t="s">
        <v>7</v>
      </c>
      <c r="D9" s="51"/>
    </row>
    <row r="10" spans="1:12" ht="38.25" customHeight="1" thickTop="1" thickBot="1" x14ac:dyDescent="0.4">
      <c r="A10" s="18"/>
      <c r="B10" s="18"/>
      <c r="C10" s="20"/>
      <c r="D10" s="18"/>
    </row>
    <row r="11" spans="1:12" ht="50.1" customHeight="1" thickTop="1" thickBot="1" x14ac:dyDescent="0.4">
      <c r="A11" s="18"/>
      <c r="B11" s="49"/>
      <c r="C11" s="50" t="s">
        <v>21</v>
      </c>
      <c r="D11" s="51"/>
    </row>
    <row r="12" spans="1:12" ht="38.25" customHeight="1" thickTop="1" thickBot="1" x14ac:dyDescent="0.4">
      <c r="A12" s="18"/>
      <c r="B12" s="18"/>
      <c r="C12" s="20"/>
      <c r="D12" s="18"/>
    </row>
    <row r="13" spans="1:12" ht="50.1" customHeight="1" thickTop="1" thickBot="1" x14ac:dyDescent="0.4">
      <c r="A13" s="18"/>
      <c r="B13" s="49"/>
      <c r="C13" s="50" t="s">
        <v>4</v>
      </c>
      <c r="D13" s="51"/>
    </row>
    <row r="14" spans="1:12" ht="8.25" customHeight="1" thickTop="1" x14ac:dyDescent="0.35">
      <c r="A14" s="18"/>
      <c r="B14" s="18"/>
      <c r="C14" s="20"/>
      <c r="D14" s="18"/>
    </row>
  </sheetData>
  <mergeCells count="2">
    <mergeCell ref="C1:F1"/>
    <mergeCell ref="B2:G2"/>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4"/>
  <sheetViews>
    <sheetView showGridLines="0" showRowColHeaders="0" topLeftCell="A16" zoomScale="70" zoomScaleNormal="70" zoomScaleSheetLayoutView="85" workbookViewId="0">
      <selection activeCell="G51" sqref="G51"/>
    </sheetView>
  </sheetViews>
  <sheetFormatPr baseColWidth="10" defaultColWidth="11.42578125" defaultRowHeight="15" x14ac:dyDescent="0.25"/>
  <cols>
    <col min="1" max="1" width="1.140625" style="1" customWidth="1"/>
    <col min="2" max="2" width="34.140625" style="1" customWidth="1"/>
    <col min="3" max="3" width="16.85546875" style="1" customWidth="1"/>
    <col min="4" max="4" width="15.7109375" style="1" customWidth="1"/>
    <col min="5" max="5" width="16.85546875" style="1" customWidth="1"/>
    <col min="6" max="6" width="15.7109375" style="1" customWidth="1"/>
    <col min="7" max="7" width="16.85546875" style="1" customWidth="1"/>
    <col min="8" max="8" width="15.7109375" style="1" customWidth="1"/>
    <col min="9" max="9" width="11.42578125" style="1"/>
    <col min="10" max="10" width="2.140625" style="1" customWidth="1"/>
    <col min="11" max="16384" width="11.42578125" style="1"/>
  </cols>
  <sheetData>
    <row r="1" spans="2:11" ht="39.75" customHeight="1" thickBot="1" x14ac:dyDescent="0.3">
      <c r="B1" s="67" t="s">
        <v>0</v>
      </c>
      <c r="C1" s="67"/>
      <c r="D1" s="67"/>
      <c r="E1" s="67"/>
      <c r="F1" s="67"/>
      <c r="G1" s="67"/>
      <c r="H1" s="67"/>
      <c r="I1" s="67"/>
      <c r="J1" s="3"/>
      <c r="K1" s="3"/>
    </row>
    <row r="2" spans="2:11" ht="24.95" customHeight="1" thickTop="1" thickBot="1" x14ac:dyDescent="0.3">
      <c r="B2" s="68" t="s">
        <v>22</v>
      </c>
      <c r="C2" s="69"/>
      <c r="D2" s="69"/>
      <c r="E2" s="69"/>
      <c r="F2" s="69"/>
      <c r="G2" s="69"/>
      <c r="H2" s="69"/>
      <c r="I2" s="70"/>
    </row>
    <row r="3" spans="2:11" ht="15.75" thickTop="1" x14ac:dyDescent="0.25"/>
    <row r="4" spans="2:11" ht="19.5" thickBot="1" x14ac:dyDescent="0.35">
      <c r="B4" s="12" t="s">
        <v>23</v>
      </c>
      <c r="C4" s="4"/>
      <c r="D4" s="4"/>
      <c r="E4" s="4"/>
      <c r="F4" s="4"/>
      <c r="G4" s="4"/>
      <c r="H4" s="4"/>
      <c r="I4" s="4"/>
    </row>
    <row r="5" spans="2:11" ht="16.5" thickTop="1" thickBot="1" x14ac:dyDescent="0.3"/>
    <row r="6" spans="2:11" ht="45" customHeight="1" x14ac:dyDescent="0.25">
      <c r="B6" s="7"/>
      <c r="C6" s="21" t="str">
        <f>B2&amp;" 
Domestico"</f>
        <v>TOTAL ACEITE 
Domestico</v>
      </c>
      <c r="D6" s="22" t="s">
        <v>1</v>
      </c>
      <c r="E6" s="21" t="s">
        <v>24</v>
      </c>
      <c r="F6" s="22" t="s">
        <v>1</v>
      </c>
      <c r="G6" s="21" t="s">
        <v>25</v>
      </c>
      <c r="H6" s="22" t="s">
        <v>1</v>
      </c>
    </row>
    <row r="7" spans="2:11" ht="20.100000000000001" customHeight="1" x14ac:dyDescent="0.25">
      <c r="B7" s="8" t="s">
        <v>9</v>
      </c>
      <c r="C7" s="23">
        <v>598536.97182800004</v>
      </c>
      <c r="D7" s="58">
        <v>5.2154866546574308E-2</v>
      </c>
      <c r="E7" s="23">
        <v>407800.70999999996</v>
      </c>
      <c r="F7" s="58">
        <v>8.0288415842182159E-2</v>
      </c>
      <c r="G7" s="23">
        <v>209692.83000000002</v>
      </c>
      <c r="H7" s="58">
        <v>6.6742787666668635E-2</v>
      </c>
    </row>
    <row r="8" spans="2:11" ht="20.100000000000001" customHeight="1" x14ac:dyDescent="0.25">
      <c r="B8" s="8" t="s">
        <v>10</v>
      </c>
      <c r="C8" s="24">
        <v>1428274.9719170001</v>
      </c>
      <c r="D8" s="59">
        <v>3.0113810013786102E-2</v>
      </c>
      <c r="E8" s="24">
        <v>1195891.94</v>
      </c>
      <c r="F8" s="59">
        <v>2.8337859804591359E-2</v>
      </c>
      <c r="G8" s="24">
        <v>521230.20999999996</v>
      </c>
      <c r="H8" s="59">
        <v>-1.6156410436888202E-2</v>
      </c>
    </row>
    <row r="9" spans="2:11" ht="20.100000000000001" customHeight="1" x14ac:dyDescent="0.25">
      <c r="B9" s="8" t="s">
        <v>11</v>
      </c>
      <c r="C9" s="24">
        <v>12.95380252205169</v>
      </c>
      <c r="D9" s="59">
        <v>5.1132235953054161E-2</v>
      </c>
      <c r="E9" s="24">
        <v>8.8258037754274383</v>
      </c>
      <c r="F9" s="59">
        <v>7.9238441148350436E-2</v>
      </c>
      <c r="G9" s="24">
        <v>4.5382651999160677</v>
      </c>
      <c r="H9" s="59">
        <v>6.5705978500290252E-2</v>
      </c>
    </row>
    <row r="10" spans="2:11" ht="20.100000000000001" customHeight="1" x14ac:dyDescent="0.25">
      <c r="B10" s="8" t="s">
        <v>12</v>
      </c>
      <c r="C10" s="24">
        <v>30.911360207032445</v>
      </c>
      <c r="D10" s="59">
        <v>2.9112601987836939E-2</v>
      </c>
      <c r="E10" s="24">
        <v>25.882023596906549</v>
      </c>
      <c r="F10" s="59">
        <v>2.7338377894325694E-2</v>
      </c>
      <c r="G10" s="24">
        <v>11.280695306501149</v>
      </c>
      <c r="H10" s="59">
        <v>-1.7112646620282335E-2</v>
      </c>
    </row>
    <row r="11" spans="2:11" ht="20.100000000000001" customHeight="1" x14ac:dyDescent="0.25">
      <c r="B11" s="8" t="s">
        <v>13</v>
      </c>
      <c r="C11" s="24">
        <v>1.9074213523843482</v>
      </c>
      <c r="D11" s="25">
        <v>4.072414871069574E-3</v>
      </c>
      <c r="E11" s="24">
        <v>1.2995818443693823</v>
      </c>
      <c r="F11" s="25">
        <v>3.6546922280248584E-2</v>
      </c>
      <c r="G11" s="24">
        <v>0.66825041761804527</v>
      </c>
      <c r="H11" s="25">
        <v>1.0545686525080256E-2</v>
      </c>
    </row>
    <row r="12" spans="2:11" ht="20.100000000000001" customHeight="1" x14ac:dyDescent="0.25">
      <c r="B12" s="8" t="s">
        <v>14</v>
      </c>
      <c r="C12" s="24">
        <v>1.8175555814850273</v>
      </c>
      <c r="D12" s="25">
        <v>-8.0087588045661517E-2</v>
      </c>
      <c r="E12" s="24">
        <v>1.5218358601373498</v>
      </c>
      <c r="F12" s="25">
        <v>-6.9801221274044645E-2</v>
      </c>
      <c r="G12" s="24">
        <v>0.66329306054602355</v>
      </c>
      <c r="H12" s="25">
        <v>-6.1796168538643115E-2</v>
      </c>
    </row>
    <row r="13" spans="2:11" ht="20.100000000000001" customHeight="1" thickBot="1" x14ac:dyDescent="0.3">
      <c r="B13" s="8" t="s">
        <v>15</v>
      </c>
      <c r="C13" s="26">
        <v>2.3862769371704573</v>
      </c>
      <c r="D13" s="60">
        <v>-2.0948490791219854E-2</v>
      </c>
      <c r="E13" s="26">
        <v>2.9325401125466408</v>
      </c>
      <c r="F13" s="60">
        <v>-4.8089524311977883E-2</v>
      </c>
      <c r="G13" s="26">
        <v>2.485684465224681</v>
      </c>
      <c r="H13" s="60">
        <v>-7.7712452394344989E-2</v>
      </c>
    </row>
    <row r="14" spans="2:11" ht="8.25" customHeight="1" thickBot="1" x14ac:dyDescent="0.3"/>
    <row r="15" spans="2:11" ht="45" customHeight="1" x14ac:dyDescent="0.25">
      <c r="B15" s="7"/>
      <c r="C15" s="21" t="s">
        <v>26</v>
      </c>
      <c r="D15" s="22" t="str">
        <f>D6</f>
        <v>% Variación vs. Mismo periodo del año anterior</v>
      </c>
      <c r="E15" s="21" t="s">
        <v>27</v>
      </c>
      <c r="F15" s="22" t="str">
        <f>F6</f>
        <v>% Variación vs. Mismo periodo del año anterior</v>
      </c>
      <c r="G15" s="21" t="s">
        <v>28</v>
      </c>
      <c r="H15" s="22" t="str">
        <f>H6</f>
        <v>% Variación vs. Mismo periodo del año anterior</v>
      </c>
    </row>
    <row r="16" spans="2:11" ht="20.100000000000001" customHeight="1" x14ac:dyDescent="0.25">
      <c r="B16" s="8" t="str">
        <f t="shared" ref="B16:B22" si="0">B7</f>
        <v>VOLUMEN (Miles l)</v>
      </c>
      <c r="C16" s="23">
        <v>163854.93</v>
      </c>
      <c r="D16" s="58">
        <v>9.7801635457476888E-2</v>
      </c>
      <c r="E16" s="23">
        <v>34252.937999999995</v>
      </c>
      <c r="F16" s="58">
        <v>8.1827190576902353E-2</v>
      </c>
      <c r="G16" s="23">
        <v>174839.11999999997</v>
      </c>
      <c r="H16" s="58">
        <v>-6.4034562149000163E-3</v>
      </c>
    </row>
    <row r="17" spans="2:9" ht="20.100000000000001" customHeight="1" x14ac:dyDescent="0.25">
      <c r="B17" s="8" t="str">
        <f t="shared" si="0"/>
        <v>VALOR (Miles €)</v>
      </c>
      <c r="C17" s="24">
        <v>575771.19000000006</v>
      </c>
      <c r="D17" s="59">
        <v>6.9584484832020621E-2</v>
      </c>
      <c r="E17" s="24">
        <v>98890.546000000017</v>
      </c>
      <c r="F17" s="59">
        <v>4.2773732867667169E-2</v>
      </c>
      <c r="G17" s="24">
        <v>195318.43</v>
      </c>
      <c r="H17" s="59">
        <v>4.6997440539185309E-2</v>
      </c>
    </row>
    <row r="18" spans="2:9" ht="20.100000000000001" customHeight="1" x14ac:dyDescent="0.25">
      <c r="B18" s="8" t="str">
        <f t="shared" si="0"/>
        <v>CONSUMO x CAPITA (l)</v>
      </c>
      <c r="C18" s="24">
        <v>3.5462210446283891</v>
      </c>
      <c r="D18" s="59">
        <v>9.6734638978412946E-2</v>
      </c>
      <c r="E18" s="24">
        <v>0.74131727117366208</v>
      </c>
      <c r="F18" s="59">
        <v>8.0775720287536101E-2</v>
      </c>
      <c r="G18" s="24">
        <v>3.7839457547496935</v>
      </c>
      <c r="H18" s="59">
        <v>-7.3691716771356885E-3</v>
      </c>
    </row>
    <row r="19" spans="2:9" ht="20.100000000000001" customHeight="1" x14ac:dyDescent="0.25">
      <c r="B19" s="8" t="str">
        <f t="shared" si="0"/>
        <v>GASTO x CAPITA (€)</v>
      </c>
      <c r="C19" s="24">
        <v>12.461095377897578</v>
      </c>
      <c r="D19" s="59">
        <v>6.8544913708680211E-2</v>
      </c>
      <c r="E19" s="24">
        <v>2.1402330423624836</v>
      </c>
      <c r="F19" s="59">
        <v>4.1760220166015216E-2</v>
      </c>
      <c r="G19" s="24">
        <v>4.2271680618323595</v>
      </c>
      <c r="H19" s="59">
        <v>4.5979822650340729E-2</v>
      </c>
    </row>
    <row r="20" spans="2:9" ht="20.100000000000001" customHeight="1" x14ac:dyDescent="0.25">
      <c r="B20" s="8" t="str">
        <f t="shared" si="0"/>
        <v>PARTE DE MERCADO VOLUMEN (%)</v>
      </c>
      <c r="C20" s="24">
        <v>0.52217391219945652</v>
      </c>
      <c r="D20" s="25">
        <v>2.2780579878859841E-2</v>
      </c>
      <c r="E20" s="24">
        <v>0.10915747631020578</v>
      </c>
      <c r="F20" s="25">
        <v>3.2206310180533937E-3</v>
      </c>
      <c r="G20" s="24">
        <v>0.55717839735374597</v>
      </c>
      <c r="H20" s="25">
        <v>-3.1578001124574651E-2</v>
      </c>
    </row>
    <row r="21" spans="2:9" ht="20.100000000000001" customHeight="1" x14ac:dyDescent="0.25">
      <c r="B21" s="8" t="str">
        <f t="shared" si="0"/>
        <v>PARTE DE MERCADO VALOR (%)</v>
      </c>
      <c r="C21" s="24">
        <v>0.73269934754803656</v>
      </c>
      <c r="D21" s="25">
        <v>-4.0551076728565505E-3</v>
      </c>
      <c r="E21" s="24">
        <v>0.12584345967860791</v>
      </c>
      <c r="F21" s="25">
        <v>-3.9499456390424403E-3</v>
      </c>
      <c r="G21" s="24">
        <v>0.24855305147363629</v>
      </c>
      <c r="H21" s="25">
        <v>-6.7673624050439141E-3</v>
      </c>
    </row>
    <row r="22" spans="2:9" ht="20.100000000000001" customHeight="1" thickBot="1" x14ac:dyDescent="0.3">
      <c r="B22" s="8" t="str">
        <f t="shared" si="0"/>
        <v>PRECIO MEDIO (€/L)</v>
      </c>
      <c r="C22" s="26">
        <v>3.513908247984971</v>
      </c>
      <c r="D22" s="60">
        <v>-2.5703323545968049E-2</v>
      </c>
      <c r="E22" s="26">
        <v>2.887067556073585</v>
      </c>
      <c r="F22" s="60">
        <v>-3.6099534241147535E-2</v>
      </c>
      <c r="G22" s="26">
        <v>1.1171323099773096</v>
      </c>
      <c r="H22" s="60">
        <v>5.3745050833867714E-2</v>
      </c>
    </row>
    <row r="24" spans="2:9" ht="19.5" thickBot="1" x14ac:dyDescent="0.35">
      <c r="B24" s="12" t="s">
        <v>29</v>
      </c>
      <c r="C24" s="4"/>
      <c r="D24" s="4"/>
      <c r="E24" s="4"/>
      <c r="F24" s="4"/>
      <c r="G24" s="4"/>
      <c r="H24" s="4"/>
      <c r="I24" s="4"/>
    </row>
    <row r="25" spans="2:9" ht="15.75" thickTop="1" x14ac:dyDescent="0.25"/>
    <row r="38" spans="3:6" ht="15.75" customHeight="1" x14ac:dyDescent="0.25">
      <c r="C38" s="38"/>
      <c r="D38" s="38"/>
      <c r="E38" s="39" t="s">
        <v>2</v>
      </c>
      <c r="F38" s="39" t="s">
        <v>3</v>
      </c>
    </row>
    <row r="39" spans="3:6" ht="15.75" customHeight="1" x14ac:dyDescent="0.25">
      <c r="C39" s="57" t="s">
        <v>22</v>
      </c>
      <c r="D39" s="38"/>
      <c r="E39" s="61">
        <v>3.0113810013786102E-2</v>
      </c>
      <c r="F39" s="61">
        <v>5.2154866546574308E-2</v>
      </c>
    </row>
    <row r="40" spans="3:6" ht="18.95" customHeight="1" x14ac:dyDescent="0.25">
      <c r="C40" s="40" t="s">
        <v>35</v>
      </c>
      <c r="D40" s="41"/>
      <c r="E40" s="61">
        <v>4.2773732867667169E-2</v>
      </c>
      <c r="F40" s="61">
        <v>8.1827190576902353E-2</v>
      </c>
    </row>
    <row r="41" spans="3:6" ht="18.95" customHeight="1" x14ac:dyDescent="0.25">
      <c r="C41" s="42" t="s">
        <v>36</v>
      </c>
      <c r="D41" s="41"/>
      <c r="E41" s="61">
        <v>6.9584484832020621E-2</v>
      </c>
      <c r="F41" s="62">
        <v>9.7801635457476888E-2</v>
      </c>
    </row>
    <row r="42" spans="3:6" ht="18.95" customHeight="1" x14ac:dyDescent="0.25">
      <c r="C42" s="43" t="s">
        <v>37</v>
      </c>
      <c r="D42" s="41"/>
      <c r="E42" s="63">
        <v>-1.6156410436888202E-2</v>
      </c>
      <c r="F42" s="63">
        <v>6.6742787666668635E-2</v>
      </c>
    </row>
    <row r="43" spans="3:6" ht="18.95" customHeight="1" x14ac:dyDescent="0.25">
      <c r="C43" s="44" t="s">
        <v>38</v>
      </c>
      <c r="D43" s="41"/>
      <c r="E43" s="63">
        <v>4.6997440539185309E-2</v>
      </c>
      <c r="F43" s="63">
        <v>-6.4034562149000163E-3</v>
      </c>
    </row>
    <row r="44" spans="3:6" ht="18.95" customHeight="1" x14ac:dyDescent="0.25">
      <c r="C44" s="45" t="s">
        <v>39</v>
      </c>
      <c r="D44" s="41"/>
      <c r="E44" s="63">
        <v>-0.32867387324250641</v>
      </c>
      <c r="F44" s="63">
        <v>-0.34245849431038866</v>
      </c>
    </row>
    <row r="45" spans="3:6" ht="18.95" customHeight="1" x14ac:dyDescent="0.25">
      <c r="C45" s="46" t="s">
        <v>40</v>
      </c>
      <c r="D45" s="41"/>
      <c r="E45" s="63">
        <v>0.63043957168925346</v>
      </c>
      <c r="F45" s="63">
        <v>0.40691891475613673</v>
      </c>
    </row>
    <row r="46" spans="3:6" ht="18.95" customHeight="1" x14ac:dyDescent="0.25">
      <c r="C46" s="47" t="s">
        <v>41</v>
      </c>
      <c r="D46" s="41"/>
      <c r="E46" s="63">
        <v>9.2020155125938086E-3</v>
      </c>
      <c r="F46" s="63">
        <v>2.4023137904505054E-2</v>
      </c>
    </row>
    <row r="47" spans="3:6" ht="18.95" customHeight="1" x14ac:dyDescent="0.25">
      <c r="C47" s="48" t="s">
        <v>42</v>
      </c>
      <c r="D47" s="41"/>
      <c r="E47" s="63">
        <v>1.4570768170053094E-2</v>
      </c>
      <c r="F47" s="63">
        <v>0.11423154875758157</v>
      </c>
    </row>
    <row r="48" spans="3:6" ht="6" customHeight="1" x14ac:dyDescent="0.25">
      <c r="D48" s="10"/>
      <c r="E48" s="11"/>
      <c r="F48" s="11"/>
    </row>
    <row r="49" spans="2:9" ht="19.5" thickBot="1" x14ac:dyDescent="0.35">
      <c r="B49" s="12" t="s">
        <v>30</v>
      </c>
      <c r="C49" s="4"/>
      <c r="D49" s="4"/>
      <c r="E49" s="4"/>
      <c r="F49" s="4"/>
      <c r="G49" s="4"/>
      <c r="H49" s="4"/>
      <c r="I49" s="4"/>
    </row>
    <row r="50" spans="2:9" ht="6.75" customHeight="1" thickTop="1" x14ac:dyDescent="0.25">
      <c r="E50" s="66"/>
      <c r="F50" s="66"/>
    </row>
    <row r="51" spans="2:9" ht="35.1" customHeight="1" x14ac:dyDescent="0.25">
      <c r="B51" s="9"/>
      <c r="C51" s="27"/>
      <c r="D51" s="27"/>
      <c r="E51" s="55" t="s">
        <v>43</v>
      </c>
      <c r="F51" s="56" t="s">
        <v>44</v>
      </c>
    </row>
    <row r="52" spans="2:9" ht="15.95" customHeight="1" x14ac:dyDescent="0.25">
      <c r="C52" s="28" t="s">
        <v>22</v>
      </c>
      <c r="D52" s="27"/>
      <c r="E52" s="29">
        <v>12.323665928013872</v>
      </c>
      <c r="F52" s="30">
        <v>12.95380252205169</v>
      </c>
      <c r="G52" s="6"/>
    </row>
    <row r="53" spans="2:9" ht="15.95" customHeight="1" x14ac:dyDescent="0.25">
      <c r="C53" s="31" t="s">
        <v>45</v>
      </c>
      <c r="D53" s="27"/>
      <c r="E53" s="32">
        <v>8.1778070896329922</v>
      </c>
      <c r="F53" s="33">
        <v>8.8258037754274383</v>
      </c>
    </row>
    <row r="54" spans="2:9" ht="15.95" customHeight="1" x14ac:dyDescent="0.25">
      <c r="C54" s="34" t="s">
        <v>46</v>
      </c>
      <c r="D54" s="27"/>
      <c r="E54" s="32">
        <v>3.9193481042545666</v>
      </c>
      <c r="F54" s="33">
        <v>4.2875385755113715</v>
      </c>
    </row>
    <row r="55" spans="2:9" ht="15.95" customHeight="1" x14ac:dyDescent="0.25">
      <c r="C55" s="35" t="s">
        <v>35</v>
      </c>
      <c r="D55" s="27"/>
      <c r="E55" s="32">
        <v>0.68591221773231326</v>
      </c>
      <c r="F55" s="33">
        <v>0.74131727117366208</v>
      </c>
    </row>
    <row r="56" spans="2:9" ht="15.95" customHeight="1" x14ac:dyDescent="0.25">
      <c r="C56" s="35" t="s">
        <v>36</v>
      </c>
      <c r="D56" s="27"/>
      <c r="E56" s="32">
        <v>3.2334357998682575</v>
      </c>
      <c r="F56" s="33">
        <v>3.5462210446283891</v>
      </c>
      <c r="G56" s="6"/>
    </row>
    <row r="57" spans="2:9" ht="15.95" customHeight="1" x14ac:dyDescent="0.25">
      <c r="C57" s="34" t="s">
        <v>37</v>
      </c>
      <c r="D57" s="27"/>
      <c r="E57" s="32">
        <v>4.2584589853784252</v>
      </c>
      <c r="F57" s="33">
        <v>4.5382651999160677</v>
      </c>
    </row>
    <row r="58" spans="2:9" ht="15.95" customHeight="1" x14ac:dyDescent="0.25">
      <c r="C58" s="34" t="s">
        <v>38</v>
      </c>
      <c r="D58" s="27"/>
      <c r="E58" s="32">
        <v>3.8120373121425186</v>
      </c>
      <c r="F58" s="33">
        <v>3.7839457547496935</v>
      </c>
    </row>
    <row r="59" spans="2:9" ht="15.95" customHeight="1" x14ac:dyDescent="0.25">
      <c r="C59" s="34" t="s">
        <v>39</v>
      </c>
      <c r="D59" s="27"/>
      <c r="E59" s="32">
        <v>1.3294110739067954E-2</v>
      </c>
      <c r="F59" s="33">
        <v>8.7329334538019266E-3</v>
      </c>
    </row>
    <row r="60" spans="2:9" ht="15.95" customHeight="1" x14ac:dyDescent="0.25">
      <c r="C60" s="34" t="s">
        <v>40</v>
      </c>
      <c r="D60" s="27"/>
      <c r="E60" s="32">
        <v>3.9832398285320455E-4</v>
      </c>
      <c r="F60" s="33">
        <v>5.5986486165343055E-4</v>
      </c>
    </row>
    <row r="61" spans="2:9" ht="15.95" customHeight="1" x14ac:dyDescent="0.25">
      <c r="C61" s="34" t="s">
        <v>41</v>
      </c>
      <c r="D61" s="27"/>
      <c r="E61" s="32">
        <v>0.23957917636979134</v>
      </c>
      <c r="F61" s="33">
        <v>0.2450961696205248</v>
      </c>
    </row>
    <row r="62" spans="2:9" ht="15.95" customHeight="1" x14ac:dyDescent="0.25">
      <c r="C62" s="34" t="s">
        <v>42</v>
      </c>
      <c r="D62" s="27"/>
      <c r="E62" s="36">
        <v>8.0549915146645751E-2</v>
      </c>
      <c r="F62" s="37">
        <v>8.966402393857506E-2</v>
      </c>
    </row>
    <row r="63" spans="2:9" x14ac:dyDescent="0.25">
      <c r="D63"/>
      <c r="E63"/>
      <c r="F63"/>
      <c r="G63"/>
    </row>
    <row r="64" spans="2:9" x14ac:dyDescent="0.25">
      <c r="D64"/>
      <c r="E64"/>
      <c r="F64"/>
      <c r="G64"/>
    </row>
  </sheetData>
  <mergeCells count="3">
    <mergeCell ref="E50:F50"/>
    <mergeCell ref="B1:I1"/>
    <mergeCell ref="B2:I2"/>
  </mergeCells>
  <conditionalFormatting sqref="E40:F48">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7:D13 F7:F13 H7:H13 H16:H22 F16:F22 D16:D22">
    <cfRule type="cellIs" dxfId="9" priority="7" operator="greaterThanOrEqual">
      <formula>0.005</formula>
    </cfRule>
  </conditionalFormatting>
  <conditionalFormatting sqref="K16">
    <cfRule type="cellIs" dxfId="8" priority="6" operator="lessThanOrEqual">
      <formula>-0.005</formula>
    </cfRule>
  </conditionalFormatting>
  <conditionalFormatting sqref="D7:D13 F7:F13 H7:H13 D16:D22 F16:F22 H16:H22">
    <cfRule type="cellIs" dxfId="7" priority="4" operator="between">
      <formula>-0.0049999</formula>
      <formula>0.0049999</formula>
    </cfRule>
    <cfRule type="cellIs" dxfId="6" priority="5" operator="lessThanOrEqual">
      <formula>-0.005</formula>
    </cfRule>
  </conditionalFormatting>
  <conditionalFormatting sqref="E39:F39">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topLeftCell="A25" zoomScaleNormal="100" workbookViewId="0">
      <selection activeCell="J42" sqref="J42"/>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
        <v>22</v>
      </c>
      <c r="C3" s="73"/>
      <c r="D3" s="73"/>
      <c r="E3" s="73"/>
      <c r="F3" s="73"/>
      <c r="G3" s="73"/>
      <c r="H3" s="73"/>
      <c r="I3" s="74"/>
    </row>
    <row r="4" spans="2:11" ht="15.75" thickTop="1" x14ac:dyDescent="0.25"/>
    <row r="5" spans="2:11" ht="19.5" thickBot="1" x14ac:dyDescent="0.35">
      <c r="B5" s="12" t="s">
        <v>19</v>
      </c>
      <c r="C5" s="4"/>
      <c r="D5" s="4"/>
      <c r="E5" s="4"/>
      <c r="F5" s="4"/>
      <c r="G5" s="4"/>
      <c r="H5" s="4"/>
      <c r="I5" s="4"/>
    </row>
    <row r="6" spans="2:11" ht="15.75" thickTop="1" x14ac:dyDescent="0.25"/>
    <row r="7" spans="2:11" ht="45" customHeight="1" x14ac:dyDescent="0.25">
      <c r="D7"/>
      <c r="E7"/>
      <c r="F7"/>
    </row>
    <row r="8" spans="2:11" ht="24.95" customHeight="1" x14ac:dyDescent="0.25">
      <c r="D8"/>
      <c r="E8"/>
      <c r="F8"/>
    </row>
    <row r="9" spans="2:11" ht="24.95" customHeight="1" x14ac:dyDescent="0.25">
      <c r="D9"/>
      <c r="E9"/>
      <c r="F9"/>
    </row>
    <row r="10" spans="2:11" ht="24.95" customHeight="1" x14ac:dyDescent="0.25">
      <c r="D10"/>
      <c r="E10"/>
      <c r="F10"/>
    </row>
    <row r="11" spans="2:11" ht="24.95" customHeight="1" x14ac:dyDescent="0.25">
      <c r="D11"/>
      <c r="E11"/>
      <c r="F11"/>
    </row>
    <row r="12" spans="2:11" ht="24.95" customHeight="1" x14ac:dyDescent="0.25">
      <c r="D12"/>
      <c r="E12"/>
      <c r="F12"/>
    </row>
    <row r="13" spans="2:11" ht="24.95" customHeight="1" x14ac:dyDescent="0.25">
      <c r="D13"/>
      <c r="E13"/>
      <c r="F13"/>
    </row>
    <row r="14" spans="2:11" ht="24.95" customHeight="1" x14ac:dyDescent="0.25">
      <c r="D14"/>
      <c r="E14"/>
      <c r="F14"/>
    </row>
    <row r="16" spans="2:11" ht="19.5" thickBot="1" x14ac:dyDescent="0.35">
      <c r="B16" s="12" t="s">
        <v>17</v>
      </c>
      <c r="C16" s="4"/>
      <c r="D16" s="4"/>
      <c r="E16" s="4"/>
      <c r="F16" s="4"/>
      <c r="G16" s="4"/>
      <c r="H16" s="4"/>
      <c r="I16" s="4"/>
    </row>
    <row r="17" spans="4:6" ht="15.75" thickTop="1" x14ac:dyDescent="0.25"/>
    <row r="31" spans="4:6" x14ac:dyDescent="0.25">
      <c r="E31" s="5"/>
      <c r="F31" s="5"/>
    </row>
    <row r="32" spans="4:6" ht="24.95" customHeight="1" x14ac:dyDescent="0.25">
      <c r="D32"/>
      <c r="E32"/>
      <c r="F32"/>
    </row>
    <row r="33" spans="2:9" ht="24.95" customHeight="1" x14ac:dyDescent="0.25">
      <c r="D33"/>
      <c r="E33"/>
      <c r="F33"/>
    </row>
    <row r="34" spans="2:9" ht="24.95" customHeight="1" x14ac:dyDescent="0.25">
      <c r="D34"/>
      <c r="E34"/>
      <c r="F34"/>
    </row>
    <row r="35" spans="2:9" ht="24.95" customHeight="1" x14ac:dyDescent="0.25">
      <c r="D35"/>
      <c r="E35"/>
      <c r="F35"/>
    </row>
    <row r="36" spans="2:9" ht="20.100000000000001" customHeight="1" x14ac:dyDescent="0.25">
      <c r="D36" s="10"/>
      <c r="E36" s="11"/>
      <c r="F36" s="11"/>
    </row>
    <row r="37" spans="2:9" ht="20.100000000000001" customHeight="1" x14ac:dyDescent="0.25">
      <c r="D37" s="10"/>
      <c r="E37" s="11"/>
      <c r="F37" s="11"/>
    </row>
    <row r="38" spans="2:9" ht="19.5" thickBot="1" x14ac:dyDescent="0.35">
      <c r="B38" s="12" t="s">
        <v>18</v>
      </c>
      <c r="C38" s="4"/>
      <c r="D38" s="4"/>
      <c r="E38" s="4"/>
      <c r="F38" s="4"/>
      <c r="G38" s="4"/>
      <c r="H38" s="4"/>
      <c r="I38" s="4"/>
    </row>
    <row r="39" spans="2:9" ht="15.75" thickTop="1" x14ac:dyDescent="0.25">
      <c r="E39" s="66"/>
      <c r="F39" s="66"/>
    </row>
    <row r="40" spans="2:9" ht="24.95" customHeight="1" x14ac:dyDescent="0.25">
      <c r="B40"/>
      <c r="C40"/>
      <c r="D40"/>
      <c r="E40"/>
      <c r="F40"/>
      <c r="G40"/>
    </row>
    <row r="41" spans="2:9" ht="24.95" customHeight="1" x14ac:dyDescent="0.25">
      <c r="B41"/>
      <c r="C41"/>
      <c r="D41"/>
      <c r="E41"/>
      <c r="F41"/>
      <c r="G41"/>
    </row>
    <row r="42" spans="2:9" ht="24.95" customHeight="1" x14ac:dyDescent="0.25">
      <c r="B42"/>
      <c r="C42"/>
      <c r="D42"/>
      <c r="E42"/>
      <c r="F42"/>
      <c r="G42"/>
    </row>
    <row r="43" spans="2:9" ht="24.95" customHeight="1" x14ac:dyDescent="0.25">
      <c r="B43"/>
      <c r="C43"/>
      <c r="D43"/>
      <c r="E43"/>
      <c r="F43"/>
      <c r="G43"/>
    </row>
    <row r="44" spans="2:9" ht="24.95" customHeight="1" x14ac:dyDescent="0.25">
      <c r="B44"/>
      <c r="C44"/>
      <c r="D44"/>
      <c r="E44"/>
      <c r="F44"/>
      <c r="G44"/>
    </row>
    <row r="45" spans="2:9" ht="24.95" customHeight="1" x14ac:dyDescent="0.25">
      <c r="B45"/>
      <c r="C45"/>
      <c r="D45"/>
      <c r="E45"/>
      <c r="F45"/>
      <c r="G45"/>
    </row>
    <row r="46" spans="2:9" ht="24.95" customHeight="1" x14ac:dyDescent="0.25">
      <c r="B46"/>
      <c r="C46"/>
      <c r="D46"/>
      <c r="E46"/>
      <c r="F46"/>
      <c r="G46"/>
    </row>
    <row r="47" spans="2:9" x14ac:dyDescent="0.25">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topLeftCell="A16" zoomScale="90" zoomScaleNormal="90" workbookViewId="0">
      <selection activeCell="C34" sqref="C34:H42"/>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'Graficos TOTAL ACEITE'!B3</f>
        <v>TOTAL ACEITE</v>
      </c>
      <c r="C3" s="73"/>
      <c r="D3" s="73"/>
      <c r="E3" s="73"/>
      <c r="F3" s="73"/>
      <c r="G3" s="73"/>
      <c r="H3" s="73"/>
      <c r="I3" s="74"/>
    </row>
    <row r="4" spans="2:11" ht="15.75" thickTop="1" x14ac:dyDescent="0.25"/>
    <row r="5" spans="2:11" ht="19.5" thickBot="1" x14ac:dyDescent="0.35">
      <c r="B5" s="12" t="s">
        <v>31</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F11"/>
    </row>
    <row r="12" spans="2:11" ht="24.95" customHeight="1" x14ac:dyDescent="0.25">
      <c r="D12"/>
      <c r="E12" s="13"/>
      <c r="F12"/>
    </row>
    <row r="13" spans="2:11" ht="24.95" customHeight="1" x14ac:dyDescent="0.25">
      <c r="D13"/>
      <c r="E13" s="13"/>
      <c r="F13"/>
    </row>
    <row r="14" spans="2:11" ht="24.95" customHeight="1" x14ac:dyDescent="0.25">
      <c r="D14"/>
      <c r="E14" s="13"/>
      <c r="F14"/>
    </row>
    <row r="16" spans="2:11" ht="19.5" thickBot="1" x14ac:dyDescent="0.35">
      <c r="B16" s="12" t="s">
        <v>32</v>
      </c>
      <c r="C16" s="4"/>
      <c r="D16" s="4"/>
      <c r="E16" s="4"/>
      <c r="F16" s="4"/>
      <c r="G16" s="4"/>
      <c r="H16" s="4"/>
      <c r="I16" s="4"/>
    </row>
    <row r="17" spans="2:9" ht="15.75" thickTop="1" x14ac:dyDescent="0.25"/>
    <row r="31" spans="2:9" x14ac:dyDescent="0.25">
      <c r="E31" s="5"/>
      <c r="F31" s="5"/>
    </row>
    <row r="32" spans="2:9" ht="19.5" thickBot="1" x14ac:dyDescent="0.35">
      <c r="B32" s="12" t="s">
        <v>8</v>
      </c>
      <c r="C32" s="4"/>
      <c r="D32" s="4"/>
      <c r="E32" s="4"/>
      <c r="F32" s="4"/>
      <c r="G32" s="4"/>
      <c r="H32" s="4"/>
      <c r="I32" s="4"/>
    </row>
    <row r="33" spans="2:8" ht="15.75" thickTop="1" x14ac:dyDescent="0.25">
      <c r="E33" s="66"/>
      <c r="F33" s="66"/>
    </row>
    <row r="34" spans="2:8" ht="24.95" customHeight="1" x14ac:dyDescent="0.25">
      <c r="B34"/>
      <c r="C34" s="75" t="s">
        <v>47</v>
      </c>
      <c r="D34" s="76"/>
      <c r="E34" s="76"/>
      <c r="F34" s="76"/>
      <c r="G34" s="76"/>
      <c r="H34" s="77"/>
    </row>
    <row r="35" spans="2:8" ht="24.95" customHeight="1" x14ac:dyDescent="0.25">
      <c r="B35"/>
      <c r="C35" s="78"/>
      <c r="D35" s="79"/>
      <c r="E35" s="79"/>
      <c r="F35" s="79"/>
      <c r="G35" s="79"/>
      <c r="H35" s="80"/>
    </row>
    <row r="36" spans="2:8" ht="24.95" customHeight="1" x14ac:dyDescent="0.25">
      <c r="B36"/>
      <c r="C36" s="78"/>
      <c r="D36" s="79"/>
      <c r="E36" s="79"/>
      <c r="F36" s="79"/>
      <c r="G36" s="79"/>
      <c r="H36" s="80"/>
    </row>
    <row r="37" spans="2:8" ht="24.95" customHeight="1" x14ac:dyDescent="0.25">
      <c r="B37"/>
      <c r="C37" s="78"/>
      <c r="D37" s="79"/>
      <c r="E37" s="79"/>
      <c r="F37" s="79"/>
      <c r="G37" s="79"/>
      <c r="H37" s="80"/>
    </row>
    <row r="38" spans="2:8" ht="24.95" customHeight="1" x14ac:dyDescent="0.25">
      <c r="B38"/>
      <c r="C38" s="78"/>
      <c r="D38" s="79"/>
      <c r="E38" s="79"/>
      <c r="F38" s="79"/>
      <c r="G38" s="79"/>
      <c r="H38" s="80"/>
    </row>
    <row r="39" spans="2:8" ht="24.95" customHeight="1" x14ac:dyDescent="0.25">
      <c r="B39"/>
      <c r="C39" s="78"/>
      <c r="D39" s="79"/>
      <c r="E39" s="79"/>
      <c r="F39" s="79"/>
      <c r="G39" s="79"/>
      <c r="H39" s="80"/>
    </row>
    <row r="40" spans="2:8" ht="24.95" customHeight="1" x14ac:dyDescent="0.25">
      <c r="B40"/>
      <c r="C40" s="78"/>
      <c r="D40" s="79"/>
      <c r="E40" s="79"/>
      <c r="F40" s="79"/>
      <c r="G40" s="79"/>
      <c r="H40" s="80"/>
    </row>
    <row r="41" spans="2:8" ht="24.95" customHeight="1" x14ac:dyDescent="0.25">
      <c r="B41"/>
      <c r="C41" s="78"/>
      <c r="D41" s="79"/>
      <c r="E41" s="79"/>
      <c r="F41" s="79"/>
      <c r="G41" s="79"/>
      <c r="H41" s="80"/>
    </row>
    <row r="42" spans="2:8" ht="24.95" customHeight="1" x14ac:dyDescent="0.25">
      <c r="B42"/>
      <c r="C42" s="81"/>
      <c r="D42" s="82"/>
      <c r="E42" s="82"/>
      <c r="F42" s="82"/>
      <c r="G42" s="82"/>
      <c r="H42" s="83"/>
    </row>
    <row r="43" spans="2:8" ht="24.95" customHeight="1" x14ac:dyDescent="0.25">
      <c r="B43"/>
      <c r="C43"/>
      <c r="D43"/>
      <c r="E43"/>
      <c r="F43"/>
      <c r="G43"/>
    </row>
    <row r="44" spans="2:8" x14ac:dyDescent="0.25">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topLeftCell="A20" zoomScale="80" zoomScaleNormal="80" workbookViewId="0">
      <selection activeCell="C43" sqref="C43:H51"/>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Canales!B3</f>
        <v>TOTAL ACEITE</v>
      </c>
      <c r="C3" s="73"/>
      <c r="D3" s="73"/>
      <c r="E3" s="73"/>
      <c r="F3" s="73"/>
      <c r="G3" s="73"/>
      <c r="H3" s="73"/>
      <c r="I3" s="74"/>
    </row>
    <row r="4" spans="2:11" ht="15.75" thickTop="1" x14ac:dyDescent="0.25"/>
    <row r="5" spans="2:11" ht="19.5" thickBot="1" x14ac:dyDescent="0.35">
      <c r="B5" s="12" t="s">
        <v>33</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E11" s="13"/>
      <c r="F11"/>
    </row>
    <row r="12" spans="2:11" ht="24.95" customHeight="1" x14ac:dyDescent="0.25">
      <c r="D12"/>
      <c r="E12" s="13"/>
      <c r="F12"/>
    </row>
    <row r="13" spans="2:11" ht="24.95" customHeight="1" x14ac:dyDescent="0.25">
      <c r="D13"/>
      <c r="E13" s="13"/>
      <c r="F13"/>
    </row>
    <row r="14" spans="2:11" ht="24.95" customHeight="1" x14ac:dyDescent="0.25">
      <c r="D14"/>
      <c r="E14" s="13"/>
      <c r="F14"/>
    </row>
    <row r="15" spans="2:11" ht="24.95" customHeight="1" x14ac:dyDescent="0.25">
      <c r="D15"/>
      <c r="F15"/>
    </row>
    <row r="16" spans="2:11" ht="24.95" customHeight="1" x14ac:dyDescent="0.25">
      <c r="D16"/>
      <c r="E16" s="13"/>
      <c r="F16"/>
    </row>
    <row r="17" spans="2:9" ht="24.95" customHeight="1" x14ac:dyDescent="0.25">
      <c r="D17"/>
      <c r="E17" s="13"/>
      <c r="F17"/>
    </row>
    <row r="18" spans="2:9" ht="24.95" customHeight="1" x14ac:dyDescent="0.25">
      <c r="D18"/>
      <c r="E18" s="13"/>
      <c r="F18"/>
    </row>
    <row r="20" spans="2:9" ht="19.5" thickBot="1" x14ac:dyDescent="0.35">
      <c r="B20" s="12" t="s">
        <v>34</v>
      </c>
      <c r="C20" s="4"/>
      <c r="D20" s="4"/>
      <c r="E20" s="4"/>
      <c r="F20" s="4"/>
      <c r="G20" s="4"/>
      <c r="H20" s="4"/>
      <c r="I20" s="4"/>
    </row>
    <row r="21" spans="2:9" ht="15.75" thickTop="1" x14ac:dyDescent="0.25"/>
    <row r="40" spans="2:9" x14ac:dyDescent="0.25">
      <c r="E40" s="5"/>
      <c r="F40" s="5"/>
    </row>
    <row r="41" spans="2:9" ht="19.5" thickBot="1" x14ac:dyDescent="0.35">
      <c r="B41" s="12" t="s">
        <v>20</v>
      </c>
      <c r="C41" s="4"/>
      <c r="D41" s="4"/>
      <c r="E41" s="4"/>
      <c r="F41" s="4"/>
      <c r="G41" s="4"/>
      <c r="H41" s="4"/>
      <c r="I41" s="4"/>
    </row>
    <row r="42" spans="2:9" ht="15.75" thickTop="1" x14ac:dyDescent="0.25">
      <c r="E42" s="66"/>
      <c r="F42" s="66"/>
    </row>
    <row r="43" spans="2:9" ht="24.95" customHeight="1" x14ac:dyDescent="0.25">
      <c r="B43"/>
      <c r="C43" s="75" t="s">
        <v>48</v>
      </c>
      <c r="D43" s="84"/>
      <c r="E43" s="84"/>
      <c r="F43" s="84"/>
      <c r="G43" s="84"/>
      <c r="H43" s="85"/>
    </row>
    <row r="44" spans="2:9" ht="24.95" customHeight="1" x14ac:dyDescent="0.25">
      <c r="B44"/>
      <c r="C44" s="86"/>
      <c r="D44" s="87"/>
      <c r="E44" s="87"/>
      <c r="F44" s="87"/>
      <c r="G44" s="87"/>
      <c r="H44" s="88"/>
    </row>
    <row r="45" spans="2:9" ht="24.95" customHeight="1" x14ac:dyDescent="0.25">
      <c r="B45"/>
      <c r="C45" s="86"/>
      <c r="D45" s="87"/>
      <c r="E45" s="87"/>
      <c r="F45" s="87"/>
      <c r="G45" s="87"/>
      <c r="H45" s="88"/>
    </row>
    <row r="46" spans="2:9" ht="24.95" customHeight="1" x14ac:dyDescent="0.25">
      <c r="B46"/>
      <c r="C46" s="86"/>
      <c r="D46" s="87"/>
      <c r="E46" s="87"/>
      <c r="F46" s="87"/>
      <c r="G46" s="87"/>
      <c r="H46" s="88"/>
    </row>
    <row r="47" spans="2:9" ht="24.95" customHeight="1" x14ac:dyDescent="0.25">
      <c r="B47"/>
      <c r="C47" s="86"/>
      <c r="D47" s="87"/>
      <c r="E47" s="87"/>
      <c r="F47" s="87"/>
      <c r="G47" s="87"/>
      <c r="H47" s="88"/>
    </row>
    <row r="48" spans="2:9" ht="24.95" customHeight="1" x14ac:dyDescent="0.25">
      <c r="B48"/>
      <c r="C48" s="86"/>
      <c r="D48" s="87"/>
      <c r="E48" s="87"/>
      <c r="F48" s="87"/>
      <c r="G48" s="87"/>
      <c r="H48" s="88"/>
    </row>
    <row r="49" spans="2:8" ht="24.95" customHeight="1" x14ac:dyDescent="0.25">
      <c r="B49"/>
      <c r="C49" s="86"/>
      <c r="D49" s="87"/>
      <c r="E49" s="87"/>
      <c r="F49" s="87"/>
      <c r="G49" s="87"/>
      <c r="H49" s="88"/>
    </row>
    <row r="50" spans="2:8" ht="24.95" customHeight="1" x14ac:dyDescent="0.25">
      <c r="B50"/>
      <c r="C50" s="86"/>
      <c r="D50" s="87"/>
      <c r="E50" s="87"/>
      <c r="F50" s="87"/>
      <c r="G50" s="87"/>
      <c r="H50" s="88"/>
    </row>
    <row r="51" spans="2:8" ht="24.95" customHeight="1" x14ac:dyDescent="0.25">
      <c r="B51"/>
      <c r="C51" s="89"/>
      <c r="D51" s="90"/>
      <c r="E51" s="90"/>
      <c r="F51" s="90"/>
      <c r="G51" s="90"/>
      <c r="H51" s="91"/>
    </row>
    <row r="52" spans="2:8" ht="24.95" customHeight="1" x14ac:dyDescent="0.25">
      <c r="B52"/>
      <c r="C52"/>
      <c r="D52"/>
      <c r="E52"/>
      <c r="F52"/>
      <c r="G52"/>
    </row>
    <row r="53" spans="2:8" x14ac:dyDescent="0.25">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M15" sqref="M15"/>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1" t="s">
        <v>0</v>
      </c>
      <c r="C1" s="71"/>
      <c r="D1" s="71"/>
      <c r="E1" s="71"/>
      <c r="F1" s="71"/>
      <c r="G1" s="71"/>
      <c r="H1" s="71"/>
      <c r="I1" s="71"/>
      <c r="J1" s="3"/>
      <c r="K1" s="3"/>
    </row>
    <row r="2" spans="2:11" ht="11.25" customHeight="1" thickBot="1" x14ac:dyDescent="0.3">
      <c r="H2" s="2"/>
    </row>
    <row r="3" spans="2:11" ht="24.95" customHeight="1" thickTop="1" thickBot="1" x14ac:dyDescent="0.3">
      <c r="B3" s="72" t="str">
        <f>Canales!$B$3</f>
        <v>TOTAL ACEITE</v>
      </c>
      <c r="C3" s="73"/>
      <c r="D3" s="73"/>
      <c r="E3" s="73"/>
      <c r="F3" s="73"/>
      <c r="G3" s="73"/>
      <c r="H3" s="73"/>
      <c r="I3" s="74"/>
    </row>
    <row r="4" spans="2:11" ht="15.75" thickTop="1" x14ac:dyDescent="0.25"/>
    <row r="5" spans="2:11" ht="19.5" thickBot="1" x14ac:dyDescent="0.35">
      <c r="B5" s="12" t="s">
        <v>4</v>
      </c>
      <c r="C5" s="4"/>
      <c r="D5" s="4"/>
      <c r="E5" s="4"/>
      <c r="F5" s="4"/>
      <c r="G5" s="4"/>
      <c r="H5" s="4"/>
      <c r="I5" s="4"/>
    </row>
    <row r="6" spans="2:11" ht="15.75" thickTop="1" x14ac:dyDescent="0.25"/>
    <row r="7" spans="2:11" ht="24.95" customHeight="1" x14ac:dyDescent="0.25">
      <c r="B7" s="92" t="s">
        <v>49</v>
      </c>
      <c r="C7" s="92"/>
      <c r="D7" s="92"/>
      <c r="E7" s="92"/>
      <c r="F7" s="92"/>
      <c r="G7" s="92"/>
      <c r="H7" s="92"/>
      <c r="I7" s="92"/>
    </row>
    <row r="8" spans="2:11" ht="24.95" customHeight="1" x14ac:dyDescent="0.25">
      <c r="B8" s="92"/>
      <c r="C8" s="92"/>
      <c r="D8" s="92"/>
      <c r="E8" s="92"/>
      <c r="F8" s="92"/>
      <c r="G8" s="92"/>
      <c r="H8" s="92"/>
      <c r="I8" s="92"/>
    </row>
    <row r="9" spans="2:11" ht="24.95" customHeight="1" x14ac:dyDescent="0.25">
      <c r="B9" s="92"/>
      <c r="C9" s="92"/>
      <c r="D9" s="92"/>
      <c r="E9" s="92"/>
      <c r="F9" s="92"/>
      <c r="G9" s="92"/>
      <c r="H9" s="92"/>
      <c r="I9" s="92"/>
    </row>
    <row r="10" spans="2:11" ht="24.95" customHeight="1" x14ac:dyDescent="0.25">
      <c r="B10" s="92"/>
      <c r="C10" s="92"/>
      <c r="D10" s="92"/>
      <c r="E10" s="92"/>
      <c r="F10" s="92"/>
      <c r="G10" s="92"/>
      <c r="H10" s="92"/>
      <c r="I10" s="92"/>
    </row>
    <row r="11" spans="2:11" ht="24.95" customHeight="1" x14ac:dyDescent="0.25">
      <c r="B11" s="92"/>
      <c r="C11" s="92"/>
      <c r="D11" s="92"/>
      <c r="E11" s="92"/>
      <c r="F11" s="92"/>
      <c r="G11" s="92"/>
      <c r="H11" s="92"/>
      <c r="I11" s="92"/>
    </row>
    <row r="12" spans="2:11" ht="24.95" customHeight="1" x14ac:dyDescent="0.25">
      <c r="B12" s="92"/>
      <c r="C12" s="92"/>
      <c r="D12" s="92"/>
      <c r="E12" s="92"/>
      <c r="F12" s="92"/>
      <c r="G12" s="92"/>
      <c r="H12" s="92"/>
      <c r="I12" s="92"/>
    </row>
    <row r="13" spans="2:11" ht="24.95" customHeight="1" x14ac:dyDescent="0.25">
      <c r="B13" s="92"/>
      <c r="C13" s="92"/>
      <c r="D13" s="92"/>
      <c r="E13" s="92"/>
      <c r="F13" s="92"/>
      <c r="G13" s="92"/>
      <c r="H13" s="92"/>
      <c r="I13" s="92"/>
    </row>
    <row r="14" spans="2:11" ht="24.95" customHeight="1" x14ac:dyDescent="0.25">
      <c r="B14" s="92"/>
      <c r="C14" s="92"/>
      <c r="D14" s="92"/>
      <c r="E14" s="92"/>
      <c r="F14" s="92"/>
      <c r="G14" s="92"/>
      <c r="H14" s="92"/>
      <c r="I14" s="92"/>
    </row>
    <row r="15" spans="2:11" ht="24.95" customHeight="1" x14ac:dyDescent="0.25">
      <c r="B15" s="92"/>
      <c r="C15" s="92"/>
      <c r="D15" s="92"/>
      <c r="E15" s="92"/>
      <c r="F15" s="92"/>
      <c r="G15" s="92"/>
      <c r="H15" s="92"/>
      <c r="I15" s="92"/>
    </row>
    <row r="16" spans="2:11" ht="24.95" customHeight="1" x14ac:dyDescent="0.25">
      <c r="B16" s="92"/>
      <c r="C16" s="92"/>
      <c r="D16" s="92"/>
      <c r="E16" s="92"/>
      <c r="F16" s="92"/>
      <c r="G16" s="92"/>
      <c r="H16" s="92"/>
      <c r="I16" s="92"/>
    </row>
    <row r="17" spans="2:9" ht="24.95" customHeight="1" x14ac:dyDescent="0.25">
      <c r="B17" s="92"/>
      <c r="C17" s="92"/>
      <c r="D17" s="92"/>
      <c r="E17" s="92"/>
      <c r="F17" s="92"/>
      <c r="G17" s="92"/>
      <c r="H17" s="92"/>
      <c r="I17" s="92"/>
    </row>
    <row r="18" spans="2:9" ht="24.95" customHeight="1" x14ac:dyDescent="0.25">
      <c r="B18" s="92"/>
      <c r="C18" s="92"/>
      <c r="D18" s="92"/>
      <c r="E18" s="92"/>
      <c r="F18" s="92"/>
      <c r="G18" s="92"/>
      <c r="H18" s="92"/>
      <c r="I18" s="92"/>
    </row>
    <row r="19" spans="2:9" ht="24.95" customHeight="1" x14ac:dyDescent="0.25">
      <c r="B19" s="92"/>
      <c r="C19" s="92"/>
      <c r="D19" s="92"/>
      <c r="E19" s="92"/>
      <c r="F19" s="92"/>
      <c r="G19" s="92"/>
      <c r="H19" s="92"/>
      <c r="I19" s="92"/>
    </row>
    <row r="20" spans="2:9" ht="24.95" customHeight="1" x14ac:dyDescent="0.25">
      <c r="B20" s="92"/>
      <c r="C20" s="92"/>
      <c r="D20" s="92"/>
      <c r="E20" s="92"/>
      <c r="F20" s="92"/>
      <c r="G20" s="92"/>
      <c r="H20" s="92"/>
      <c r="I20" s="92"/>
    </row>
    <row r="21" spans="2:9" ht="24.95" customHeight="1" x14ac:dyDescent="0.25">
      <c r="B21" s="92"/>
      <c r="C21" s="92"/>
      <c r="D21" s="92"/>
      <c r="E21" s="92"/>
      <c r="F21" s="92"/>
      <c r="G21" s="92"/>
      <c r="H21" s="92"/>
      <c r="I21" s="92"/>
    </row>
    <row r="22" spans="2:9" ht="24.95" customHeight="1" x14ac:dyDescent="0.25">
      <c r="B22" s="92"/>
      <c r="C22" s="92"/>
      <c r="D22" s="92"/>
      <c r="E22" s="92"/>
      <c r="F22" s="92"/>
      <c r="G22" s="92"/>
      <c r="H22" s="92"/>
      <c r="I22" s="92"/>
    </row>
    <row r="23" spans="2:9" ht="24.95" customHeight="1" x14ac:dyDescent="0.25">
      <c r="B23" s="92"/>
      <c r="C23" s="92"/>
      <c r="D23" s="92"/>
      <c r="E23" s="92"/>
      <c r="F23" s="92"/>
      <c r="G23" s="92"/>
      <c r="H23" s="92"/>
      <c r="I23" s="92"/>
    </row>
    <row r="24" spans="2:9" ht="24.95" customHeight="1" x14ac:dyDescent="0.25">
      <c r="B24" s="92"/>
      <c r="C24" s="92"/>
      <c r="D24" s="92"/>
      <c r="E24" s="92"/>
      <c r="F24" s="92"/>
      <c r="G24" s="92"/>
      <c r="H24" s="92"/>
      <c r="I24" s="92"/>
    </row>
    <row r="25" spans="2:9" ht="24.95" customHeight="1" x14ac:dyDescent="0.25">
      <c r="B25" s="92"/>
      <c r="C25" s="92"/>
      <c r="D25" s="92"/>
      <c r="E25" s="92"/>
      <c r="F25" s="92"/>
      <c r="G25" s="92"/>
      <c r="H25" s="92"/>
      <c r="I25" s="92"/>
    </row>
    <row r="26" spans="2:9" ht="24.95" customHeight="1" x14ac:dyDescent="0.25">
      <c r="B26" s="92"/>
      <c r="C26" s="92"/>
      <c r="D26" s="92"/>
      <c r="E26" s="92"/>
      <c r="F26" s="92"/>
      <c r="G26" s="92"/>
      <c r="H26" s="92"/>
      <c r="I26" s="92"/>
    </row>
    <row r="27" spans="2:9" ht="24.95" customHeight="1" x14ac:dyDescent="0.25">
      <c r="B27" s="92"/>
      <c r="C27" s="92"/>
      <c r="D27" s="92"/>
      <c r="E27" s="92"/>
      <c r="F27" s="92"/>
      <c r="G27" s="92"/>
      <c r="H27" s="92"/>
      <c r="I27" s="92"/>
    </row>
    <row r="28" spans="2:9" ht="24.95" customHeight="1" x14ac:dyDescent="0.25">
      <c r="B28" s="92"/>
      <c r="C28" s="92"/>
      <c r="D28" s="92"/>
      <c r="E28" s="92"/>
      <c r="F28" s="92"/>
      <c r="G28" s="92"/>
      <c r="H28" s="92"/>
      <c r="I28" s="92"/>
    </row>
    <row r="29" spans="2:9" ht="24.95" customHeight="1" x14ac:dyDescent="0.25">
      <c r="B29" s="92"/>
      <c r="C29" s="92"/>
      <c r="D29" s="92"/>
      <c r="E29" s="92"/>
      <c r="F29" s="92"/>
      <c r="G29" s="92"/>
      <c r="H29" s="92"/>
      <c r="I29" s="92"/>
    </row>
    <row r="30" spans="2:9" ht="24.95" customHeight="1" x14ac:dyDescent="0.25">
      <c r="B30" s="92"/>
      <c r="C30" s="92"/>
      <c r="D30" s="92"/>
      <c r="E30" s="92"/>
      <c r="F30" s="92"/>
      <c r="G30" s="92"/>
      <c r="H30" s="92"/>
      <c r="I30" s="92"/>
    </row>
    <row r="31" spans="2:9" ht="24.95" customHeight="1" x14ac:dyDescent="0.25">
      <c r="B31" s="92"/>
      <c r="C31" s="92"/>
      <c r="D31" s="92"/>
      <c r="E31" s="92"/>
      <c r="F31" s="92"/>
      <c r="G31" s="92"/>
      <c r="H31" s="92"/>
      <c r="I31" s="92"/>
    </row>
    <row r="32" spans="2:9" ht="24.95" customHeight="1" x14ac:dyDescent="0.25">
      <c r="B32" s="92"/>
      <c r="C32" s="92"/>
      <c r="D32" s="92"/>
      <c r="E32" s="92"/>
      <c r="F32" s="92"/>
      <c r="G32" s="92"/>
      <c r="H32" s="92"/>
      <c r="I32" s="92"/>
    </row>
    <row r="33" spans="2:9" ht="24.95" customHeight="1" x14ac:dyDescent="0.25">
      <c r="B33" s="92"/>
      <c r="C33" s="92"/>
      <c r="D33" s="92"/>
      <c r="E33" s="92"/>
      <c r="F33" s="92"/>
      <c r="G33" s="92"/>
      <c r="H33" s="92"/>
      <c r="I33" s="92"/>
    </row>
    <row r="34" spans="2:9" ht="24.95" customHeight="1" x14ac:dyDescent="0.25">
      <c r="B34" s="92"/>
      <c r="C34" s="92"/>
      <c r="D34" s="92"/>
      <c r="E34" s="92"/>
      <c r="F34" s="92"/>
      <c r="G34" s="92"/>
      <c r="H34" s="92"/>
      <c r="I34" s="92"/>
    </row>
    <row r="35" spans="2:9" ht="24.95" customHeight="1" x14ac:dyDescent="0.25">
      <c r="B35" s="92"/>
      <c r="C35" s="92"/>
      <c r="D35" s="92"/>
      <c r="E35" s="92"/>
      <c r="F35" s="92"/>
      <c r="G35" s="92"/>
      <c r="H35" s="92"/>
      <c r="I35" s="92"/>
    </row>
    <row r="36" spans="2:9" ht="24.95" customHeight="1" x14ac:dyDescent="0.25">
      <c r="B36" s="92"/>
      <c r="C36" s="92"/>
      <c r="D36" s="92"/>
      <c r="E36" s="92"/>
      <c r="F36" s="92"/>
      <c r="G36" s="92"/>
      <c r="H36" s="92"/>
      <c r="I36" s="92"/>
    </row>
    <row r="37" spans="2:9" ht="24.95" customHeight="1" x14ac:dyDescent="0.25">
      <c r="B37" s="92"/>
      <c r="C37" s="92"/>
      <c r="D37" s="92"/>
      <c r="E37" s="92"/>
      <c r="F37" s="92"/>
      <c r="G37" s="92"/>
      <c r="H37" s="92"/>
      <c r="I37" s="92"/>
    </row>
    <row r="38" spans="2:9" ht="24.95" customHeight="1" x14ac:dyDescent="0.25">
      <c r="B38" s="92"/>
      <c r="C38" s="92"/>
      <c r="D38" s="92"/>
      <c r="E38" s="92"/>
      <c r="F38" s="92"/>
      <c r="G38" s="92"/>
      <c r="H38" s="92"/>
      <c r="I38" s="92"/>
    </row>
    <row r="39" spans="2:9" ht="24.95" customHeight="1" x14ac:dyDescent="0.25">
      <c r="B39" s="92"/>
      <c r="C39" s="92"/>
      <c r="D39" s="92"/>
      <c r="E39" s="92"/>
      <c r="F39" s="92"/>
      <c r="G39" s="92"/>
      <c r="H39" s="92"/>
      <c r="I39" s="92"/>
    </row>
    <row r="40" spans="2:9" ht="24.95" customHeight="1" x14ac:dyDescent="0.25">
      <c r="B40" s="92"/>
      <c r="C40" s="92"/>
      <c r="D40" s="92"/>
      <c r="E40" s="92"/>
      <c r="F40" s="92"/>
      <c r="G40" s="92"/>
      <c r="H40" s="92"/>
      <c r="I40" s="92"/>
    </row>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row r="47" spans="2:9" ht="24.95" customHeight="1" x14ac:dyDescent="0.25"/>
  </sheetData>
  <mergeCells count="3">
    <mergeCell ref="B1:I1"/>
    <mergeCell ref="B3:I3"/>
    <mergeCell ref="B7:I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7A00A2A8-9FD6-42A2-B860-24A3A1A4A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Sánchez Alconada, Juan Carlos</cp:lastModifiedBy>
  <cp:lastPrinted>2019-01-29T13:51:54Z</cp:lastPrinted>
  <dcterms:created xsi:type="dcterms:W3CDTF">2018-05-22T14:11:12Z</dcterms:created>
  <dcterms:modified xsi:type="dcterms:W3CDTF">2021-07-12T07:26:33Z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