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INF1-DIC-21" sheetId="1" r:id="rId1"/>
  </sheets>
  <definedNames>
    <definedName name="_xlnm.Print_Area" localSheetId="0">'INF1-DIC-21'!$A$1:$O$79</definedName>
  </definedNames>
  <calcPr fullCalcOnLoad="1"/>
</workbook>
</file>

<file path=xl/sharedStrings.xml><?xml version="1.0" encoding="utf-8"?>
<sst xmlns="http://schemas.openxmlformats.org/spreadsheetml/2006/main" count="44" uniqueCount="44">
  <si>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</si>
  <si>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</si>
  <si>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</si>
  <si>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</si>
  <si>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</si>
  <si>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</si>
  <si>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</si>
  <si>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</si>
  <si>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</si>
  <si>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</si>
  <si>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</si>
  <si>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</si>
  <si>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</si>
  <si>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</si>
  <si>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</si>
  <si>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</si>
  <si>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</si>
  <si>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</si>
  <si>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</si>
  <si>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</si>
  <si>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</si>
  <si>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</si>
  <si>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</si>
  <si>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</si>
  <si>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</si>
  <si>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</si>
  <si>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</si>
  <si>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</si>
  <si>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</si>
  <si>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</si>
  <si>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</si>
  <si>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</si>
  <si>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</si>
  <si>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</si>
  <si>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</si>
  <si>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t>(España)</t>
  </si>
  <si>
    <r>
      <t xml:space="preserve">El Ministerio de Agricultura, Pesca y Alimentación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</si>
  <si>
    <t>JULIO</t>
  </si>
  <si>
    <t xml:space="preserve">Publicación elaborada por la Subdirección General de Análisis, Coordinación y Estadística: </t>
  </si>
  <si>
    <t xml:space="preserve">Se autoriza su utilización total o parcial siempre que se cite expresamente su origen. </t>
  </si>
  <si>
    <r>
      <rPr>
        <sz val="11"/>
        <rFont val="Calibri"/>
        <family val="2"/>
      </rPr>
      <t>Correo electrónico:</t>
    </r>
    <r>
      <rPr>
        <u val="single"/>
        <sz val="11"/>
        <color indexed="12"/>
        <rFont val="Calibri"/>
        <family val="2"/>
      </rPr>
      <t xml:space="preserve"> sgapc@mapa.es.</t>
    </r>
  </si>
  <si>
    <r>
      <t xml:space="preserve">Referenciar el documento como: </t>
    </r>
    <r>
      <rPr>
        <b/>
        <sz val="11"/>
        <color indexed="8"/>
        <rFont val="Calibri"/>
        <family val="2"/>
      </rPr>
      <t>Industrias Lácteas Mensual. Principales Resultados</t>
    </r>
    <r>
      <rPr>
        <sz val="11"/>
        <color theme="1"/>
        <rFont val="Calibri"/>
        <family val="2"/>
      </rPr>
      <t xml:space="preserve"> Edita: </t>
    </r>
    <r>
      <rPr>
        <b/>
        <sz val="11"/>
        <color indexed="8"/>
        <rFont val="Calibri"/>
        <family val="2"/>
      </rPr>
      <t>© Ministerio de Agricultura, Pesca y Alimentación</t>
    </r>
    <r>
      <rPr>
        <sz val="11"/>
        <color theme="1"/>
        <rFont val="Calibri"/>
        <family val="2"/>
      </rPr>
      <t xml:space="preserve">. NIPO: </t>
    </r>
    <r>
      <rPr>
        <b/>
        <sz val="11"/>
        <color indexed="8"/>
        <rFont val="Calibri"/>
        <family val="2"/>
      </rPr>
      <t>003201040</t>
    </r>
  </si>
  <si>
    <t>https://www.mapa.gob.es/es/estadistica/temas/estadisticas-agrarias/ganaderia/estadistica-industrias-lacteas/estadistica-lactea-mensual/default.aspx</t>
  </si>
  <si>
    <r>
      <rPr>
        <sz val="11"/>
        <rFont val="Calibri"/>
        <family val="2"/>
      </rPr>
      <t>Catálogo de Publicaciones de la Administración General del Estado:</t>
    </r>
    <r>
      <rPr>
        <sz val="11"/>
        <color indexed="12"/>
        <rFont val="Calibri"/>
        <family val="2"/>
      </rPr>
      <t xml:space="preserve"> </t>
    </r>
    <r>
      <rPr>
        <u val="single"/>
        <sz val="11"/>
        <color indexed="12"/>
        <rFont val="Calibri"/>
        <family val="2"/>
      </rPr>
      <t>https://cpage.mpr.gob.es/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</si>
</sst>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5.75"/>
      <color indexed="8"/>
      <name val="Arial"/>
      <family val="2"/>
    </font>
    <font>
      <sz val="6.5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7.75"/>
      <color indexed="8"/>
      <name val="Arial"/>
      <family val="2"/>
    </font>
    <font>
      <sz val="5.4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" fontId="6" fillId="33" borderId="0" xfId="0" applyNumberFormat="1" applyFont="1" applyFill="1" applyAlignment="1">
      <alignment horizontal="right"/>
    </xf>
    <xf numFmtId="0" fontId="53" fillId="33" borderId="0" xfId="0" applyFont="1" applyFill="1" applyAlignment="1">
      <alignment wrapText="1"/>
    </xf>
    <xf numFmtId="164" fontId="2" fillId="33" borderId="11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164" fontId="2" fillId="33" borderId="11" xfId="0" applyNumberFormat="1" applyFont="1" applyFill="1" applyBorder="1" applyAlignment="1">
      <alignment horizontal="right"/>
    </xf>
    <xf numFmtId="4" fontId="2" fillId="33" borderId="11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164" fontId="2" fillId="33" borderId="13" xfId="0" applyNumberFormat="1" applyFont="1" applyFill="1" applyBorder="1" applyAlignment="1">
      <alignment/>
    </xf>
    <xf numFmtId="164" fontId="2" fillId="33" borderId="14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0" fontId="44" fillId="0" borderId="0" xfId="46" applyAlignment="1">
      <alignment horizontal="center" vertical="center"/>
    </xf>
    <xf numFmtId="0" fontId="44" fillId="0" borderId="0" xfId="46" applyAlignment="1">
      <alignment horizontal="left" vertic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4" fillId="0" borderId="0" xfId="46" applyFont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53" fillId="33" borderId="0" xfId="0" applyFont="1" applyFill="1" applyAlignment="1">
      <alignment horizontal="justify" vertical="center" wrapText="1"/>
    </xf>
    <xf numFmtId="0" fontId="2" fillId="33" borderId="19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(España)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 ENERO DE 2021 A DICIEMBRE DE 2021</a:t>
            </a:r>
          </a:p>
        </c:rich>
      </c:tx>
      <c:layout>
        <c:manualLayout>
          <c:xMode val="factor"/>
          <c:yMode val="factor"/>
          <c:x val="-0.02025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75"/>
          <c:y val="0.166"/>
          <c:w val="0.74475"/>
          <c:h val="0.7332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'INF1-DIC-21'!$B$38:$M$38</c:f>
              <c:strCache/>
            </c:strRef>
          </c:cat>
          <c:val>
            <c:numRef>
              <c:f>'INF1-DIC-21'!$B$40:$M$40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'INF1-DIC-21'!$B$38:$M$38</c:f>
              <c:strCache/>
            </c:strRef>
          </c:cat>
          <c:val>
            <c:numRef>
              <c:f>'INF1-DIC-21'!$B$41:$M$41</c:f>
              <c:numCache/>
            </c:numRef>
          </c:val>
          <c:smooth val="0"/>
        </c:ser>
        <c:marker val="1"/>
        <c:axId val="9835419"/>
        <c:axId val="21409908"/>
      </c:lineChart>
      <c:dateAx>
        <c:axId val="9835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21409908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21409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835419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597"/>
          <c:w val="0.14175"/>
          <c:h val="0.134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42</xdr:row>
      <xdr:rowOff>161925</xdr:rowOff>
    </xdr:from>
    <xdr:to>
      <xdr:col>13</xdr:col>
      <xdr:colOff>590550</xdr:colOff>
      <xdr:row>69</xdr:row>
      <xdr:rowOff>85725</xdr:rowOff>
    </xdr:to>
    <xdr:graphicFrame>
      <xdr:nvGraphicFramePr>
        <xdr:cNvPr id="1" name="Chart 2"/>
        <xdr:cNvGraphicFramePr/>
      </xdr:nvGraphicFramePr>
      <xdr:xfrm>
        <a:off x="828675" y="7829550"/>
        <a:ext cx="100203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581025</xdr:colOff>
      <xdr:row>76</xdr:row>
      <xdr:rowOff>95250</xdr:rowOff>
    </xdr:from>
    <xdr:to>
      <xdr:col>13</xdr:col>
      <xdr:colOff>657225</xdr:colOff>
      <xdr:row>78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67925" y="141922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gapc@mapa.es" TargetMode="External" /><Relationship Id="rId2" Type="http://schemas.openxmlformats.org/officeDocument/2006/relationships/hyperlink" Target="http://publicacionesoficiales.boe.es/" TargetMode="External" /><Relationship Id="rId3" Type="http://schemas.openxmlformats.org/officeDocument/2006/relationships/hyperlink" Target="https://www.mapa.gob.es/es/estadistica/temas/estadisticas-agrarias/ganaderia/estadistica-industrias-lacteas/estadistica-lactea-mensual/default.aspx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PageLayoutView="0" workbookViewId="0" topLeftCell="A1">
      <selection activeCell="A1" sqref="A1:M1"/>
    </sheetView>
  </sheetViews>
  <sheetFormatPr defaultColWidth="11.421875" defaultRowHeight="15"/>
  <cols>
    <col min="1" max="1" width="23.140625" style="5" customWidth="1"/>
    <col min="2" max="3" width="11.57421875" style="5" customWidth="1"/>
    <col min="4" max="6" width="10.57421875" style="5" customWidth="1"/>
    <col min="7" max="7" width="9.421875" style="5" customWidth="1"/>
    <col min="8" max="8" width="12.421875" style="5" customWidth="1"/>
    <col min="9" max="9" width="9.8515625" style="5" customWidth="1"/>
    <col min="10" max="10" width="10.00390625" style="5" customWidth="1"/>
    <col min="11" max="11" width="10.140625" style="5" customWidth="1"/>
    <col min="12" max="12" width="12.421875" style="5" customWidth="1"/>
    <col min="13" max="13" width="11.57421875" style="5" customWidth="1"/>
    <col min="14" max="16384" width="11.421875" style="5" customWidth="1"/>
  </cols>
  <sheetData>
    <row r="1" spans="1:13" ht="14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4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4" ht="14.25">
      <c r="A3" s="38" t="s">
        <v>35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6"/>
    </row>
    <row r="4" spans="1:13" ht="14.2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3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4.25">
      <c r="A6" s="4"/>
      <c r="B6" s="44">
        <v>2021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  <c r="N6" s="28"/>
    </row>
    <row r="7" spans="1:15" ht="14.25">
      <c r="A7" s="39" t="s">
        <v>4</v>
      </c>
      <c r="B7" s="39" t="s">
        <v>10</v>
      </c>
      <c r="C7" s="39" t="s">
        <v>11</v>
      </c>
      <c r="D7" s="39" t="s">
        <v>5</v>
      </c>
      <c r="E7" s="39" t="s">
        <v>6</v>
      </c>
      <c r="F7" s="39" t="s">
        <v>7</v>
      </c>
      <c r="G7" s="39" t="s">
        <v>8</v>
      </c>
      <c r="H7" s="39" t="s">
        <v>37</v>
      </c>
      <c r="I7" s="39" t="s">
        <v>9</v>
      </c>
      <c r="J7" s="39" t="s">
        <v>32</v>
      </c>
      <c r="K7" s="39" t="s">
        <v>24</v>
      </c>
      <c r="L7" s="39" t="s">
        <v>25</v>
      </c>
      <c r="M7" s="39" t="s">
        <v>26</v>
      </c>
      <c r="N7" s="25"/>
      <c r="O7" s="25"/>
    </row>
    <row r="8" spans="1:15" ht="14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25"/>
      <c r="O8" s="25"/>
    </row>
    <row r="9" spans="1:15" ht="14.25">
      <c r="A9" s="9" t="s">
        <v>12</v>
      </c>
      <c r="B9" s="10">
        <v>619.295</v>
      </c>
      <c r="C9" s="10">
        <v>582.574</v>
      </c>
      <c r="D9" s="10">
        <v>661.168</v>
      </c>
      <c r="E9" s="10">
        <v>645.809</v>
      </c>
      <c r="F9" s="10">
        <v>661.632</v>
      </c>
      <c r="G9" s="10">
        <v>629.066</v>
      </c>
      <c r="H9" s="10">
        <v>637.627</v>
      </c>
      <c r="I9" s="10">
        <v>624.33</v>
      </c>
      <c r="J9" s="10">
        <v>593.089</v>
      </c>
      <c r="K9" s="10">
        <v>609.582</v>
      </c>
      <c r="L9" s="10">
        <v>590.104</v>
      </c>
      <c r="M9" s="10">
        <v>616.255</v>
      </c>
      <c r="N9" s="26"/>
      <c r="O9" s="25"/>
    </row>
    <row r="10" spans="1:15" ht="14.25">
      <c r="A10" s="11" t="s">
        <v>33</v>
      </c>
      <c r="B10" s="23">
        <v>3.87</v>
      </c>
      <c r="C10" s="23">
        <v>3.77</v>
      </c>
      <c r="D10" s="23">
        <v>3.74</v>
      </c>
      <c r="E10" s="23">
        <v>3.71</v>
      </c>
      <c r="F10" s="23">
        <v>3.71</v>
      </c>
      <c r="G10" s="23">
        <v>3.64</v>
      </c>
      <c r="H10" s="23">
        <v>3.63</v>
      </c>
      <c r="I10" s="23">
        <v>3.66</v>
      </c>
      <c r="J10" s="23">
        <v>3.72</v>
      </c>
      <c r="K10" s="23">
        <v>3.83</v>
      </c>
      <c r="L10" s="23">
        <v>3.92</v>
      </c>
      <c r="M10" s="23">
        <v>3.91</v>
      </c>
      <c r="N10" s="26"/>
      <c r="O10" s="25"/>
    </row>
    <row r="11" spans="1:15" ht="14.25">
      <c r="A11" s="12" t="s">
        <v>34</v>
      </c>
      <c r="B11" s="24">
        <v>3.37</v>
      </c>
      <c r="C11" s="24">
        <v>3.32</v>
      </c>
      <c r="D11" s="24">
        <v>3.33</v>
      </c>
      <c r="E11" s="24">
        <v>3.31</v>
      </c>
      <c r="F11" s="24">
        <v>3.31</v>
      </c>
      <c r="G11" s="24">
        <v>3.25</v>
      </c>
      <c r="H11" s="24">
        <v>3.25</v>
      </c>
      <c r="I11" s="24">
        <v>3.25</v>
      </c>
      <c r="J11" s="24">
        <v>3.29</v>
      </c>
      <c r="K11" s="24">
        <v>3.36</v>
      </c>
      <c r="L11" s="24">
        <v>3.41</v>
      </c>
      <c r="M11" s="24">
        <v>3.38</v>
      </c>
      <c r="N11" s="26"/>
      <c r="O11" s="25"/>
    </row>
    <row r="12" spans="1:15" ht="14.25">
      <c r="A12" s="4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6"/>
      <c r="O12" s="25"/>
    </row>
    <row r="13" spans="1:15" ht="14.25">
      <c r="A13" s="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6"/>
      <c r="O13" s="25"/>
    </row>
    <row r="14" spans="1:15" ht="14.25">
      <c r="A14" s="39" t="s">
        <v>13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0"/>
      <c r="N14" s="26"/>
      <c r="O14" s="25"/>
    </row>
    <row r="15" spans="1:15" ht="14.25">
      <c r="A15" s="4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2"/>
      <c r="N15" s="26"/>
      <c r="O15" s="25"/>
    </row>
    <row r="16" spans="1:15" ht="14.25">
      <c r="A16" s="13" t="s">
        <v>14</v>
      </c>
      <c r="B16" s="19">
        <v>337.32230623467905</v>
      </c>
      <c r="C16" s="19">
        <v>314.1229478657721</v>
      </c>
      <c r="D16" s="19">
        <v>331.0881730166692</v>
      </c>
      <c r="E16" s="10">
        <v>333.09363721916924</v>
      </c>
      <c r="F16" s="10">
        <v>313.0450414003326</v>
      </c>
      <c r="G16" s="10">
        <v>335.906</v>
      </c>
      <c r="H16" s="10">
        <v>336.544</v>
      </c>
      <c r="I16" s="10">
        <v>332.701</v>
      </c>
      <c r="J16" s="10">
        <v>321.909</v>
      </c>
      <c r="K16" s="10">
        <v>331.649</v>
      </c>
      <c r="L16" s="10">
        <v>335.193</v>
      </c>
      <c r="M16" s="10">
        <v>354.244</v>
      </c>
      <c r="N16" s="26"/>
      <c r="O16" s="25"/>
    </row>
    <row r="17" spans="1:15" ht="14.25">
      <c r="A17" s="14" t="s">
        <v>15</v>
      </c>
      <c r="B17" s="19">
        <v>14.359365387486935</v>
      </c>
      <c r="C17" s="19">
        <v>12.981195311333435</v>
      </c>
      <c r="D17" s="19">
        <v>14.504857213993937</v>
      </c>
      <c r="E17" s="19">
        <v>15.050748512629633</v>
      </c>
      <c r="F17" s="19">
        <v>14.364154399663688</v>
      </c>
      <c r="G17" s="19">
        <v>13.218</v>
      </c>
      <c r="H17" s="19">
        <v>13.163</v>
      </c>
      <c r="I17" s="19">
        <v>10.969</v>
      </c>
      <c r="J17" s="19">
        <v>12.539</v>
      </c>
      <c r="K17" s="19">
        <v>12.611</v>
      </c>
      <c r="L17" s="19">
        <v>13.816</v>
      </c>
      <c r="M17" s="19">
        <v>15.342</v>
      </c>
      <c r="N17" s="26"/>
      <c r="O17" s="25"/>
    </row>
    <row r="18" spans="1:15" ht="14.25">
      <c r="A18" s="14" t="s">
        <v>21</v>
      </c>
      <c r="B18" s="19">
        <v>79.9954161713079</v>
      </c>
      <c r="C18" s="19">
        <v>76.1355151125222</v>
      </c>
      <c r="D18" s="19">
        <v>85.89565145390715</v>
      </c>
      <c r="E18" s="19">
        <v>83.39966946864904</v>
      </c>
      <c r="F18" s="19">
        <v>75.88954596696364</v>
      </c>
      <c r="G18" s="19">
        <v>74.095</v>
      </c>
      <c r="H18" s="19">
        <v>77.134</v>
      </c>
      <c r="I18" s="19">
        <v>76.036</v>
      </c>
      <c r="J18" s="19">
        <v>78.201</v>
      </c>
      <c r="K18" s="19">
        <v>85.36</v>
      </c>
      <c r="L18" s="19">
        <v>76.308</v>
      </c>
      <c r="M18" s="19">
        <v>68.806</v>
      </c>
      <c r="N18" s="26"/>
      <c r="O18" s="25"/>
    </row>
    <row r="19" spans="1:15" ht="14.25">
      <c r="A19" s="14" t="s">
        <v>16</v>
      </c>
      <c r="B19" s="22">
        <v>3.762548602673147</v>
      </c>
      <c r="C19" s="22">
        <v>3.1117560753341436</v>
      </c>
      <c r="D19" s="22">
        <v>3.4124992164023653</v>
      </c>
      <c r="E19" s="22">
        <v>3.1280569421486044</v>
      </c>
      <c r="F19" s="22">
        <v>3.007653820376416</v>
      </c>
      <c r="G19" s="22">
        <v>4.537</v>
      </c>
      <c r="H19" s="22">
        <v>4.254</v>
      </c>
      <c r="I19" s="22">
        <v>4.58</v>
      </c>
      <c r="J19" s="22">
        <v>4.967</v>
      </c>
      <c r="K19" s="22">
        <v>4.903</v>
      </c>
      <c r="L19" s="22">
        <v>5.109</v>
      </c>
      <c r="M19" s="22">
        <v>5.221</v>
      </c>
      <c r="N19" s="27"/>
      <c r="O19" s="25"/>
    </row>
    <row r="20" spans="1:15" ht="14.25">
      <c r="A20" s="14" t="s">
        <v>18</v>
      </c>
      <c r="B20" s="22">
        <v>1.10505</v>
      </c>
      <c r="C20" s="22">
        <v>1.148207142857143</v>
      </c>
      <c r="D20" s="22">
        <v>1.0902857142857145</v>
      </c>
      <c r="E20" s="22">
        <v>1.1572928571428571</v>
      </c>
      <c r="F20" s="22">
        <v>1.3219714285714286</v>
      </c>
      <c r="G20" s="22">
        <v>1.126</v>
      </c>
      <c r="H20" s="22">
        <v>1.181</v>
      </c>
      <c r="I20" s="22">
        <v>1.147</v>
      </c>
      <c r="J20" s="22">
        <v>1.097</v>
      </c>
      <c r="K20" s="22">
        <v>1.146</v>
      </c>
      <c r="L20" s="22">
        <v>1.194</v>
      </c>
      <c r="M20" s="22">
        <v>2.176</v>
      </c>
      <c r="N20" s="27"/>
      <c r="O20" s="25"/>
    </row>
    <row r="21" spans="1:15" ht="14.25">
      <c r="A21" s="14" t="s">
        <v>17</v>
      </c>
      <c r="B21" s="19">
        <v>1.3024013029499473</v>
      </c>
      <c r="C21" s="19">
        <v>1.2752365017296703</v>
      </c>
      <c r="D21" s="19">
        <v>1.1582769409201443</v>
      </c>
      <c r="E21" s="19">
        <v>0.9771782661182977</v>
      </c>
      <c r="F21" s="19">
        <v>1.1715511715152764</v>
      </c>
      <c r="G21" s="19">
        <v>1.276</v>
      </c>
      <c r="H21" s="19">
        <v>1.244</v>
      </c>
      <c r="I21" s="19">
        <v>0.815</v>
      </c>
      <c r="J21" s="19">
        <v>0.628</v>
      </c>
      <c r="K21" s="19">
        <v>0.409</v>
      </c>
      <c r="L21" s="19">
        <v>0.36</v>
      </c>
      <c r="M21" s="19">
        <v>0.502</v>
      </c>
      <c r="N21" s="26"/>
      <c r="O21" s="25"/>
    </row>
    <row r="22" spans="1:15" ht="14.25">
      <c r="A22" s="14" t="s">
        <v>19</v>
      </c>
      <c r="B22" s="19">
        <v>3.601969649805447</v>
      </c>
      <c r="C22" s="19">
        <v>3.600289234760052</v>
      </c>
      <c r="D22" s="19">
        <v>3.3751136186770427</v>
      </c>
      <c r="E22" s="19">
        <v>3.783454474708171</v>
      </c>
      <c r="F22" s="19">
        <v>3.597768612191958</v>
      </c>
      <c r="G22" s="19">
        <v>2.133</v>
      </c>
      <c r="H22" s="19">
        <v>2.339</v>
      </c>
      <c r="I22" s="19">
        <v>2.317</v>
      </c>
      <c r="J22" s="19">
        <v>2.169</v>
      </c>
      <c r="K22" s="19">
        <v>2.268</v>
      </c>
      <c r="L22" s="19">
        <v>2.294</v>
      </c>
      <c r="M22" s="19">
        <v>2.587</v>
      </c>
      <c r="N22" s="26"/>
      <c r="O22" s="25"/>
    </row>
    <row r="23" spans="1:15" ht="14.25">
      <c r="A23" s="15" t="s">
        <v>20</v>
      </c>
      <c r="B23" s="20">
        <v>16.91798631816715</v>
      </c>
      <c r="C23" s="20">
        <v>15.912683909273174</v>
      </c>
      <c r="D23" s="20">
        <v>17.085984792439028</v>
      </c>
      <c r="E23" s="20">
        <v>16.917413495238225</v>
      </c>
      <c r="F23" s="20">
        <v>16.92522805868462</v>
      </c>
      <c r="G23" s="20">
        <v>16.72</v>
      </c>
      <c r="H23" s="20">
        <v>18.339</v>
      </c>
      <c r="I23" s="20">
        <v>16.881</v>
      </c>
      <c r="J23" s="20">
        <v>16.534</v>
      </c>
      <c r="K23" s="20">
        <v>17.493</v>
      </c>
      <c r="L23" s="20">
        <v>16.421</v>
      </c>
      <c r="M23" s="20">
        <v>14.938</v>
      </c>
      <c r="N23" s="26"/>
      <c r="O23" s="25"/>
    </row>
    <row r="24" spans="1:15" ht="14.25">
      <c r="A24" s="4" t="s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5"/>
      <c r="O24" s="25"/>
    </row>
    <row r="25" spans="1:15" ht="14.25">
      <c r="A25" s="4" t="s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25"/>
      <c r="O25" s="25"/>
    </row>
    <row r="27" ht="14.25">
      <c r="A27" s="16"/>
    </row>
    <row r="29" spans="1:13" ht="15" customHeight="1">
      <c r="A29" s="43" t="s">
        <v>36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4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14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4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4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8" spans="1:17" ht="14.25">
      <c r="A38" s="1" t="s">
        <v>27</v>
      </c>
      <c r="B38" s="17">
        <v>44197</v>
      </c>
      <c r="C38" s="17">
        <v>44228</v>
      </c>
      <c r="D38" s="17">
        <v>44256</v>
      </c>
      <c r="E38" s="17">
        <v>44287</v>
      </c>
      <c r="F38" s="17">
        <v>44317</v>
      </c>
      <c r="G38" s="17">
        <v>44348</v>
      </c>
      <c r="H38" s="17">
        <v>44378</v>
      </c>
      <c r="I38" s="17">
        <v>44409</v>
      </c>
      <c r="J38" s="17">
        <v>44440</v>
      </c>
      <c r="K38" s="17">
        <v>44470</v>
      </c>
      <c r="L38" s="17">
        <v>44501</v>
      </c>
      <c r="M38" s="17">
        <v>44531</v>
      </c>
      <c r="N38" s="2" t="s">
        <v>31</v>
      </c>
      <c r="O38" s="17"/>
      <c r="P38" s="17"/>
      <c r="Q38" s="17"/>
    </row>
    <row r="39" spans="1:17" ht="14.25">
      <c r="A39" s="1" t="s">
        <v>28</v>
      </c>
      <c r="B39" s="3">
        <v>31</v>
      </c>
      <c r="C39" s="3">
        <v>28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f>SUM(B39:M39)</f>
        <v>365</v>
      </c>
      <c r="O39" s="3"/>
      <c r="P39" s="3"/>
      <c r="Q39" s="3"/>
    </row>
    <row r="40" spans="1:17" ht="14.25">
      <c r="A40" s="1" t="s">
        <v>29</v>
      </c>
      <c r="B40" s="3">
        <f aca="true" t="shared" si="0" ref="B40:J40">B9*1000/B39</f>
        <v>19977.25806451613</v>
      </c>
      <c r="C40" s="3">
        <f t="shared" si="0"/>
        <v>20806.214285714286</v>
      </c>
      <c r="D40" s="3">
        <f t="shared" si="0"/>
        <v>21328</v>
      </c>
      <c r="E40" s="3">
        <f t="shared" si="0"/>
        <v>21526.966666666667</v>
      </c>
      <c r="F40" s="3">
        <f t="shared" si="0"/>
        <v>21342.967741935485</v>
      </c>
      <c r="G40" s="3">
        <f t="shared" si="0"/>
        <v>20968.866666666665</v>
      </c>
      <c r="H40" s="3">
        <f t="shared" si="0"/>
        <v>20568.612903225807</v>
      </c>
      <c r="I40" s="3">
        <f t="shared" si="0"/>
        <v>20139.677419354837</v>
      </c>
      <c r="J40" s="3">
        <f t="shared" si="0"/>
        <v>19769.633333333335</v>
      </c>
      <c r="K40" s="3">
        <f>K9*1000/K39</f>
        <v>19663.935483870966</v>
      </c>
      <c r="L40" s="3">
        <f>L9*1000/L39</f>
        <v>19670.133333333335</v>
      </c>
      <c r="M40" s="3">
        <f>M9*1000/M39</f>
        <v>19879.1935483871</v>
      </c>
      <c r="N40" s="3">
        <f>SUM(B9:M9)*1000/N39</f>
        <v>20467.208219178086</v>
      </c>
      <c r="O40" s="3"/>
      <c r="P40" s="3"/>
      <c r="Q40" s="3"/>
    </row>
    <row r="41" spans="1:17" ht="14.25">
      <c r="A41" s="1" t="s">
        <v>30</v>
      </c>
      <c r="B41" s="3">
        <f aca="true" t="shared" si="1" ref="B41:G41">$N$40</f>
        <v>20467.208219178086</v>
      </c>
      <c r="C41" s="3">
        <f t="shared" si="1"/>
        <v>20467.208219178086</v>
      </c>
      <c r="D41" s="3">
        <f t="shared" si="1"/>
        <v>20467.208219178086</v>
      </c>
      <c r="E41" s="3">
        <f t="shared" si="1"/>
        <v>20467.208219178086</v>
      </c>
      <c r="F41" s="3">
        <f t="shared" si="1"/>
        <v>20467.208219178086</v>
      </c>
      <c r="G41" s="3">
        <f t="shared" si="1"/>
        <v>20467.208219178086</v>
      </c>
      <c r="H41" s="3">
        <f aca="true" t="shared" si="2" ref="H41:M41">$N$40</f>
        <v>20467.208219178086</v>
      </c>
      <c r="I41" s="3">
        <f t="shared" si="2"/>
        <v>20467.208219178086</v>
      </c>
      <c r="J41" s="3">
        <f t="shared" si="2"/>
        <v>20467.208219178086</v>
      </c>
      <c r="K41" s="3">
        <f t="shared" si="2"/>
        <v>20467.208219178086</v>
      </c>
      <c r="L41" s="3">
        <f t="shared" si="2"/>
        <v>20467.208219178086</v>
      </c>
      <c r="M41" s="3">
        <f t="shared" si="2"/>
        <v>20467.208219178086</v>
      </c>
      <c r="N41" s="3"/>
      <c r="O41" s="3"/>
      <c r="P41" s="3"/>
      <c r="Q41" s="3"/>
    </row>
    <row r="42" spans="2:14" ht="14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72" spans="5:14" ht="14.25">
      <c r="E72" s="35"/>
      <c r="F72" s="35"/>
      <c r="G72" s="36" t="s">
        <v>38</v>
      </c>
      <c r="H72" s="36"/>
      <c r="I72" s="36"/>
      <c r="J72" s="36"/>
      <c r="K72" s="36"/>
      <c r="L72" s="36"/>
      <c r="M72" s="36"/>
      <c r="N72" s="36"/>
    </row>
    <row r="73" spans="1:14" ht="14.25">
      <c r="A73" s="35"/>
      <c r="E73" s="34"/>
      <c r="F73" s="35"/>
      <c r="G73" s="33" t="s">
        <v>42</v>
      </c>
      <c r="H73" s="36"/>
      <c r="I73" s="36"/>
      <c r="J73" s="36"/>
      <c r="K73" s="36"/>
      <c r="L73" s="36"/>
      <c r="M73" s="36"/>
      <c r="N73" s="36"/>
    </row>
    <row r="74" spans="5:14" ht="14.25">
      <c r="E74" s="34"/>
      <c r="F74" s="35"/>
      <c r="G74" s="33" t="s">
        <v>40</v>
      </c>
      <c r="H74" s="36"/>
      <c r="I74" s="36"/>
      <c r="J74" s="36"/>
      <c r="K74" s="36"/>
      <c r="L74" s="36"/>
      <c r="M74" s="36"/>
      <c r="N74" s="36"/>
    </row>
    <row r="75" spans="5:14" ht="14.25">
      <c r="E75" s="35"/>
      <c r="F75" s="35"/>
      <c r="G75" s="36" t="s">
        <v>39</v>
      </c>
      <c r="H75" s="36"/>
      <c r="I75" s="36"/>
      <c r="J75" s="36"/>
      <c r="K75" s="36"/>
      <c r="L75" s="36"/>
      <c r="M75" s="36"/>
      <c r="N75" s="36"/>
    </row>
    <row r="76" spans="1:14" ht="14.25">
      <c r="A76" s="35"/>
      <c r="E76" s="35"/>
      <c r="F76" s="35"/>
      <c r="G76" s="36" t="s">
        <v>41</v>
      </c>
      <c r="H76" s="36"/>
      <c r="I76" s="36"/>
      <c r="J76" s="36"/>
      <c r="K76" s="36"/>
      <c r="L76" s="36"/>
      <c r="M76" s="36"/>
      <c r="N76" s="36"/>
    </row>
    <row r="77" spans="5:14" ht="14.25">
      <c r="E77" s="34"/>
      <c r="F77" s="35"/>
      <c r="G77" s="37" t="s">
        <v>43</v>
      </c>
      <c r="H77" s="36"/>
      <c r="I77" s="36"/>
      <c r="J77" s="36"/>
      <c r="K77" s="36"/>
      <c r="L77" s="36"/>
      <c r="M77" s="36"/>
      <c r="N77" s="36"/>
    </row>
    <row r="78" spans="5:14" ht="14.25">
      <c r="E78" s="35"/>
      <c r="F78" s="35"/>
      <c r="G78" s="36"/>
      <c r="H78" s="36"/>
      <c r="I78" s="36"/>
      <c r="J78" s="36"/>
      <c r="K78" s="36"/>
      <c r="L78" s="36"/>
      <c r="M78" s="36"/>
      <c r="N78" s="36"/>
    </row>
    <row r="79" spans="1:14" ht="14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</row>
    <row r="81" ht="14.25">
      <c r="A81" s="34"/>
    </row>
  </sheetData>
  <sheetProtection/>
  <mergeCells count="19">
    <mergeCell ref="A29:M31"/>
    <mergeCell ref="A14:A15"/>
    <mergeCell ref="G7:G8"/>
    <mergeCell ref="K7:K8"/>
    <mergeCell ref="B6:M6"/>
    <mergeCell ref="A1:M1"/>
    <mergeCell ref="A2:M2"/>
    <mergeCell ref="A3:M3"/>
    <mergeCell ref="L7:L8"/>
    <mergeCell ref="M7:M8"/>
    <mergeCell ref="F7:F8"/>
    <mergeCell ref="A7:A8"/>
    <mergeCell ref="J7:J8"/>
    <mergeCell ref="E7:E8"/>
    <mergeCell ref="D7:D8"/>
    <mergeCell ref="C7:C8"/>
    <mergeCell ref="B7:B8"/>
    <mergeCell ref="I7:I8"/>
    <mergeCell ref="H7:H8"/>
  </mergeCells>
  <hyperlinks>
    <hyperlink ref="G74" r:id="rId1" display="mailto:sgapc@mapa.es"/>
    <hyperlink ref="G77" r:id="rId2" display="http://publicacionesoficiales.boe.es/"/>
    <hyperlink ref="G73" r:id="rId3" display="https://www.mapa.gob.es/es/estadistica/temas/estadisticas-agrarias/ganaderia/estadistica-industrias-lacteas/estadistica-lactea-mensual/default.aspx"/>
  </hyperlinks>
  <printOptions/>
  <pageMargins left="0.92" right="0.35433070866141736" top="0.38" bottom="0.31496062992125984" header="0.31496062992125984" footer="0.31496062992125984"/>
  <pageSetup horizontalDpi="600" verticalDpi="600" orientation="landscape" paperSize="9" scale="74" r:id="rId5"/>
  <rowBreaks count="1" manualBreakCount="1">
    <brk id="37" max="14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Mancheño Losa, Sergio</cp:lastModifiedBy>
  <cp:lastPrinted>2022-02-22T10:01:10Z</cp:lastPrinted>
  <dcterms:created xsi:type="dcterms:W3CDTF">2015-04-15T10:58:05Z</dcterms:created>
  <dcterms:modified xsi:type="dcterms:W3CDTF">2022-02-22T10:01:56Z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