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6\"/>
    </mc:Choice>
  </mc:AlternateContent>
  <xr:revisionPtr revIDLastSave="0" documentId="13_ncr:1_{4BC38B67-3904-4E30-A762-276C23B443D1}" xr6:coauthVersionLast="47" xr6:coauthVersionMax="47" xr10:uidLastSave="{00000000-0000-0000-0000-000000000000}"/>
  <workbookProtection workbookAlgorithmName="SHA-512" workbookHashValue="D0nOsKz9c9Xdp1JQMurBYCvA4NYMu/ILbrDzAlAitLKwJlZNk4kWAUi6kBCkZ6hhu4rikcWoaOTUhNJe1qbHeg==" workbookSaltValue="/VFsoRzvdEd/VJW3ysUyGQ==" workbookSpinCount="100000" lockStructure="1"/>
  <bookViews>
    <workbookView xWindow="-108" yWindow="-108" windowWidth="23256" windowHeight="12456" tabRatio="743" activeTab="6"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Canales!$A$1:$J$48</definedName>
    <definedName name="_xlnm.Print_Area" localSheetId="6">Conclusiones!$A$1:$J$33</definedName>
    <definedName name="_xlnm.Print_Area" localSheetId="1">'Menú principal'!$A$1:$E$16</definedName>
    <definedName name="_xlnm.Print_Area" localSheetId="5">Perfiles!$A$1:$J$54</definedName>
    <definedName name="_xlnm.Print_Area" localSheetId="0">Portada!$A$1:$H$43</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B3" i="4" l="1"/>
  <c r="C7" i="1"/>
  <c r="B3" i="9" l="1"/>
  <c r="B3" i="10"/>
</calcChain>
</file>

<file path=xl/sharedStrings.xml><?xml version="1.0" encoding="utf-8"?>
<sst xmlns="http://schemas.openxmlformats.org/spreadsheetml/2006/main" count="74" uniqueCount="54">
  <si>
    <t>Consumo en el hogar
ACEITE</t>
  </si>
  <si>
    <t>% Variación vs. Mismo periodo del año anterior</t>
  </si>
  <si>
    <t>VALOR (Miles €)</t>
  </si>
  <si>
    <t>PARTE DE MERCADO VOLUMEN (%)</t>
  </si>
  <si>
    <t>PARTE DE MERCADO VALOR (%)</t>
  </si>
  <si>
    <t>Valor</t>
  </si>
  <si>
    <t>Volumen</t>
  </si>
  <si>
    <t xml:space="preserve">Evolución Anual de Total Compras </t>
  </si>
  <si>
    <t xml:space="preserve">Principales conclusiones </t>
  </si>
  <si>
    <t>Principales conclusiones</t>
  </si>
  <si>
    <t>Nota: A partir de abril 2025 las líneas de SUPER+AUTOSER y TIENDA DESCUENTO se sustituyen por el agregado de ambas (SUPERMERCADOS)</t>
  </si>
  <si>
    <t>TAM (Total Año Móvil): Indicador agrupado que representa el acumulado de los últimos doce meses, finalizando en el mes de análisis del informe.</t>
  </si>
  <si>
    <t>Consumo en el hogar</t>
  </si>
  <si>
    <t>Evolución mensual de total gasto y total compras</t>
  </si>
  <si>
    <t>Evolución mensual precio medio</t>
  </si>
  <si>
    <t>Principales conclusiones de los canales de distribución</t>
  </si>
  <si>
    <t>VOLUMEN (Miles kilos o litros)</t>
  </si>
  <si>
    <t>CONSUMO PER CÁPITA (kilos o litros)</t>
  </si>
  <si>
    <t>GASTO PER CAPITA (€)</t>
  </si>
  <si>
    <t>PRECIO MEDIO (€/kilos o litros)</t>
  </si>
  <si>
    <t>Pricipales variables</t>
  </si>
  <si>
    <t>Series históricas</t>
  </si>
  <si>
    <t>Distribución de canales</t>
  </si>
  <si>
    <t xml:space="preserve">Perfiles de compra </t>
  </si>
  <si>
    <t xml:space="preserve">Conclusiones </t>
  </si>
  <si>
    <t>En cuanto a los canales de distribución, los hogares concentran las compras en el supermercados, que representan el 64,0 % del volumen total del mercado, seguidos de los hipermercados, con un 26,2 %. La evolución es favorables en todos los casos salvo para el resto de canales que pierde el 3,7 % del volumen con respecto hace un año, destaca el crecimiento del hipermercado en un 12,6 % frente al año móvil previo, posiblemente impactado por la reducción del precio medio como veremos a continuación.
La caída trasversal de precio medio es evidente y trasversal a todas las plataformas, ya que todos los canales registran descensos superiores al 24,0 %. 
El mercado total cierra el año móvil en 3,75 €/litro, un 30,6 % inferior al registrado en los doce meses previos. En este contexto, el supermercado presenta un precio medio más bajo y competitivo (3,56 €/litro), consolidándose como el canal más accesible para el consumidor, no obstante, es el hipermercado el que mayor esfuerzo realiza en la contención de precio, pues lo reduce un 37,7 % y cierra el año móvil de enero 2026 con un precio medio de 4,04 €/litro, superando el promedio del mercado.</t>
  </si>
  <si>
    <r>
      <t xml:space="preserve">
</t>
    </r>
    <r>
      <rPr>
        <b/>
        <sz val="11"/>
        <rFont val="Calibri"/>
        <family val="2"/>
      </rPr>
      <t>A cierre de año móvil enero 2026, el consumo de aceite se recupera en los hogares españoles, mientras el valor sigue cayendo lastrado por el fuerte ajuste de precios (un 30,6 % más bajos).</t>
    </r>
    <r>
      <rPr>
        <sz val="11"/>
        <rFont val="Calibri"/>
        <family val="2"/>
      </rPr>
      <t xml:space="preserve">
El consumo per cápita alcanza los 10,11 litros, lo que supone un incremento del 5,2 %, equivalente a 0,50 litros más por persona y año. En términos de gasto, el desembolso por individuo se sitúa en 37,93 €, lo que representa un descenso del 27,1 %. 
El perfil intensivo de compra de aceite en España se corresponde con hogares donde el responsable de la compra supera los 50 años, generalmente no activo, sin presencia de hijos y con 2 o más personas por hogar. Si atendemos a los ciclos de vida, el colectivo de los jubilados/retirados, al igual manera que parejas con hijos mayores y parejas sin hijos, realizan un consumo alto de aceite, debido a que la proporción de volumen que acumulan supera su peso poblacional. Por áreas geográficas, las comunidades autónomas con mayor peso en el consumo, debido nuevamente que superan su extensión de población son comunidades autónomas ubicadas en el norte peninsular, como son Galicia, País Vasco y Castilla y León entre otras, donde el consumo supera en más del 21 % el esperado en relación a su extensión territorial.
El consumo per cápita de aceite este año móvil cerrado a enero 2026 alcanza los 10,11 kilos o litros por persona, siendo esta cantidad superada en el caso de individuos jubilados/retirados (19,01 kilos o litros por persona y periodo de estudio), adultos independientes o parejas adultas sin hijos siendo la ingesta por persona superior al promedio del mercado. Por el contrario, individuos con un ciclo de vida de jóvenes independientes, parejas sin hijos o con ellos pequeños, si sitúan más alejados del promedio, siendo su ingesta de la categoría por tanto menor. 
El comportamiento del mercado queda definido debido a la reactivación en consumo de los aceites de oliva, que crecen un 15,4 % en volumen, impulsado principalmente por el tipo de aceite de oliva virgen extra, que aumenta un 24,3 %. El aceite de oliva virgen aumenta su consumo un 15,2 % y el aceite de oliva un 8,2 %. Este dinamismo contrasta con la caída en valor (30,2 %) del conjunto del segmento total aceites de oliva como consecuencia directa del ajuste de los precios (se reducen un 39,5 %). 
Este escenario evidencia un retorno del consumidor hacia tipos de aceite de mayor calidad, tras un periodo marcado por precios medios más altos. 
Por el contrario, el resto de los tipos de aceites muestran una evolución algo más desfavorable. El aceite de girasol reduce su volumen un 5,9 %, aunque incrementa su valor en la misma proporción debido al aumento de su precio medio en un 12,6 %, lo que se traduce en 0,20 € más por kilo o litro de producto. A pesar de esto, el precio medio de este tipo de aceite es muy inferior al del mercado y más aún con respecto al total aceites de oliva en su conjunto. 
Otras variedades o tipos de aceite como son el aceite de orujo, el aceite de soja o el de maíz, retroceden de manera más acusada tanto en el volumen como en el valor.
Es muy interesante analizar el perfil intensivo de la compra de los diferentes productos de la categoría, pues si bien hay condiciones que se extienden a todas las variedades, en algunos casos se cuenta con excepciones. Por ejemplo, la comunidad autónoma de Andalucia, La Rioja o el País Vasco, se confirma como intensa en la compra de aceite de oliva virgen extra, también adquirida por un perfil socioeconómico alto y sin niños. Mientras que por ejemplo, en el caso de aceite de girasol, destacan en mayor medida hogares con hijos, de nivel socioeconómico mas bien bajo, que habitan en poblaciones más bien pequeñas de hasta 10.000 habitantes, siendo generalmente no metropolitanas.</t>
    </r>
  </si>
  <si>
    <t xml:space="preserve">El perfil intensivo de compra de aceite en España se corresponde con hogares donde el responsable de la compra supera los 50 años, generalmente no activo, sin presencia de hijos y con 2 o más personas por hogar. Si atendemos a los ciclos de vida, el colectivo de los jubilados/retirados, al igual manera que parejas con hijos mayores y parejas sin hijos, realizan un consumo alto de aceite, debido a que la proporción de volumen que acumulan supera su peso poblacional. Por áreas geográficas, las comunidades autónomas con mayor peso en el consumo, debido nuevamente que superan su extensión de población son comunidades autónomas ubicadas en el norte peninsular, como son Galicia, País Vasco y Castilla y León entre otras, donde el consumo supera en más del 21 % el esperado en relación a su extensión territorial.
El consumo per cápita de aceite este año móvil cerrado a enero 2026 alcanza los 10,11 kilos o litros por persona, siendo esta cantidad superada en el caso de individuos jubilados/retirados (19,01 kilos o litros por persona y periodo de estudio), adultos independientes o parejas adultas sin hijos siendo la ingesta por persona superior al promedio del mercado. Por el contrario, individuos con un ciclo de vida de jóvenes independientes, parejas sin hijos o con ellos pequeños, si sitúan más alejados del promedio, siendo su ingesta de la categoría por tanto menor. </t>
  </si>
  <si>
    <t>ENERO 26</t>
  </si>
  <si>
    <t>TOTAL ACEITE</t>
  </si>
  <si>
    <t>Principales variables - TAM ENERO 26</t>
  </si>
  <si>
    <t>TOTAL ACEITES OLIVA 
Domestico</t>
  </si>
  <si>
    <t>A. OLIVA 
Domestico</t>
  </si>
  <si>
    <t>A.O VIRGEN EXTRA 
Domestico</t>
  </si>
  <si>
    <t>A.O VIRGEN 
Domestico</t>
  </si>
  <si>
    <t>ACEITE DE GIRASOL 
Domestico</t>
  </si>
  <si>
    <t xml:space="preserve"> % Importancia de los tipos - TAM ENERO 26</t>
  </si>
  <si>
    <t>Consumo por persona (kilos o litros por persona) - TAM ENERO 26</t>
  </si>
  <si>
    <t>Peso y % evolución en volumen de los canales de distribución - TAM ENERO 26</t>
  </si>
  <si>
    <t>Precio medio (€/kilos o litros) de los canales de distribución - TAM ENERO 26</t>
  </si>
  <si>
    <t>% Población y distribución del volumen por perfil sociodemográfico -TAM ENERO 26</t>
  </si>
  <si>
    <t>% Población y distribución del volumen por Comunidades -TAM ENERO 26</t>
  </si>
  <si>
    <t>A.O VIRGEN</t>
  </si>
  <si>
    <t>A.O VIRGEN EXTRA</t>
  </si>
  <si>
    <t>A. OLIVA</t>
  </si>
  <si>
    <t>ACEITE DE GIRASOL</t>
  </si>
  <si>
    <t>ACEITE DE ORUJO</t>
  </si>
  <si>
    <t>ACEITE DE MAIZ</t>
  </si>
  <si>
    <t>ACEITE DE SOJA</t>
  </si>
  <si>
    <t>OTROS ACEITES VEG</t>
  </si>
  <si>
    <t>TAM ENERO 25</t>
  </si>
  <si>
    <t>TAM ENERO 26</t>
  </si>
  <si>
    <t>TOTAL ACEITES OLIVA</t>
  </si>
  <si>
    <t>A.O VIRGEN+V.EXTRA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</si>
</sst>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8">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sz val="8"/>
      <color theme="1"/>
      <name val="Calibri"/>
      <family val="2"/>
      <scheme val="minor"/>
    </font>
    <font>
      <b/>
      <sz val="20"/>
      <name val="Calibri"/>
      <family val="2"/>
      <scheme val="minor"/>
    </font>
    <font>
      <b/>
      <sz val="20"/>
      <name val="Arial"/>
      <family val="2"/>
    </font>
    <font>
      <sz val="12"/>
      <name val="Calibri"/>
      <family val="1"/>
      <charset val="2"/>
    </font>
    <font>
      <b/>
      <sz val="11"/>
      <name val="Calibri"/>
      <family val="2"/>
    </font>
  </fonts>
  <fills count="3">
    <fill>
      <patternFill patternType="none"/>
    </fill>
    <fill>
      <patternFill patternType="gray125"/>
    </fill>
    <fill>
      <gradientFill degree="90">
        <stop position="0">
          <color theme="0"/>
        </stop>
        <stop position="1">
          <color theme="7" tint="0.80001220740379042"/>
        </stop>
      </gradientFill>
    </fill>
  </fills>
  <borders count="29">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99">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164" fontId="7" fillId="0" borderId="10" xfId="1" applyFont="1" applyBorder="1" applyAlignment="1">
      <alignment horizontal="center" vertical="center" wrapText="1" readingOrder="1"/>
    </xf>
    <xf numFmtId="0" fontId="6" fillId="0" borderId="11" xfId="0" applyFont="1" applyBorder="1" applyAlignment="1">
      <alignment horizontal="center" vertical="center" wrapText="1"/>
    </xf>
    <xf numFmtId="164" fontId="7" fillId="0" borderId="12" xfId="1" applyFont="1" applyBorder="1" applyAlignment="1">
      <alignment horizontal="center" vertical="center" wrapText="1" readingOrder="1"/>
    </xf>
    <xf numFmtId="164" fontId="7" fillId="0" borderId="14" xfId="1" applyFont="1" applyBorder="1" applyAlignment="1">
      <alignment horizontal="center" vertical="center" wrapText="1" readingOrder="1"/>
    </xf>
    <xf numFmtId="164" fontId="7" fillId="0" borderId="16" xfId="1" applyFont="1" applyBorder="1" applyAlignment="1">
      <alignment horizontal="center" vertical="center" wrapText="1" readingOrder="1"/>
    </xf>
    <xf numFmtId="0" fontId="18" fillId="0" borderId="0" xfId="0" applyFont="1"/>
    <xf numFmtId="164" fontId="19" fillId="0" borderId="0" xfId="1" applyFont="1" applyBorder="1" applyAlignment="1">
      <alignment vertical="center"/>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8" fillId="0" borderId="0" xfId="1" applyFont="1" applyBorder="1" applyAlignment="1">
      <alignment horizontal="left" vertical="center" indent="4"/>
    </xf>
    <xf numFmtId="2" fontId="18" fillId="0" borderId="8" xfId="1" applyNumberFormat="1" applyFont="1" applyBorder="1" applyAlignment="1">
      <alignment horizontal="center" vertical="center"/>
    </xf>
    <xf numFmtId="2" fontId="18" fillId="0" borderId="9" xfId="1" applyNumberFormat="1" applyFont="1" applyBorder="1" applyAlignment="1">
      <alignment horizontal="center" vertical="center"/>
    </xf>
    <xf numFmtId="164" fontId="18" fillId="0" borderId="0" xfId="1" applyFont="1" applyBorder="1" applyAlignment="1">
      <alignment horizontal="left" vertical="center" indent="7"/>
    </xf>
    <xf numFmtId="0" fontId="18" fillId="0" borderId="18" xfId="0" applyFont="1" applyBorder="1"/>
    <xf numFmtId="0" fontId="20" fillId="0" borderId="18" xfId="0" applyFont="1" applyBorder="1" applyAlignment="1">
      <alignment horizontal="center" vertical="center"/>
    </xf>
    <xf numFmtId="0" fontId="21" fillId="0" borderId="5" xfId="0" applyFont="1" applyBorder="1" applyAlignment="1">
      <alignment vertical="center"/>
    </xf>
    <xf numFmtId="0" fontId="18" fillId="0" borderId="5" xfId="0" applyFont="1" applyBorder="1"/>
    <xf numFmtId="0" fontId="22" fillId="0" borderId="5" xfId="0" applyFont="1" applyBorder="1" applyAlignment="1">
      <alignment vertical="center"/>
    </xf>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9" fillId="0" borderId="18" xfId="0" applyFont="1" applyBorder="1"/>
    <xf numFmtId="0" fontId="14" fillId="0" borderId="0" xfId="4" quotePrefix="1" applyFont="1" applyAlignment="1">
      <alignment vertical="center"/>
    </xf>
    <xf numFmtId="0" fontId="14" fillId="0" borderId="0" xfId="4" applyFont="1" applyAlignment="1">
      <alignment vertical="center"/>
    </xf>
    <xf numFmtId="168" fontId="30" fillId="0" borderId="5" xfId="2" applyNumberFormat="1" applyFont="1" applyFill="1" applyBorder="1" applyAlignment="1">
      <alignment horizontal="center" vertical="center"/>
    </xf>
    <xf numFmtId="168" fontId="30" fillId="0" borderId="5" xfId="2" applyNumberFormat="1" applyFont="1" applyBorder="1" applyAlignment="1">
      <alignment horizontal="center" vertical="center"/>
    </xf>
    <xf numFmtId="168" fontId="31" fillId="0" borderId="5" xfId="2" applyNumberFormat="1" applyFont="1" applyBorder="1" applyAlignment="1">
      <alignment horizontal="center" vertical="center"/>
    </xf>
    <xf numFmtId="168" fontId="7" fillId="0" borderId="13" xfId="0" applyNumberFormat="1" applyFont="1" applyBorder="1" applyAlignment="1">
      <alignment horizontal="center" vertical="center" wrapText="1" readingOrder="1"/>
    </xf>
    <xf numFmtId="168" fontId="7" fillId="0" borderId="15" xfId="0" applyNumberFormat="1" applyFont="1" applyBorder="1" applyAlignment="1">
      <alignment horizontal="center" vertical="center" wrapText="1" readingOrder="1"/>
    </xf>
    <xf numFmtId="2" fontId="7" fillId="0" borderId="15" xfId="0" applyNumberFormat="1" applyFont="1" applyBorder="1" applyAlignment="1">
      <alignment horizontal="center" vertical="center" wrapText="1" readingOrder="1"/>
    </xf>
    <xf numFmtId="168" fontId="7" fillId="0" borderId="17" xfId="0" applyNumberFormat="1" applyFont="1" applyBorder="1" applyAlignment="1">
      <alignment horizontal="center" vertical="center" wrapText="1" readingOrder="1"/>
    </xf>
    <xf numFmtId="164" fontId="18" fillId="0" borderId="0" xfId="1" applyFont="1" applyBorder="1" applyAlignment="1">
      <alignment horizontal="left" vertical="center" indent="2"/>
    </xf>
    <xf numFmtId="164" fontId="18" fillId="0" borderId="0" xfId="1" applyFont="1" applyBorder="1" applyAlignment="1">
      <alignment horizontal="left" vertical="center" indent="1"/>
    </xf>
    <xf numFmtId="2" fontId="18" fillId="0" borderId="27" xfId="1" applyNumberFormat="1" applyFont="1" applyBorder="1" applyAlignment="1">
      <alignment horizontal="center" vertical="center"/>
    </xf>
    <xf numFmtId="2" fontId="18" fillId="0" borderId="28" xfId="1" applyNumberFormat="1" applyFont="1" applyBorder="1" applyAlignment="1">
      <alignment horizontal="center" vertical="center"/>
    </xf>
    <xf numFmtId="2" fontId="0" fillId="0" borderId="0" xfId="0" applyNumberFormat="1"/>
    <xf numFmtId="0" fontId="33" fillId="0" borderId="0" xfId="0" applyFont="1"/>
    <xf numFmtId="0" fontId="34" fillId="0" borderId="0" xfId="4" applyFont="1" applyAlignment="1">
      <alignment vertical="center"/>
    </xf>
    <xf numFmtId="0" fontId="35" fillId="0" borderId="0" xfId="4" applyFont="1"/>
    <xf numFmtId="0" fontId="34" fillId="2" borderId="0" xfId="3" applyFont="1" applyFill="1" applyBorder="1" applyAlignment="1">
      <alignment horizontal="center" vertical="center"/>
    </xf>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6" fillId="0" borderId="19" xfId="0" applyFont="1" applyBorder="1" applyAlignment="1">
      <alignment horizontal="left" vertical="center" wrapText="1"/>
    </xf>
    <xf numFmtId="0" fontId="32" fillId="0" borderId="20" xfId="0" applyFont="1" applyBorder="1" applyAlignment="1">
      <alignment horizontal="left" vertical="center" wrapText="1"/>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2" fillId="0" borderId="0" xfId="0" applyFont="1" applyAlignment="1">
      <alignment horizontal="left" vertical="center" wrapText="1"/>
    </xf>
    <xf numFmtId="0" fontId="32" fillId="0" borderId="23" xfId="0" applyFont="1" applyBorder="1" applyAlignment="1">
      <alignment horizontal="left" vertical="center" wrapText="1"/>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32" fillId="0" borderId="26" xfId="0" applyFont="1"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0" xfId="0"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29" fillId="0" borderId="19" xfId="0" applyFont="1" applyBorder="1" applyAlignment="1">
      <alignment horizontal="left" vertical="top" wrapText="1"/>
    </xf>
    <xf numFmtId="0" fontId="29" fillId="0" borderId="20" xfId="0" applyFont="1" applyBorder="1" applyAlignment="1">
      <alignment horizontal="left" vertical="top" wrapText="1"/>
    </xf>
    <xf numFmtId="0" fontId="29" fillId="0" borderId="21" xfId="0" applyFont="1" applyBorder="1" applyAlignment="1">
      <alignment horizontal="left" vertical="top" wrapText="1"/>
    </xf>
    <xf numFmtId="0" fontId="29" fillId="0" borderId="22" xfId="0" applyFont="1" applyBorder="1" applyAlignment="1">
      <alignment horizontal="left" vertical="top" wrapText="1"/>
    </xf>
    <xf numFmtId="0" fontId="29" fillId="0" borderId="0" xfId="0" applyFont="1" applyAlignment="1">
      <alignment horizontal="left" vertical="top" wrapText="1"/>
    </xf>
    <xf numFmtId="0" fontId="29" fillId="0" borderId="23" xfId="0" applyFont="1" applyBorder="1" applyAlignment="1">
      <alignment horizontal="left" vertical="top" wrapText="1"/>
    </xf>
    <xf numFmtId="0" fontId="29" fillId="0" borderId="24" xfId="0" applyFont="1" applyBorder="1" applyAlignment="1">
      <alignment horizontal="left" vertical="top" wrapText="1"/>
    </xf>
    <xf numFmtId="0" fontId="29" fillId="0" borderId="25" xfId="0" applyFont="1" applyBorder="1" applyAlignment="1">
      <alignment horizontal="left" vertical="top" wrapText="1"/>
    </xf>
    <xf numFmtId="0" fontId="29" fillId="0" borderId="26" xfId="0" applyFont="1" applyBorder="1" applyAlignment="1">
      <alignment horizontal="left" vertical="top"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kilos o litros</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0.0</c:formatCode>
              <c:ptCount val="8"/>
              <c:pt idx="0">
                <c:v>7.8459794282875501</c:v>
              </c:pt>
              <c:pt idx="1">
                <c:v>28.337510380216557</c:v>
              </c:pt>
              <c:pt idx="2">
                <c:v>29.955362827656945</c:v>
              </c:pt>
              <c:pt idx="3">
                <c:v>31.645221689617131</c:v>
              </c:pt>
              <c:pt idx="4">
                <c:v>1.148165548457537</c:v>
              </c:pt>
              <c:pt idx="5">
                <c:v>6.5671393640824485E-2</c:v>
              </c:pt>
              <c:pt idx="6">
                <c:v>2.2986058696028593E-3</c:v>
              </c:pt>
              <c:pt idx="7">
                <c:v>0.99979491103034634</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0.0</c:formatCode>
              <c:ptCount val="8"/>
              <c:pt idx="0">
                <c:v>9.6082046921224755</c:v>
              </c:pt>
              <c:pt idx="1">
                <c:v>40.781642949064242</c:v>
              </c:pt>
              <c:pt idx="2">
                <c:v>32.066987701811776</c:v>
              </c:pt>
              <c:pt idx="3">
                <c:v>14.952411485745825</c:v>
              </c:pt>
              <c:pt idx="4">
                <c:v>1.0298983142562455</c:v>
              </c:pt>
              <c:pt idx="5">
                <c:v>4.4149273583297385E-2</c:v>
              </c:pt>
              <c:pt idx="6">
                <c:v>1.4092127558224213E-3</c:v>
              </c:pt>
              <c:pt idx="7">
                <c:v>1.5152904767195357</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ENERO 24</c:v>
              </c:pt>
              <c:pt idx="1">
                <c:v>FEBRERO 24</c:v>
              </c:pt>
              <c:pt idx="2">
                <c:v>MARZO 24</c:v>
              </c:pt>
              <c:pt idx="3">
                <c:v>ABRIL 24</c:v>
              </c:pt>
              <c:pt idx="4">
                <c:v>MAYO 24</c:v>
              </c:pt>
              <c:pt idx="5">
                <c:v>JUNIO 24</c:v>
              </c:pt>
              <c:pt idx="6">
                <c:v>JULIO 24</c:v>
              </c:pt>
              <c:pt idx="7">
                <c:v>AGOSTO 24</c:v>
              </c:pt>
              <c:pt idx="8">
                <c:v>SEPTIEMBRE 24</c:v>
              </c:pt>
              <c:pt idx="9">
                <c:v>OCTUBRE 24</c:v>
              </c:pt>
              <c:pt idx="10">
                <c:v>NOVIEMBRE 24</c:v>
              </c:pt>
              <c:pt idx="11">
                <c:v>DICIEMBRE 24</c:v>
              </c:pt>
              <c:pt idx="12">
                <c:v>ENERO 25</c:v>
              </c:pt>
              <c:pt idx="13">
                <c:v>FEBRERO 25</c:v>
              </c:pt>
              <c:pt idx="14">
                <c:v>MARZO 25</c:v>
              </c:pt>
              <c:pt idx="15">
                <c:v>ABRIL 25</c:v>
              </c:pt>
              <c:pt idx="16">
                <c:v>MAYO 25</c:v>
              </c:pt>
              <c:pt idx="17">
                <c:v>JUNIO 25</c:v>
              </c:pt>
              <c:pt idx="18">
                <c:v>JULIO 25</c:v>
              </c:pt>
              <c:pt idx="19">
                <c:v>AGOSTO 25</c:v>
              </c:pt>
              <c:pt idx="20">
                <c:v>SEPTIEMBRE 25</c:v>
              </c:pt>
              <c:pt idx="21">
                <c:v>OCTUBRE 25</c:v>
              </c:pt>
              <c:pt idx="22">
                <c:v>NOVIEMBRE 25</c:v>
              </c:pt>
              <c:pt idx="23">
                <c:v>DICIEMBRE 25</c:v>
              </c:pt>
              <c:pt idx="24">
                <c:v>ENERO 26</c:v>
              </c:pt>
            </c:strLit>
          </c:cat>
          <c:val>
            <c:numLit>
              <c:formatCode>_(* #,##0.00_);_(* \(#,##0.00\);_(* "-"??_);_(@_)</c:formatCode>
              <c:ptCount val="25"/>
              <c:pt idx="0">
                <c:v>38989.33</c:v>
              </c:pt>
              <c:pt idx="1">
                <c:v>36718.199999999997</c:v>
              </c:pt>
              <c:pt idx="2">
                <c:v>35437.33</c:v>
              </c:pt>
              <c:pt idx="3">
                <c:v>33445.78</c:v>
              </c:pt>
              <c:pt idx="4">
                <c:v>36888.04</c:v>
              </c:pt>
              <c:pt idx="5">
                <c:v>31176.57</c:v>
              </c:pt>
              <c:pt idx="6">
                <c:v>36495.06</c:v>
              </c:pt>
              <c:pt idx="7">
                <c:v>36648.49</c:v>
              </c:pt>
              <c:pt idx="8">
                <c:v>38243.72</c:v>
              </c:pt>
              <c:pt idx="9">
                <c:v>40064.550000000003</c:v>
              </c:pt>
              <c:pt idx="10">
                <c:v>41347.199999999997</c:v>
              </c:pt>
              <c:pt idx="11">
                <c:v>41844.11</c:v>
              </c:pt>
              <c:pt idx="12">
                <c:v>42315.23</c:v>
              </c:pt>
              <c:pt idx="13">
                <c:v>42930.77</c:v>
              </c:pt>
              <c:pt idx="14">
                <c:v>44421.2</c:v>
              </c:pt>
              <c:pt idx="15">
                <c:v>38255.54</c:v>
              </c:pt>
              <c:pt idx="16">
                <c:v>40310.639999999999</c:v>
              </c:pt>
              <c:pt idx="17">
                <c:v>34932.129999999997</c:v>
              </c:pt>
              <c:pt idx="18">
                <c:v>40589.94</c:v>
              </c:pt>
              <c:pt idx="19">
                <c:v>36309.089999999997</c:v>
              </c:pt>
              <c:pt idx="20">
                <c:v>39213.15</c:v>
              </c:pt>
              <c:pt idx="21">
                <c:v>37632.370000000003</c:v>
              </c:pt>
              <c:pt idx="22">
                <c:v>41205.81</c:v>
              </c:pt>
              <c:pt idx="23">
                <c:v>39357.5</c:v>
              </c:pt>
              <c:pt idx="24">
                <c:v>38928.79</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ENERO 24</c:v>
              </c:pt>
              <c:pt idx="1">
                <c:v>FEBRERO 24</c:v>
              </c:pt>
              <c:pt idx="2">
                <c:v>MARZO 24</c:v>
              </c:pt>
              <c:pt idx="3">
                <c:v>ABRIL 24</c:v>
              </c:pt>
              <c:pt idx="4">
                <c:v>MAYO 24</c:v>
              </c:pt>
              <c:pt idx="5">
                <c:v>JUNIO 24</c:v>
              </c:pt>
              <c:pt idx="6">
                <c:v>JULIO 24</c:v>
              </c:pt>
              <c:pt idx="7">
                <c:v>AGOSTO 24</c:v>
              </c:pt>
              <c:pt idx="8">
                <c:v>SEPTIEMBRE 24</c:v>
              </c:pt>
              <c:pt idx="9">
                <c:v>OCTUBRE 24</c:v>
              </c:pt>
              <c:pt idx="10">
                <c:v>NOVIEMBRE 24</c:v>
              </c:pt>
              <c:pt idx="11">
                <c:v>DICIEMBRE 24</c:v>
              </c:pt>
              <c:pt idx="12">
                <c:v>ENERO 25</c:v>
              </c:pt>
              <c:pt idx="13">
                <c:v>FEBRERO 25</c:v>
              </c:pt>
              <c:pt idx="14">
                <c:v>MARZO 25</c:v>
              </c:pt>
              <c:pt idx="15">
                <c:v>ABRIL 25</c:v>
              </c:pt>
              <c:pt idx="16">
                <c:v>MAYO 25</c:v>
              </c:pt>
              <c:pt idx="17">
                <c:v>JUNIO 25</c:v>
              </c:pt>
              <c:pt idx="18">
                <c:v>JULIO 25</c:v>
              </c:pt>
              <c:pt idx="19">
                <c:v>AGOSTO 25</c:v>
              </c:pt>
              <c:pt idx="20">
                <c:v>SEPTIEMBRE 25</c:v>
              </c:pt>
              <c:pt idx="21">
                <c:v>OCTUBRE 25</c:v>
              </c:pt>
              <c:pt idx="22">
                <c:v>NOVIEMBRE 25</c:v>
              </c:pt>
              <c:pt idx="23">
                <c:v>DICIEMBRE 25</c:v>
              </c:pt>
              <c:pt idx="24">
                <c:v>ENERO 26</c:v>
              </c:pt>
            </c:strLit>
          </c:cat>
          <c:val>
            <c:numLit>
              <c:formatCode>_(* #,##0.00_);_(* \(#,##0.00\);_(* "-"??_);_(@_)</c:formatCode>
              <c:ptCount val="25"/>
              <c:pt idx="0">
                <c:v>211290.2</c:v>
              </c:pt>
              <c:pt idx="1">
                <c:v>199429.3</c:v>
              </c:pt>
              <c:pt idx="2">
                <c:v>189242</c:v>
              </c:pt>
              <c:pt idx="3">
                <c:v>191379.9</c:v>
              </c:pt>
              <c:pt idx="4">
                <c:v>217983.2</c:v>
              </c:pt>
              <c:pt idx="5">
                <c:v>172965.4</c:v>
              </c:pt>
              <c:pt idx="6">
                <c:v>205050.2</c:v>
              </c:pt>
              <c:pt idx="7">
                <c:v>202421.7</c:v>
              </c:pt>
              <c:pt idx="8">
                <c:v>211397.8</c:v>
              </c:pt>
              <c:pt idx="9">
                <c:v>215307.6</c:v>
              </c:pt>
              <c:pt idx="10">
                <c:v>218934</c:v>
              </c:pt>
              <c:pt idx="11">
                <c:v>212589.2</c:v>
              </c:pt>
              <c:pt idx="12">
                <c:v>200893.3</c:v>
              </c:pt>
              <c:pt idx="13">
                <c:v>191468.3</c:v>
              </c:pt>
              <c:pt idx="14">
                <c:v>181848.5</c:v>
              </c:pt>
              <c:pt idx="15">
                <c:v>146234.20000000001</c:v>
              </c:pt>
              <c:pt idx="16">
                <c:v>154107.79999999999</c:v>
              </c:pt>
              <c:pt idx="17">
                <c:v>124937.9</c:v>
              </c:pt>
              <c:pt idx="18">
                <c:v>144820.79999999999</c:v>
              </c:pt>
              <c:pt idx="19">
                <c:v>128445.9</c:v>
              </c:pt>
              <c:pt idx="20">
                <c:v>137166.39999999999</c:v>
              </c:pt>
              <c:pt idx="21">
                <c:v>137217.29999999999</c:v>
              </c:pt>
              <c:pt idx="22">
                <c:v>151389.79999999999</c:v>
              </c:pt>
              <c:pt idx="23">
                <c:v>138624.79999999999</c:v>
              </c:pt>
              <c:pt idx="24">
                <c:v>142276.70000000001</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kilos</a:t>
                </a:r>
                <a:r>
                  <a:rPr lang="es-ES" baseline="0"/>
                  <a:t> o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00_);_(* \(#,##0.0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kilos o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ENERO 24</c:v>
              </c:pt>
              <c:pt idx="1">
                <c:v>FEBRERO 24</c:v>
              </c:pt>
              <c:pt idx="2">
                <c:v>MARZO 24</c:v>
              </c:pt>
              <c:pt idx="3">
                <c:v>ABRIL 24</c:v>
              </c:pt>
              <c:pt idx="4">
                <c:v>MAYO 24</c:v>
              </c:pt>
              <c:pt idx="5">
                <c:v>JUNIO 24</c:v>
              </c:pt>
              <c:pt idx="6">
                <c:v>JULIO 24</c:v>
              </c:pt>
              <c:pt idx="7">
                <c:v>AGOSTO 24</c:v>
              </c:pt>
              <c:pt idx="8">
                <c:v>SEPTIEMBRE 24</c:v>
              </c:pt>
              <c:pt idx="9">
                <c:v>OCTUBRE 24</c:v>
              </c:pt>
              <c:pt idx="10">
                <c:v>NOVIEMBRE 24</c:v>
              </c:pt>
              <c:pt idx="11">
                <c:v>DICIEMBRE 24</c:v>
              </c:pt>
              <c:pt idx="12">
                <c:v>ENERO 25</c:v>
              </c:pt>
              <c:pt idx="13">
                <c:v>FEBRERO 25</c:v>
              </c:pt>
              <c:pt idx="14">
                <c:v>MARZO 25</c:v>
              </c:pt>
              <c:pt idx="15">
                <c:v>ABRIL 25</c:v>
              </c:pt>
              <c:pt idx="16">
                <c:v>MAYO 25</c:v>
              </c:pt>
              <c:pt idx="17">
                <c:v>JUNIO 25</c:v>
              </c:pt>
              <c:pt idx="18">
                <c:v>JULIO 25</c:v>
              </c:pt>
              <c:pt idx="19">
                <c:v>AGOSTO 25</c:v>
              </c:pt>
              <c:pt idx="20">
                <c:v>SEPTIEMBRE 25</c:v>
              </c:pt>
              <c:pt idx="21">
                <c:v>OCTUBRE 25</c:v>
              </c:pt>
              <c:pt idx="22">
                <c:v>NOVIEMBRE 25</c:v>
              </c:pt>
              <c:pt idx="23">
                <c:v>DICIEMBRE 25</c:v>
              </c:pt>
              <c:pt idx="24">
                <c:v>ENERO 26</c:v>
              </c:pt>
            </c:strLit>
          </c:cat>
          <c:val>
            <c:numLit>
              <c:formatCode>_(* #,##0.00_);_(* \(#,##0.00\);_(* "-"??_);_(@_)</c:formatCode>
              <c:ptCount val="25"/>
              <c:pt idx="0">
                <c:v>38.989330000000002</c:v>
              </c:pt>
              <c:pt idx="1">
                <c:v>36.718199999999996</c:v>
              </c:pt>
              <c:pt idx="2">
                <c:v>35.437330000000003</c:v>
              </c:pt>
              <c:pt idx="3">
                <c:v>33.445779999999999</c:v>
              </c:pt>
              <c:pt idx="4">
                <c:v>36.888040000000004</c:v>
              </c:pt>
              <c:pt idx="5">
                <c:v>31.176569999999998</c:v>
              </c:pt>
              <c:pt idx="6">
                <c:v>36.495059999999995</c:v>
              </c:pt>
              <c:pt idx="7">
                <c:v>36.648489999999995</c:v>
              </c:pt>
              <c:pt idx="8">
                <c:v>38.243720000000003</c:v>
              </c:pt>
              <c:pt idx="9">
                <c:v>40.064550000000004</c:v>
              </c:pt>
              <c:pt idx="10">
                <c:v>41.347199999999994</c:v>
              </c:pt>
              <c:pt idx="11">
                <c:v>41.844110000000001</c:v>
              </c:pt>
              <c:pt idx="12">
                <c:v>42.31523</c:v>
              </c:pt>
              <c:pt idx="13">
                <c:v>42.930769999999995</c:v>
              </c:pt>
              <c:pt idx="14">
                <c:v>44.421199999999999</c:v>
              </c:pt>
              <c:pt idx="15">
                <c:v>38.255540000000003</c:v>
              </c:pt>
              <c:pt idx="16">
                <c:v>40.310639999999999</c:v>
              </c:pt>
              <c:pt idx="17">
                <c:v>34.932130000000001</c:v>
              </c:pt>
              <c:pt idx="18">
                <c:v>40.589940000000006</c:v>
              </c:pt>
              <c:pt idx="19">
                <c:v>36.309089999999998</c:v>
              </c:pt>
              <c:pt idx="20">
                <c:v>39.213149999999999</c:v>
              </c:pt>
              <c:pt idx="21">
                <c:v>37.632370000000002</c:v>
              </c:pt>
              <c:pt idx="22">
                <c:v>41.20581</c:v>
              </c:pt>
              <c:pt idx="23">
                <c:v>39.357500000000002</c:v>
              </c:pt>
              <c:pt idx="24">
                <c:v>38.928789999999999</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ENERO 24</c:v>
              </c:pt>
              <c:pt idx="1">
                <c:v>FEBRERO 24</c:v>
              </c:pt>
              <c:pt idx="2">
                <c:v>MARZO 24</c:v>
              </c:pt>
              <c:pt idx="3">
                <c:v>ABRIL 24</c:v>
              </c:pt>
              <c:pt idx="4">
                <c:v>MAYO 24</c:v>
              </c:pt>
              <c:pt idx="5">
                <c:v>JUNIO 24</c:v>
              </c:pt>
              <c:pt idx="6">
                <c:v>JULIO 24</c:v>
              </c:pt>
              <c:pt idx="7">
                <c:v>AGOSTO 24</c:v>
              </c:pt>
              <c:pt idx="8">
                <c:v>SEPTIEMBRE 24</c:v>
              </c:pt>
              <c:pt idx="9">
                <c:v>OCTUBRE 24</c:v>
              </c:pt>
              <c:pt idx="10">
                <c:v>NOVIEMBRE 24</c:v>
              </c:pt>
              <c:pt idx="11">
                <c:v>DICIEMBRE 24</c:v>
              </c:pt>
              <c:pt idx="12">
                <c:v>ENERO 25</c:v>
              </c:pt>
              <c:pt idx="13">
                <c:v>FEBRERO 25</c:v>
              </c:pt>
              <c:pt idx="14">
                <c:v>MARZO 25</c:v>
              </c:pt>
              <c:pt idx="15">
                <c:v>ABRIL 25</c:v>
              </c:pt>
              <c:pt idx="16">
                <c:v>MAYO 25</c:v>
              </c:pt>
              <c:pt idx="17">
                <c:v>JUNIO 25</c:v>
              </c:pt>
              <c:pt idx="18">
                <c:v>JULIO 25</c:v>
              </c:pt>
              <c:pt idx="19">
                <c:v>AGOSTO 25</c:v>
              </c:pt>
              <c:pt idx="20">
                <c:v>SEPTIEMBRE 25</c:v>
              </c:pt>
              <c:pt idx="21">
                <c:v>OCTUBRE 25</c:v>
              </c:pt>
              <c:pt idx="22">
                <c:v>NOVIEMBRE 25</c:v>
              </c:pt>
              <c:pt idx="23">
                <c:v>DICIEMBRE 25</c:v>
              </c:pt>
              <c:pt idx="24">
                <c:v>ENERO 26</c:v>
              </c:pt>
            </c:strLit>
          </c:cat>
          <c:val>
            <c:numLit>
              <c:formatCode>0.00</c:formatCode>
              <c:ptCount val="25"/>
              <c:pt idx="0">
                <c:v>5.4191800679827002</c:v>
              </c:pt>
              <c:pt idx="1">
                <c:v>5.4313473972035702</c:v>
              </c:pt>
              <c:pt idx="2">
                <c:v>5.3401878753280796</c:v>
              </c:pt>
              <c:pt idx="3">
                <c:v>5.7220940878041997</c:v>
              </c:pt>
              <c:pt idx="4">
                <c:v>5.9093191180664499</c:v>
              </c:pt>
              <c:pt idx="5">
                <c:v>5.5479291018864503</c:v>
              </c:pt>
              <c:pt idx="6">
                <c:v>5.6185741303069499</c:v>
              </c:pt>
              <c:pt idx="7">
                <c:v>5.5233298834413098</c:v>
              </c:pt>
              <c:pt idx="8">
                <c:v>5.5276474150527202</c:v>
              </c:pt>
              <c:pt idx="9">
                <c:v>5.37401767897056</c:v>
              </c:pt>
              <c:pt idx="10">
                <c:v>5.2950139308103097</c:v>
              </c:pt>
              <c:pt idx="11">
                <c:v>5.0805047592122303</c:v>
              </c:pt>
              <c:pt idx="12">
                <c:v>4.7475412516958997</c:v>
              </c:pt>
              <c:pt idx="13">
                <c:v>4.4599316527516297</c:v>
              </c:pt>
              <c:pt idx="14">
                <c:v>4.0937322719782401</c:v>
              </c:pt>
              <c:pt idx="15">
                <c:v>3.8225626928805601</c:v>
              </c:pt>
              <c:pt idx="16">
                <c:v>3.8230055389842499</c:v>
              </c:pt>
              <c:pt idx="17">
                <c:v>3.5765898042862001</c:v>
              </c:pt>
              <c:pt idx="18">
                <c:v>3.5678988439007302</c:v>
              </c:pt>
              <c:pt idx="19">
                <c:v>3.5375686914764302</c:v>
              </c:pt>
              <c:pt idx="20">
                <c:v>3.4979694311729599</c:v>
              </c:pt>
              <c:pt idx="21">
                <c:v>3.6462571982577798</c:v>
              </c:pt>
              <c:pt idx="22">
                <c:v>3.67399160458198</c:v>
              </c:pt>
              <c:pt idx="23">
                <c:v>3.5221952613860101</c:v>
              </c:pt>
              <c:pt idx="24">
                <c:v>3.6547937914330202</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kilos o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€/kg o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8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formatCode="0">
                <c:v>471.69220000000001</c:v>
              </c:pt>
              <c:pt idx="15" formatCode="0">
                <c:v>456.47138000000001</c:v>
              </c:pt>
              <c:pt idx="16" formatCode="0">
                <c:v>447.29838000000001</c:v>
              </c:pt>
              <c:pt idx="17" formatCode="0">
                <c:v>477</c:v>
              </c:pt>
              <c:pt idx="18" formatCode="0">
                <c:v>474.08693000000005</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formatCode="0">
                <c:v>336.16625999999997</c:v>
              </c:pt>
              <c:pt idx="15" formatCode="0">
                <c:v>286.46210000000002</c:v>
              </c:pt>
              <c:pt idx="16" formatCode="0">
                <c:v>264.74352000000005</c:v>
              </c:pt>
              <c:pt idx="17" formatCode="0">
                <c:v>319</c:v>
              </c:pt>
              <c:pt idx="18" formatCode="0">
                <c:v>313.55564000000004</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formatCode="0">
                <c:v>171.81474000000003</c:v>
              </c:pt>
              <c:pt idx="15" formatCode="0">
                <c:v>139.29228199999997</c:v>
              </c:pt>
              <c:pt idx="16" formatCode="0">
                <c:v>134.35897699999998</c:v>
              </c:pt>
              <c:pt idx="17" formatCode="0">
                <c:v>175</c:v>
              </c:pt>
              <c:pt idx="18" formatCode="0">
                <c:v>171.54120999999995</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formatCode="0">
                <c:v>30.902436000000002</c:v>
              </c:pt>
              <c:pt idx="15" formatCode="0">
                <c:v>30.611481999999995</c:v>
              </c:pt>
              <c:pt idx="16" formatCode="0">
                <c:v>31.163151000000003</c:v>
              </c:pt>
              <c:pt idx="17" formatCode="0">
                <c:v>37</c:v>
              </c:pt>
              <c:pt idx="18" formatCode="0">
                <c:v>37.196762999999997</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formatCode="0">
                <c:v>140.912318</c:v>
              </c:pt>
              <c:pt idx="15" formatCode="0">
                <c:v>108.68078800000004</c:v>
              </c:pt>
              <c:pt idx="16" formatCode="0">
                <c:v>103.195829</c:v>
              </c:pt>
              <c:pt idx="17" formatCode="0">
                <c:v>138</c:v>
              </c:pt>
              <c:pt idx="18" formatCode="0">
                <c:v>134.34443300000001</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formatCode="0">
                <c:v>164.35153</c:v>
              </c:pt>
              <c:pt idx="15" formatCode="0">
                <c:v>147.16982999999999</c:v>
              </c:pt>
              <c:pt idx="16" formatCode="0">
                <c:v>130.38455300000001</c:v>
              </c:pt>
              <c:pt idx="17" formatCode="0">
                <c:v>143</c:v>
              </c:pt>
              <c:pt idx="18" formatCode="0">
                <c:v>142.01445999999999</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formatCode="0">
                <c:v>120.32540900000001</c:v>
              </c:pt>
              <c:pt idx="15" formatCode="0">
                <c:v>150.3219</c:v>
              </c:pt>
              <c:pt idx="16" formatCode="0">
                <c:v>162.19851</c:v>
              </c:pt>
              <c:pt idx="17" formatCode="0">
                <c:v>148</c:v>
              </c:pt>
              <c:pt idx="18" formatCode="0">
                <c:v>150.02586000000002</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formatCode="0">
                <c:v>0.46979693000000006</c:v>
              </c:pt>
              <c:pt idx="15" formatCode="0">
                <c:v>0.40652111200000002</c:v>
              </c:pt>
              <c:pt idx="16" formatCode="0">
                <c:v>0.41809613999999995</c:v>
              </c:pt>
              <c:pt idx="17" formatCode="0">
                <c:v>0</c:v>
              </c:pt>
              <c:pt idx="18" formatCode="0">
                <c:v>0.31133949399999994</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formatCode="0">
                <c:v>8.3666093999999996E-2</c:v>
              </c:pt>
              <c:pt idx="15" formatCode="0">
                <c:v>2.9227643000000001E-2</c:v>
              </c:pt>
              <c:pt idx="16" formatCode="0">
                <c:v>1.4196649E-2</c:v>
              </c:pt>
              <c:pt idx="17" formatCode="0">
                <c:v>0</c:v>
              </c:pt>
              <c:pt idx="18" formatCode="0">
                <c:v>1.089739E-2</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formatCode="0">
                <c:v>8.7391053999999997</c:v>
              </c:pt>
              <c:pt idx="15" formatCode="0">
                <c:v>6.2627098000000005</c:v>
              </c:pt>
              <c:pt idx="16" formatCode="0">
                <c:v>6.4395876999999997</c:v>
              </c:pt>
              <c:pt idx="17" formatCode="0">
                <c:v>5</c:v>
              </c:pt>
              <c:pt idx="18" formatCode="0">
                <c:v>4.739897</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formatCode="0">
                <c:v>5.9079727000000002</c:v>
              </c:pt>
              <c:pt idx="15" formatCode="0">
                <c:v>12.988887500000001</c:v>
              </c:pt>
              <c:pt idx="16" formatCode="0">
                <c:v>13.484475600000001</c:v>
              </c:pt>
              <c:pt idx="17" formatCode="0">
                <c:v>5</c:v>
              </c:pt>
              <c:pt idx="18" formatCode="0">
                <c:v>5.4433027999999997</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kilos o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0.00</c:formatCode>
              <c:ptCount val="6"/>
              <c:pt idx="0">
                <c:v>3.7515027043668998</c:v>
              </c:pt>
              <c:pt idx="1">
                <c:v>4.0412857022380502</c:v>
              </c:pt>
              <c:pt idx="2">
                <c:v>3.56239688941108</c:v>
              </c:pt>
              <c:pt idx="3">
                <c:v>4.9758454638267047</c:v>
              </c:pt>
              <c:pt idx="4">
                <c:v>4.1415075281776339</c:v>
              </c:pt>
              <c:pt idx="5">
                <c:v>4.4090524996706124</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0.0%</c:formatCode>
              <c:ptCount val="6"/>
              <c:pt idx="0">
                <c:v>-0.30648070085456891</c:v>
              </c:pt>
              <c:pt idx="1">
                <c:v>-0.37721888578329388</c:v>
              </c:pt>
              <c:pt idx="2">
                <c:v>-0.27876143864678571</c:v>
              </c:pt>
              <c:pt idx="3">
                <c:v>-0.24375564365520064</c:v>
              </c:pt>
              <c:pt idx="4">
                <c:v>-0.27767212743604452</c:v>
              </c:pt>
              <c:pt idx="5">
                <c:v>-0.29740015310215906</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35885571206608"/>
          <c:y val="6.0356679758705581E-2"/>
          <c:w val="0.78109171316435355"/>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0.0</c:formatCode>
              <c:ptCount val="5"/>
              <c:pt idx="0">
                <c:v>26.192126410234511</c:v>
              </c:pt>
              <c:pt idx="1">
                <c:v>64.010760642568229</c:v>
              </c:pt>
              <c:pt idx="2">
                <c:v>0.83159252692327978</c:v>
              </c:pt>
              <c:pt idx="3">
                <c:v>8.9655207932013639</c:v>
              </c:pt>
              <c:pt idx="4">
                <c:v>3.1826711611729097</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dLbl>
              <c:idx val="0"/>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BA-4608-B163-DEFFC73CE132}"/>
                </c:ext>
              </c:extLst>
            </c:dLbl>
            <c:dLbl>
              <c:idx val="4"/>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BA-4608-B163-DEFFC73CE132}"/>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0.0%</c:formatCode>
              <c:ptCount val="5"/>
              <c:pt idx="0">
                <c:v>0.12644586588202356</c:v>
              </c:pt>
              <c:pt idx="1">
                <c:v>3.7007501002351395E-2</c:v>
              </c:pt>
              <c:pt idx="2">
                <c:v>8.9249121235042361E-2</c:v>
              </c:pt>
              <c:pt idx="3">
                <c:v>-3.6908333209018318E-2</c:v>
              </c:pt>
              <c:pt idx="4">
                <c:v>5.0297384742368889E-2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21000000000000002"/>
          <c:min val="-1.7000000000000002"/>
        </c:scaling>
        <c:delete val="0"/>
        <c:axPos val="t"/>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7.3271011489576603</c:v>
              </c:pt>
              <c:pt idx="1">
                <c:v>2.7705647358808201</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6.4038840196363003</c:v>
              </c:pt>
              <c:pt idx="1">
                <c:v>3.1958524990343</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8.2314109045150694</c:v>
              </c:pt>
              <c:pt idx="1">
                <c:v>6.7413524772766902</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13.897569622318199</c:v>
              </c:pt>
              <c:pt idx="1">
                <c:v>14.018688302586201</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12.0069243458285</c:v>
              </c:pt>
              <c:pt idx="1">
                <c:v>16.6518311314762</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7.76698542270577</c:v>
              </c:pt>
              <c:pt idx="1">
                <c:v>6.3111682914355001</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8.4562935203451399</c:v>
              </c:pt>
              <c:pt idx="1">
                <c:v>10.2254601281668</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9.6851909466015105</c:v>
              </c:pt>
              <c:pt idx="1">
                <c:v>5.3517843236049503</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26.224640069091901</c:v>
              </c:pt>
              <c:pt idx="1">
                <c:v>34.733305134566798</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16.212563911712</c:v>
              </c:pt>
              <c:pt idx="1">
                <c:v>2.8897963631626</c:v>
              </c:pt>
              <c:pt idx="2">
                <c:v>2.37936276799421</c:v>
              </c:pt>
              <c:pt idx="3">
                <c:v>11.2086647451533</c:v>
              </c:pt>
              <c:pt idx="4">
                <c:v>2.9745899221924801</c:v>
              </c:pt>
              <c:pt idx="5">
                <c:v>17.502486869699599</c:v>
              </c:pt>
              <c:pt idx="6">
                <c:v>13.9279953986637</c:v>
              </c:pt>
              <c:pt idx="7">
                <c:v>4.3426655763638404</c:v>
              </c:pt>
              <c:pt idx="8">
                <c:v>2.28813097899438</c:v>
              </c:pt>
              <c:pt idx="9">
                <c:v>5.4435531739302698</c:v>
              </c:pt>
              <c:pt idx="10">
                <c:v>5.7971543251393998</c:v>
              </c:pt>
              <c:pt idx="11">
                <c:v>2.3521612228966</c:v>
              </c:pt>
              <c:pt idx="12">
                <c:v>1.2720696894535599</c:v>
              </c:pt>
              <c:pt idx="13">
                <c:v>4.8835996570360498</c:v>
              </c:pt>
              <c:pt idx="14">
                <c:v>0.71203941761232004</c:v>
              </c:pt>
              <c:pt idx="15">
                <c:v>1.39208827450862</c:v>
              </c:pt>
              <c:pt idx="16">
                <c:v>4.42107207624134</c:v>
              </c:pt>
            </c:numLit>
          </c:val>
          <c:extLst>
            <c:ext xmlns:c16="http://schemas.microsoft.com/office/drawing/2014/chart" uri="{C3380CC4-5D6E-409C-BE32-E72D297353CC}">
              <c16:uniqueId val="{00000000-D57E-4DB0-80BE-6D7D05284959}"/>
            </c:ext>
          </c:extLst>
        </c:ser>
        <c:ser>
          <c:idx val="1"/>
          <c:order val="1"/>
          <c:tx>
            <c:v>TAM DISTRIBUCION VOLUMEN X CRITERIO kg ó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15.4305570077623</c:v>
              </c:pt>
              <c:pt idx="1">
                <c:v>2.59185723597147</c:v>
              </c:pt>
              <c:pt idx="2">
                <c:v>2.7203540498363901</c:v>
              </c:pt>
              <c:pt idx="3">
                <c:v>9.5366624007120393</c:v>
              </c:pt>
              <c:pt idx="4">
                <c:v>2.4172424664818299</c:v>
              </c:pt>
              <c:pt idx="5">
                <c:v>17.5372695889338</c:v>
              </c:pt>
              <c:pt idx="6">
                <c:v>12.2744455325946</c:v>
              </c:pt>
              <c:pt idx="7">
                <c:v>3.6908142563643298</c:v>
              </c:pt>
              <c:pt idx="8">
                <c:v>2.1709784532554002</c:v>
              </c:pt>
              <c:pt idx="9">
                <c:v>6.5634958550745104</c:v>
              </c:pt>
              <c:pt idx="10">
                <c:v>8.3809022113307403</c:v>
              </c:pt>
              <c:pt idx="11">
                <c:v>2.6325950812438599</c:v>
              </c:pt>
              <c:pt idx="12">
                <c:v>1.3663007541676</c:v>
              </c:pt>
              <c:pt idx="13">
                <c:v>5.89571136247101</c:v>
              </c:pt>
              <c:pt idx="14">
                <c:v>0.81945239452182295</c:v>
              </c:pt>
              <c:pt idx="15">
                <c:v>1.4339609826408799</c:v>
              </c:pt>
              <c:pt idx="16">
                <c:v>4.5374070953611803</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0.0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474134</xdr:colOff>
      <xdr:row>0</xdr:row>
      <xdr:rowOff>67732</xdr:rowOff>
    </xdr:from>
    <xdr:to>
      <xdr:col>7</xdr:col>
      <xdr:colOff>762000</xdr:colOff>
      <xdr:row>42</xdr:row>
      <xdr:rowOff>128456</xdr:rowOff>
    </xdr:to>
    <xdr:pic>
      <xdr:nvPicPr>
        <xdr:cNvPr id="3" name="Imagen 2">
          <a:extLst>
            <a:ext uri="{FF2B5EF4-FFF2-40B4-BE49-F238E27FC236}">
              <a16:creationId xmlns:a16="http://schemas.microsoft.com/office/drawing/2014/main" id="{ABC6BF8F-0A2E-A92F-A4D5-B75DBDE1EB5F}"/>
            </a:ext>
          </a:extLst>
        </xdr:cNvPr>
        <xdr:cNvPicPr>
          <a:picLocks noChangeAspect="1"/>
        </xdr:cNvPicPr>
      </xdr:nvPicPr>
      <xdr:blipFill>
        <a:blip xmlns:r="http://schemas.openxmlformats.org/officeDocument/2006/relationships" r:embed="rId1">
          <a:alphaModFix amt="70000"/>
        </a:blip>
        <a:stretch>
          <a:fillRect/>
        </a:stretch>
      </xdr:blipFill>
      <xdr:spPr>
        <a:xfrm>
          <a:off x="474134" y="67732"/>
          <a:ext cx="5918199" cy="7883924"/>
        </a:xfrm>
        <a:prstGeom prst="rect">
          <a:avLst/>
        </a:prstGeom>
      </xdr:spPr>
    </xdr:pic>
    <xdr:clientData/>
  </xdr:twoCellAnchor>
  <xdr:oneCellAnchor>
    <xdr:from>
      <xdr:col>3</xdr:col>
      <xdr:colOff>94381</xdr:colOff>
      <xdr:row>23</xdr:row>
      <xdr:rowOff>180420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507381" y="4464553"/>
          <a:ext cx="2119619"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0">
              <a:solidFill>
                <a:schemeClr val="tx1"/>
              </a:solidFill>
              <a:latin typeface="+mn-lt"/>
              <a:ea typeface="+mn-ea"/>
              <a:cs typeface="+mn-cs"/>
            </a:rPr>
            <a:t>Menú Principal</a:t>
          </a:r>
        </a:p>
      </xdr:txBody>
    </xdr:sp>
    <xdr:clientData/>
  </xdr:oneCellAnchor>
  <xdr:oneCellAnchor>
    <xdr:from>
      <xdr:col>0</xdr:col>
      <xdr:colOff>441855</xdr:colOff>
      <xdr:row>14</xdr:row>
      <xdr:rowOff>53975</xdr:rowOff>
    </xdr:from>
    <xdr:ext cx="6070600" cy="1282082"/>
    <xdr:sp macro="" textlink="">
      <xdr:nvSpPr>
        <xdr:cNvPr id="10" name="Rectángulo 9">
          <a:extLst>
            <a:ext uri="{FF2B5EF4-FFF2-40B4-BE49-F238E27FC236}">
              <a16:creationId xmlns:a16="http://schemas.microsoft.com/office/drawing/2014/main" id="{E6F3A37A-B78F-4848-8ACE-C6EAC30719DD}"/>
            </a:ext>
          </a:extLst>
        </xdr:cNvPr>
        <xdr:cNvSpPr/>
      </xdr:nvSpPr>
      <xdr:spPr>
        <a:xfrm>
          <a:off x="441855" y="2661708"/>
          <a:ext cx="6070600" cy="1282082"/>
        </a:xfrm>
        <a:prstGeom prst="rect">
          <a:avLst/>
        </a:prstGeom>
        <a:noFill/>
      </xdr:spPr>
      <xdr:txBody>
        <a:bodyPr wrap="square" lIns="91440" tIns="45720" rIns="91440" bIns="45720">
          <a:spAutoFit/>
        </a:bodyPr>
        <a:lstStyle/>
        <a:p>
          <a:pPr algn="ctr"/>
          <a:r>
            <a:rPr lang="es-ES" sz="3200" b="1" i="0" cap="none" spc="0">
              <a:ln>
                <a:noFill/>
              </a:ln>
              <a:solidFill>
                <a:sysClr val="windowText" lastClr="000000"/>
              </a:solidFill>
              <a:effectLst/>
              <a:latin typeface="+mj-lt"/>
            </a:rPr>
            <a:t>Consumo en el hogar</a:t>
          </a:r>
          <a:endParaRPr lang="es-ES" sz="4400" b="1" i="0" cap="none" spc="0">
            <a:ln>
              <a:noFill/>
            </a:ln>
            <a:solidFill>
              <a:sysClr val="windowText" lastClr="000000"/>
            </a:solidFill>
            <a:effectLst/>
            <a:latin typeface="+mj-lt"/>
          </a:endParaRPr>
        </a:p>
        <a:p>
          <a:pPr algn="ctr"/>
          <a:r>
            <a:rPr lang="es-ES" sz="4400" b="1" i="0" cap="none" spc="0">
              <a:ln>
                <a:noFill/>
              </a:ln>
              <a:solidFill>
                <a:sysClr val="windowText" lastClr="000000"/>
              </a:solidFill>
              <a:effectLst/>
              <a:latin typeface="+mj-lt"/>
            </a:rPr>
            <a:t>ACEITE</a:t>
          </a:r>
          <a:endParaRPr lang="es-ES" sz="3200" b="1" i="0" cap="none" spc="0">
            <a:ln>
              <a:noFill/>
            </a:ln>
            <a:solidFill>
              <a:sysClr val="windowText" lastClr="000000"/>
            </a:solidFill>
            <a:effectLst/>
            <a:latin typeface="+mj-lt"/>
          </a:endParaRPr>
        </a:p>
      </xdr:txBody>
    </xdr:sp>
    <xdr:clientData/>
  </xdr:oneCellAnchor>
  <xdr:twoCellAnchor editAs="oneCell">
    <xdr:from>
      <xdr:col>0</xdr:col>
      <xdr:colOff>640291</xdr:colOff>
      <xdr:row>0</xdr:row>
      <xdr:rowOff>130175</xdr:rowOff>
    </xdr:from>
    <xdr:to>
      <xdr:col>4</xdr:col>
      <xdr:colOff>256308</xdr:colOff>
      <xdr:row>4</xdr:row>
      <xdr:rowOff>132430</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0291" y="130175"/>
          <a:ext cx="2833350" cy="747322"/>
        </a:xfrm>
        <a:prstGeom prst="rect">
          <a:avLst/>
        </a:prstGeom>
      </xdr:spPr>
    </xdr:pic>
    <xdr:clientData/>
  </xdr:twoCellAnchor>
  <xdr:twoCellAnchor editAs="oneCell">
    <xdr:from>
      <xdr:col>5</xdr:col>
      <xdr:colOff>111125</xdr:colOff>
      <xdr:row>0</xdr:row>
      <xdr:rowOff>185739</xdr:rowOff>
    </xdr:from>
    <xdr:to>
      <xdr:col>7</xdr:col>
      <xdr:colOff>659872</xdr:colOff>
      <xdr:row>3</xdr:row>
      <xdr:rowOff>138731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132792" y="185739"/>
          <a:ext cx="2157413" cy="511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38</xdr:row>
      <xdr:rowOff>190500</xdr:rowOff>
    </xdr:from>
    <xdr:to>
      <xdr:col>8</xdr:col>
      <xdr:colOff>635000</xdr:colOff>
      <xdr:row>50</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30804</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152400</xdr:colOff>
      <xdr:row>0</xdr:row>
      <xdr:rowOff>31750</xdr:rowOff>
    </xdr:from>
    <xdr:to>
      <xdr:col>8</xdr:col>
      <xdr:colOff>688500</xdr:colOff>
      <xdr:row>0</xdr:row>
      <xdr:rowOff>390125</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81380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8</xdr:col>
      <xdr:colOff>698500</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717005</xdr:colOff>
      <xdr:row>1</xdr:row>
      <xdr:rowOff>28511</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146050</xdr:colOff>
      <xdr:row>0</xdr:row>
      <xdr:rowOff>38100</xdr:rowOff>
    </xdr:from>
    <xdr:to>
      <xdr:col>8</xdr:col>
      <xdr:colOff>685325</xdr:colOff>
      <xdr:row>0</xdr:row>
      <xdr:rowOff>393300</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807450" y="38100"/>
          <a:ext cx="1339375" cy="355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69636</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578426</xdr:colOff>
      <xdr:row>1</xdr:row>
      <xdr:rowOff>47282</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
  <sheetViews>
    <sheetView showGridLines="0" showRowColHeaders="0" zoomScale="75" zoomScaleNormal="75" workbookViewId="0">
      <selection activeCell="Q24" sqref="Q24"/>
    </sheetView>
  </sheetViews>
  <sheetFormatPr baseColWidth="10" defaultColWidth="11.44140625" defaultRowHeight="14.4"/>
  <sheetData/>
  <sheetProtection algorithmName="SHA-512" hashValue="P45YHpJo8MrazDEqqdQgUKsu8902pMMmHVTTJWyRJBV8m/65Ma+tO1jds0csXI/uWk3jecl4j3U377sacNeYPQ==" saltValue="dMbtBBXdpcIimfoZXr/j9Q==" spinCount="100000" sheet="1" objects="1" scenarios="1"/>
  <pageMargins left="0.23622047244094491" right="0.23622047244094491" top="0.74803149606299213" bottom="0.74803149606299213" header="0.31496062992125984" footer="0.31496062992125984"/>
  <pageSetup paperSize="9"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L15"/>
  <sheetViews>
    <sheetView showGridLines="0" zoomScale="75" zoomScaleNormal="75" workbookViewId="0"/>
  </sheetViews>
  <sheetFormatPr baseColWidth="10" defaultColWidth="11.44140625" defaultRowHeight="13.8"/>
  <cols>
    <col min="1" max="1" width="5.5546875" style="12" customWidth="1"/>
    <col min="2" max="2" width="2.5546875" style="12" customWidth="1"/>
    <col min="3" max="3" width="30.21875" style="12" customWidth="1"/>
    <col min="4" max="4" width="79.44140625" style="12" customWidth="1"/>
    <col min="5" max="5" width="11.44140625" style="12"/>
    <col min="6" max="6" width="2" style="12" customWidth="1"/>
    <col min="7" max="16384" width="11.44140625" style="12"/>
  </cols>
  <sheetData>
    <row r="1" spans="1:12" ht="72" customHeight="1">
      <c r="B1" s="63" t="s">
        <v>0</v>
      </c>
      <c r="C1" s="63"/>
      <c r="D1" s="63"/>
      <c r="E1" s="13"/>
      <c r="F1" s="13"/>
      <c r="G1" s="13"/>
      <c r="H1" s="13"/>
      <c r="I1" s="14"/>
      <c r="J1" s="14"/>
      <c r="K1" s="14"/>
      <c r="L1" s="14"/>
    </row>
    <row r="2" spans="1:12" ht="18">
      <c r="B2" s="62" t="s">
        <v>28</v>
      </c>
      <c r="C2" s="62"/>
      <c r="D2" s="62"/>
      <c r="E2" s="45"/>
      <c r="F2" s="44"/>
      <c r="G2" s="45"/>
    </row>
    <row r="4" spans="1:12" ht="10.5" customHeight="1">
      <c r="A4" s="15"/>
      <c r="B4" s="15"/>
      <c r="C4" s="16"/>
      <c r="D4" s="15"/>
    </row>
    <row r="5" spans="1:12" ht="50.1" customHeight="1">
      <c r="C5" s="61" t="s">
        <v>20</v>
      </c>
      <c r="D5" s="61"/>
    </row>
    <row r="6" spans="1:12" ht="38.25" customHeight="1">
      <c r="C6" s="59"/>
      <c r="D6" s="60"/>
    </row>
    <row r="7" spans="1:12" ht="50.1" customHeight="1">
      <c r="C7" s="61" t="s">
        <v>21</v>
      </c>
      <c r="D7" s="61"/>
    </row>
    <row r="8" spans="1:12" ht="38.25" customHeight="1">
      <c r="C8" s="59"/>
      <c r="D8" s="60"/>
    </row>
    <row r="9" spans="1:12" ht="50.1" customHeight="1">
      <c r="C9" s="61" t="s">
        <v>22</v>
      </c>
      <c r="D9" s="61"/>
    </row>
    <row r="10" spans="1:12" ht="38.25" customHeight="1">
      <c r="C10" s="59"/>
      <c r="D10" s="60"/>
    </row>
    <row r="11" spans="1:12" ht="50.1" customHeight="1">
      <c r="C11" s="61" t="s">
        <v>23</v>
      </c>
      <c r="D11" s="61"/>
    </row>
    <row r="12" spans="1:12" ht="38.25" customHeight="1">
      <c r="C12" s="59"/>
      <c r="D12" s="60"/>
    </row>
    <row r="13" spans="1:12" ht="50.1" customHeight="1">
      <c r="C13" s="61" t="s">
        <v>24</v>
      </c>
      <c r="D13" s="61"/>
    </row>
    <row r="14" spans="1:12" ht="8.25" customHeight="1">
      <c r="A14" s="15"/>
      <c r="B14" s="15"/>
      <c r="C14" s="59"/>
      <c r="D14" s="60"/>
    </row>
    <row r="15" spans="1:12" ht="24.6">
      <c r="C15" s="60"/>
      <c r="D15" s="60"/>
    </row>
  </sheetData>
  <sheetProtection algorithmName="SHA-512" hashValue="ofAuLGC86wcWZ0q45odSJHd/iR2bMeW5EDWRB3JgWppvD8rUMpyKGyzOz/1FSOZIk5HrOWRX3oKxRTDJZ7Xeag==" saltValue="eYqQ/abCuTTO+qUDZn8XqQ==" spinCount="100000" sheet="1" objects="1" scenarios="1"/>
  <mergeCells count="7">
    <mergeCell ref="C11:D11"/>
    <mergeCell ref="C13:D13"/>
    <mergeCell ref="B2:D2"/>
    <mergeCell ref="B1:D1"/>
    <mergeCell ref="C5:D5"/>
    <mergeCell ref="C7:D7"/>
    <mergeCell ref="C9:D9"/>
  </mergeCells>
  <hyperlinks>
    <hyperlink ref="C5:D5" location="'principales variables'!A1" display="Pricipales variables" xr:uid="{12B6B93C-83F8-4EF7-94E1-8E2DAA6AB461}"/>
    <hyperlink ref="C7:D7" location="'Graficos TOTAL ACEITE'!A1" display="Series históricas" xr:uid="{F8EBE1B4-64FD-4585-A0BF-E742A51290EA}"/>
    <hyperlink ref="C9:D9" location="Canales!A1" display="Distribución de canales" xr:uid="{E4ADA794-BED3-4652-893A-08FA2C3409C7}"/>
    <hyperlink ref="C11:D11" location="Perfiles!A1" display="Perfiles de compra " xr:uid="{B63318EB-7C85-4AB6-90FD-F6823012E889}"/>
    <hyperlink ref="C13:D13" location="Conclusiones!A1" display="Conclusiones " xr:uid="{A765055C-8DFC-46E7-A96F-8F66DE215782}"/>
  </hyperlinks>
  <pageMargins left="0.70866141732283472" right="0.70866141732283472"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6"/>
  <sheetViews>
    <sheetView showGridLines="0" showRowColHeaders="0" topLeftCell="A42" zoomScale="85" zoomScaleNormal="85" zoomScaleSheetLayoutView="50" workbookViewId="0">
      <selection activeCell="K9" sqref="K9"/>
    </sheetView>
  </sheetViews>
  <sheetFormatPr baseColWidth="10" defaultColWidth="11.44140625" defaultRowHeight="14.4"/>
  <cols>
    <col min="1" max="1" width="1.21875" customWidth="1"/>
    <col min="2" max="2" width="34.21875" customWidth="1"/>
    <col min="3" max="3" width="19.77734375" customWidth="1"/>
    <col min="4" max="4" width="20.5546875" customWidth="1"/>
    <col min="5" max="5" width="19.77734375" customWidth="1"/>
    <col min="6" max="6" width="21.44140625" customWidth="1"/>
    <col min="7" max="7" width="19.77734375" customWidth="1"/>
    <col min="8" max="8" width="21.44140625" customWidth="1"/>
    <col min="9" max="9" width="8.21875" customWidth="1"/>
    <col min="10" max="10" width="2.21875" customWidth="1"/>
  </cols>
  <sheetData>
    <row r="1" spans="2:11" ht="36" customHeight="1">
      <c r="B1" s="65" t="s">
        <v>12</v>
      </c>
      <c r="C1" s="65"/>
      <c r="D1" s="65"/>
      <c r="E1" s="65"/>
      <c r="F1" s="65"/>
      <c r="G1" s="65"/>
      <c r="H1" s="65"/>
      <c r="I1" s="65"/>
      <c r="J1" s="2"/>
      <c r="K1" s="2"/>
    </row>
    <row r="2" spans="2:11" ht="8.1" customHeight="1" thickBot="1"/>
    <row r="3" spans="2:11" ht="25.05" customHeight="1" thickTop="1" thickBot="1">
      <c r="B3" s="66" t="s">
        <v>29</v>
      </c>
      <c r="C3" s="67"/>
      <c r="D3" s="67"/>
      <c r="E3" s="67"/>
      <c r="F3" s="67"/>
      <c r="G3" s="67"/>
      <c r="H3" s="67"/>
      <c r="I3" s="68"/>
    </row>
    <row r="4" spans="2:11" ht="7.5" customHeight="1" thickTop="1"/>
    <row r="5" spans="2:11" ht="18.600000000000001" thickBot="1">
      <c r="B5" s="10" t="s">
        <v>30</v>
      </c>
      <c r="C5" s="3"/>
      <c r="D5" s="3"/>
      <c r="E5" s="3"/>
      <c r="F5" s="3"/>
      <c r="G5" s="3"/>
      <c r="H5" s="3"/>
      <c r="I5" s="3"/>
    </row>
    <row r="6" spans="2:11" ht="5.0999999999999996" customHeight="1" thickTop="1" thickBot="1"/>
    <row r="7" spans="2:11" ht="45" customHeight="1">
      <c r="B7" s="6"/>
      <c r="C7" s="17" t="str">
        <f>B3&amp;" 
Domestico"</f>
        <v>TOTAL ACEITE 
Domestico</v>
      </c>
      <c r="D7" s="18" t="s">
        <v>1</v>
      </c>
      <c r="E7" s="17" t="s">
        <v>31</v>
      </c>
      <c r="F7" s="18" t="s">
        <v>1</v>
      </c>
      <c r="G7" s="17" t="s">
        <v>32</v>
      </c>
      <c r="H7" s="18" t="s">
        <v>1</v>
      </c>
    </row>
    <row r="8" spans="2:11" ht="20.100000000000001" customHeight="1">
      <c r="B8" s="7" t="s">
        <v>16</v>
      </c>
      <c r="C8" s="19">
        <v>474086.93</v>
      </c>
      <c r="D8" s="49">
        <v>5.2066990265149382E-2</v>
      </c>
      <c r="E8" s="19">
        <v>313555.64</v>
      </c>
      <c r="F8" s="49">
        <v>0.15436580806049083</v>
      </c>
      <c r="G8" s="19">
        <v>142014.46</v>
      </c>
      <c r="H8" s="49">
        <v>8.1836457106242211E-2</v>
      </c>
    </row>
    <row r="9" spans="2:11" ht="20.100000000000001" customHeight="1">
      <c r="B9" s="7" t="s">
        <v>2</v>
      </c>
      <c r="C9" s="20">
        <v>1778538.4</v>
      </c>
      <c r="D9" s="50">
        <v>-0.2703712382572715</v>
      </c>
      <c r="E9" s="20">
        <v>1466526.4</v>
      </c>
      <c r="F9" s="50">
        <v>-0.30217058869237878</v>
      </c>
      <c r="G9" s="20">
        <v>570323.68999999994</v>
      </c>
      <c r="H9" s="50">
        <v>-0.39082399003176094</v>
      </c>
    </row>
    <row r="10" spans="2:11" ht="20.100000000000001" customHeight="1">
      <c r="B10" s="7" t="s">
        <v>17</v>
      </c>
      <c r="C10" s="20">
        <v>10.1095444297508</v>
      </c>
      <c r="D10" s="50">
        <v>5.1869747913705355E-2</v>
      </c>
      <c r="E10" s="20">
        <v>6.68633635139222</v>
      </c>
      <c r="F10" s="50">
        <v>0.15414938664577083</v>
      </c>
      <c r="G10" s="20">
        <v>3.0283507141550299</v>
      </c>
      <c r="H10" s="50">
        <v>8.1633633551606133E-2</v>
      </c>
    </row>
    <row r="11" spans="2:11" ht="20.100000000000001" customHeight="1">
      <c r="B11" s="7" t="s">
        <v>18</v>
      </c>
      <c r="C11" s="20">
        <v>37.925983268127297</v>
      </c>
      <c r="D11" s="50">
        <v>-0.27050802963460974</v>
      </c>
      <c r="E11" s="20">
        <v>31.272563869673601</v>
      </c>
      <c r="F11" s="50">
        <v>-0.30230141830234514</v>
      </c>
      <c r="G11" s="20">
        <v>12.1617203903816</v>
      </c>
      <c r="H11" s="50">
        <v>-0.39093819883192527</v>
      </c>
    </row>
    <row r="12" spans="2:11" ht="20.100000000000001" customHeight="1">
      <c r="B12" s="7" t="s">
        <v>3</v>
      </c>
      <c r="C12" s="20">
        <v>1.75055485442693</v>
      </c>
      <c r="D12" s="51">
        <v>7.4965995852640077E-2</v>
      </c>
      <c r="E12" s="20">
        <v>1.15779683640497</v>
      </c>
      <c r="F12" s="51">
        <v>0.14779064014691001</v>
      </c>
      <c r="G12" s="20">
        <v>0.52438505814074998</v>
      </c>
      <c r="H12" s="51">
        <v>3.6268174573290957E-2</v>
      </c>
    </row>
    <row r="13" spans="2:11" ht="20.100000000000001" customHeight="1">
      <c r="B13" s="7" t="s">
        <v>4</v>
      </c>
      <c r="C13" s="20">
        <v>2.0168467243956698</v>
      </c>
      <c r="D13" s="51">
        <v>-0.87653315103244012</v>
      </c>
      <c r="E13" s="20">
        <v>1.66302789193631</v>
      </c>
      <c r="F13" s="51">
        <v>-0.83147936257051014</v>
      </c>
      <c r="G13" s="20">
        <v>0.646741991076352</v>
      </c>
      <c r="H13" s="51">
        <v>-0.46453615837017803</v>
      </c>
    </row>
    <row r="14" spans="2:11" ht="20.100000000000001" customHeight="1" thickBot="1">
      <c r="B14" s="7" t="s">
        <v>19</v>
      </c>
      <c r="C14" s="21">
        <v>3.7515027043668998</v>
      </c>
      <c r="D14" s="52">
        <v>-0.30648070085456891</v>
      </c>
      <c r="E14" s="21">
        <v>4.6770850621599402</v>
      </c>
      <c r="F14" s="52">
        <v>-0.39548676300445817</v>
      </c>
      <c r="G14" s="21">
        <v>4.0159550654208003</v>
      </c>
      <c r="H14" s="52">
        <v>-0.4369056376620013</v>
      </c>
    </row>
    <row r="15" spans="2:11" ht="8.25" customHeight="1" thickBot="1"/>
    <row r="16" spans="2:11" ht="45" customHeight="1">
      <c r="B16" s="6"/>
      <c r="C16" s="17" t="s">
        <v>33</v>
      </c>
      <c r="D16" s="18" t="str">
        <f>D7</f>
        <v>% Variación vs. Mismo periodo del año anterior</v>
      </c>
      <c r="E16" s="17" t="s">
        <v>34</v>
      </c>
      <c r="F16" s="18" t="str">
        <f>F7</f>
        <v>% Variación vs. Mismo periodo del año anterior</v>
      </c>
      <c r="G16" s="17" t="s">
        <v>35</v>
      </c>
      <c r="H16" s="18" t="str">
        <f>H7</f>
        <v>% Variación vs. Mismo periodo del año anterior</v>
      </c>
    </row>
    <row r="17" spans="2:9" ht="20.100000000000001" customHeight="1">
      <c r="B17" s="7" t="str">
        <f t="shared" ref="B17:B23" si="0">B8</f>
        <v>VOLUMEN (Miles kilos o litros)</v>
      </c>
      <c r="C17" s="19">
        <v>134344.43299999999</v>
      </c>
      <c r="D17" s="49">
        <v>0.24311771890077294</v>
      </c>
      <c r="E17" s="19">
        <v>37196.762999999999</v>
      </c>
      <c r="F17" s="49">
        <v>0.15218433356954142</v>
      </c>
      <c r="G17" s="19">
        <v>150025.85999999999</v>
      </c>
      <c r="H17" s="49">
        <v>-5.9471054944881474E-2</v>
      </c>
    </row>
    <row r="18" spans="2:9" ht="20.100000000000001" customHeight="1">
      <c r="B18" s="7" t="str">
        <f t="shared" si="0"/>
        <v>VALOR (Miles €)</v>
      </c>
      <c r="C18" s="20">
        <v>725317.18</v>
      </c>
      <c r="D18" s="50">
        <v>-0.21125516246986709</v>
      </c>
      <c r="E18" s="20">
        <v>170885.61</v>
      </c>
      <c r="F18" s="50">
        <v>-0.30463278487746415</v>
      </c>
      <c r="G18" s="20">
        <v>265934.38</v>
      </c>
      <c r="H18" s="50">
        <v>5.9174511470623692E-2</v>
      </c>
    </row>
    <row r="19" spans="2:9" ht="20.100000000000001" customHeight="1">
      <c r="B19" s="7" t="str">
        <f t="shared" si="0"/>
        <v>CONSUMO PER CÁPITA (kilos o litros)</v>
      </c>
      <c r="C19" s="20">
        <v>2.8647932021732299</v>
      </c>
      <c r="D19" s="50">
        <v>0.24288465820761362</v>
      </c>
      <c r="E19" s="20">
        <v>0.79319277625183604</v>
      </c>
      <c r="F19" s="50">
        <v>0.15196832113938608</v>
      </c>
      <c r="G19" s="20">
        <v>3.1991877466049701</v>
      </c>
      <c r="H19" s="50">
        <v>-5.9647386055393992E-2</v>
      </c>
    </row>
    <row r="20" spans="2:9" ht="20.100000000000001" customHeight="1">
      <c r="B20" s="7" t="str">
        <f t="shared" si="0"/>
        <v>GASTO PER CAPITA (€)</v>
      </c>
      <c r="C20" s="20">
        <v>15.4668390813295</v>
      </c>
      <c r="D20" s="50">
        <v>-0.21140303697585017</v>
      </c>
      <c r="E20" s="20">
        <v>3.6440061039018001</v>
      </c>
      <c r="F20" s="50">
        <v>-0.30476315287294187</v>
      </c>
      <c r="G20" s="20">
        <v>5.6708490782655101</v>
      </c>
      <c r="H20" s="50">
        <v>5.8975936595479395E-2</v>
      </c>
    </row>
    <row r="21" spans="2:9" ht="20.100000000000001" customHeight="1">
      <c r="B21" s="7" t="str">
        <f t="shared" si="0"/>
        <v>PARTE DE MERCADO VOLUMEN (%)</v>
      </c>
      <c r="C21" s="20">
        <v>0.49606366358461701</v>
      </c>
      <c r="D21" s="51">
        <v>9.4217067617263006E-2</v>
      </c>
      <c r="E21" s="20">
        <v>0.13734817375922601</v>
      </c>
      <c r="F21" s="51">
        <v>1.7305390105280011E-2</v>
      </c>
      <c r="G21" s="20">
        <v>0.55396696448175797</v>
      </c>
      <c r="H21" s="51">
        <v>-3.9158862290050056E-2</v>
      </c>
    </row>
    <row r="22" spans="2:9" ht="20.100000000000001" customHeight="1">
      <c r="B22" s="7" t="str">
        <f t="shared" si="0"/>
        <v>PARTE DE MERCADO VALOR (%)</v>
      </c>
      <c r="C22" s="20">
        <v>0.82250322997293901</v>
      </c>
      <c r="D22" s="51">
        <v>-0.26902655291149091</v>
      </c>
      <c r="E22" s="20">
        <v>0.19378276160630301</v>
      </c>
      <c r="F22" s="51">
        <v>-9.7916572439378985E-2</v>
      </c>
      <c r="G22" s="20">
        <v>0.301567221268426</v>
      </c>
      <c r="H22" s="51">
        <v>3.5433025764580184E-3</v>
      </c>
    </row>
    <row r="23" spans="2:9" ht="20.100000000000001" customHeight="1" thickBot="1">
      <c r="B23" s="7" t="str">
        <f t="shared" si="0"/>
        <v>PRECIO MEDIO (€/kilos o litros)</v>
      </c>
      <c r="C23" s="21">
        <v>5.3989373716736004</v>
      </c>
      <c r="D23" s="52">
        <v>-0.36551074324032617</v>
      </c>
      <c r="E23" s="21">
        <v>4.59409895425578</v>
      </c>
      <c r="F23" s="52">
        <v>-0.3964791961992371</v>
      </c>
      <c r="G23" s="21">
        <v>1.7725902721037601</v>
      </c>
      <c r="H23" s="52">
        <v>0.12614770341656745</v>
      </c>
    </row>
    <row r="25" spans="2:9" ht="18.600000000000001" thickBot="1">
      <c r="B25" s="10" t="s">
        <v>36</v>
      </c>
      <c r="C25" s="3"/>
      <c r="D25" s="3"/>
      <c r="E25" s="3"/>
      <c r="F25" s="3"/>
      <c r="G25" s="3"/>
      <c r="H25" s="3"/>
      <c r="I25" s="3"/>
    </row>
    <row r="26" spans="2:9" ht="15" thickTop="1"/>
    <row r="38" spans="3:6" ht="10.5" customHeight="1"/>
    <row r="39" spans="3:6" ht="12" customHeight="1">
      <c r="C39" s="30"/>
      <c r="D39" s="30"/>
      <c r="E39" s="31" t="s">
        <v>5</v>
      </c>
      <c r="F39" s="31" t="s">
        <v>6</v>
      </c>
    </row>
    <row r="40" spans="3:6" ht="14.55" customHeight="1">
      <c r="C40" s="43" t="s">
        <v>29</v>
      </c>
      <c r="D40" s="30"/>
      <c r="E40" s="46">
        <v>-0.2703712382572715</v>
      </c>
      <c r="F40" s="46">
        <v>5.2066990265149382E-2</v>
      </c>
    </row>
    <row r="41" spans="3:6" ht="14.55" customHeight="1">
      <c r="C41" s="32" t="s">
        <v>42</v>
      </c>
      <c r="D41" s="33"/>
      <c r="E41" s="46">
        <v>-0.30463278487746415</v>
      </c>
      <c r="F41" s="46">
        <v>0.15218433356954142</v>
      </c>
    </row>
    <row r="42" spans="3:6" ht="14.55" customHeight="1">
      <c r="C42" s="34" t="s">
        <v>43</v>
      </c>
      <c r="D42" s="33"/>
      <c r="E42" s="46">
        <v>-0.21125516246986709</v>
      </c>
      <c r="F42" s="47">
        <v>0.24311771890077294</v>
      </c>
    </row>
    <row r="43" spans="3:6" ht="14.55" customHeight="1">
      <c r="C43" s="35" t="s">
        <v>44</v>
      </c>
      <c r="D43" s="33"/>
      <c r="E43" s="48">
        <v>-0.39082399003176094</v>
      </c>
      <c r="F43" s="48">
        <v>8.1836457106242211E-2</v>
      </c>
    </row>
    <row r="44" spans="3:6" ht="14.55" customHeight="1">
      <c r="C44" s="36" t="s">
        <v>45</v>
      </c>
      <c r="D44" s="33"/>
      <c r="E44" s="48">
        <v>5.9174511470623692E-2</v>
      </c>
      <c r="F44" s="48">
        <v>-5.9471054944881474E-2</v>
      </c>
    </row>
    <row r="45" spans="3:6" ht="14.55" customHeight="1">
      <c r="C45" s="37" t="s">
        <v>46</v>
      </c>
      <c r="D45" s="33"/>
      <c r="E45" s="48">
        <v>-0.66588814218579462</v>
      </c>
      <c r="F45" s="48">
        <v>-0.56701100091218537</v>
      </c>
    </row>
    <row r="46" spans="3:6" ht="14.55" customHeight="1">
      <c r="C46" s="38" t="s">
        <v>47</v>
      </c>
      <c r="D46" s="33"/>
      <c r="E46" s="48">
        <v>-0.29412050217808028</v>
      </c>
      <c r="F46" s="48">
        <v>-0.20692822454416704</v>
      </c>
    </row>
    <row r="47" spans="3:6" ht="14.55" customHeight="1">
      <c r="C47" s="39" t="s">
        <v>48</v>
      </c>
      <c r="D47" s="33"/>
      <c r="E47" s="48">
        <v>-0.6728082025209865</v>
      </c>
      <c r="F47" s="48">
        <v>-0.23239702552341757</v>
      </c>
    </row>
    <row r="48" spans="3:6" ht="14.55" customHeight="1">
      <c r="C48" s="40" t="s">
        <v>49</v>
      </c>
      <c r="D48" s="33"/>
      <c r="E48" s="48">
        <v>-6.9074959056604435E-2</v>
      </c>
      <c r="F48" s="48">
        <v>-0.27167374700192726</v>
      </c>
    </row>
    <row r="49" spans="2:9" ht="6" customHeight="1">
      <c r="D49" s="8"/>
      <c r="E49" s="9"/>
      <c r="F49" s="9"/>
    </row>
    <row r="50" spans="2:9" ht="18.600000000000001" thickBot="1">
      <c r="B50" s="10" t="s">
        <v>37</v>
      </c>
      <c r="C50" s="3"/>
      <c r="D50" s="3"/>
      <c r="E50" s="3"/>
      <c r="F50" s="3"/>
      <c r="G50" s="3"/>
      <c r="H50" s="3"/>
      <c r="I50" s="3"/>
    </row>
    <row r="51" spans="2:9" ht="6.75" customHeight="1" thickTop="1">
      <c r="E51" s="64"/>
      <c r="F51" s="64"/>
    </row>
    <row r="52" spans="2:9" ht="35.1" customHeight="1">
      <c r="C52" s="22"/>
      <c r="D52" s="22"/>
      <c r="E52" s="41" t="s">
        <v>50</v>
      </c>
      <c r="F52" s="42" t="s">
        <v>51</v>
      </c>
    </row>
    <row r="53" spans="2:9" ht="16.05" customHeight="1">
      <c r="C53" s="23" t="s">
        <v>29</v>
      </c>
      <c r="D53" s="22"/>
      <c r="E53" s="24">
        <v>9.6110230851321905</v>
      </c>
      <c r="F53" s="25">
        <v>10.1095444297508</v>
      </c>
      <c r="G53" s="5"/>
    </row>
    <row r="54" spans="2:9" ht="16.05" customHeight="1">
      <c r="C54" s="54" t="s">
        <v>52</v>
      </c>
      <c r="D54" s="22"/>
      <c r="E54" s="27">
        <v>5.7933023478219603</v>
      </c>
      <c r="F54" s="28">
        <v>6.68633635139222</v>
      </c>
    </row>
    <row r="55" spans="2:9" ht="16.05" customHeight="1">
      <c r="C55" s="26" t="s">
        <v>53</v>
      </c>
      <c r="D55" s="22"/>
      <c r="E55" s="27">
        <v>2.9935093690991899</v>
      </c>
      <c r="F55" s="28">
        <v>3.6579862769644498</v>
      </c>
    </row>
    <row r="56" spans="2:9" ht="16.05" customHeight="1">
      <c r="C56" s="29" t="s">
        <v>42</v>
      </c>
      <c r="D56" s="22"/>
      <c r="E56" s="27">
        <v>0.68855433061501803</v>
      </c>
      <c r="F56" s="28">
        <v>0.79319277625183604</v>
      </c>
    </row>
    <row r="57" spans="2:9" ht="16.05" customHeight="1">
      <c r="C57" s="29" t="s">
        <v>43</v>
      </c>
      <c r="D57" s="22"/>
      <c r="E57" s="27">
        <v>2.30495499582769</v>
      </c>
      <c r="F57" s="28">
        <v>2.8647932021732299</v>
      </c>
      <c r="G57" s="5"/>
    </row>
    <row r="58" spans="2:9" ht="16.05" customHeight="1">
      <c r="C58" s="26" t="s">
        <v>44</v>
      </c>
      <c r="D58" s="22"/>
      <c r="E58" s="27">
        <v>2.7997934052875801</v>
      </c>
      <c r="F58" s="28">
        <v>3.0283507141550299</v>
      </c>
      <c r="H58" s="57"/>
    </row>
    <row r="59" spans="2:9" ht="16.05" customHeight="1">
      <c r="C59" s="53" t="s">
        <v>45</v>
      </c>
      <c r="D59" s="22"/>
      <c r="E59" s="27">
        <v>3.4021150142657302</v>
      </c>
      <c r="F59" s="28">
        <v>3.1991877466049701</v>
      </c>
    </row>
    <row r="60" spans="2:9" ht="16.05" customHeight="1">
      <c r="C60" s="53" t="s">
        <v>47</v>
      </c>
      <c r="D60" s="22"/>
      <c r="E60" s="27">
        <v>8.3729163694788306E-3</v>
      </c>
      <c r="F60" s="28">
        <v>6.6390787177556696E-3</v>
      </c>
    </row>
    <row r="61" spans="2:9" ht="16.05" customHeight="1">
      <c r="C61" s="53" t="s">
        <v>48</v>
      </c>
      <c r="D61" s="22"/>
      <c r="E61" s="27">
        <v>3.02789546250191E-4</v>
      </c>
      <c r="F61" s="28">
        <v>2.3237858165236E-4</v>
      </c>
    </row>
    <row r="62" spans="2:9" ht="16.05" customHeight="1">
      <c r="C62" s="53" t="s">
        <v>49</v>
      </c>
      <c r="D62" s="22"/>
      <c r="E62" s="27">
        <v>0.13880271848078701</v>
      </c>
      <c r="F62" s="28">
        <v>0.101074710737</v>
      </c>
    </row>
    <row r="63" spans="2:9" ht="16.05" customHeight="1">
      <c r="C63" s="53" t="s">
        <v>46</v>
      </c>
      <c r="D63" s="22"/>
      <c r="E63" s="55">
        <v>0.26812707084105197</v>
      </c>
      <c r="F63" s="56">
        <v>0.11607430624840601</v>
      </c>
    </row>
    <row r="66" spans="2:2">
      <c r="B66" s="58" t="s">
        <v>11</v>
      </c>
    </row>
  </sheetData>
  <sheetProtection algorithmName="SHA-512" hashValue="I6ccy9lnCHP4+P5VyGaF2cR2xc5UBjUlxihbPqn63ILhVhMODvpt/cEYOZzjR52hEYSvrPPXKpN8ld12xOSd+A==" saltValue="pGPoNMW3U6caRL4+SUexMA==" spinCount="100000" sheet="1" objects="1" scenarios="1"/>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59"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52"/>
  <sheetViews>
    <sheetView showGridLines="0" showRowColHeaders="0" topLeftCell="A7" zoomScale="85" zoomScaleNormal="85" zoomScaleSheetLayoutView="50" workbookViewId="0">
      <selection activeCell="B52" sqref="B52"/>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
        <v>29</v>
      </c>
      <c r="C3" s="70"/>
      <c r="D3" s="70"/>
      <c r="E3" s="70"/>
      <c r="F3" s="70"/>
      <c r="G3" s="70"/>
      <c r="H3" s="70"/>
      <c r="I3" s="71"/>
    </row>
    <row r="4" spans="2:11" ht="15" thickTop="1"/>
    <row r="5" spans="2:11" ht="18.600000000000001" thickBot="1">
      <c r="B5" s="10" t="s">
        <v>13</v>
      </c>
      <c r="C5" s="3"/>
      <c r="D5" s="3"/>
      <c r="E5" s="3"/>
      <c r="F5" s="3"/>
      <c r="G5" s="3"/>
      <c r="H5" s="3"/>
      <c r="I5" s="3"/>
    </row>
    <row r="6" spans="2:11" ht="15" thickTop="1"/>
    <row r="7" spans="2:11" ht="45" customHeight="1"/>
    <row r="8" spans="2:11" ht="25.05" customHeight="1"/>
    <row r="9" spans="2:11" ht="25.05" customHeight="1"/>
    <row r="10" spans="2:11" ht="25.05" customHeight="1"/>
    <row r="11" spans="2:11" ht="25.05" customHeight="1"/>
    <row r="12" spans="2:11" ht="25.05" customHeight="1"/>
    <row r="13" spans="2:11" ht="25.05" customHeight="1"/>
    <row r="14" spans="2:11" ht="25.05" customHeight="1"/>
    <row r="16" spans="2:11" ht="18.600000000000001" thickBot="1">
      <c r="B16" s="10" t="s">
        <v>14</v>
      </c>
      <c r="C16" s="3"/>
      <c r="D16" s="3"/>
      <c r="E16" s="3"/>
      <c r="F16" s="3"/>
      <c r="G16" s="3"/>
      <c r="H16" s="3"/>
      <c r="I16" s="3"/>
    </row>
    <row r="17" spans="5:6" ht="15" thickTop="1"/>
    <row r="31" spans="5:6">
      <c r="E31" s="4"/>
      <c r="F31" s="4"/>
    </row>
    <row r="32" spans="5:6" ht="25.05" customHeight="1"/>
    <row r="33" spans="2:9" ht="25.05" customHeight="1"/>
    <row r="34" spans="2:9" ht="25.05" customHeight="1"/>
    <row r="35" spans="2:9" ht="25.05" customHeight="1"/>
    <row r="36" spans="2:9" ht="20.100000000000001" customHeight="1">
      <c r="D36" s="8"/>
      <c r="E36" s="9"/>
      <c r="F36" s="9"/>
    </row>
    <row r="37" spans="2:9" ht="20.100000000000001" customHeight="1">
      <c r="D37" s="8"/>
      <c r="E37" s="9"/>
      <c r="F37" s="9"/>
    </row>
    <row r="38" spans="2:9" ht="18.600000000000001" thickBot="1">
      <c r="B38" s="10" t="s">
        <v>7</v>
      </c>
      <c r="C38" s="3"/>
      <c r="D38" s="3"/>
      <c r="E38" s="3"/>
      <c r="F38" s="3"/>
      <c r="G38" s="3"/>
      <c r="H38" s="3"/>
      <c r="I38" s="3"/>
    </row>
    <row r="39" spans="2:9" ht="15" thickTop="1">
      <c r="E39" s="64"/>
      <c r="F39" s="64"/>
    </row>
    <row r="40" spans="2:9" ht="25.05" customHeight="1"/>
    <row r="41" spans="2:9" ht="25.05" customHeight="1"/>
    <row r="42" spans="2:9" ht="25.05" customHeight="1"/>
    <row r="43" spans="2:9" ht="25.05" customHeight="1"/>
    <row r="44" spans="2:9" ht="25.05" customHeight="1"/>
    <row r="45" spans="2:9" ht="25.05" customHeight="1"/>
    <row r="46" spans="2:9" ht="25.05" customHeight="1"/>
    <row r="52" spans="2:2">
      <c r="B52" s="58" t="s">
        <v>11</v>
      </c>
    </row>
  </sheetData>
  <sheetProtection algorithmName="SHA-512" hashValue="AXFjH+Uzj7RNmwNOzVsmpSZYhRd0PujR1+DRj/ZUEAlLUvC2SPH90aKIU1ghOT3hzQaQZ28QjP4hAjmk2EvXiw==" saltValue="z6creYqo9Jq/J4S3z0em5w==" spinCount="100000" sheet="1" objects="1" scenarios="1"/>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6"/>
  <sheetViews>
    <sheetView showGridLines="0" showRowColHeaders="0" showWhiteSpace="0" topLeftCell="B22" zoomScale="85" zoomScaleNormal="85" zoomScaleSheetLayoutView="50" workbookViewId="0">
      <selection activeCell="K37" sqref="K37:L37"/>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'Graficos TOTAL ACEITE'!B3</f>
        <v>TOTAL ACEITE</v>
      </c>
      <c r="C3" s="70"/>
      <c r="D3" s="70"/>
      <c r="E3" s="70"/>
      <c r="F3" s="70"/>
      <c r="G3" s="70"/>
      <c r="H3" s="70"/>
      <c r="I3" s="71"/>
    </row>
    <row r="4" spans="2:11" ht="15" thickTop="1"/>
    <row r="5" spans="2:11" ht="18.600000000000001" thickBot="1">
      <c r="B5" s="10" t="s">
        <v>38</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row r="12" spans="2:11" ht="25.05" customHeight="1">
      <c r="E12" s="11"/>
    </row>
    <row r="13" spans="2:11" ht="25.05" customHeight="1">
      <c r="E13" s="11"/>
    </row>
    <row r="14" spans="2:11" ht="25.05" customHeight="1">
      <c r="E14" s="11"/>
    </row>
    <row r="16" spans="2:11" ht="18.600000000000001" thickBot="1">
      <c r="B16" s="10" t="s">
        <v>39</v>
      </c>
      <c r="C16" s="3"/>
      <c r="D16" s="3"/>
      <c r="E16" s="3"/>
      <c r="F16" s="3"/>
      <c r="G16" s="3"/>
      <c r="H16" s="3"/>
      <c r="I16" s="3"/>
    </row>
    <row r="17" spans="2:9" ht="15" thickTop="1"/>
    <row r="31" spans="2:9">
      <c r="E31" s="4"/>
      <c r="F31" s="4"/>
    </row>
    <row r="32" spans="2:9" ht="18.600000000000001" thickBot="1">
      <c r="B32" s="10" t="s">
        <v>15</v>
      </c>
      <c r="C32" s="3"/>
      <c r="D32" s="3"/>
      <c r="E32" s="3"/>
      <c r="F32" s="3"/>
      <c r="G32" s="3"/>
      <c r="H32" s="3"/>
      <c r="I32" s="3"/>
    </row>
    <row r="33" spans="3:8" ht="15" thickTop="1">
      <c r="E33" s="64"/>
      <c r="F33" s="64"/>
    </row>
    <row r="34" spans="3:8" ht="25.05" customHeight="1">
      <c r="C34" s="72" t="s">
        <v>25</v>
      </c>
      <c r="D34" s="73"/>
      <c r="E34" s="73"/>
      <c r="F34" s="73"/>
      <c r="G34" s="73"/>
      <c r="H34" s="74"/>
    </row>
    <row r="35" spans="3:8" ht="25.05" customHeight="1">
      <c r="C35" s="75"/>
      <c r="D35" s="76"/>
      <c r="E35" s="76"/>
      <c r="F35" s="76"/>
      <c r="G35" s="76"/>
      <c r="H35" s="77"/>
    </row>
    <row r="36" spans="3:8" ht="25.05" customHeight="1">
      <c r="C36" s="75"/>
      <c r="D36" s="76"/>
      <c r="E36" s="76"/>
      <c r="F36" s="76"/>
      <c r="G36" s="76"/>
      <c r="H36" s="77"/>
    </row>
    <row r="37" spans="3:8" ht="25.05" customHeight="1">
      <c r="C37" s="75"/>
      <c r="D37" s="76"/>
      <c r="E37" s="76"/>
      <c r="F37" s="76"/>
      <c r="G37" s="76"/>
      <c r="H37" s="77"/>
    </row>
    <row r="38" spans="3:8" ht="25.05" customHeight="1">
      <c r="C38" s="75"/>
      <c r="D38" s="76"/>
      <c r="E38" s="76"/>
      <c r="F38" s="76"/>
      <c r="G38" s="76"/>
      <c r="H38" s="77"/>
    </row>
    <row r="39" spans="3:8" ht="25.05" customHeight="1">
      <c r="C39" s="75"/>
      <c r="D39" s="76"/>
      <c r="E39" s="76"/>
      <c r="F39" s="76"/>
      <c r="G39" s="76"/>
      <c r="H39" s="77"/>
    </row>
    <row r="40" spans="3:8" ht="25.05" customHeight="1">
      <c r="C40" s="75"/>
      <c r="D40" s="76"/>
      <c r="E40" s="76"/>
      <c r="F40" s="76"/>
      <c r="G40" s="76"/>
      <c r="H40" s="77"/>
    </row>
    <row r="41" spans="3:8" ht="25.05" customHeight="1">
      <c r="C41" s="75"/>
      <c r="D41" s="76"/>
      <c r="E41" s="76"/>
      <c r="F41" s="76"/>
      <c r="G41" s="76"/>
      <c r="H41" s="77"/>
    </row>
    <row r="42" spans="3:8" ht="25.05" customHeight="1">
      <c r="C42" s="75"/>
      <c r="D42" s="76"/>
      <c r="E42" s="76"/>
      <c r="F42" s="76"/>
      <c r="G42" s="76"/>
      <c r="H42" s="77"/>
    </row>
    <row r="43" spans="3:8" ht="25.05" customHeight="1">
      <c r="C43" s="78"/>
      <c r="D43" s="79"/>
      <c r="E43" s="79"/>
      <c r="F43" s="79"/>
      <c r="G43" s="79"/>
      <c r="H43" s="80"/>
    </row>
    <row r="45" spans="3:8">
      <c r="C45" s="58" t="s">
        <v>11</v>
      </c>
    </row>
    <row r="46" spans="3:8">
      <c r="C46" s="58" t="s">
        <v>10</v>
      </c>
    </row>
  </sheetData>
  <sheetProtection algorithmName="SHA-512" hashValue="kIc+FHKb0gfFVIGfOuWhqQQjegrO2VfHbkiLF/9exTlxMsQpyIQAsUTwnLnG0pJtaED6kMTQn3lFbTyMQPbFFg==" saltValue="7ojRvk9aJxNfCs9xkhpO8A==" spinCount="100000" sheet="1" objects="1" scenarios="1"/>
  <mergeCells count="4">
    <mergeCell ref="B1:I1"/>
    <mergeCell ref="B3:I3"/>
    <mergeCell ref="E33:F33"/>
    <mergeCell ref="C34:H43"/>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3"/>
  <sheetViews>
    <sheetView showGridLines="0" showRowColHeaders="0" showWhiteSpace="0" topLeftCell="A22" zoomScale="60" zoomScaleNormal="60" zoomScaleSheetLayoutView="50" workbookViewId="0">
      <selection activeCell="C43" sqref="C43:H51"/>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Canales!B3</f>
        <v>TOTAL ACEITE</v>
      </c>
      <c r="C3" s="70"/>
      <c r="D3" s="70"/>
      <c r="E3" s="70"/>
      <c r="F3" s="70"/>
      <c r="G3" s="70"/>
      <c r="H3" s="70"/>
      <c r="I3" s="71"/>
    </row>
    <row r="4" spans="2:11" ht="15" thickTop="1"/>
    <row r="5" spans="2:11" ht="18.600000000000001" thickBot="1">
      <c r="B5" s="10" t="s">
        <v>40</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c r="E11" s="11"/>
    </row>
    <row r="12" spans="2:11" ht="25.05" customHeight="1">
      <c r="E12" s="11"/>
    </row>
    <row r="13" spans="2:11" ht="25.05" customHeight="1">
      <c r="E13" s="11"/>
    </row>
    <row r="14" spans="2:11" ht="25.05" customHeight="1">
      <c r="E14" s="11"/>
    </row>
    <row r="15" spans="2:11" ht="25.05" customHeight="1"/>
    <row r="16" spans="2:11" ht="25.05" customHeight="1">
      <c r="E16" s="11"/>
    </row>
    <row r="17" spans="2:9" ht="25.05" customHeight="1">
      <c r="E17" s="11"/>
    </row>
    <row r="18" spans="2:9" ht="25.05" customHeight="1">
      <c r="E18" s="11"/>
    </row>
    <row r="20" spans="2:9" ht="18.600000000000001" thickBot="1">
      <c r="B20" s="10" t="s">
        <v>41</v>
      </c>
      <c r="C20" s="3"/>
      <c r="D20" s="3"/>
      <c r="E20" s="3"/>
      <c r="F20" s="3"/>
      <c r="G20" s="3"/>
      <c r="H20" s="3"/>
      <c r="I20" s="3"/>
    </row>
    <row r="21" spans="2:9" ht="15" thickTop="1"/>
    <row r="40" spans="2:9">
      <c r="E40" s="4"/>
      <c r="F40" s="4"/>
    </row>
    <row r="41" spans="2:9" ht="18.600000000000001" thickBot="1">
      <c r="B41" s="10" t="s">
        <v>8</v>
      </c>
      <c r="C41" s="3"/>
      <c r="D41" s="3"/>
      <c r="E41" s="3"/>
      <c r="F41" s="3"/>
      <c r="G41" s="3"/>
      <c r="H41" s="3"/>
      <c r="I41" s="3"/>
    </row>
    <row r="42" spans="2:9" ht="15" thickTop="1">
      <c r="E42" s="64"/>
      <c r="F42" s="64"/>
    </row>
    <row r="43" spans="2:9" ht="25.05" customHeight="1">
      <c r="C43" s="81" t="s">
        <v>27</v>
      </c>
      <c r="D43" s="82"/>
      <c r="E43" s="82"/>
      <c r="F43" s="82"/>
      <c r="G43" s="82"/>
      <c r="H43" s="83"/>
    </row>
    <row r="44" spans="2:9" ht="25.05" customHeight="1">
      <c r="C44" s="84"/>
      <c r="D44" s="85"/>
      <c r="E44" s="85"/>
      <c r="F44" s="85"/>
      <c r="G44" s="85"/>
      <c r="H44" s="86"/>
    </row>
    <row r="45" spans="2:9" ht="25.05" customHeight="1">
      <c r="C45" s="84"/>
      <c r="D45" s="85"/>
      <c r="E45" s="85"/>
      <c r="F45" s="85"/>
      <c r="G45" s="85"/>
      <c r="H45" s="86"/>
    </row>
    <row r="46" spans="2:9" ht="25.05" customHeight="1">
      <c r="C46" s="84"/>
      <c r="D46" s="85"/>
      <c r="E46" s="85"/>
      <c r="F46" s="85"/>
      <c r="G46" s="85"/>
      <c r="H46" s="86"/>
    </row>
    <row r="47" spans="2:9" ht="25.05" customHeight="1">
      <c r="C47" s="84"/>
      <c r="D47" s="85"/>
      <c r="E47" s="85"/>
      <c r="F47" s="85"/>
      <c r="G47" s="85"/>
      <c r="H47" s="86"/>
    </row>
    <row r="48" spans="2:9" ht="25.05" customHeight="1">
      <c r="C48" s="84"/>
      <c r="D48" s="85"/>
      <c r="E48" s="85"/>
      <c r="F48" s="85"/>
      <c r="G48" s="85"/>
      <c r="H48" s="86"/>
    </row>
    <row r="49" spans="3:8" ht="25.05" customHeight="1">
      <c r="C49" s="84"/>
      <c r="D49" s="85"/>
      <c r="E49" s="85"/>
      <c r="F49" s="85"/>
      <c r="G49" s="85"/>
      <c r="H49" s="86"/>
    </row>
    <row r="50" spans="3:8" ht="25.05" customHeight="1">
      <c r="C50" s="84"/>
      <c r="D50" s="85"/>
      <c r="E50" s="85"/>
      <c r="F50" s="85"/>
      <c r="G50" s="85"/>
      <c r="H50" s="86"/>
    </row>
    <row r="51" spans="3:8" ht="25.05" customHeight="1">
      <c r="C51" s="87"/>
      <c r="D51" s="88"/>
      <c r="E51" s="88"/>
      <c r="F51" s="88"/>
      <c r="G51" s="88"/>
      <c r="H51" s="89"/>
    </row>
    <row r="52" spans="3:8" ht="25.05" customHeight="1"/>
    <row r="53" spans="3:8">
      <c r="C53" t="s">
        <v>11</v>
      </c>
    </row>
  </sheetData>
  <sheetProtection algorithmName="SHA-512" hashValue="yvlgfjP55lGgIzHfLs7pTai9i4y2wEbQg+XKnYy8OUoo2UsncRT5uq+edJtnlDUl+ylIDVvMbWhLaC0jedFwTg==" saltValue="YLb/trjTaEqss5cd2eTcsA==" spinCount="100000"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7"/>
  <sheetViews>
    <sheetView showGridLines="0" showRowColHeaders="0" tabSelected="1" topLeftCell="A7" zoomScaleNormal="100" zoomScaleSheetLayoutView="40" workbookViewId="0">
      <selection activeCell="B7" sqref="B7:I32"/>
    </sheetView>
  </sheetViews>
  <sheetFormatPr baseColWidth="10" defaultColWidth="11.44140625" defaultRowHeight="14.4"/>
  <cols>
    <col min="1" max="1" width="1.21875" customWidth="1"/>
    <col min="3" max="3" width="15.44140625" customWidth="1"/>
    <col min="4" max="4" width="34.21875" customWidth="1"/>
    <col min="5" max="6" width="25" customWidth="1"/>
    <col min="9" max="9" width="21.7773437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Canales!$B$3</f>
        <v>TOTAL ACEITE</v>
      </c>
      <c r="C3" s="70"/>
      <c r="D3" s="70"/>
      <c r="E3" s="70"/>
      <c r="F3" s="70"/>
      <c r="G3" s="70"/>
      <c r="H3" s="70"/>
      <c r="I3" s="71"/>
    </row>
    <row r="4" spans="2:11" ht="15" thickTop="1"/>
    <row r="5" spans="2:11" ht="18.600000000000001" thickBot="1">
      <c r="B5" s="10" t="s">
        <v>9</v>
      </c>
      <c r="C5" s="3"/>
      <c r="D5" s="3"/>
      <c r="E5" s="3"/>
      <c r="F5" s="3"/>
      <c r="G5" s="3"/>
      <c r="H5" s="3"/>
      <c r="I5" s="3"/>
    </row>
    <row r="6" spans="2:11" ht="15" thickTop="1"/>
    <row r="7" spans="2:11" ht="25.05" customHeight="1">
      <c r="B7" s="90" t="s">
        <v>26</v>
      </c>
      <c r="C7" s="91"/>
      <c r="D7" s="91"/>
      <c r="E7" s="91"/>
      <c r="F7" s="91"/>
      <c r="G7" s="91"/>
      <c r="H7" s="91"/>
      <c r="I7" s="92"/>
    </row>
    <row r="8" spans="2:11" ht="25.05" customHeight="1">
      <c r="B8" s="93"/>
      <c r="C8" s="94"/>
      <c r="D8" s="94"/>
      <c r="E8" s="94"/>
      <c r="F8" s="94"/>
      <c r="G8" s="94"/>
      <c r="H8" s="94"/>
      <c r="I8" s="95"/>
    </row>
    <row r="9" spans="2:11" ht="25.05" customHeight="1">
      <c r="B9" s="93"/>
      <c r="C9" s="94"/>
      <c r="D9" s="94"/>
      <c r="E9" s="94"/>
      <c r="F9" s="94"/>
      <c r="G9" s="94"/>
      <c r="H9" s="94"/>
      <c r="I9" s="95"/>
    </row>
    <row r="10" spans="2:11" ht="25.05" customHeight="1">
      <c r="B10" s="93"/>
      <c r="C10" s="94"/>
      <c r="D10" s="94"/>
      <c r="E10" s="94"/>
      <c r="F10" s="94"/>
      <c r="G10" s="94"/>
      <c r="H10" s="94"/>
      <c r="I10" s="95"/>
    </row>
    <row r="11" spans="2:11" ht="25.05" customHeight="1">
      <c r="B11" s="93"/>
      <c r="C11" s="94"/>
      <c r="D11" s="94"/>
      <c r="E11" s="94"/>
      <c r="F11" s="94"/>
      <c r="G11" s="94"/>
      <c r="H11" s="94"/>
      <c r="I11" s="95"/>
    </row>
    <row r="12" spans="2:11" ht="25.05" customHeight="1">
      <c r="B12" s="93"/>
      <c r="C12" s="94"/>
      <c r="D12" s="94"/>
      <c r="E12" s="94"/>
      <c r="F12" s="94"/>
      <c r="G12" s="94"/>
      <c r="H12" s="94"/>
      <c r="I12" s="95"/>
    </row>
    <row r="13" spans="2:11" ht="25.05" customHeight="1">
      <c r="B13" s="93"/>
      <c r="C13" s="94"/>
      <c r="D13" s="94"/>
      <c r="E13" s="94"/>
      <c r="F13" s="94"/>
      <c r="G13" s="94"/>
      <c r="H13" s="94"/>
      <c r="I13" s="95"/>
    </row>
    <row r="14" spans="2:11" ht="25.05" customHeight="1">
      <c r="B14" s="93"/>
      <c r="C14" s="94"/>
      <c r="D14" s="94"/>
      <c r="E14" s="94"/>
      <c r="F14" s="94"/>
      <c r="G14" s="94"/>
      <c r="H14" s="94"/>
      <c r="I14" s="95"/>
    </row>
    <row r="15" spans="2:11" ht="25.05" customHeight="1">
      <c r="B15" s="93"/>
      <c r="C15" s="94"/>
      <c r="D15" s="94"/>
      <c r="E15" s="94"/>
      <c r="F15" s="94"/>
      <c r="G15" s="94"/>
      <c r="H15" s="94"/>
      <c r="I15" s="95"/>
    </row>
    <row r="16" spans="2:11" ht="25.05" customHeight="1">
      <c r="B16" s="93"/>
      <c r="C16" s="94"/>
      <c r="D16" s="94"/>
      <c r="E16" s="94"/>
      <c r="F16" s="94"/>
      <c r="G16" s="94"/>
      <c r="H16" s="94"/>
      <c r="I16" s="95"/>
    </row>
    <row r="17" spans="2:9" ht="25.05" customHeight="1">
      <c r="B17" s="93"/>
      <c r="C17" s="94"/>
      <c r="D17" s="94"/>
      <c r="E17" s="94"/>
      <c r="F17" s="94"/>
      <c r="G17" s="94"/>
      <c r="H17" s="94"/>
      <c r="I17" s="95"/>
    </row>
    <row r="18" spans="2:9" ht="25.05" customHeight="1">
      <c r="B18" s="93"/>
      <c r="C18" s="94"/>
      <c r="D18" s="94"/>
      <c r="E18" s="94"/>
      <c r="F18" s="94"/>
      <c r="G18" s="94"/>
      <c r="H18" s="94"/>
      <c r="I18" s="95"/>
    </row>
    <row r="19" spans="2:9" ht="25.05" customHeight="1">
      <c r="B19" s="93"/>
      <c r="C19" s="94"/>
      <c r="D19" s="94"/>
      <c r="E19" s="94"/>
      <c r="F19" s="94"/>
      <c r="G19" s="94"/>
      <c r="H19" s="94"/>
      <c r="I19" s="95"/>
    </row>
    <row r="20" spans="2:9" ht="25.05" customHeight="1">
      <c r="B20" s="93"/>
      <c r="C20" s="94"/>
      <c r="D20" s="94"/>
      <c r="E20" s="94"/>
      <c r="F20" s="94"/>
      <c r="G20" s="94"/>
      <c r="H20" s="94"/>
      <c r="I20" s="95"/>
    </row>
    <row r="21" spans="2:9" ht="25.05" customHeight="1">
      <c r="B21" s="93"/>
      <c r="C21" s="94"/>
      <c r="D21" s="94"/>
      <c r="E21" s="94"/>
      <c r="F21" s="94"/>
      <c r="G21" s="94"/>
      <c r="H21" s="94"/>
      <c r="I21" s="95"/>
    </row>
    <row r="22" spans="2:9" ht="25.05" customHeight="1">
      <c r="B22" s="93"/>
      <c r="C22" s="94"/>
      <c r="D22" s="94"/>
      <c r="E22" s="94"/>
      <c r="F22" s="94"/>
      <c r="G22" s="94"/>
      <c r="H22" s="94"/>
      <c r="I22" s="95"/>
    </row>
    <row r="23" spans="2:9" ht="25.05" customHeight="1">
      <c r="B23" s="93"/>
      <c r="C23" s="94"/>
      <c r="D23" s="94"/>
      <c r="E23" s="94"/>
      <c r="F23" s="94"/>
      <c r="G23" s="94"/>
      <c r="H23" s="94"/>
      <c r="I23" s="95"/>
    </row>
    <row r="24" spans="2:9" ht="25.05" customHeight="1">
      <c r="B24" s="93"/>
      <c r="C24" s="94"/>
      <c r="D24" s="94"/>
      <c r="E24" s="94"/>
      <c r="F24" s="94"/>
      <c r="G24" s="94"/>
      <c r="H24" s="94"/>
      <c r="I24" s="95"/>
    </row>
    <row r="25" spans="2:9" ht="25.05" customHeight="1">
      <c r="B25" s="93"/>
      <c r="C25" s="94"/>
      <c r="D25" s="94"/>
      <c r="E25" s="94"/>
      <c r="F25" s="94"/>
      <c r="G25" s="94"/>
      <c r="H25" s="94"/>
      <c r="I25" s="95"/>
    </row>
    <row r="26" spans="2:9" ht="25.05" customHeight="1">
      <c r="B26" s="93"/>
      <c r="C26" s="94"/>
      <c r="D26" s="94"/>
      <c r="E26" s="94"/>
      <c r="F26" s="94"/>
      <c r="G26" s="94"/>
      <c r="H26" s="94"/>
      <c r="I26" s="95"/>
    </row>
    <row r="27" spans="2:9" ht="25.05" customHeight="1">
      <c r="B27" s="93"/>
      <c r="C27" s="94"/>
      <c r="D27" s="94"/>
      <c r="E27" s="94"/>
      <c r="F27" s="94"/>
      <c r="G27" s="94"/>
      <c r="H27" s="94"/>
      <c r="I27" s="95"/>
    </row>
    <row r="28" spans="2:9" ht="25.05" customHeight="1">
      <c r="B28" s="93"/>
      <c r="C28" s="94"/>
      <c r="D28" s="94"/>
      <c r="E28" s="94"/>
      <c r="F28" s="94"/>
      <c r="G28" s="94"/>
      <c r="H28" s="94"/>
      <c r="I28" s="95"/>
    </row>
    <row r="29" spans="2:9" ht="25.05" customHeight="1">
      <c r="B29" s="93"/>
      <c r="C29" s="94"/>
      <c r="D29" s="94"/>
      <c r="E29" s="94"/>
      <c r="F29" s="94"/>
      <c r="G29" s="94"/>
      <c r="H29" s="94"/>
      <c r="I29" s="95"/>
    </row>
    <row r="30" spans="2:9" ht="23.55" customHeight="1">
      <c r="B30" s="93"/>
      <c r="C30" s="94"/>
      <c r="D30" s="94"/>
      <c r="E30" s="94"/>
      <c r="F30" s="94"/>
      <c r="G30" s="94"/>
      <c r="H30" s="94"/>
      <c r="I30" s="95"/>
    </row>
    <row r="31" spans="2:9" ht="21.6" customHeight="1">
      <c r="B31" s="93"/>
      <c r="C31" s="94"/>
      <c r="D31" s="94"/>
      <c r="E31" s="94"/>
      <c r="F31" s="94"/>
      <c r="G31" s="94"/>
      <c r="H31" s="94"/>
      <c r="I31" s="95"/>
    </row>
    <row r="32" spans="2:9" ht="23.55" customHeight="1">
      <c r="B32" s="96"/>
      <c r="C32" s="97"/>
      <c r="D32" s="97"/>
      <c r="E32" s="97"/>
      <c r="F32" s="97"/>
      <c r="G32" s="97"/>
      <c r="H32" s="97"/>
      <c r="I32" s="98"/>
    </row>
    <row r="33" ht="44.55" customHeight="1"/>
    <row r="34" ht="25.05" customHeight="1"/>
    <row r="35" ht="25.05" customHeight="1"/>
    <row r="36" ht="25.05" customHeight="1"/>
    <row r="37" ht="25.05" customHeight="1"/>
    <row r="38" ht="25.05" customHeight="1"/>
    <row r="39" ht="25.05" customHeight="1"/>
    <row r="40" ht="25.05" customHeight="1"/>
    <row r="41" ht="25.05" customHeight="1"/>
    <row r="42" ht="25.05" customHeight="1"/>
    <row r="43" ht="25.05" customHeight="1"/>
    <row r="44" ht="25.05" customHeight="1"/>
    <row r="45" ht="25.05" customHeight="1"/>
    <row r="46" ht="25.05" customHeight="1"/>
    <row r="47" ht="25.05" customHeight="1"/>
  </sheetData>
  <sheetProtection algorithmName="SHA-512" hashValue="7DX5vhn7Z9YN5pnhCIEGCzTEsiKj0ETQz2YGFgaVmjq8xkYFcPNfAWBgzp2VprVZ6RIywI+Egnuhr0LkQN+5Eg==" saltValue="ECUoIB/wsCAbmLo7p31XNQ==" spinCount="100000" sheet="1" objects="1" scenarios="1"/>
  <mergeCells count="3">
    <mergeCell ref="B1:I1"/>
    <mergeCell ref="B3:I3"/>
    <mergeCell ref="B7:I32"/>
  </mergeCells>
  <pageMargins left="0.23622047244094491" right="0.23622047244094491" top="0.74803149606299213" bottom="0.74803149606299213" header="0.31496062992125984" footer="0.31496062992125984"/>
  <pageSetup paperSize="9" scale="59"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478D9-7572-4FE3-A2DC-2CA4A6BCE7C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24c4985-e433-4d2c-9697-e180992b402a"/>
    <ds:schemaRef ds:uri="http://purl.org/dc/elements/1.1/"/>
    <ds:schemaRef ds:uri="http://schemas.microsoft.com/office/2006/metadata/properties"/>
    <ds:schemaRef ds:uri="8be3414b-2ef9-485f-84d6-269f1d6f703b"/>
    <ds:schemaRef ds:uri="http://www.w3.org/XML/1998/namespace"/>
    <ds:schemaRef ds:uri="http://purl.org/dc/dcmitype/"/>
  </ds:schemaRefs>
</ds:datastoreItem>
</file>

<file path=customXml/itemProps2.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3.xml><?xml version="1.0" encoding="utf-8"?>
<ds:datastoreItem xmlns:ds="http://schemas.openxmlformats.org/officeDocument/2006/customXml" ds:itemID="{D0C5B4EB-A826-4FEC-BFA6-693175737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dcterms:created xsi:type="dcterms:W3CDTF">2018-05-22T14:11:12Z</dcterms:created>
  <dcterms:modified xsi:type="dcterms:W3CDTF">2026-07-23T09:05:02Z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