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Z:\ssectorial\Q 2014\CONSUMO ALIMENTARIO\Archivos para web\Aceite mes a mes web\fichas consumo\2025\"/>
    </mc:Choice>
  </mc:AlternateContent>
  <xr:revisionPtr revIDLastSave="0" documentId="13_ncr:1_{B37485F5-B64E-4828-9FFE-2B2708C4CE8A}" xr6:coauthVersionLast="47" xr6:coauthVersionMax="47" xr10:uidLastSave="{00000000-0000-0000-0000-000000000000}"/>
  <workbookProtection workbookAlgorithmName="SHA-512" workbookHashValue="b8QP7km7A/dz9CAO/IhfJbcVrPSIwDYU9Tv7isBi0cEctvJcCvgIrDhREiqbyNkoQvWKoayf9Eg9hkWIDzwNUA==" workbookSaltValue="h+/U0OJ1UA7CtuvN9uVOgA==" workbookSpinCount="100000" lockStructure="1"/>
  <bookViews>
    <workbookView showSheetTabs="0" xWindow="-108" yWindow="-108" windowWidth="23256" windowHeight="12456" tabRatio="743" activeTab="6" xr2:uid="{00000000-000D-0000-FFFF-FFFF00000000}"/>
  </bookViews>
  <sheets>
    <sheet name="Portada" sheetId="5" r:id="rId1"/>
    <sheet name="Menú principal" sheetId="7" r:id="rId2"/>
    <sheet name="principales variables" sheetId="1" r:id="rId3"/>
    <sheet name="Graficos TOTAL ACEITE" sheetId="2" r:id="rId4"/>
    <sheet name="Canales" sheetId="4" r:id="rId5"/>
    <sheet name="Perfiles" sheetId="9" r:id="rId6"/>
    <sheet name="Conclusiones" sheetId="10" r:id="rId7"/>
  </sheets>
  <definedNames>
    <definedName name="_xlnm.Print_Area" localSheetId="4">Canales!$A$1:$I$48</definedName>
    <definedName name="_xlnm.Print_Area" localSheetId="6">Conclusiones!$A$1:$I$33</definedName>
    <definedName name="_xlnm.Print_Area" localSheetId="1">'Menú principal'!$A$1:$E$16</definedName>
    <definedName name="_xlnm.Print_Area" localSheetId="5">Perfiles!$A$1:$I$53</definedName>
    <definedName name="_xlnm.Print_Area" localSheetId="0">Portada!$A$1:$I$28</definedName>
    <definedName name="Categorias">#REF!</definedName>
    <definedName name="Segment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18" i="1"/>
  <c r="B19" i="1"/>
  <c r="B20" i="1"/>
  <c r="B21" i="1"/>
  <c r="B22" i="1"/>
  <c r="B23" i="1"/>
  <c r="H16" i="1"/>
  <c r="F16" i="1"/>
  <c r="D16" i="1"/>
  <c r="B3" i="4" l="1"/>
  <c r="C7" i="1"/>
  <c r="B3" i="9" l="1"/>
  <c r="B3" i="10"/>
</calcChain>
</file>

<file path=xl/sharedStrings.xml><?xml version="1.0" encoding="utf-8"?>
<sst xmlns="http://schemas.openxmlformats.org/spreadsheetml/2006/main" count="73" uniqueCount="53">
  <si>
    <t>Consumo en el hogar
ACEITE</t>
  </si>
  <si>
    <t>DICIEMBRE 25</t>
  </si>
  <si>
    <t>Principales variables</t>
  </si>
  <si>
    <t>Graficos historicos</t>
  </si>
  <si>
    <t>Canales</t>
  </si>
  <si>
    <t>Perfiles</t>
  </si>
  <si>
    <t>Principales conclusiones</t>
  </si>
  <si>
    <t>Consumo en el hogar</t>
  </si>
  <si>
    <t>TOTAL ACEITE</t>
  </si>
  <si>
    <t>Principales variables - TAM DICIEMBRE 25</t>
  </si>
  <si>
    <t>% Variación vs. Mismo periodo del año anterior</t>
  </si>
  <si>
    <t>TOTAL ACEITES OLIVA 
Domestico</t>
  </si>
  <si>
    <t>A. OLIVA 
Domestico</t>
  </si>
  <si>
    <t>VOLUMEN (Miles l)</t>
  </si>
  <si>
    <t>VALOR (Miles €)</t>
  </si>
  <si>
    <t>CONSUMO x CAPITA (l)</t>
  </si>
  <si>
    <t>GASTO x CAPITA (€)</t>
  </si>
  <si>
    <t>PARTE DE MERCADO VOLUMEN (%)</t>
  </si>
  <si>
    <t>PARTE DE MERCADO VALOR (%)</t>
  </si>
  <si>
    <t>PRECIO MEDIO (€/L)</t>
  </si>
  <si>
    <t>A.O VIRGEN EXTRA 
Domestico</t>
  </si>
  <si>
    <t>A.O VIRGEN 
Domestico</t>
  </si>
  <si>
    <t>ACEITE DE GIRASOL 
Domestico</t>
  </si>
  <si>
    <t>Importancia de los tipos - TAM DICIEMBRE 25</t>
  </si>
  <si>
    <t>Valor</t>
  </si>
  <si>
    <t>Volumen</t>
  </si>
  <si>
    <t>A.O VIRGEN</t>
  </si>
  <si>
    <t>A.O VIRGEN EXTRA</t>
  </si>
  <si>
    <t>A. OLIVA</t>
  </si>
  <si>
    <t>ACEITE DE GIRASOL</t>
  </si>
  <si>
    <t>ACEITE DE ORUJO</t>
  </si>
  <si>
    <t>ACEITE DE MAIZ</t>
  </si>
  <si>
    <t>ACEITE DE SOJA</t>
  </si>
  <si>
    <t>OTROS ACEITES VEG</t>
  </si>
  <si>
    <t>Consumo por persona (litros por persona) - TAM DICIEMBRE 25</t>
  </si>
  <si>
    <t>TAM DICIEMBRE 24</t>
  </si>
  <si>
    <t>TAM DICIEMBRE 25</t>
  </si>
  <si>
    <t>TOTAL ACEITES OLIVA</t>
  </si>
  <si>
    <t>A.O VIRGEN+V.EXTRA</t>
  </si>
  <si>
    <t>TAM (Total Año Móvil): Indicador agrupado que representa el acumulado de los últimos doce meses, finalizando en el mes de análisis del informe.</t>
  </si>
  <si>
    <t>Evolución mensual de total gasto y total compras</t>
  </si>
  <si>
    <t>Evolución mensual precio medio</t>
  </si>
  <si>
    <t xml:space="preserve">Evolución Anual de Total Compras </t>
  </si>
  <si>
    <t>Peso y % evolución en volumen de los canales de distribución - TAM DICIEMBRE 25</t>
  </si>
  <si>
    <t>Precio medio (Euros/ litros) de los canales de distribución - TAM DICIEMBRE 25</t>
  </si>
  <si>
    <t>Principales conclusiones de los canales de distribución</t>
  </si>
  <si>
    <t>· El supermercado es el canal preferido por los hogares españoles para la adquisición de aceite para consumo doméstico, siendo responsable de más de seis de cada diez litros de aceite (63,5 %). El hipermercado, por su parte, es el segundo canal con mayor peso (26,7 %) y, además, el que más crece en comparación con el año móvil anterior (18,0 %). Cabe destacar también el canal e-commerce que, pese a presentar una cuota inferior (3,2 %), muestra una de las evoluciones más positivas (9,0 %), situándose su participación en volumen por encima de la del total de alimentación, que se encuentra en torno al 2,2 %.
· El precio medio registra una caída transversal a todos los canales, cerrando el año móvil actual en 3,85 €/litro (precio un 29,7 % menor respecto a los doce meses previos). El supermercado es el único que se posiciona por debajo de esta media con un precio medio de 3,74 €/litro, aunque es el hipermercado es el canal que realiza el mayor esfuerzo de ajuste de sus precios (lo reduce un 36,7 %) y cierra TAM diciembre 2025 a 4,18 €/litro.
Es relevante señalar nuevamente el comportamiento del e-commerce, pues, a pesar de tener uno de los precios medios más elevados del mercado (4,56 €/litro), el aumento en volumen es muy significativo, lo que podría estar evidenciando cómo el consumidor prioriza otros atributos del canal antes que el precio.</t>
  </si>
  <si>
    <t>Nota: A partir de abril 2025 las líneas de SUPER+AUTOSER y TIENDA DESCUENTO se sustituyen por el agregado de ambas (SUPERMERCADOS)</t>
  </si>
  <si>
    <t>% Población y distribución del volumen por perfil sociodemográfico -TAM DICIEMBRE 25</t>
  </si>
  <si>
    <t>% Población y distribución del volumen por Comunidades -TAM DICIEMBRE 25</t>
  </si>
  <si>
    <t xml:space="preserve">Principales conclusiones </t>
  </si>
  <si>
    <t>· El perfil intensivo de compra de aceite en España son hogares de nivel socioeconómico bajo, donde el responsable de las compras tiene 50 o más años, generalmente es no activo y sin hijos.
Según el ciclo de vida, estaríamos haciendo referencia a las parejas con hijos mayores y a los jubilados, perfiles que superan en más del 36,0 % su consumo esperado respecto a su peso poblacional. 
A nivel regional, las comunidades más intensivas son las situadas en la zona norte peninsular, como Galicia, País Vasco y Castilla y León entre otras pues superan en más del 21 % el consumo esperado en comparación a su extensión poblacional.
· De media, el consumo per cápita de aceite cierra en 10,19 litros por persona año, un consumo que va a ser superado en 9,10 litros por los jubilados y en 3,98 litros por los adultos independientes. Por el contrario, las parejas con hijos pequeños y jóvenes sin hijos son los perfiles que menor consumo realizan respecto a la media nacional (5,09 litros y 4,30 litros por debajo, respectivamente).</t>
  </si>
  <si>
    <r>
      <rPr>
        <b/>
        <sz val="11"/>
        <rFont val="Calibri"/>
        <family val="2"/>
      </rPr>
      <t>Los hogares españoles incrementan el consumo doméstico de aceite, impulsado por los aceites de oliva, en particular el aceite de oliva virgen extra, en un contexto de moderación de precios.</t>
    </r>
    <r>
      <rPr>
        <sz val="11"/>
        <rFont val="Calibri"/>
        <family val="2"/>
      </rPr>
      <t xml:space="preserve">
El mercado actual del aceite presenta un comportamiento dispar entre volumen y valor. Mientras el consumo en volumen aumenta un 6,7 %, la facturación de la categoría desciende un 25,0 % en términos interanuales. Esta evolución podría explicarse por la significativa reducción del precio medio, que se sitúa en 3,85 €/litro tras registrar una caída del 29,7 %, equivalente a 1,63 € menos por litro.
El gasto per cápita en aceite en España se sitúa en 39,2 € y que suponen 12,99 € por persona y año menos que a TAM diciembre 2024. El consumo por persona y año por su parte asciende a 10,19 litros, 0,65 litros más por persona y periodo de estudio.
· El perfil intensivo de compra de aceite en España son hogares de nivel socioeconómico bajo, donde el responsable de las compras tiene 50 o más años, generalmente es no activo y sin hijos.
Según el ciclo de vida, estaríamos haciendo referencia a las parejas con hijos mayores y a los jubilados, perfiles que superan en más del 36,0 % su consumo esperado respecto a su peso poblacional. 
A nivel regional, las comunidades más intensivas son las situadas en la zona norte peninsular, como Galicia, País Vasco y Castilla y León entre otras pues superan en más del 21 % el consumo esperado en comparación a su extensión poblacional.
· El comportamiento del consumo de aceite está marcado por el aumento de los aceites de oliva, especialmente del aceite de oliva virgen extra, cuyo consumo crece un 33,9 %. Los aceites de oliva representan más de dos tercios del volumen total (66,7 %) y, junto con el aceite de girasol (31,0 %), concentran prácticamente la totalidad del mercado oleícola (97,8 %).
Dentro del conjunto de los aceites de oliva, todos los tipos muestran una evolución positiva, aunque con ritmos distintos. El aceite de oliva es el más consumido, con una cuota en volumen del 30,0 %, y registra un aumento de la demanda del 9,9 % respecto al mismo periodo del año anterior. El aceite de oliva virgen, pese a contar con una menor cuota en volumen (7,8 %), también presenta un crecimiento relevante de su consumo, del 19,5 %. Por su parte, el aceite de oliva virgen extra es el que muestra el mayor incremento, con un aumento del 33,9 %, lo que le permite ganar cuota y pasar de concentrar el 23,1 % al 28,9 % del total de litros.
El precio medio de los aceites de oliva ha experimentado un descenso relevante en todos sus tipos. En conjunto, el precio medio de los aceites de oliva se sitúa en 4,79 €/litro a TAM diciembre de 2025, lo que supone una reducción de 3,17 € por litro respecto al periodo anterior. Esta bajada de precios estaría favoreciendo el aumento de la demanda y contribuiría a su vez a explicar la contracción del 27,5 % que registra el segmento en su facturación.
El aceite de girasol registra una caída del volumen del 8,7 %, mientras que su valor, por el contrario, aumenta un 3,7 %. Esta evolución estaría asociada nuevamente a las variaciones en el precio medio. En el año móvil actual, el precio del aceite de girasol se sitúa en 1,77 €/litro, lo que supone un incremento de 0,21 € por litro respecto al mismo periodo del año anterior. A pesar de este aumento, continúa siendo la alternativa más económica y se mantiene por debajo del precio medio del conjunto del mercado, situado en 3,85 €/litro.
El consumo intensivo de aceite de girasol se concentra en hogares numerosos con presencia de niños, que residen principalmente en municipios de pequeño tamaño, con menos de 2.000 habitantes. Atendiendo al ciclo de vida del hogar, destacan las parejas con hijos pequeños y en edad media.
El aceite de orujo presenta el peor comportamiento dentro de la categoría en comparación con los doce meses anteriores. Su consumo se reduce un 60,3 % y su facturación un 68,3 %, a pesar de reducir también su precio medio 0,20 € por litro (un 20,3 %) hasta situarse en 3,46 €/litro, un precio que se mantiene por debajo del promedio del mercado.
En cuanto al perfil de los hogares compradores, el consumo intensivo de aceite de orujo se concentra en hogares sin presencia de niños y con un nivel socioeconómico medio-bajo. Según el ciclo de vida, predominan las parejas con hijos mayores y las parejas adultas sin hijos.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</si>
</sst>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5">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11"/>
      <color theme="1" tint="0.499984740745262"/>
      <name val="Calibri"/>
      <family val="2"/>
      <scheme val="minor"/>
    </font>
    <font>
      <b/>
      <sz val="11"/>
      <color rgb="FF9973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6"/>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b/>
      <sz val="10"/>
      <color rgb="FFED7D31"/>
      <name val="Calibri"/>
      <family val="2"/>
      <scheme val="minor"/>
    </font>
    <font>
      <b/>
      <sz val="10"/>
      <color rgb="FFFFC000"/>
      <name val="Calibri"/>
      <family val="2"/>
      <scheme val="minor"/>
    </font>
    <font>
      <b/>
      <sz val="10"/>
      <color rgb="FF70AD47"/>
      <name val="Calibri"/>
      <family val="2"/>
      <scheme val="minor"/>
    </font>
    <font>
      <b/>
      <sz val="10"/>
      <color rgb="FF9E480E"/>
      <name val="Calibri"/>
      <family val="2"/>
      <scheme val="minor"/>
    </font>
    <font>
      <b/>
      <sz val="10"/>
      <color theme="9" tint="0.39997558519241921"/>
      <name val="Calibri"/>
      <family val="2"/>
      <scheme val="minor"/>
    </font>
    <font>
      <b/>
      <sz val="10"/>
      <color theme="7" tint="0.39997558519241921"/>
      <name val="Calibri"/>
      <family val="2"/>
      <scheme val="minor"/>
    </font>
    <font>
      <b/>
      <sz val="10"/>
      <color theme="5" tint="0.39997558519241921"/>
      <name val="Calibri"/>
      <family val="2"/>
      <scheme val="minor"/>
    </font>
    <font>
      <b/>
      <sz val="10"/>
      <color theme="7" tint="-0.249977111117893"/>
      <name val="Calibri"/>
      <family val="2"/>
      <scheme val="minor"/>
    </font>
    <font>
      <sz val="11"/>
      <name val="Calibri"/>
      <family val="2"/>
    </font>
    <font>
      <sz val="9"/>
      <color rgb="FF006600"/>
      <name val="Verdana"/>
      <family val="2"/>
    </font>
    <font>
      <sz val="9"/>
      <color theme="1"/>
      <name val="Verdana"/>
      <family val="2"/>
    </font>
    <font>
      <sz val="11"/>
      <name val="Calibri"/>
      <family val="1"/>
      <charset val="2"/>
    </font>
    <font>
      <b/>
      <sz val="11"/>
      <name val="Calibri"/>
      <family val="2"/>
    </font>
  </fonts>
  <fills count="3">
    <fill>
      <patternFill patternType="none"/>
    </fill>
    <fill>
      <patternFill patternType="gray125"/>
    </fill>
    <fill>
      <gradientFill degree="90">
        <stop position="0">
          <color theme="0"/>
        </stop>
        <stop position="0.5">
          <color theme="0" tint="-0.34900967436750391"/>
        </stop>
        <stop position="1">
          <color theme="0"/>
        </stop>
      </gradientFill>
    </fill>
  </fills>
  <borders count="32">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medium">
        <color theme="0" tint="-0.499984740745262"/>
      </left>
      <right style="hair">
        <color theme="0" tint="-0.499984740745262"/>
      </right>
      <top style="medium">
        <color theme="0" tint="-0.499984740745262"/>
      </top>
      <bottom style="hair">
        <color theme="0" tint="-0.499984740745262"/>
      </bottom>
      <diagonal/>
    </border>
    <border>
      <left style="hair">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medium">
        <color theme="0" tint="-0.499984740745262"/>
      </right>
      <top style="thin">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theme="0" tint="-0.499984740745262"/>
      </right>
      <top style="hair">
        <color theme="0" tint="-0.499984740745262"/>
      </top>
      <bottom style="hair">
        <color theme="0" tint="-0.499984740745262"/>
      </bottom>
      <diagonal/>
    </border>
    <border>
      <left style="medium">
        <color theme="0" tint="-0.499984740745262"/>
      </left>
      <right style="hair">
        <color theme="0" tint="-0.499984740745262"/>
      </right>
      <top style="hair">
        <color theme="0" tint="-0.499984740745262"/>
      </top>
      <bottom style="medium">
        <color theme="0" tint="-0.499984740745262"/>
      </bottom>
      <diagonal/>
    </border>
    <border>
      <left style="hair">
        <color theme="0" tint="-0.499984740745262"/>
      </left>
      <right style="medium">
        <color theme="0" tint="-0.499984740745262"/>
      </right>
      <top style="hair">
        <color theme="0" tint="-0.499984740745262"/>
      </top>
      <bottom style="medium">
        <color theme="0" tint="-0.499984740745262"/>
      </bottom>
      <diagonal/>
    </border>
    <border>
      <left/>
      <right/>
      <top/>
      <bottom style="hair">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tint="0.499984740745262"/>
      </left>
      <right style="hair">
        <color theme="1" tint="0.499984740745262"/>
      </right>
      <top style="hair">
        <color theme="1" tint="0.499984740745262"/>
      </top>
      <bottom style="thin">
        <color indexed="64"/>
      </bottom>
      <diagonal/>
    </border>
    <border>
      <left style="hair">
        <color theme="1" tint="0.499984740745262"/>
      </left>
      <right style="thin">
        <color theme="1" tint="0.499984740745262"/>
      </right>
      <top style="hair">
        <color theme="1" tint="0.499984740745262"/>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0" fontId="10" fillId="0" borderId="0"/>
    <xf numFmtId="0" fontId="11" fillId="0" borderId="0" applyNumberFormat="0" applyFill="0" applyBorder="0" applyAlignment="0" applyProtection="0"/>
  </cellStyleXfs>
  <cellXfs count="102">
    <xf numFmtId="0" fontId="0" fillId="0" borderId="0" xfId="0"/>
    <xf numFmtId="165" fontId="0" fillId="0" borderId="0" xfId="0" applyNumberFormat="1"/>
    <xf numFmtId="0" fontId="2" fillId="0" borderId="0" xfId="0" applyFont="1" applyAlignment="1">
      <alignment vertical="center" wrapText="1"/>
    </xf>
    <xf numFmtId="0" fontId="0" fillId="0" borderId="4" xfId="0" applyBorder="1"/>
    <xf numFmtId="0" fontId="4" fillId="0" borderId="0" xfId="0" applyFont="1"/>
    <xf numFmtId="164" fontId="0" fillId="0" borderId="0" xfId="1" applyFont="1"/>
    <xf numFmtId="0" fontId="6" fillId="0" borderId="0" xfId="0" applyFont="1"/>
    <xf numFmtId="0" fontId="6" fillId="0" borderId="0" xfId="0" applyFont="1" applyAlignment="1">
      <alignment vertical="center"/>
    </xf>
    <xf numFmtId="0" fontId="5" fillId="0" borderId="0" xfId="0" applyFont="1" applyAlignment="1">
      <alignment vertical="center"/>
    </xf>
    <xf numFmtId="166" fontId="0" fillId="0" borderId="0" xfId="2" applyNumberFormat="1" applyFont="1" applyBorder="1" applyAlignment="1">
      <alignment horizontal="center" vertical="center"/>
    </xf>
    <xf numFmtId="0" fontId="8" fillId="0" borderId="4" xfId="0" applyFont="1" applyBorder="1"/>
    <xf numFmtId="167" fontId="0" fillId="0" borderId="0" xfId="0" applyNumberFormat="1" applyAlignment="1">
      <alignment horizontal="center" vertical="center"/>
    </xf>
    <xf numFmtId="0" fontId="10" fillId="0" borderId="0" xfId="4"/>
    <xf numFmtId="0" fontId="12" fillId="0" borderId="0" xfId="4" applyFont="1" applyAlignment="1">
      <alignment vertical="center" wrapText="1"/>
    </xf>
    <xf numFmtId="0" fontId="13" fillId="0" borderId="0" xfId="4" applyFont="1"/>
    <xf numFmtId="0" fontId="15" fillId="0" borderId="0" xfId="4" applyFont="1"/>
    <xf numFmtId="0" fontId="16" fillId="0" borderId="0" xfId="4" applyFont="1" applyAlignment="1">
      <alignment vertical="center"/>
    </xf>
    <xf numFmtId="0" fontId="15" fillId="0" borderId="0" xfId="4" applyFont="1" applyAlignment="1">
      <alignment vertical="center"/>
    </xf>
    <xf numFmtId="164" fontId="7" fillId="0" borderId="13" xfId="1" applyFont="1" applyBorder="1" applyAlignment="1">
      <alignment horizontal="center" vertical="center" wrapText="1" readingOrder="1"/>
    </xf>
    <xf numFmtId="0" fontId="6" fillId="0" borderId="14" xfId="0" applyFont="1" applyBorder="1" applyAlignment="1">
      <alignment horizontal="center" vertical="center" wrapText="1"/>
    </xf>
    <xf numFmtId="164" fontId="7" fillId="0" borderId="15" xfId="1" applyFont="1" applyBorder="1" applyAlignment="1">
      <alignment horizontal="center" vertical="center" wrapText="1" readingOrder="1"/>
    </xf>
    <xf numFmtId="164" fontId="7" fillId="0" borderId="17" xfId="1" applyFont="1" applyBorder="1" applyAlignment="1">
      <alignment horizontal="center" vertical="center" wrapText="1" readingOrder="1"/>
    </xf>
    <xf numFmtId="164" fontId="7" fillId="0" borderId="19" xfId="1" applyFont="1" applyBorder="1" applyAlignment="1">
      <alignment horizontal="center" vertical="center" wrapText="1" readingOrder="1"/>
    </xf>
    <xf numFmtId="0" fontId="19" fillId="0" borderId="0" xfId="0" applyFont="1"/>
    <xf numFmtId="164" fontId="20" fillId="0" borderId="0" xfId="1" applyFont="1" applyBorder="1" applyAlignment="1">
      <alignment vertical="center"/>
    </xf>
    <xf numFmtId="2" fontId="20" fillId="0" borderId="8" xfId="1" applyNumberFormat="1" applyFont="1" applyBorder="1" applyAlignment="1">
      <alignment horizontal="center" vertical="center"/>
    </xf>
    <xf numFmtId="2" fontId="20" fillId="0" borderId="9" xfId="1" applyNumberFormat="1" applyFont="1" applyBorder="1" applyAlignment="1">
      <alignment horizontal="center" vertical="center"/>
    </xf>
    <xf numFmtId="164" fontId="19" fillId="0" borderId="0" xfId="1" applyFont="1" applyBorder="1" applyAlignment="1">
      <alignment horizontal="left" vertical="center" indent="4"/>
    </xf>
    <xf numFmtId="2" fontId="19" fillId="0" borderId="8" xfId="1" applyNumberFormat="1" applyFont="1" applyBorder="1" applyAlignment="1">
      <alignment horizontal="center" vertical="center"/>
    </xf>
    <xf numFmtId="2" fontId="19" fillId="0" borderId="9" xfId="1" applyNumberFormat="1" applyFont="1" applyBorder="1" applyAlignment="1">
      <alignment horizontal="center" vertical="center"/>
    </xf>
    <xf numFmtId="164" fontId="19" fillId="0" borderId="0" xfId="1" applyFont="1" applyBorder="1" applyAlignment="1">
      <alignment horizontal="left" vertical="center" indent="7"/>
    </xf>
    <xf numFmtId="0" fontId="19" fillId="0" borderId="21" xfId="0" applyFont="1" applyBorder="1"/>
    <xf numFmtId="0" fontId="21" fillId="0" borderId="21" xfId="0" applyFont="1" applyBorder="1" applyAlignment="1">
      <alignment horizontal="center" vertical="center"/>
    </xf>
    <xf numFmtId="0" fontId="22" fillId="0" borderId="5" xfId="0" applyFont="1" applyBorder="1" applyAlignment="1">
      <alignment vertical="center"/>
    </xf>
    <xf numFmtId="0" fontId="19" fillId="0" borderId="5" xfId="0" applyFont="1" applyBorder="1"/>
    <xf numFmtId="0" fontId="23" fillId="0" borderId="5" xfId="0" applyFont="1" applyBorder="1" applyAlignment="1">
      <alignment vertical="center"/>
    </xf>
    <xf numFmtId="0" fontId="24" fillId="0" borderId="5" xfId="0" applyFont="1" applyBorder="1" applyAlignment="1">
      <alignment vertical="center"/>
    </xf>
    <xf numFmtId="0" fontId="25" fillId="0" borderId="5" xfId="0" applyFont="1" applyBorder="1" applyAlignment="1">
      <alignment vertical="center"/>
    </xf>
    <xf numFmtId="0" fontId="26" fillId="0" borderId="5" xfId="0" applyFont="1" applyBorder="1" applyAlignment="1">
      <alignment vertical="center"/>
    </xf>
    <xf numFmtId="0" fontId="27" fillId="0" borderId="5" xfId="0" applyFont="1" applyBorder="1" applyAlignment="1">
      <alignment vertical="center"/>
    </xf>
    <xf numFmtId="0" fontId="28" fillId="0" borderId="5" xfId="0" applyFont="1" applyBorder="1" applyAlignment="1">
      <alignment vertical="center"/>
    </xf>
    <xf numFmtId="0" fontId="29" fillId="0" borderId="5" xfId="0" applyFont="1" applyBorder="1" applyAlignment="1">
      <alignment vertical="center"/>
    </xf>
    <xf numFmtId="0" fontId="17" fillId="2" borderId="10" xfId="4" applyFont="1" applyFill="1" applyBorder="1" applyAlignment="1">
      <alignment horizontal="left" vertical="center"/>
    </xf>
    <xf numFmtId="0" fontId="17" fillId="2" borderId="11" xfId="3" applyFont="1" applyFill="1" applyBorder="1" applyAlignment="1">
      <alignment vertical="center"/>
    </xf>
    <xf numFmtId="0" fontId="17" fillId="2" borderId="12" xfId="0" applyFont="1" applyFill="1" applyBorder="1" applyAlignment="1">
      <alignment vertical="center"/>
    </xf>
    <xf numFmtId="0" fontId="17" fillId="2" borderId="11" xfId="3" applyFont="1" applyFill="1" applyBorder="1" applyAlignment="1">
      <alignment horizontal="left" vertical="center"/>
    </xf>
    <xf numFmtId="0" fontId="17" fillId="2" borderId="12" xfId="0" applyFont="1" applyFill="1" applyBorder="1" applyAlignment="1">
      <alignment horizontal="left" vertical="center"/>
    </xf>
    <xf numFmtId="0" fontId="17" fillId="2" borderId="12" xfId="5" applyFont="1" applyFill="1" applyBorder="1" applyAlignment="1">
      <alignment horizontal="left" vertical="center"/>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20" fillId="0" borderId="21" xfId="0" applyFont="1" applyBorder="1"/>
    <xf numFmtId="0" fontId="14" fillId="0" borderId="0" xfId="4" quotePrefix="1" applyFont="1" applyAlignment="1">
      <alignment vertical="center"/>
    </xf>
    <xf numFmtId="0" fontId="14" fillId="0" borderId="0" xfId="4" applyFont="1" applyAlignment="1">
      <alignment vertical="center"/>
    </xf>
    <xf numFmtId="168" fontId="31" fillId="0" borderId="5" xfId="2" applyNumberFormat="1" applyFont="1" applyFill="1" applyBorder="1" applyAlignment="1">
      <alignment horizontal="center" vertical="center"/>
    </xf>
    <xf numFmtId="168" fontId="31" fillId="0" borderId="5" xfId="2" applyNumberFormat="1" applyFont="1" applyBorder="1" applyAlignment="1">
      <alignment horizontal="center" vertical="center"/>
    </xf>
    <xf numFmtId="168" fontId="32" fillId="0" borderId="5" xfId="2" applyNumberFormat="1" applyFont="1" applyBorder="1" applyAlignment="1">
      <alignment horizontal="center" vertical="center"/>
    </xf>
    <xf numFmtId="168" fontId="7" fillId="0" borderId="16" xfId="0" applyNumberFormat="1" applyFont="1" applyBorder="1" applyAlignment="1">
      <alignment horizontal="center" vertical="center" wrapText="1" readingOrder="1"/>
    </xf>
    <xf numFmtId="168" fontId="7" fillId="0" borderId="18" xfId="0" applyNumberFormat="1" applyFont="1" applyBorder="1" applyAlignment="1">
      <alignment horizontal="center" vertical="center" wrapText="1" readingOrder="1"/>
    </xf>
    <xf numFmtId="2" fontId="7" fillId="0" borderId="18" xfId="0" applyNumberFormat="1" applyFont="1" applyBorder="1" applyAlignment="1">
      <alignment horizontal="center" vertical="center" wrapText="1" readingOrder="1"/>
    </xf>
    <xf numFmtId="168" fontId="7" fillId="0" borderId="20" xfId="0" applyNumberFormat="1" applyFont="1" applyBorder="1" applyAlignment="1">
      <alignment horizontal="center" vertical="center" wrapText="1" readingOrder="1"/>
    </xf>
    <xf numFmtId="164" fontId="19" fillId="0" borderId="0" xfId="1" applyFont="1" applyBorder="1" applyAlignment="1">
      <alignment horizontal="left" vertical="center" indent="2"/>
    </xf>
    <xf numFmtId="164" fontId="19" fillId="0" borderId="0" xfId="1" applyFont="1" applyBorder="1" applyAlignment="1">
      <alignment horizontal="left" vertical="center" indent="1"/>
    </xf>
    <xf numFmtId="2" fontId="19" fillId="0" borderId="30" xfId="1" applyNumberFormat="1" applyFont="1" applyBorder="1" applyAlignment="1">
      <alignment horizontal="center" vertical="center"/>
    </xf>
    <xf numFmtId="2" fontId="19" fillId="0" borderId="31" xfId="1" applyNumberFormat="1" applyFont="1" applyBorder="1" applyAlignment="1">
      <alignment horizontal="center" vertical="center"/>
    </xf>
    <xf numFmtId="2" fontId="0" fillId="0" borderId="0" xfId="0" applyNumberFormat="1"/>
    <xf numFmtId="0" fontId="14" fillId="0" borderId="0" xfId="4" quotePrefix="1" applyFont="1" applyAlignment="1">
      <alignment horizontal="center" vertical="center"/>
    </xf>
    <xf numFmtId="0" fontId="12" fillId="0" borderId="0" xfId="4" applyFont="1" applyAlignment="1">
      <alignment horizontal="center" vertical="center" wrapText="1"/>
    </xf>
    <xf numFmtId="0" fontId="0" fillId="0" borderId="0" xfId="0" applyAlignment="1">
      <alignment horizontal="center"/>
    </xf>
    <xf numFmtId="0" fontId="2" fillId="0" borderId="0" xfId="0" applyFont="1" applyAlignment="1">
      <alignment horizontal="center" vertical="center" wrapText="1"/>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3" fillId="0" borderId="22" xfId="0" applyFont="1" applyBorder="1" applyAlignment="1">
      <alignment horizontal="left" vertical="center" wrapText="1"/>
    </xf>
    <xf numFmtId="0" fontId="33" fillId="0" borderId="23" xfId="0" applyFont="1" applyBorder="1" applyAlignment="1">
      <alignment horizontal="left" vertical="center" wrapText="1"/>
    </xf>
    <xf numFmtId="0" fontId="33" fillId="0" borderId="24" xfId="0" applyFont="1" applyBorder="1" applyAlignment="1">
      <alignment horizontal="left" vertical="center" wrapText="1"/>
    </xf>
    <xf numFmtId="0" fontId="33" fillId="0" borderId="25" xfId="0" applyFont="1" applyBorder="1" applyAlignment="1">
      <alignment horizontal="left" vertical="center" wrapText="1"/>
    </xf>
    <xf numFmtId="0" fontId="33" fillId="0" borderId="0" xfId="0" applyFont="1" applyAlignment="1">
      <alignment horizontal="left" vertical="center" wrapText="1"/>
    </xf>
    <xf numFmtId="0" fontId="33" fillId="0" borderId="26" xfId="0" applyFont="1" applyBorder="1" applyAlignment="1">
      <alignment horizontal="left" vertical="center" wrapText="1"/>
    </xf>
    <xf numFmtId="0" fontId="33" fillId="0" borderId="27" xfId="0" applyFont="1" applyBorder="1" applyAlignment="1">
      <alignment horizontal="left" vertical="center" wrapText="1"/>
    </xf>
    <xf numFmtId="0" fontId="33" fillId="0" borderId="28" xfId="0" applyFont="1" applyBorder="1" applyAlignment="1">
      <alignment horizontal="left" vertical="center" wrapText="1"/>
    </xf>
    <xf numFmtId="0" fontId="33" fillId="0" borderId="29" xfId="0" applyFont="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xf>
    <xf numFmtId="0" fontId="0" fillId="0" borderId="24" xfId="0" applyBorder="1" applyAlignment="1">
      <alignment horizontal="left" vertical="center"/>
    </xf>
    <xf numFmtId="0" fontId="0" fillId="0" borderId="25" xfId="0" applyBorder="1" applyAlignment="1">
      <alignment horizontal="left" vertical="center"/>
    </xf>
    <xf numFmtId="0" fontId="0" fillId="0" borderId="0" xfId="0"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30" fillId="0" borderId="22" xfId="0" applyFont="1" applyBorder="1" applyAlignment="1">
      <alignment horizontal="left" vertical="center" wrapText="1"/>
    </xf>
    <xf numFmtId="0" fontId="30" fillId="0" borderId="23" xfId="0" applyFont="1" applyBorder="1" applyAlignment="1">
      <alignment horizontal="left" vertical="center" wrapText="1"/>
    </xf>
    <xf numFmtId="0" fontId="30" fillId="0" borderId="24" xfId="0" applyFont="1" applyBorder="1" applyAlignment="1">
      <alignment horizontal="left" vertical="center" wrapText="1"/>
    </xf>
    <xf numFmtId="0" fontId="30" fillId="0" borderId="25" xfId="0" applyFont="1" applyBorder="1" applyAlignment="1">
      <alignment horizontal="left" vertical="center" wrapText="1"/>
    </xf>
    <xf numFmtId="0" fontId="30" fillId="0" borderId="0" xfId="0" applyFont="1" applyAlignment="1">
      <alignment horizontal="left" vertical="center" wrapText="1"/>
    </xf>
    <xf numFmtId="0" fontId="30" fillId="0" borderId="26" xfId="0" applyFont="1" applyBorder="1" applyAlignment="1">
      <alignment horizontal="left" vertical="center" wrapText="1"/>
    </xf>
    <xf numFmtId="0" fontId="30" fillId="0" borderId="27" xfId="0" applyFont="1" applyBorder="1" applyAlignment="1">
      <alignment horizontal="left" vertical="center" wrapText="1"/>
    </xf>
    <xf numFmtId="0" fontId="30" fillId="0" borderId="28" xfId="0" applyFont="1" applyBorder="1" applyAlignment="1">
      <alignment horizontal="left" vertical="center" wrapText="1"/>
    </xf>
    <xf numFmtId="0" fontId="30" fillId="0" borderId="29" xfId="0" applyFont="1" applyBorder="1" applyAlignment="1">
      <alignment horizontal="left" vertical="center" wrapText="1"/>
    </xf>
  </cellXfs>
  <cellStyles count="6">
    <cellStyle name="Hipervínculo" xfId="3" builtinId="8"/>
    <cellStyle name="Hipervínculo 2" xfId="5" xr:uid="{00000000-0005-0000-0000-000001000000}"/>
    <cellStyle name="Millares" xfId="1" builtinId="3"/>
    <cellStyle name="Normal" xfId="0" builtinId="0"/>
    <cellStyle name="Normal 2" xfId="4" xr:uid="{00000000-0005-0000-0000-000004000000}"/>
    <cellStyle name="Porcentaje" xfId="2" builtinId="5"/>
  </cellStyles>
  <dxfs count="10">
    <dxf>
      <font>
        <color theme="4" tint="-0.24994659260841701"/>
      </font>
    </dxf>
    <dxf>
      <font>
        <color rgb="FFFF0000"/>
      </font>
    </dxf>
    <dxf>
      <font>
        <color theme="9" tint="-0.24994659260841701"/>
      </font>
    </dxf>
    <dxf>
      <font>
        <color rgb="FFC00000"/>
      </font>
    </dxf>
    <dxf>
      <font>
        <color theme="4" tint="-0.24994659260841701"/>
      </font>
    </dxf>
    <dxf>
      <font>
        <color rgb="FFFF0000"/>
      </font>
    </dxf>
    <dxf>
      <font>
        <color theme="9" tint="-0.24994659260841701"/>
      </font>
    </dxf>
    <dxf>
      <font>
        <color rgb="FF006600"/>
      </font>
    </dxf>
    <dxf>
      <font>
        <color rgb="FFC00000"/>
      </font>
    </dxf>
    <dxf>
      <font>
        <color rgb="FF0070C0"/>
      </font>
    </dxf>
  </dxfs>
  <tableStyles count="0" defaultTableStyle="TableStyleMedium2" defaultPivotStyle="PivotStyleLight16"/>
  <colors>
    <mruColors>
      <color rgb="FF009999"/>
      <color rgb="FF006600"/>
      <color rgb="FFFFC000"/>
      <color rgb="FF997300"/>
      <color rgb="FF9E480E"/>
      <color rgb="FF70AD47"/>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l</a:t>
            </a:r>
          </a:p>
        </c:rich>
      </c:tx>
      <c:layout>
        <c:manualLayout>
          <c:xMode val="edge"/>
          <c:yMode val="edge"/>
          <c:x val="0.40169852302663051"/>
          <c:y val="3.7037037037037035E-2"/>
        </c:manualLayout>
      </c:layout>
      <c:overlay val="0"/>
      <c:spPr>
        <a:noFill/>
        <a:ln>
          <a:noFill/>
        </a:ln>
        <a:effectLst/>
      </c:sp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EEC9-4FD5-A23F-431454AA79E1}"/>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EEC9-4FD5-A23F-431454AA79E1}"/>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EEC9-4FD5-A23F-431454AA79E1}"/>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A-1817-4634-BE8A-66552479874F}"/>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1E-1817-4634-BE8A-66552479874F}"/>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25-1817-4634-BE8A-66552479874F}"/>
              </c:ext>
            </c:extLst>
          </c:dPt>
          <c:dLbls>
            <c:dLbl>
              <c:idx val="0"/>
              <c:layout>
                <c:manualLayout>
                  <c:x val="2.2122904638667933E-2"/>
                  <c:y val="5.4987971922361928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C9-4FD5-A23F-431454AA79E1}"/>
                </c:ext>
              </c:extLst>
            </c:dLbl>
            <c:dLbl>
              <c:idx val="4"/>
              <c:layout>
                <c:manualLayout>
                  <c:x val="-6.2681563142892485E-2"/>
                  <c:y val="3.2992783153417284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9-EEC9-4FD5-A23F-431454AA79E1}"/>
                </c:ext>
              </c:extLst>
            </c:dLbl>
            <c:dLbl>
              <c:idx val="5"/>
              <c:layout>
                <c:manualLayout>
                  <c:x val="-4.3671335993552288E-2"/>
                  <c:y val="-2.2841993309737949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s-ES_tradnl"/>
                </a:p>
              </c:txPr>
              <c:dLblPos val="bestFit"/>
              <c:showLegendKey val="0"/>
              <c:showVal val="1"/>
              <c:showCatName val="0"/>
              <c:showSerName val="0"/>
              <c:showPercent val="0"/>
              <c:showBubbleSize val="0"/>
              <c:extLst>
                <c:ext xmlns:c15="http://schemas.microsoft.com/office/drawing/2012/chart" uri="{CE6537A1-D6FC-4f65-9D91-7224C49458BB}">
                  <c15:layout>
                    <c:manualLayout>
                      <c:w val="7.8775831104107144E-2"/>
                      <c:h val="9.8896083990446804E-2"/>
                    </c:manualLayout>
                  </c15:layout>
                </c:ext>
                <c:ext xmlns:c16="http://schemas.microsoft.com/office/drawing/2014/chart" uri="{C3380CC4-5D6E-409C-BE32-E72D297353CC}">
                  <c16:uniqueId val="{0000000A-1817-4634-BE8A-66552479874F}"/>
                </c:ext>
              </c:extLst>
            </c:dLbl>
            <c:dLbl>
              <c:idx val="6"/>
              <c:layout>
                <c:manualLayout>
                  <c:x val="1.474860309244529E-2"/>
                  <c:y val="0"/>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817-4634-BE8A-66552479874F}"/>
                </c:ext>
              </c:extLst>
            </c:dLbl>
            <c:dLbl>
              <c:idx val="7"/>
              <c:layout>
                <c:manualLayout>
                  <c:x val="5.2376243437575187E-2"/>
                  <c:y val="-2.1390303533129179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817-4634-BE8A-66552479874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7.8015852486181574</c:v>
              </c:pt>
              <c:pt idx="1">
                <c:v>28.933713517886865</c:v>
              </c:pt>
              <c:pt idx="2">
                <c:v>30.013638247511061</c:v>
              </c:pt>
              <c:pt idx="3">
                <c:v>31.030396522428038</c:v>
              </c:pt>
              <c:pt idx="4">
                <c:v>1.1222520954414692</c:v>
              </c:pt>
              <c:pt idx="5">
                <c:v>5.792656122371808E-2</c:v>
              </c:pt>
              <c:pt idx="6">
                <c:v>2.2823031994433527E-3</c:v>
              </c:pt>
              <c:pt idx="7">
                <c:v>1.0382085811403468</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4494-4505-B6A6-26B4EB5ABF0B}"/>
              </c:ext>
            </c:extLst>
          </c:dPt>
          <c:dPt>
            <c:idx val="3"/>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7-4494-4505-B6A6-26B4EB5ABF0B}"/>
              </c:ext>
            </c:extLst>
          </c:dPt>
          <c:dPt>
            <c:idx val="4"/>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09-4494-4505-B6A6-26B4EB5ABF0B}"/>
              </c:ext>
            </c:extLst>
          </c:dPt>
          <c:dPt>
            <c:idx val="5"/>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0B-4494-4505-B6A6-26B4EB5ABF0B}"/>
              </c:ext>
            </c:extLst>
          </c:dPt>
          <c:dPt>
            <c:idx val="6"/>
            <c:bubble3D val="0"/>
            <c:spPr>
              <a:solidFill>
                <a:schemeClr val="accent2">
                  <a:lumMod val="80000"/>
                  <a:lumOff val="20000"/>
                </a:schemeClr>
              </a:solidFill>
              <a:ln w="19050">
                <a:solidFill>
                  <a:schemeClr val="lt1"/>
                </a:solidFill>
              </a:ln>
              <a:effectLst/>
            </c:spPr>
            <c:extLst>
              <c:ext xmlns:c16="http://schemas.microsoft.com/office/drawing/2014/chart" uri="{C3380CC4-5D6E-409C-BE32-E72D297353CC}">
                <c16:uniqueId val="{0000000D-4494-4505-B6A6-26B4EB5ABF0B}"/>
              </c:ext>
            </c:extLst>
          </c:dPt>
          <c:dPt>
            <c:idx val="7"/>
            <c:bubble3D val="0"/>
            <c:spPr>
              <a:solidFill>
                <a:schemeClr val="accent4">
                  <a:lumMod val="80000"/>
                  <a:lumOff val="20000"/>
                </a:schemeClr>
              </a:solidFill>
              <a:ln w="19050">
                <a:solidFill>
                  <a:schemeClr val="lt1"/>
                </a:solidFill>
              </a:ln>
              <a:effectLst/>
            </c:spPr>
            <c:extLst>
              <c:ext xmlns:c16="http://schemas.microsoft.com/office/drawing/2014/chart" uri="{C3380CC4-5D6E-409C-BE32-E72D297353CC}">
                <c16:uniqueId val="{0000000F-4494-4505-B6A6-26B4EB5ABF0B}"/>
              </c:ext>
            </c:extLst>
          </c:dPt>
          <c:dLbls>
            <c:dLbl>
              <c:idx val="0"/>
              <c:layout>
                <c:manualLayout>
                  <c:x val="1.10543531810713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494-4505-B6A6-26B4EB5ABF0B}"/>
                </c:ext>
              </c:extLst>
            </c:dLbl>
            <c:dLbl>
              <c:idx val="3"/>
              <c:layout>
                <c:manualLayout>
                  <c:x val="-1.1054353181071499E-2"/>
                  <c:y val="2.1995188768944872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494-4505-B6A6-26B4EB5ABF0B}"/>
                </c:ext>
              </c:extLst>
            </c:dLbl>
            <c:dLbl>
              <c:idx val="4"/>
              <c:layout>
                <c:manualLayout>
                  <c:x val="-4.4217412724285865E-2"/>
                  <c:y val="1.099759438447241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494-4505-B6A6-26B4EB5ABF0B}"/>
                </c:ext>
              </c:extLst>
            </c:dLbl>
            <c:dLbl>
              <c:idx val="5"/>
              <c:layout>
                <c:manualLayout>
                  <c:x val="-3.3142376122995719E-2"/>
                  <c:y val="-3.8914730050574144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494-4505-B6A6-26B4EB5ABF0B}"/>
                </c:ext>
              </c:extLst>
            </c:dLbl>
            <c:dLbl>
              <c:idx val="6"/>
              <c:layout>
                <c:manualLayout>
                  <c:x val="2.5793490755833353E-2"/>
                  <c:y val="-3.0859509628523775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494-4505-B6A6-26B4EB5ABF0B}"/>
                </c:ext>
              </c:extLst>
            </c:dLbl>
            <c:dLbl>
              <c:idx val="7"/>
              <c:layout>
                <c:manualLayout>
                  <c:x val="6.634359601520437E-2"/>
                  <c:y val="7.6871817050459404E-3"/>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494-4505-B6A6-26B4EB5ABF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8"/>
              <c:pt idx="0">
                <c:v>A.O VIRGEN</c:v>
              </c:pt>
              <c:pt idx="1">
                <c:v>A.O VIRGEN EXTRA</c:v>
              </c:pt>
              <c:pt idx="2">
                <c:v>A. OLIVA</c:v>
              </c:pt>
              <c:pt idx="3">
                <c:v>ACEITE DE GIRASOL</c:v>
              </c:pt>
              <c:pt idx="4">
                <c:v>ACEITE DE ORUJO</c:v>
              </c:pt>
              <c:pt idx="5">
                <c:v>ACEITE DE MAIZ</c:v>
              </c:pt>
              <c:pt idx="6">
                <c:v>ACEITE DE SOJA</c:v>
              </c:pt>
              <c:pt idx="7">
                <c:v>OTROS ACEITES VEG</c:v>
              </c:pt>
            </c:strLit>
          </c:cat>
          <c:val>
            <c:numLit>
              <c:formatCode>General</c:formatCode>
              <c:ptCount val="8"/>
              <c:pt idx="0">
                <c:v>9.5838075720339333</c:v>
              </c:pt>
              <c:pt idx="1">
                <c:v>41.354372385563551</c:v>
              </c:pt>
              <c:pt idx="2">
                <c:v>32.183652985186335</c:v>
              </c:pt>
              <c:pt idx="3">
                <c:v>14.301677321728432</c:v>
              </c:pt>
              <c:pt idx="4">
                <c:v>1.0106171226706511</c:v>
              </c:pt>
              <c:pt idx="5">
                <c:v>3.8283517395102752E-2</c:v>
              </c:pt>
              <c:pt idx="6">
                <c:v>1.3642501585331666E-3</c:v>
              </c:pt>
              <c:pt idx="7">
                <c:v>1.5262186914005624</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35570.89</c:v>
              </c:pt>
              <c:pt idx="1">
                <c:v>38989.33</c:v>
              </c:pt>
              <c:pt idx="2">
                <c:v>36718.199999999997</c:v>
              </c:pt>
              <c:pt idx="3">
                <c:v>35437.33</c:v>
              </c:pt>
              <c:pt idx="4">
                <c:v>33445.78</c:v>
              </c:pt>
              <c:pt idx="5">
                <c:v>36888.04</c:v>
              </c:pt>
              <c:pt idx="6">
                <c:v>31176.57</c:v>
              </c:pt>
              <c:pt idx="7">
                <c:v>36495.06</c:v>
              </c:pt>
              <c:pt idx="8">
                <c:v>36648.49</c:v>
              </c:pt>
              <c:pt idx="9">
                <c:v>38243.72</c:v>
              </c:pt>
              <c:pt idx="10">
                <c:v>40064.550000000003</c:v>
              </c:pt>
              <c:pt idx="11">
                <c:v>41347.199999999997</c:v>
              </c:pt>
              <c:pt idx="12">
                <c:v>41844.11</c:v>
              </c:pt>
              <c:pt idx="13">
                <c:v>42315.23</c:v>
              </c:pt>
              <c:pt idx="14">
                <c:v>42930.77</c:v>
              </c:pt>
              <c:pt idx="15">
                <c:v>44421.2</c:v>
              </c:pt>
              <c:pt idx="16">
                <c:v>38255.54</c:v>
              </c:pt>
              <c:pt idx="17">
                <c:v>40310.639999999999</c:v>
              </c:pt>
              <c:pt idx="18">
                <c:v>34932.129999999997</c:v>
              </c:pt>
              <c:pt idx="19">
                <c:v>40589.94</c:v>
              </c:pt>
              <c:pt idx="20">
                <c:v>36309.089999999997</c:v>
              </c:pt>
              <c:pt idx="21">
                <c:v>39213.15</c:v>
              </c:pt>
              <c:pt idx="22">
                <c:v>37632.370000000003</c:v>
              </c:pt>
              <c:pt idx="23">
                <c:v>41205.81</c:v>
              </c:pt>
              <c:pt idx="24">
                <c:v>39357.5</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VALOR (Miles €)</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178805.7</c:v>
              </c:pt>
              <c:pt idx="1">
                <c:v>211290.2</c:v>
              </c:pt>
              <c:pt idx="2">
                <c:v>199429.3</c:v>
              </c:pt>
              <c:pt idx="3">
                <c:v>189242</c:v>
              </c:pt>
              <c:pt idx="4">
                <c:v>191379.9</c:v>
              </c:pt>
              <c:pt idx="5">
                <c:v>217983.2</c:v>
              </c:pt>
              <c:pt idx="6">
                <c:v>172965.4</c:v>
              </c:pt>
              <c:pt idx="7">
                <c:v>205050.2</c:v>
              </c:pt>
              <c:pt idx="8">
                <c:v>202421.7</c:v>
              </c:pt>
              <c:pt idx="9">
                <c:v>211397.8</c:v>
              </c:pt>
              <c:pt idx="10">
                <c:v>215307.6</c:v>
              </c:pt>
              <c:pt idx="11">
                <c:v>218934</c:v>
              </c:pt>
              <c:pt idx="12">
                <c:v>212589.2</c:v>
              </c:pt>
              <c:pt idx="13">
                <c:v>200893.3</c:v>
              </c:pt>
              <c:pt idx="14">
                <c:v>191468.3</c:v>
              </c:pt>
              <c:pt idx="15">
                <c:v>181848.5</c:v>
              </c:pt>
              <c:pt idx="16">
                <c:v>146234.20000000001</c:v>
              </c:pt>
              <c:pt idx="17">
                <c:v>154107.79999999999</c:v>
              </c:pt>
              <c:pt idx="18">
                <c:v>124937.9</c:v>
              </c:pt>
              <c:pt idx="19">
                <c:v>144820.79999999999</c:v>
              </c:pt>
              <c:pt idx="20">
                <c:v>128445.9</c:v>
              </c:pt>
              <c:pt idx="21">
                <c:v>137166.39999999999</c:v>
              </c:pt>
              <c:pt idx="22">
                <c:v>137217.29999999999</c:v>
              </c:pt>
              <c:pt idx="23">
                <c:v>151389.79999999999</c:v>
              </c:pt>
              <c:pt idx="24">
                <c:v>138624.79999999999</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71484075165597427"/>
        </c:manualLayout>
      </c:layout>
      <c:lineChart>
        <c:grouping val="standard"/>
        <c:varyColors val="0"/>
        <c:ser>
          <c:idx val="0"/>
          <c:order val="0"/>
          <c:tx>
            <c:v>VOLUMEN (Mill. l)</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35.570889999999999</c:v>
              </c:pt>
              <c:pt idx="1">
                <c:v>38.989330000000002</c:v>
              </c:pt>
              <c:pt idx="2">
                <c:v>36.718199999999996</c:v>
              </c:pt>
              <c:pt idx="3">
                <c:v>35.437330000000003</c:v>
              </c:pt>
              <c:pt idx="4">
                <c:v>33.445779999999999</c:v>
              </c:pt>
              <c:pt idx="5">
                <c:v>36.888040000000004</c:v>
              </c:pt>
              <c:pt idx="6">
                <c:v>31.176569999999998</c:v>
              </c:pt>
              <c:pt idx="7">
                <c:v>36.495059999999995</c:v>
              </c:pt>
              <c:pt idx="8">
                <c:v>36.648489999999995</c:v>
              </c:pt>
              <c:pt idx="9">
                <c:v>38.243720000000003</c:v>
              </c:pt>
              <c:pt idx="10">
                <c:v>40.064550000000004</c:v>
              </c:pt>
              <c:pt idx="11">
                <c:v>41.347199999999994</c:v>
              </c:pt>
              <c:pt idx="12">
                <c:v>41.844110000000001</c:v>
              </c:pt>
              <c:pt idx="13">
                <c:v>42.31523</c:v>
              </c:pt>
              <c:pt idx="14">
                <c:v>42.930769999999995</c:v>
              </c:pt>
              <c:pt idx="15">
                <c:v>44.421199999999999</c:v>
              </c:pt>
              <c:pt idx="16">
                <c:v>38.255540000000003</c:v>
              </c:pt>
              <c:pt idx="17">
                <c:v>40.310639999999999</c:v>
              </c:pt>
              <c:pt idx="18">
                <c:v>34.932130000000001</c:v>
              </c:pt>
              <c:pt idx="19">
                <c:v>40.589940000000006</c:v>
              </c:pt>
              <c:pt idx="20">
                <c:v>36.309089999999998</c:v>
              </c:pt>
              <c:pt idx="21">
                <c:v>39.213149999999999</c:v>
              </c:pt>
              <c:pt idx="22">
                <c:v>37.632370000000002</c:v>
              </c:pt>
              <c:pt idx="23">
                <c:v>41.20581</c:v>
              </c:pt>
              <c:pt idx="24">
                <c:v>39.357500000000002</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630547464"/>
        <c:axId val="769110560"/>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DICIEMBRE 23</c:v>
              </c:pt>
              <c:pt idx="1">
                <c:v>ENERO 24</c:v>
              </c:pt>
              <c:pt idx="2">
                <c:v>FEBRERO 24</c:v>
              </c:pt>
              <c:pt idx="3">
                <c:v>MARZO 24</c:v>
              </c:pt>
              <c:pt idx="4">
                <c:v>ABRIL 24</c:v>
              </c:pt>
              <c:pt idx="5">
                <c:v>MAYO 24</c:v>
              </c:pt>
              <c:pt idx="6">
                <c:v>JUNIO 24</c:v>
              </c:pt>
              <c:pt idx="7">
                <c:v>JULIO 24</c:v>
              </c:pt>
              <c:pt idx="8">
                <c:v>AGOSTO 24</c:v>
              </c:pt>
              <c:pt idx="9">
                <c:v>SEPTIEMBRE 24</c:v>
              </c:pt>
              <c:pt idx="10">
                <c:v>OCTUBRE 24</c:v>
              </c:pt>
              <c:pt idx="11">
                <c:v>NOVIEMBRE 24</c:v>
              </c:pt>
              <c:pt idx="12">
                <c:v>DICIEMBRE 24</c:v>
              </c:pt>
              <c:pt idx="13">
                <c:v>ENERO 25</c:v>
              </c:pt>
              <c:pt idx="14">
                <c:v>FEBRERO 25</c:v>
              </c:pt>
              <c:pt idx="15">
                <c:v>MARZO 25</c:v>
              </c:pt>
              <c:pt idx="16">
                <c:v>ABRIL 25</c:v>
              </c:pt>
              <c:pt idx="17">
                <c:v>MAYO 25</c:v>
              </c:pt>
              <c:pt idx="18">
                <c:v>JUNIO 25</c:v>
              </c:pt>
              <c:pt idx="19">
                <c:v>JULIO 25</c:v>
              </c:pt>
              <c:pt idx="20">
                <c:v>AGOSTO 25</c:v>
              </c:pt>
              <c:pt idx="21">
                <c:v>SEPTIEMBRE 25</c:v>
              </c:pt>
              <c:pt idx="22">
                <c:v>OCTUBRE 25</c:v>
              </c:pt>
              <c:pt idx="23">
                <c:v>NOVIEMBRE 25</c:v>
              </c:pt>
              <c:pt idx="24">
                <c:v>DICIEMBRE 25</c:v>
              </c:pt>
            </c:strLit>
          </c:cat>
          <c:val>
            <c:numLit>
              <c:formatCode>General</c:formatCode>
              <c:ptCount val="25"/>
              <c:pt idx="0">
                <c:v>5.0267423727660461</c:v>
              </c:pt>
              <c:pt idx="1">
                <c:v>5.419180067982702</c:v>
              </c:pt>
              <c:pt idx="2">
                <c:v>5.4313473972035666</c:v>
              </c:pt>
              <c:pt idx="3">
                <c:v>5.3401878753280787</c:v>
              </c:pt>
              <c:pt idx="4">
                <c:v>5.7220940878042015</c:v>
              </c:pt>
              <c:pt idx="5">
                <c:v>5.9093191180664517</c:v>
              </c:pt>
              <c:pt idx="6">
                <c:v>5.5479291018864485</c:v>
              </c:pt>
              <c:pt idx="7">
                <c:v>5.6185741303069516</c:v>
              </c:pt>
              <c:pt idx="8">
                <c:v>5.5233298834413098</c:v>
              </c:pt>
              <c:pt idx="9">
                <c:v>5.5276474150527193</c:v>
              </c:pt>
              <c:pt idx="10">
                <c:v>5.3740176789705609</c:v>
              </c:pt>
              <c:pt idx="11">
                <c:v>5.2950139308103088</c:v>
              </c:pt>
              <c:pt idx="12">
                <c:v>5.0805047592122285</c:v>
              </c:pt>
              <c:pt idx="13">
                <c:v>4.7475412516959015</c:v>
              </c:pt>
              <c:pt idx="14">
                <c:v>4.459931652751628</c:v>
              </c:pt>
              <c:pt idx="15">
                <c:v>4.0937322719782445</c:v>
              </c:pt>
              <c:pt idx="16">
                <c:v>3.8225626928805609</c:v>
              </c:pt>
              <c:pt idx="17">
                <c:v>3.8230055389842481</c:v>
              </c:pt>
              <c:pt idx="18">
                <c:v>3.5765898042861974</c:v>
              </c:pt>
              <c:pt idx="19">
                <c:v>3.5678988439007298</c:v>
              </c:pt>
              <c:pt idx="20">
                <c:v>3.5375686914764319</c:v>
              </c:pt>
              <c:pt idx="21">
                <c:v>3.4979694311729608</c:v>
              </c:pt>
              <c:pt idx="22">
                <c:v>3.6462571982577758</c:v>
              </c:pt>
              <c:pt idx="23">
                <c:v>3.6739916045819752</c:v>
              </c:pt>
              <c:pt idx="24">
                <c:v>3.5221952613860124</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711287288"/>
        <c:axId val="71777480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a:t>
                </a:r>
                <a:r>
                  <a:rPr lang="es-ES" baseline="0"/>
                  <a:t>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valAx>
        <c:axId val="717774800"/>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11287288"/>
        <c:crosses val="max"/>
        <c:crossBetween val="between"/>
      </c:valAx>
      <c:catAx>
        <c:axId val="711287288"/>
        <c:scaling>
          <c:orientation val="minMax"/>
        </c:scaling>
        <c:delete val="1"/>
        <c:axPos val="b"/>
        <c:numFmt formatCode="General" sourceLinked="1"/>
        <c:majorTickMark val="out"/>
        <c:minorTickMark val="none"/>
        <c:tickLblPos val="nextTo"/>
        <c:crossAx val="717774800"/>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ACEITE</c:v>
          </c:tx>
          <c:spPr>
            <a:ln w="28575" cap="rnd">
              <a:solidFill>
                <a:schemeClr val="bg1">
                  <a:lumMod val="50000"/>
                </a:schemeClr>
              </a:solidFill>
              <a:round/>
            </a:ln>
            <a:effectLst/>
          </c:spPr>
          <c:marker>
            <c:symbol val="circle"/>
            <c:size val="5"/>
            <c:spPr>
              <a:solidFill>
                <a:schemeClr val="bg1">
                  <a:lumMod val="50000"/>
                </a:schemeClr>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608</c:v>
              </c:pt>
              <c:pt idx="1">
                <c:v>622</c:v>
              </c:pt>
              <c:pt idx="2">
                <c:v>621</c:v>
              </c:pt>
              <c:pt idx="3">
                <c:v>610</c:v>
              </c:pt>
              <c:pt idx="4">
                <c:v>596</c:v>
              </c:pt>
              <c:pt idx="5">
                <c:v>607</c:v>
              </c:pt>
              <c:pt idx="6">
                <c:v>594</c:v>
              </c:pt>
              <c:pt idx="7">
                <c:v>559</c:v>
              </c:pt>
              <c:pt idx="8">
                <c:v>556</c:v>
              </c:pt>
              <c:pt idx="9">
                <c:v>535</c:v>
              </c:pt>
              <c:pt idx="10">
                <c:v>547</c:v>
              </c:pt>
              <c:pt idx="11">
                <c:v>537</c:v>
              </c:pt>
              <c:pt idx="12">
                <c:v>613</c:v>
              </c:pt>
              <c:pt idx="13">
                <c:v>533</c:v>
              </c:pt>
              <c:pt idx="14">
                <c:v>471.69220000000001</c:v>
              </c:pt>
              <c:pt idx="15">
                <c:v>456.47138000000001</c:v>
              </c:pt>
              <c:pt idx="16">
                <c:v>447.29838000000001</c:v>
              </c:pt>
              <c:pt idx="17">
                <c:v>477.47337000000005</c:v>
              </c:pt>
            </c:numLit>
          </c:val>
          <c:smooth val="1"/>
          <c:extLst>
            <c:ext xmlns:c16="http://schemas.microsoft.com/office/drawing/2014/chart" uri="{C3380CC4-5D6E-409C-BE32-E72D297353CC}">
              <c16:uniqueId val="{00000000-4A62-481C-A093-0EA633658BB9}"/>
            </c:ext>
          </c:extLst>
        </c:ser>
        <c:ser>
          <c:idx val="1"/>
          <c:order val="1"/>
          <c:tx>
            <c:v>TOTAL ACEITES DE OLIVA</c:v>
          </c:tx>
          <c:spPr>
            <a:ln w="28575" cap="rnd">
              <a:solidFill>
                <a:srgbClr val="ED7D31"/>
              </a:solidFill>
              <a:round/>
            </a:ln>
            <a:effectLst/>
          </c:spPr>
          <c:marker>
            <c:symbol val="circle"/>
            <c:size val="5"/>
            <c:spPr>
              <a:solidFill>
                <a:srgbClr val="ED7D31"/>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425</c:v>
              </c:pt>
              <c:pt idx="1">
                <c:v>440</c:v>
              </c:pt>
              <c:pt idx="2">
                <c:v>446</c:v>
              </c:pt>
              <c:pt idx="3">
                <c:v>443</c:v>
              </c:pt>
              <c:pt idx="4">
                <c:v>426</c:v>
              </c:pt>
              <c:pt idx="5">
                <c:v>422</c:v>
              </c:pt>
              <c:pt idx="6">
                <c:v>413</c:v>
              </c:pt>
              <c:pt idx="7">
                <c:v>373</c:v>
              </c:pt>
              <c:pt idx="8">
                <c:v>374</c:v>
              </c:pt>
              <c:pt idx="9">
                <c:v>342</c:v>
              </c:pt>
              <c:pt idx="10">
                <c:v>355</c:v>
              </c:pt>
              <c:pt idx="11">
                <c:v>356</c:v>
              </c:pt>
              <c:pt idx="12">
                <c:v>413</c:v>
              </c:pt>
              <c:pt idx="13">
                <c:v>358</c:v>
              </c:pt>
              <c:pt idx="14">
                <c:v>336.16625999999997</c:v>
              </c:pt>
              <c:pt idx="15">
                <c:v>286.46210000000002</c:v>
              </c:pt>
              <c:pt idx="16">
                <c:v>264.74352000000005</c:v>
              </c:pt>
              <c:pt idx="17">
                <c:v>318.70837999999998</c:v>
              </c:pt>
            </c:numLit>
          </c:val>
          <c:smooth val="1"/>
          <c:extLst>
            <c:ext xmlns:c16="http://schemas.microsoft.com/office/drawing/2014/chart" uri="{C3380CC4-5D6E-409C-BE32-E72D297353CC}">
              <c16:uniqueId val="{00000002-4A62-481C-A093-0EA633658BB9}"/>
            </c:ext>
          </c:extLst>
        </c:ser>
        <c:ser>
          <c:idx val="2"/>
          <c:order val="2"/>
          <c:tx>
            <c:v>A.O VIRGEN+V.EXTRA</c:v>
          </c:tx>
          <c:spPr>
            <a:ln w="28575" cap="rnd">
              <a:solidFill>
                <a:srgbClr val="FFC000"/>
              </a:solidFill>
              <a:round/>
            </a:ln>
            <a:effectLst/>
          </c:spPr>
          <c:marker>
            <c:symbol val="circle"/>
            <c:size val="5"/>
            <c:spPr>
              <a:solidFill>
                <a:srgbClr val="FFC0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280</c:v>
              </c:pt>
              <c:pt idx="1">
                <c:v>292</c:v>
              </c:pt>
              <c:pt idx="2">
                <c:v>315</c:v>
              </c:pt>
              <c:pt idx="3">
                <c:v>292</c:v>
              </c:pt>
              <c:pt idx="4">
                <c:v>280</c:v>
              </c:pt>
              <c:pt idx="5">
                <c:v>184</c:v>
              </c:pt>
              <c:pt idx="6">
                <c:v>189</c:v>
              </c:pt>
              <c:pt idx="7">
                <c:v>161</c:v>
              </c:pt>
              <c:pt idx="8">
                <c:v>153</c:v>
              </c:pt>
              <c:pt idx="9">
                <c:v>167</c:v>
              </c:pt>
              <c:pt idx="10">
                <c:v>180</c:v>
              </c:pt>
              <c:pt idx="11">
                <c:v>171</c:v>
              </c:pt>
              <c:pt idx="12">
                <c:v>199</c:v>
              </c:pt>
              <c:pt idx="13">
                <c:v>172</c:v>
              </c:pt>
              <c:pt idx="14">
                <c:v>171.81474000000003</c:v>
              </c:pt>
              <c:pt idx="15">
                <c:v>139.29228199999997</c:v>
              </c:pt>
              <c:pt idx="16">
                <c:v>134.35897699999998</c:v>
              </c:pt>
              <c:pt idx="17">
                <c:v>175.40128999999999</c:v>
              </c:pt>
            </c:numLit>
          </c:val>
          <c:smooth val="1"/>
          <c:extLst>
            <c:ext xmlns:c16="http://schemas.microsoft.com/office/drawing/2014/chart" uri="{C3380CC4-5D6E-409C-BE32-E72D297353CC}">
              <c16:uniqueId val="{00000003-4A62-481C-A093-0EA633658BB9}"/>
            </c:ext>
          </c:extLst>
        </c:ser>
        <c:ser>
          <c:idx val="3"/>
          <c:order val="3"/>
          <c:tx>
            <c:v>A.O VIRGEN</c:v>
          </c:tx>
          <c:spPr>
            <a:ln w="28575" cap="rnd">
              <a:solidFill>
                <a:srgbClr val="70AD47"/>
              </a:solidFill>
              <a:round/>
            </a:ln>
            <a:effectLst/>
          </c:spPr>
          <c:marker>
            <c:symbol val="circle"/>
            <c:size val="5"/>
            <c:spPr>
              <a:solidFill>
                <a:srgbClr val="70AD47"/>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149</c:v>
              </c:pt>
              <c:pt idx="1">
                <c:v>154</c:v>
              </c:pt>
              <c:pt idx="2">
                <c:v>166</c:v>
              </c:pt>
              <c:pt idx="3">
                <c:v>164</c:v>
              </c:pt>
              <c:pt idx="4">
                <c:v>168</c:v>
              </c:pt>
              <c:pt idx="5">
                <c:v>72</c:v>
              </c:pt>
              <c:pt idx="6">
                <c:v>80</c:v>
              </c:pt>
              <c:pt idx="7">
                <c:v>52</c:v>
              </c:pt>
              <c:pt idx="8">
                <c:v>46</c:v>
              </c:pt>
              <c:pt idx="9">
                <c:v>53</c:v>
              </c:pt>
              <c:pt idx="10">
                <c:v>57</c:v>
              </c:pt>
              <c:pt idx="11">
                <c:v>33</c:v>
              </c:pt>
              <c:pt idx="12">
                <c:v>34</c:v>
              </c:pt>
              <c:pt idx="13">
                <c:v>33</c:v>
              </c:pt>
              <c:pt idx="14">
                <c:v>30.902436000000002</c:v>
              </c:pt>
              <c:pt idx="15">
                <c:v>30.611481999999995</c:v>
              </c:pt>
              <c:pt idx="16">
                <c:v>31.163151000000003</c:v>
              </c:pt>
              <c:pt idx="17">
                <c:v>37.250492000000001</c:v>
              </c:pt>
            </c:numLit>
          </c:val>
          <c:smooth val="1"/>
          <c:extLst>
            <c:ext xmlns:c16="http://schemas.microsoft.com/office/drawing/2014/chart" uri="{C3380CC4-5D6E-409C-BE32-E72D297353CC}">
              <c16:uniqueId val="{00000004-4A62-481C-A093-0EA633658BB9}"/>
            </c:ext>
          </c:extLst>
        </c:ser>
        <c:ser>
          <c:idx val="4"/>
          <c:order val="4"/>
          <c:tx>
            <c:v>A.O VIRGEN EXTRA</c:v>
          </c:tx>
          <c:spPr>
            <a:ln w="28575" cap="rnd">
              <a:solidFill>
                <a:srgbClr val="9E480E"/>
              </a:solidFill>
              <a:round/>
            </a:ln>
            <a:effectLst/>
          </c:spPr>
          <c:marker>
            <c:symbol val="circle"/>
            <c:size val="5"/>
            <c:spPr>
              <a:solidFill>
                <a:srgbClr val="9E480E"/>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131</c:v>
              </c:pt>
              <c:pt idx="1">
                <c:v>138</c:v>
              </c:pt>
              <c:pt idx="2">
                <c:v>149</c:v>
              </c:pt>
              <c:pt idx="3">
                <c:v>129</c:v>
              </c:pt>
              <c:pt idx="4">
                <c:v>112</c:v>
              </c:pt>
              <c:pt idx="5">
                <c:v>112</c:v>
              </c:pt>
              <c:pt idx="6">
                <c:v>110</c:v>
              </c:pt>
              <c:pt idx="7">
                <c:v>102</c:v>
              </c:pt>
              <c:pt idx="8">
                <c:v>107</c:v>
              </c:pt>
              <c:pt idx="9">
                <c:v>114</c:v>
              </c:pt>
              <c:pt idx="10">
                <c:v>122</c:v>
              </c:pt>
              <c:pt idx="11">
                <c:v>138</c:v>
              </c:pt>
              <c:pt idx="12">
                <c:v>164</c:v>
              </c:pt>
              <c:pt idx="13">
                <c:v>139</c:v>
              </c:pt>
              <c:pt idx="14">
                <c:v>140.912318</c:v>
              </c:pt>
              <c:pt idx="15">
                <c:v>108.68078800000004</c:v>
              </c:pt>
              <c:pt idx="16">
                <c:v>103.195829</c:v>
              </c:pt>
              <c:pt idx="17">
                <c:v>138.15077700000001</c:v>
              </c:pt>
            </c:numLit>
          </c:val>
          <c:smooth val="1"/>
          <c:extLst>
            <c:ext xmlns:c16="http://schemas.microsoft.com/office/drawing/2014/chart" uri="{C3380CC4-5D6E-409C-BE32-E72D297353CC}">
              <c16:uniqueId val="{00000005-4A62-481C-A093-0EA633658BB9}"/>
            </c:ext>
          </c:extLst>
        </c:ser>
        <c:ser>
          <c:idx val="5"/>
          <c:order val="5"/>
          <c:tx>
            <c:v>A. OLIVA</c:v>
          </c:tx>
          <c:spPr>
            <a:ln w="28575" cap="rnd">
              <a:solidFill>
                <a:srgbClr val="997300"/>
              </a:solidFill>
              <a:round/>
            </a:ln>
            <a:effectLst/>
          </c:spPr>
          <c:marker>
            <c:symbol val="circle"/>
            <c:size val="5"/>
            <c:spPr>
              <a:solidFill>
                <a:srgbClr val="997300"/>
              </a:solidFill>
              <a:ln w="9525">
                <a:no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276</c:v>
              </c:pt>
              <c:pt idx="1">
                <c:v>286</c:v>
              </c:pt>
              <c:pt idx="2">
                <c:v>280</c:v>
              </c:pt>
              <c:pt idx="3">
                <c:v>280</c:v>
              </c:pt>
              <c:pt idx="4">
                <c:v>258</c:v>
              </c:pt>
              <c:pt idx="5">
                <c:v>238</c:v>
              </c:pt>
              <c:pt idx="6">
                <c:v>223</c:v>
              </c:pt>
              <c:pt idx="7">
                <c:v>212</c:v>
              </c:pt>
              <c:pt idx="8">
                <c:v>220</c:v>
              </c:pt>
              <c:pt idx="9">
                <c:v>175</c:v>
              </c:pt>
              <c:pt idx="10">
                <c:v>175</c:v>
              </c:pt>
              <c:pt idx="11">
                <c:v>185</c:v>
              </c:pt>
              <c:pt idx="12">
                <c:v>214</c:v>
              </c:pt>
              <c:pt idx="13">
                <c:v>186</c:v>
              </c:pt>
              <c:pt idx="14">
                <c:v>164.35153</c:v>
              </c:pt>
              <c:pt idx="15">
                <c:v>147.16982999999999</c:v>
              </c:pt>
              <c:pt idx="16">
                <c:v>130.38455300000001</c:v>
              </c:pt>
              <c:pt idx="17">
                <c:v>143.30713</c:v>
              </c:pt>
            </c:numLit>
          </c:val>
          <c:smooth val="1"/>
          <c:extLst>
            <c:ext xmlns:c16="http://schemas.microsoft.com/office/drawing/2014/chart" uri="{C3380CC4-5D6E-409C-BE32-E72D297353CC}">
              <c16:uniqueId val="{00000006-4A62-481C-A093-0EA633658BB9}"/>
            </c:ext>
          </c:extLst>
        </c:ser>
        <c:ser>
          <c:idx val="6"/>
          <c:order val="6"/>
          <c:tx>
            <c:v>ACEITE DE GIRASOL</c:v>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157</c:v>
              </c:pt>
              <c:pt idx="1">
                <c:v>164</c:v>
              </c:pt>
              <c:pt idx="2">
                <c:v>161</c:v>
              </c:pt>
              <c:pt idx="3">
                <c:v>154</c:v>
              </c:pt>
              <c:pt idx="4">
                <c:v>154</c:v>
              </c:pt>
              <c:pt idx="5">
                <c:v>156</c:v>
              </c:pt>
              <c:pt idx="6">
                <c:v>142</c:v>
              </c:pt>
              <c:pt idx="7">
                <c:v>139</c:v>
              </c:pt>
              <c:pt idx="8">
                <c:v>141</c:v>
              </c:pt>
              <c:pt idx="9">
                <c:v>171</c:v>
              </c:pt>
              <c:pt idx="10">
                <c:v>173</c:v>
              </c:pt>
              <c:pt idx="11">
                <c:v>166</c:v>
              </c:pt>
              <c:pt idx="12">
                <c:v>184</c:v>
              </c:pt>
              <c:pt idx="13">
                <c:v>155</c:v>
              </c:pt>
              <c:pt idx="14">
                <c:v>120.32540900000001</c:v>
              </c:pt>
              <c:pt idx="15">
                <c:v>150.3219</c:v>
              </c:pt>
              <c:pt idx="16">
                <c:v>162.19851</c:v>
              </c:pt>
              <c:pt idx="17">
                <c:v>148.16187999999997</c:v>
              </c:pt>
            </c:numLit>
          </c:val>
          <c:smooth val="0"/>
          <c:extLst>
            <c:ext xmlns:c16="http://schemas.microsoft.com/office/drawing/2014/chart" uri="{C3380CC4-5D6E-409C-BE32-E72D297353CC}">
              <c16:uniqueId val="{00000000-BDFD-422A-87A6-7B5BDEA5AE89}"/>
            </c:ext>
          </c:extLst>
        </c:ser>
        <c:ser>
          <c:idx val="7"/>
          <c:order val="7"/>
          <c:tx>
            <c:v>ACEITE DE MAIZ</c:v>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3</c:v>
              </c:pt>
              <c:pt idx="1">
                <c:v>3</c:v>
              </c:pt>
              <c:pt idx="2">
                <c:v>2</c:v>
              </c:pt>
              <c:pt idx="3">
                <c:v>2</c:v>
              </c:pt>
              <c:pt idx="4">
                <c:v>1</c:v>
              </c:pt>
              <c:pt idx="5">
                <c:v>1</c:v>
              </c:pt>
              <c:pt idx="6">
                <c:v>1</c:v>
              </c:pt>
              <c:pt idx="7">
                <c:v>1</c:v>
              </c:pt>
              <c:pt idx="8">
                <c:v>1</c:v>
              </c:pt>
              <c:pt idx="9">
                <c:v>1</c:v>
              </c:pt>
              <c:pt idx="10">
                <c:v>1</c:v>
              </c:pt>
              <c:pt idx="11">
                <c:v>1</c:v>
              </c:pt>
              <c:pt idx="12">
                <c:v>1</c:v>
              </c:pt>
              <c:pt idx="13">
                <c:v>1</c:v>
              </c:pt>
              <c:pt idx="14">
                <c:v>0.46979693000000006</c:v>
              </c:pt>
              <c:pt idx="15">
                <c:v>0.40652111200000002</c:v>
              </c:pt>
              <c:pt idx="16">
                <c:v>0.41809613999999995</c:v>
              </c:pt>
              <c:pt idx="17">
                <c:v>0.27658390399999994</c:v>
              </c:pt>
            </c:numLit>
          </c:val>
          <c:smooth val="0"/>
          <c:extLst>
            <c:ext xmlns:c16="http://schemas.microsoft.com/office/drawing/2014/chart" uri="{C3380CC4-5D6E-409C-BE32-E72D297353CC}">
              <c16:uniqueId val="{00000001-BDFD-422A-87A6-7B5BDEA5AE89}"/>
            </c:ext>
          </c:extLst>
        </c:ser>
        <c:ser>
          <c:idx val="8"/>
          <c:order val="8"/>
          <c:tx>
            <c:v>ACEITE DE SOJA</c:v>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8.3666093999999996E-2</c:v>
              </c:pt>
              <c:pt idx="15">
                <c:v>2.9227643000000001E-2</c:v>
              </c:pt>
              <c:pt idx="16">
                <c:v>1.4196649E-2</c:v>
              </c:pt>
              <c:pt idx="17">
                <c:v>1.089739E-2</c:v>
              </c:pt>
            </c:numLit>
          </c:val>
          <c:smooth val="0"/>
          <c:extLst>
            <c:ext xmlns:c16="http://schemas.microsoft.com/office/drawing/2014/chart" uri="{C3380CC4-5D6E-409C-BE32-E72D297353CC}">
              <c16:uniqueId val="{00000002-BDFD-422A-87A6-7B5BDEA5AE89}"/>
            </c:ext>
          </c:extLst>
        </c:ser>
        <c:ser>
          <c:idx val="9"/>
          <c:order val="9"/>
          <c:tx>
            <c:v>ACEITE DE SEMILLA</c:v>
          </c:tx>
          <c:spPr>
            <a:ln w="28575"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16</c:v>
              </c:pt>
              <c:pt idx="1">
                <c:v>12</c:v>
              </c:pt>
              <c:pt idx="2">
                <c:v>9</c:v>
              </c:pt>
              <c:pt idx="3">
                <c:v>8</c:v>
              </c:pt>
              <c:pt idx="4">
                <c:v>12</c:v>
              </c:pt>
              <c:pt idx="5">
                <c:v>23</c:v>
              </c:pt>
              <c:pt idx="6">
                <c:v>35</c:v>
              </c:pt>
              <c:pt idx="7">
                <c:v>39</c:v>
              </c:pt>
              <c:pt idx="8">
                <c:v>33</c:v>
              </c:pt>
              <c:pt idx="9">
                <c:v>15</c:v>
              </c:pt>
              <c:pt idx="10">
                <c:v>14</c:v>
              </c:pt>
              <c:pt idx="11">
                <c:v>11</c:v>
              </c:pt>
              <c:pt idx="12">
                <c:v>11</c:v>
              </c:pt>
              <c:pt idx="13">
                <c:v>14</c:v>
              </c:pt>
              <c:pt idx="14">
                <c:v>8.7391053999999997</c:v>
              </c:pt>
              <c:pt idx="15">
                <c:v>6.2627098000000005</c:v>
              </c:pt>
              <c:pt idx="16">
                <c:v>6.4395876999999997</c:v>
              </c:pt>
              <c:pt idx="17">
                <c:v>4.9571694999999991</c:v>
              </c:pt>
            </c:numLit>
          </c:val>
          <c:smooth val="0"/>
          <c:extLst>
            <c:ext xmlns:c16="http://schemas.microsoft.com/office/drawing/2014/chart" uri="{C3380CC4-5D6E-409C-BE32-E72D297353CC}">
              <c16:uniqueId val="{00000003-BDFD-422A-87A6-7B5BDEA5AE89}"/>
            </c:ext>
          </c:extLst>
        </c:ser>
        <c:ser>
          <c:idx val="10"/>
          <c:order val="10"/>
          <c:tx>
            <c:v>ACEITE DE ORUJO</c:v>
          </c:tx>
          <c:spPr>
            <a:ln w="28575" cap="rnd">
              <a:solidFill>
                <a:schemeClr val="accent4">
                  <a:lumMod val="80000"/>
                </a:schemeClr>
              </a:solidFill>
              <a:round/>
            </a:ln>
            <a:effectLst/>
          </c:spPr>
          <c:marker>
            <c:symbol val="circle"/>
            <c:size val="5"/>
            <c:spPr>
              <a:solidFill>
                <a:schemeClr val="accent4">
                  <a:lumMod val="80000"/>
                </a:schemeClr>
              </a:solidFill>
              <a:ln w="9525">
                <a:solidFill>
                  <a:schemeClr val="accent4">
                    <a:lumMod val="80000"/>
                  </a:schemeClr>
                </a:solidFill>
              </a:ln>
              <a:effectLst/>
            </c:spPr>
          </c:marker>
          <c:cat>
            <c:strLit>
              <c:ptCount val="18"/>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TAM DICIEMBRE 25</c:v>
              </c:pt>
            </c:strLit>
          </c:cat>
          <c:val>
            <c:numLit>
              <c:formatCode>General</c:formatCode>
              <c:ptCount val="18"/>
              <c:pt idx="0">
                <c:v>6</c:v>
              </c:pt>
              <c:pt idx="1">
                <c:v>4</c:v>
              </c:pt>
              <c:pt idx="2">
                <c:v>3</c:v>
              </c:pt>
              <c:pt idx="3">
                <c:v>3</c:v>
              </c:pt>
              <c:pt idx="4">
                <c:v>3</c:v>
              </c:pt>
              <c:pt idx="5">
                <c:v>5</c:v>
              </c:pt>
              <c:pt idx="6">
                <c:v>3</c:v>
              </c:pt>
              <c:pt idx="7">
                <c:v>7</c:v>
              </c:pt>
              <c:pt idx="8">
                <c:v>7</c:v>
              </c:pt>
              <c:pt idx="9">
                <c:v>6</c:v>
              </c:pt>
              <c:pt idx="10">
                <c:v>5</c:v>
              </c:pt>
              <c:pt idx="11">
                <c:v>4</c:v>
              </c:pt>
              <c:pt idx="12">
                <c:v>4</c:v>
              </c:pt>
              <c:pt idx="13">
                <c:v>5</c:v>
              </c:pt>
              <c:pt idx="14">
                <c:v>5.9079727000000002</c:v>
              </c:pt>
              <c:pt idx="15">
                <c:v>12.988887500000001</c:v>
              </c:pt>
              <c:pt idx="16">
                <c:v>13.484475600000001</c:v>
              </c:pt>
              <c:pt idx="17">
                <c:v>5.3584548999999999</c:v>
              </c:pt>
            </c:numLit>
          </c:val>
          <c:smooth val="0"/>
          <c:extLst>
            <c:ext xmlns:c16="http://schemas.microsoft.com/office/drawing/2014/chart" uri="{C3380CC4-5D6E-409C-BE32-E72D297353CC}">
              <c16:uniqueId val="{00000004-BDFD-422A-87A6-7B5BDEA5AE89}"/>
            </c:ext>
          </c:extLst>
        </c:ser>
        <c:dLbls>
          <c:showLegendKey val="0"/>
          <c:showVal val="0"/>
          <c:showCatName val="0"/>
          <c:showSerName val="0"/>
          <c:showPercent val="0"/>
          <c:showBubbleSize val="0"/>
        </c:dLbls>
        <c:marker val="1"/>
        <c:smooth val="0"/>
        <c:axId val="630547464"/>
        <c:axId val="769110560"/>
      </c:lineChart>
      <c:catAx>
        <c:axId val="630547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69110560"/>
        <c:crosses val="autoZero"/>
        <c:auto val="1"/>
        <c:lblAlgn val="ctr"/>
        <c:lblOffset val="100"/>
        <c:noMultiLvlLbl val="0"/>
      </c:catAx>
      <c:valAx>
        <c:axId val="769110560"/>
        <c:scaling>
          <c:orientation val="minMax"/>
          <c:min val="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a:t>
                </a:r>
                <a:r>
                  <a:rPr lang="es-ES" baseline="0"/>
                  <a:t> de l</a:t>
                </a:r>
                <a:endParaRPr lang="es-ES"/>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630547464"/>
        <c:crosses val="autoZero"/>
        <c:crossBetween val="between"/>
      </c:valAx>
      <c:spPr>
        <a:noFill/>
        <a:ln>
          <a:solidFill>
            <a:schemeClr val="bg1">
              <a:lumMod val="75000"/>
            </a:schemeClr>
          </a:solidFill>
        </a:ln>
        <a:effectLst/>
      </c:spPr>
    </c:plotArea>
    <c:legend>
      <c:legendPos val="b"/>
      <c:layout>
        <c:manualLayout>
          <c:xMode val="edge"/>
          <c:yMode val="edge"/>
          <c:x val="9.0613707129275897E-2"/>
          <c:y val="0.837059696611406"/>
          <c:w val="0.88905681965414995"/>
          <c:h val="0.137381197957284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8050498727724"/>
          <c:y val="6.035665294924554E-2"/>
          <c:w val="0.83978289543141782"/>
          <c:h val="0.91220850480109739"/>
        </c:manualLayout>
      </c:layout>
      <c:barChart>
        <c:barDir val="bar"/>
        <c:grouping val="clustered"/>
        <c:varyColors val="1"/>
        <c:ser>
          <c:idx val="0"/>
          <c:order val="0"/>
          <c:tx>
            <c:v>Precio medio actual</c:v>
          </c:tx>
          <c:invertIfNegative val="0"/>
          <c:dPt>
            <c:idx val="0"/>
            <c:invertIfNegative val="0"/>
            <c:bubble3D val="0"/>
            <c:spPr>
              <a:solidFill>
                <a:schemeClr val="bg1">
                  <a:lumMod val="75000"/>
                </a:schemeClr>
              </a:solidFill>
            </c:spPr>
            <c:extLst>
              <c:ext xmlns:c16="http://schemas.microsoft.com/office/drawing/2014/chart" uri="{C3380CC4-5D6E-409C-BE32-E72D297353CC}">
                <c16:uniqueId val="{00000001-6D1E-49F3-9230-8471AC2EBA42}"/>
              </c:ext>
            </c:extLst>
          </c:dPt>
          <c:dPt>
            <c:idx val="1"/>
            <c:invertIfNegative val="0"/>
            <c:bubble3D val="0"/>
            <c:spPr>
              <a:solidFill>
                <a:srgbClr val="FF0000"/>
              </a:solidFill>
            </c:spPr>
            <c:extLst>
              <c:ext xmlns:c16="http://schemas.microsoft.com/office/drawing/2014/chart" uri="{C3380CC4-5D6E-409C-BE32-E72D297353CC}">
                <c16:uniqueId val="{00000003-6D1E-49F3-9230-8471AC2EBA42}"/>
              </c:ext>
            </c:extLst>
          </c:dPt>
          <c:dPt>
            <c:idx val="3"/>
            <c:invertIfNegative val="0"/>
            <c:bubble3D val="0"/>
            <c:spPr>
              <a:solidFill>
                <a:schemeClr val="accent4">
                  <a:lumMod val="75000"/>
                </a:schemeClr>
              </a:solidFill>
            </c:spPr>
            <c:extLst>
              <c:ext xmlns:c16="http://schemas.microsoft.com/office/drawing/2014/chart" uri="{C3380CC4-5D6E-409C-BE32-E72D297353CC}">
                <c16:uniqueId val="{00000005-6D1E-49F3-9230-8471AC2EBA42}"/>
              </c:ext>
            </c:extLst>
          </c:dPt>
          <c:dPt>
            <c:idx val="4"/>
            <c:invertIfNegative val="0"/>
            <c:bubble3D val="0"/>
            <c:spPr>
              <a:solidFill>
                <a:srgbClr val="009999"/>
              </a:solidFill>
            </c:spPr>
            <c:extLst>
              <c:ext xmlns:c16="http://schemas.microsoft.com/office/drawing/2014/chart" uri="{C3380CC4-5D6E-409C-BE32-E72D297353CC}">
                <c16:uniqueId val="{00000007-6D1E-49F3-9230-8471AC2EBA42}"/>
              </c:ext>
            </c:extLst>
          </c:dPt>
          <c:dPt>
            <c:idx val="5"/>
            <c:invertIfNegative val="0"/>
            <c:bubble3D val="0"/>
            <c:spPr>
              <a:pattFill prst="pct25">
                <a:fgClr>
                  <a:srgbClr val="009999"/>
                </a:fgClr>
                <a:bgClr>
                  <a:schemeClr val="bg1"/>
                </a:bgClr>
              </a:pattFill>
            </c:spPr>
            <c:extLst>
              <c:ext xmlns:c16="http://schemas.microsoft.com/office/drawing/2014/chart" uri="{C3380CC4-5D6E-409C-BE32-E72D297353CC}">
                <c16:uniqueId val="{00000009-6D1E-49F3-9230-8471AC2EBA42}"/>
              </c:ext>
            </c:extLst>
          </c:dPt>
          <c:dLbls>
            <c:numFmt formatCode="#,##0.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3.8476596087442525</c:v>
              </c:pt>
              <c:pt idx="1">
                <c:v>4.1784839572775221</c:v>
              </c:pt>
              <c:pt idx="2">
                <c:v>3.6425422694227847</c:v>
              </c:pt>
              <c:pt idx="3">
                <c:v>4.9084972392267963</c:v>
              </c:pt>
              <c:pt idx="4">
                <c:v>4.2168404323489685</c:v>
              </c:pt>
              <c:pt idx="5">
                <c:v>4.5617987710863721</c:v>
              </c:pt>
            </c:numLit>
          </c:val>
          <c:extLst>
            <c:ext xmlns:c16="http://schemas.microsoft.com/office/drawing/2014/chart" uri="{C3380CC4-5D6E-409C-BE32-E72D297353CC}">
              <c16:uniqueId val="{0000000C-6D1E-49F3-9230-8471AC2EBA42}"/>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 Evol. Precio Medio </c:v>
          </c:tx>
          <c:spPr>
            <a:solidFill>
              <a:srgbClr val="006600"/>
            </a:solidFill>
          </c:spPr>
          <c:invertIfNegative val="1"/>
          <c:dLbls>
            <c:numFmt formatCode="0.0%" sourceLinked="0"/>
            <c:spPr>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OTROS CANALES </c:v>
              </c:pt>
              <c:pt idx="5">
                <c:v> E-COMMERCE</c:v>
              </c:pt>
            </c:strLit>
          </c:cat>
          <c:val>
            <c:numLit>
              <c:formatCode>General</c:formatCode>
              <c:ptCount val="6"/>
              <c:pt idx="0">
                <c:v>-0.29695319087931993</c:v>
              </c:pt>
              <c:pt idx="1">
                <c:v>-0.36705751271192522</c:v>
              </c:pt>
              <c:pt idx="2">
                <c:v>-0.26973342062219885</c:v>
              </c:pt>
              <c:pt idx="3">
                <c:v>-0.27202613414087973</c:v>
              </c:pt>
              <c:pt idx="4">
                <c:v>-0.27296717058176811</c:v>
              </c:pt>
              <c:pt idx="5">
                <c:v>-0.2870519155788912</c:v>
              </c:pt>
            </c:numLit>
          </c:val>
          <c:extLst>
            <c:ext xmlns:c14="http://schemas.microsoft.com/office/drawing/2007/8/2/chart" uri="{6F2FDCE9-48DA-4B69-8628-5D25D57E5C99}">
              <c14:invertSolidFillFmt>
                <c14:spPr xmlns:c14="http://schemas.microsoft.com/office/drawing/2007/8/2/chart">
                  <a:solidFill>
                    <a:srgbClr val="FF0000"/>
                  </a:solidFill>
                </c14:spPr>
              </c14:invertSolidFillFmt>
            </c:ext>
            <c:ext xmlns:c16="http://schemas.microsoft.com/office/drawing/2014/chart" uri="{C3380CC4-5D6E-409C-BE32-E72D297353CC}">
              <c16:uniqueId val="{0000000D-6D1E-49F3-9230-8471AC2EBA42}"/>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2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4"/>
          <c:min val="-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35885571206608"/>
          <c:y val="6.0356679758705581E-2"/>
          <c:w val="0.78109171316435355"/>
          <c:h val="0.91220850480109739"/>
        </c:manualLayout>
      </c:layout>
      <c:barChart>
        <c:barDir val="bar"/>
        <c:grouping val="clustered"/>
        <c:varyColors val="1"/>
        <c:ser>
          <c:idx val="0"/>
          <c:order val="0"/>
          <c:tx>
            <c:v>Distribución Volumen </c:v>
          </c:tx>
          <c:spPr>
            <a:ln>
              <a:noFill/>
            </a:ln>
          </c:spPr>
          <c:invertIfNegative val="0"/>
          <c:dPt>
            <c:idx val="0"/>
            <c:invertIfNegative val="0"/>
            <c:bubble3D val="0"/>
            <c:spPr>
              <a:solidFill>
                <a:srgbClr val="FF0000"/>
              </a:solidFill>
              <a:ln>
                <a:noFill/>
              </a:ln>
            </c:spPr>
            <c:extLst>
              <c:ext xmlns:c16="http://schemas.microsoft.com/office/drawing/2014/chart" uri="{C3380CC4-5D6E-409C-BE32-E72D297353CC}">
                <c16:uniqueId val="{00000001-430A-4D66-B417-03CB091055AB}"/>
              </c:ext>
            </c:extLst>
          </c:dPt>
          <c:dPt>
            <c:idx val="2"/>
            <c:invertIfNegative val="0"/>
            <c:bubble3D val="0"/>
            <c:spPr>
              <a:solidFill>
                <a:schemeClr val="accent4">
                  <a:lumMod val="75000"/>
                </a:schemeClr>
              </a:solidFill>
              <a:ln>
                <a:noFill/>
              </a:ln>
            </c:spPr>
            <c:extLst>
              <c:ext xmlns:c16="http://schemas.microsoft.com/office/drawing/2014/chart" uri="{C3380CC4-5D6E-409C-BE32-E72D297353CC}">
                <c16:uniqueId val="{00000011-430A-4D66-B417-03CB091055AB}"/>
              </c:ext>
            </c:extLst>
          </c:dPt>
          <c:dPt>
            <c:idx val="3"/>
            <c:invertIfNegative val="0"/>
            <c:bubble3D val="0"/>
            <c:spPr>
              <a:solidFill>
                <a:srgbClr val="009999"/>
              </a:solidFill>
              <a:ln>
                <a:noFill/>
              </a:ln>
            </c:spPr>
            <c:extLst>
              <c:ext xmlns:c16="http://schemas.microsoft.com/office/drawing/2014/chart" uri="{C3380CC4-5D6E-409C-BE32-E72D297353CC}">
                <c16:uniqueId val="{00000005-430A-4D66-B417-03CB091055AB}"/>
              </c:ext>
            </c:extLst>
          </c:dPt>
          <c:dPt>
            <c:idx val="4"/>
            <c:invertIfNegative val="0"/>
            <c:bubble3D val="0"/>
            <c:spPr>
              <a:pattFill prst="pct25">
                <a:fgClr>
                  <a:srgbClr val="009999"/>
                </a:fgClr>
                <a:bgClr>
                  <a:schemeClr val="bg1"/>
                </a:bgClr>
              </a:pattFill>
              <a:ln>
                <a:noFill/>
              </a:ln>
            </c:spPr>
            <c:extLst>
              <c:ext xmlns:c16="http://schemas.microsoft.com/office/drawing/2014/chart" uri="{C3380CC4-5D6E-409C-BE32-E72D297353CC}">
                <c16:uniqueId val="{00000007-430A-4D66-B417-03CB091055AB}"/>
              </c:ext>
            </c:extLst>
          </c:dPt>
          <c:dLbls>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26.696687607939261</c:v>
              </c:pt>
              <c:pt idx="1">
                <c:v>63.485494489462312</c:v>
              </c:pt>
              <c:pt idx="2">
                <c:v>0.81759124388444937</c:v>
              </c:pt>
              <c:pt idx="3">
                <c:v>9.0002266731650398</c:v>
              </c:pt>
              <c:pt idx="4">
                <c:v>3.1914527505481614</c:v>
              </c:pt>
            </c:numLit>
          </c:val>
          <c:extLst>
            <c:ext xmlns:c16="http://schemas.microsoft.com/office/drawing/2014/chart" uri="{C3380CC4-5D6E-409C-BE32-E72D297353CC}">
              <c16:uniqueId val="{0000000C-430A-4D66-B417-03CB091055AB}"/>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 Volumen</c:v>
          </c:tx>
          <c:spPr>
            <a:solidFill>
              <a:srgbClr val="006600"/>
            </a:solidFill>
            <a:ln>
              <a:noFill/>
            </a:ln>
          </c:spPr>
          <c:invertIfNegative val="1"/>
          <c:dLbls>
            <c:dLbl>
              <c:idx val="0"/>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BA-4608-B163-DEFFC73CE132}"/>
                </c:ext>
              </c:extLst>
            </c:dLbl>
            <c:dLbl>
              <c:idx val="4"/>
              <c:numFmt formatCode="0.0%" sourceLinked="0"/>
              <c:spPr>
                <a:noFill/>
                <a:ln>
                  <a:noFill/>
                </a:ln>
                <a:effectLst/>
              </c:spPr>
              <c:txPr>
                <a:bodyPr wrap="square" lIns="38100" tIns="19050" rIns="38100" bIns="19050" anchor="ctr">
                  <a:spAutoFit/>
                </a:bodyPr>
                <a:lstStyle/>
                <a:p>
                  <a:pPr>
                    <a:defRPr>
                      <a:solidFill>
                        <a:schemeClr val="bg1"/>
                      </a:solidFill>
                    </a:defRPr>
                  </a:pPr>
                  <a:endParaRPr lang="es-ES"/>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BA-4608-B163-DEFFC73CE132}"/>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OTROS CANALES </c:v>
              </c:pt>
              <c:pt idx="4">
                <c:v> E-COMMERCE</c:v>
              </c:pt>
            </c:strLit>
          </c:cat>
          <c:val>
            <c:numLit>
              <c:formatCode>General</c:formatCode>
              <c:ptCount val="5"/>
              <c:pt idx="0">
                <c:v>0.18019417022684281</c:v>
              </c:pt>
              <c:pt idx="1">
                <c:v>4.1278807399287132E-2</c:v>
              </c:pt>
              <c:pt idx="2">
                <c:v>6.3237265487263494E-2</c:v>
              </c:pt>
              <c:pt idx="3">
                <c:v>-3.4512836140472514E-2</c:v>
              </c:pt>
              <c:pt idx="4">
                <c:v>9.0315595022641082E-2</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D-430A-4D66-B417-03CB091055AB}"/>
            </c:ext>
          </c:extLst>
        </c:ser>
        <c:dLbls>
          <c:showLegendKey val="0"/>
          <c:showVal val="0"/>
          <c:showCatName val="0"/>
          <c:showSerName val="0"/>
          <c:showPercent val="0"/>
          <c:showBubbleSize val="0"/>
        </c:dLbls>
        <c:gapWidth val="46"/>
        <c:axId val="77399936"/>
        <c:axId val="7739840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18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77398400"/>
        <c:scaling>
          <c:orientation val="minMax"/>
          <c:max val="0.21000000000000002"/>
          <c:min val="-1.7000000000000002"/>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99936"/>
        <c:crosses val="autoZero"/>
        <c:crossBetween val="between"/>
      </c:valAx>
      <c:catAx>
        <c:axId val="77399936"/>
        <c:scaling>
          <c:orientation val="maxMin"/>
        </c:scaling>
        <c:delete val="0"/>
        <c:axPos val="l"/>
        <c:numFmt formatCode="General" sourceLinked="1"/>
        <c:majorTickMark val="none"/>
        <c:minorTickMark val="none"/>
        <c:tickLblPos val="none"/>
        <c:spPr>
          <a:ln>
            <a:noFill/>
          </a:ln>
        </c:spPr>
        <c:crossAx val="7739840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1"/>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7.8770533852952589</c:v>
              </c:pt>
              <c:pt idx="1">
                <c:v>2.6367715962881864</c:v>
              </c:pt>
            </c:numLit>
          </c:val>
          <c:extLst>
            <c:ext xmlns:c16="http://schemas.microsoft.com/office/drawing/2014/chart" uri="{C3380CC4-5D6E-409C-BE32-E72D297353CC}">
              <c16:uniqueId val="{00000000-81C7-4E7C-A045-F0C7CA8E5A82}"/>
            </c:ext>
          </c:extLst>
        </c:ser>
        <c:ser>
          <c:idx val="1"/>
          <c:order val="1"/>
          <c:tx>
            <c:v>PAREJ.JOVENES SIN HIJOS</c:v>
          </c:tx>
          <c:spPr>
            <a:solidFill>
              <a:schemeClr val="accent2"/>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6.4297380247406792</c:v>
              </c:pt>
              <c:pt idx="1">
                <c:v>3.1610118905688913</c:v>
              </c:pt>
            </c:numLit>
          </c:val>
          <c:extLst>
            <c:ext xmlns:c16="http://schemas.microsoft.com/office/drawing/2014/chart" uri="{C3380CC4-5D6E-409C-BE32-E72D297353CC}">
              <c16:uniqueId val="{00000001-81C7-4E7C-A045-F0C7CA8E5A82}"/>
            </c:ext>
          </c:extLst>
        </c:ser>
        <c:ser>
          <c:idx val="2"/>
          <c:order val="2"/>
          <c:tx>
            <c:v>PAREJ.CON HIJOS PEQUEÑOS</c:v>
          </c:tx>
          <c:spPr>
            <a:solidFill>
              <a:schemeClr val="accent3"/>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8.734380087913161</c:v>
              </c:pt>
              <c:pt idx="1">
                <c:v>6.5923232535460548</c:v>
              </c:pt>
            </c:numLit>
          </c:val>
          <c:extLst>
            <c:ext xmlns:c16="http://schemas.microsoft.com/office/drawing/2014/chart" uri="{C3380CC4-5D6E-409C-BE32-E72D297353CC}">
              <c16:uniqueId val="{00000002-81C7-4E7C-A045-F0C7CA8E5A82}"/>
            </c:ext>
          </c:extLst>
        </c:ser>
        <c:ser>
          <c:idx val="3"/>
          <c:order val="3"/>
          <c:tx>
            <c:v>PAREJ.CON HIJOS EDAD MEDIA</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14.343814854044224</c:v>
              </c:pt>
              <c:pt idx="1">
                <c:v>14.068196724772314</c:v>
              </c:pt>
            </c:numLit>
          </c:val>
          <c:extLst>
            <c:ext xmlns:c16="http://schemas.microsoft.com/office/drawing/2014/chart" uri="{C3380CC4-5D6E-409C-BE32-E72D297353CC}">
              <c16:uniqueId val="{00000003-81C7-4E7C-A045-F0C7CA8E5A82}"/>
            </c:ext>
          </c:extLst>
        </c:ser>
        <c:ser>
          <c:idx val="4"/>
          <c:order val="4"/>
          <c:tx>
            <c:v>PAREJ.CON HIJOS MAYORES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11.890012625874954</c:v>
              </c:pt>
              <c:pt idx="1">
                <c:v>16.611374577811532</c:v>
              </c:pt>
            </c:numLit>
          </c:val>
          <c:extLst>
            <c:ext xmlns:c16="http://schemas.microsoft.com/office/drawing/2014/chart" uri="{C3380CC4-5D6E-409C-BE32-E72D297353CC}">
              <c16:uniqueId val="{00000004-81C7-4E7C-A045-F0C7CA8E5A82}"/>
            </c:ext>
          </c:extLst>
        </c:ser>
        <c:ser>
          <c:idx val="5"/>
          <c:order val="5"/>
          <c:tx>
            <c:v>HOGARES MONOPARENTALES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6.8005367156459409</c:v>
              </c:pt>
              <c:pt idx="1">
                <c:v>6.2740074907214183</c:v>
              </c:pt>
            </c:numLit>
          </c:val>
          <c:extLst>
            <c:ext xmlns:c16="http://schemas.microsoft.com/office/drawing/2014/chart" uri="{C3380CC4-5D6E-409C-BE32-E72D297353CC}">
              <c16:uniqueId val="{00000005-81C7-4E7C-A045-F0C7CA8E5A82}"/>
            </c:ext>
          </c:extLst>
        </c:ser>
        <c:ser>
          <c:idx val="6"/>
          <c:order val="6"/>
          <c:tx>
            <c:v>PAREJAS ADULTAS SIN HIJOS</c:v>
          </c:tx>
          <c:spPr>
            <a:solidFill>
              <a:schemeClr val="accent1">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8.922613652417132</c:v>
              </c:pt>
              <c:pt idx="1">
                <c:v>10.407357587293298</c:v>
              </c:pt>
            </c:numLit>
          </c:val>
          <c:extLst>
            <c:ext xmlns:c16="http://schemas.microsoft.com/office/drawing/2014/chart" uri="{C3380CC4-5D6E-409C-BE32-E72D297353CC}">
              <c16:uniqueId val="{00000006-81C7-4E7C-A045-F0C7CA8E5A82}"/>
            </c:ext>
          </c:extLst>
        </c:ser>
        <c:ser>
          <c:idx val="7"/>
          <c:order val="7"/>
          <c:tx>
            <c:v>ADULTOS INDEPENDIENTES</c:v>
          </c:tx>
          <c:spPr>
            <a:solidFill>
              <a:schemeClr val="accent2">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9.348491962690904</c:v>
              </c:pt>
              <c:pt idx="1">
                <c:v>5.3072486534694061</c:v>
              </c:pt>
            </c:numLit>
          </c:val>
          <c:extLst>
            <c:ext xmlns:c16="http://schemas.microsoft.com/office/drawing/2014/chart" uri="{C3380CC4-5D6E-409C-BE32-E72D297353CC}">
              <c16:uniqueId val="{00000007-81C7-4E7C-A045-F0C7CA8E5A82}"/>
            </c:ext>
          </c:extLst>
        </c:ser>
        <c:ser>
          <c:idx val="8"/>
          <c:order val="8"/>
          <c:tx>
            <c:v>RETIRADOS</c:v>
          </c:tx>
          <c:spPr>
            <a:solidFill>
              <a:schemeClr val="accent3">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2"/>
              <c:pt idx="0">
                <c:v>%POBLACION</c:v>
              </c:pt>
              <c:pt idx="1">
                <c:v>TAM DISTRIBUCION VOLUMEN X CRITERIO kg ó litros</c:v>
              </c:pt>
            </c:strLit>
          </c:cat>
          <c:val>
            <c:numLit>
              <c:formatCode>General</c:formatCode>
              <c:ptCount val="2"/>
              <c:pt idx="0">
                <c:v>25.653358691894855</c:v>
              </c:pt>
              <c:pt idx="1">
                <c:v>34.941714131617438</c:v>
              </c:pt>
            </c:numLit>
          </c:val>
          <c:extLst>
            <c:ext xmlns:c16="http://schemas.microsoft.com/office/drawing/2014/chart" uri="{C3380CC4-5D6E-409C-BE32-E72D297353CC}">
              <c16:uniqueId val="{00000008-81C7-4E7C-A045-F0C7CA8E5A82}"/>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FFC000">
                <a:lumMod val="40000"/>
                <a:lumOff val="6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16.257153491556544</c:v>
              </c:pt>
              <c:pt idx="1">
                <c:v>2.8961888938579357</c:v>
              </c:pt>
              <c:pt idx="2">
                <c:v>2.3921482551056408</c:v>
              </c:pt>
              <c:pt idx="3">
                <c:v>11.14465699214394</c:v>
              </c:pt>
              <c:pt idx="4">
                <c:v>2.9682142969735583</c:v>
              </c:pt>
              <c:pt idx="5">
                <c:v>17.521727719251942</c:v>
              </c:pt>
              <c:pt idx="6">
                <c:v>13.857851097811974</c:v>
              </c:pt>
              <c:pt idx="7">
                <c:v>4.3362631478766041</c:v>
              </c:pt>
              <c:pt idx="8">
                <c:v>2.2881357773866262</c:v>
              </c:pt>
              <c:pt idx="9">
                <c:v>5.4562937522935036</c:v>
              </c:pt>
              <c:pt idx="10">
                <c:v>5.8163560585796565</c:v>
              </c:pt>
              <c:pt idx="11">
                <c:v>2.3521420224063174</c:v>
              </c:pt>
              <c:pt idx="12">
                <c:v>1.2720519076175396</c:v>
              </c:pt>
              <c:pt idx="13">
                <c:v>4.8964171845872855</c:v>
              </c:pt>
              <c:pt idx="14">
                <c:v>0.7120417820695345</c:v>
              </c:pt>
              <c:pt idx="15">
                <c:v>1.3920949355021912</c:v>
              </c:pt>
              <c:pt idx="16">
                <c:v>4.4402600961315848</c:v>
              </c:pt>
            </c:numLit>
          </c:val>
          <c:extLst>
            <c:ext xmlns:c16="http://schemas.microsoft.com/office/drawing/2014/chart" uri="{C3380CC4-5D6E-409C-BE32-E72D297353CC}">
              <c16:uniqueId val="{00000000-D57E-4DB0-80BE-6D7D05284959}"/>
            </c:ext>
          </c:extLst>
        </c:ser>
        <c:ser>
          <c:idx val="1"/>
          <c:order val="1"/>
          <c:tx>
            <c:v>TAM DISTRIBUCION VOLUMEN X CRITERIO kg ó litros</c:v>
          </c:tx>
          <c:spPr>
            <a:solidFill>
              <a:srgbClr val="ED7D31">
                <a:lumMod val="60000"/>
                <a:lumOff val="40000"/>
              </a:srgb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15.378251775591171</c:v>
              </c:pt>
              <c:pt idx="1">
                <c:v>2.6382969588440086</c:v>
              </c:pt>
              <c:pt idx="2">
                <c:v>2.6085267750115571</c:v>
              </c:pt>
              <c:pt idx="3">
                <c:v>9.5834609582519743</c:v>
              </c:pt>
              <c:pt idx="4">
                <c:v>2.3774581187637756</c:v>
              </c:pt>
              <c:pt idx="5">
                <c:v>17.704316368470977</c:v>
              </c:pt>
              <c:pt idx="6">
                <c:v>12.320620519632328</c:v>
              </c:pt>
              <c:pt idx="7">
                <c:v>3.5512604608713567</c:v>
              </c:pt>
              <c:pt idx="8">
                <c:v>2.1275864871793795</c:v>
              </c:pt>
              <c:pt idx="9">
                <c:v>6.6385421662364106</c:v>
              </c:pt>
              <c:pt idx="10">
                <c:v>8.2822734176777217</c:v>
              </c:pt>
              <c:pt idx="11">
                <c:v>2.6636795890836793</c:v>
              </c:pt>
              <c:pt idx="12">
                <c:v>1.3860484826619754</c:v>
              </c:pt>
              <c:pt idx="13">
                <c:v>5.9170202518310067</c:v>
              </c:pt>
              <c:pt idx="14">
                <c:v>0.83518898656065355</c:v>
              </c:pt>
              <c:pt idx="15">
                <c:v>1.4742934040488997</c:v>
              </c:pt>
              <c:pt idx="16">
                <c:v>4.5131809131051641</c:v>
              </c:pt>
            </c:numLit>
          </c:val>
          <c:extLst>
            <c:ext xmlns:c16="http://schemas.microsoft.com/office/drawing/2014/chart" uri="{C3380CC4-5D6E-409C-BE32-E72D297353CC}">
              <c16:uniqueId val="{00000001-D57E-4DB0-80BE-6D7D0528495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hyperlink" Target="#Portada!A1"/><Relationship Id="rId5" Type="http://schemas.openxmlformats.org/officeDocument/2006/relationships/image" Target="../media/image3.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microsoft.com/office/2007/relationships/hdphoto" Target="../media/hdphoto1.wdp"/><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6.png"/><Relationship Id="rId5" Type="http://schemas.openxmlformats.org/officeDocument/2006/relationships/hyperlink" Target="#'Men&#250; principal'!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chart" Target="../charts/chart5.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image" Target="../media/image7.png"/><Relationship Id="rId1" Type="http://schemas.openxmlformats.org/officeDocument/2006/relationships/hyperlink" Target="#'Men&#250; principal'!A1"/><Relationship Id="rId6" Type="http://schemas.openxmlformats.org/officeDocument/2006/relationships/image" Target="../media/image5.png"/><Relationship Id="rId5" Type="http://schemas.openxmlformats.org/officeDocument/2006/relationships/image" Target="../media/image3.png"/><Relationship Id="rId4" Type="http://schemas.openxmlformats.org/officeDocument/2006/relationships/chart" Target="../charts/chart9.xml"/></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31750</xdr:colOff>
      <xdr:row>1</xdr:row>
      <xdr:rowOff>119062</xdr:rowOff>
    </xdr:from>
    <xdr:to>
      <xdr:col>9</xdr:col>
      <xdr:colOff>4500</xdr:colOff>
      <xdr:row>27</xdr:row>
      <xdr:rowOff>55562</xdr:rowOff>
    </xdr:to>
    <xdr:pic>
      <xdr:nvPicPr>
        <xdr:cNvPr id="2" name="Imagen 1">
          <a:extLst>
            <a:ext uri="{FF2B5EF4-FFF2-40B4-BE49-F238E27FC236}">
              <a16:creationId xmlns:a16="http://schemas.microsoft.com/office/drawing/2014/main" id="{37AB39E8-5242-95CD-D35D-4F51ECB30D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 y="301625"/>
          <a:ext cx="7167300" cy="4683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128248</xdr:colOff>
      <xdr:row>20</xdr:row>
      <xdr:rowOff>78820</xdr:rowOff>
    </xdr:from>
    <xdr:ext cx="2119619"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533311" y="3730070"/>
          <a:ext cx="2119619" cy="468013"/>
        </a:xfrm>
        <a:prstGeom prst="rect">
          <a:avLst/>
        </a:prstGeom>
        <a:gradFill flip="none" rotWithShape="1">
          <a:gsLst>
            <a:gs pos="0">
              <a:srgbClr val="FFC000">
                <a:tint val="66000"/>
                <a:satMod val="160000"/>
              </a:srgbClr>
            </a:gs>
            <a:gs pos="50000">
              <a:srgbClr val="FFC000">
                <a:tint val="44500"/>
                <a:satMod val="160000"/>
              </a:srgbClr>
            </a:gs>
            <a:gs pos="100000">
              <a:srgbClr val="FFC000">
                <a:tint val="23500"/>
                <a:satMod val="160000"/>
              </a:srgbClr>
            </a:gs>
          </a:gsLst>
          <a:path path="circle">
            <a:fillToRect l="50000" t="50000" r="50000" b="50000"/>
          </a:path>
          <a:tileRect/>
        </a:gra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marL="0" indent="0"/>
          <a:r>
            <a:rPr lang="es-ES" sz="2400" b="1">
              <a:solidFill>
                <a:schemeClr val="tx1"/>
              </a:solidFill>
              <a:latin typeface="+mn-lt"/>
              <a:ea typeface="+mn-ea"/>
              <a:cs typeface="+mn-cs"/>
            </a:rPr>
            <a:t>Menú Principal</a:t>
          </a:r>
        </a:p>
      </xdr:txBody>
    </xdr:sp>
    <xdr:clientData/>
  </xdr:oneCellAnchor>
  <xdr:oneCellAnchor>
    <xdr:from>
      <xdr:col>0</xdr:col>
      <xdr:colOff>509588</xdr:colOff>
      <xdr:row>5</xdr:row>
      <xdr:rowOff>180975</xdr:rowOff>
    </xdr:from>
    <xdr:ext cx="6070600" cy="1156792"/>
    <xdr:sp macro="" textlink="">
      <xdr:nvSpPr>
        <xdr:cNvPr id="10" name="Rectángulo 9">
          <a:extLst>
            <a:ext uri="{FF2B5EF4-FFF2-40B4-BE49-F238E27FC236}">
              <a16:creationId xmlns:a16="http://schemas.microsoft.com/office/drawing/2014/main" id="{E6F3A37A-B78F-4848-8ACE-C6EAC30719DD}"/>
            </a:ext>
          </a:extLst>
        </xdr:cNvPr>
        <xdr:cNvSpPr/>
      </xdr:nvSpPr>
      <xdr:spPr>
        <a:xfrm>
          <a:off x="509588" y="1093788"/>
          <a:ext cx="6070600" cy="1156792"/>
        </a:xfrm>
        <a:prstGeom prst="rect">
          <a:avLst/>
        </a:prstGeom>
        <a:noFill/>
      </xdr:spPr>
      <xdr:txBody>
        <a:bodyPr wrap="square" lIns="91440" tIns="45720" rIns="91440" bIns="45720">
          <a:spAutoFit/>
        </a:bodyPr>
        <a:lstStyle/>
        <a:p>
          <a:pPr algn="ctr"/>
          <a:r>
            <a:rPr lang="es-ES" sz="2800" b="1" i="0" cap="none" spc="0">
              <a:ln>
                <a:noFill/>
              </a:ln>
              <a:solidFill>
                <a:sysClr val="windowText" lastClr="000000"/>
              </a:solidFill>
              <a:effectLst/>
              <a:latin typeface="+mj-lt"/>
            </a:rPr>
            <a:t>Consumo en el hogar</a:t>
          </a:r>
          <a:endParaRPr lang="es-ES" sz="4000" b="1" i="0" cap="none" spc="0">
            <a:ln>
              <a:noFill/>
            </a:ln>
            <a:solidFill>
              <a:sysClr val="windowText" lastClr="000000"/>
            </a:solidFill>
            <a:effectLst/>
            <a:latin typeface="+mj-lt"/>
          </a:endParaRPr>
        </a:p>
        <a:p>
          <a:pPr algn="ctr"/>
          <a:r>
            <a:rPr lang="es-ES" sz="4000" b="1" i="0" cap="none" spc="0">
              <a:ln>
                <a:noFill/>
              </a:ln>
              <a:solidFill>
                <a:sysClr val="windowText" lastClr="000000"/>
              </a:solidFill>
              <a:effectLst/>
              <a:latin typeface="+mj-lt"/>
            </a:rPr>
            <a:t>ACEITE</a:t>
          </a:r>
          <a:endParaRPr lang="es-ES" sz="2800" b="1" i="0" cap="none" spc="0">
            <a:ln>
              <a:noFill/>
            </a:ln>
            <a:solidFill>
              <a:sysClr val="windowText" lastClr="000000"/>
            </a:solidFill>
            <a:effectLst/>
            <a:latin typeface="+mj-lt"/>
          </a:endParaRPr>
        </a:p>
      </xdr:txBody>
    </xdr:sp>
    <xdr:clientData/>
  </xdr:oneCellAnchor>
  <xdr:twoCellAnchor editAs="oneCell">
    <xdr:from>
      <xdr:col>0</xdr:col>
      <xdr:colOff>73025</xdr:colOff>
      <xdr:row>0</xdr:row>
      <xdr:rowOff>79376</xdr:rowOff>
    </xdr:from>
    <xdr:to>
      <xdr:col>3</xdr:col>
      <xdr:colOff>493375</xdr:colOff>
      <xdr:row>4</xdr:row>
      <xdr:rowOff>81631</xdr:rowOff>
    </xdr:to>
    <xdr:pic>
      <xdr:nvPicPr>
        <xdr:cNvPr id="5" name="Imagen 4">
          <a:extLst>
            <a:ext uri="{FF2B5EF4-FFF2-40B4-BE49-F238E27FC236}">
              <a16:creationId xmlns:a16="http://schemas.microsoft.com/office/drawing/2014/main" id="{C1D72F9B-DFDA-40B1-9A7B-7A065EC02E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 y="79376"/>
          <a:ext cx="2825413" cy="732505"/>
        </a:xfrm>
        <a:prstGeom prst="rect">
          <a:avLst/>
        </a:prstGeom>
      </xdr:spPr>
    </xdr:pic>
    <xdr:clientData/>
  </xdr:twoCellAnchor>
  <xdr:twoCellAnchor editAs="oneCell">
    <xdr:from>
      <xdr:col>5</xdr:col>
      <xdr:colOff>796925</xdr:colOff>
      <xdr:row>0</xdr:row>
      <xdr:rowOff>134939</xdr:rowOff>
    </xdr:from>
    <xdr:to>
      <xdr:col>8</xdr:col>
      <xdr:colOff>541338</xdr:colOff>
      <xdr:row>3</xdr:row>
      <xdr:rowOff>87931</xdr:rowOff>
    </xdr:to>
    <xdr:pic>
      <xdr:nvPicPr>
        <xdr:cNvPr id="6" name="Imagen 5">
          <a:extLst>
            <a:ext uri="{FF2B5EF4-FFF2-40B4-BE49-F238E27FC236}">
              <a16:creationId xmlns:a16="http://schemas.microsoft.com/office/drawing/2014/main" id="{D80455B4-71FF-4826-9FF9-BCF7854BCB20}"/>
            </a:ext>
          </a:extLst>
        </xdr:cNvPr>
        <xdr:cNvPicPr>
          <a:picLocks noChangeAspect="1"/>
        </xdr:cNvPicPr>
      </xdr:nvPicPr>
      <xdr:blipFill>
        <a:blip xmlns:r="http://schemas.openxmlformats.org/officeDocument/2006/relationships" r:embed="rId4"/>
        <a:stretch>
          <a:fillRect/>
        </a:stretch>
      </xdr:blipFill>
      <xdr:spPr>
        <a:xfrm>
          <a:off x="4805363" y="134939"/>
          <a:ext cx="2149475" cy="500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69016</xdr:rowOff>
    </xdr:from>
    <xdr:to>
      <xdr:col>2</xdr:col>
      <xdr:colOff>373856</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466725" y="69016"/>
          <a:ext cx="843302" cy="449210"/>
        </a:xfrm>
        <a:prstGeom prst="rect">
          <a:avLst/>
        </a:prstGeom>
      </xdr:spPr>
    </xdr:pic>
    <xdr:clientData/>
  </xdr:twoCellAnchor>
  <xdr:twoCellAnchor editAs="oneCell">
    <xdr:from>
      <xdr:col>3</xdr:col>
      <xdr:colOff>3638550</xdr:colOff>
      <xdr:row>0</xdr:row>
      <xdr:rowOff>361950</xdr:rowOff>
    </xdr:from>
    <xdr:to>
      <xdr:col>3</xdr:col>
      <xdr:colOff>5294292</xdr:colOff>
      <xdr:row>0</xdr:row>
      <xdr:rowOff>819551</xdr:rowOff>
    </xdr:to>
    <xdr:pic>
      <xdr:nvPicPr>
        <xdr:cNvPr id="4" name="Imagen 3">
          <a:extLst>
            <a:ext uri="{FF2B5EF4-FFF2-40B4-BE49-F238E27FC236}">
              <a16:creationId xmlns:a16="http://schemas.microsoft.com/office/drawing/2014/main" id="{40AE430B-7A69-450B-A46E-45C7355D5DFC}"/>
            </a:ext>
          </a:extLst>
        </xdr:cNvPr>
        <xdr:cNvPicPr>
          <a:picLocks noChangeAspect="1"/>
        </xdr:cNvPicPr>
      </xdr:nvPicPr>
      <xdr:blipFill>
        <a:blip xmlns:r="http://schemas.openxmlformats.org/officeDocument/2006/relationships" r:embed="rId4"/>
        <a:stretch>
          <a:fillRect/>
        </a:stretch>
      </xdr:blipFill>
      <xdr:spPr>
        <a:xfrm>
          <a:off x="6311900" y="361950"/>
          <a:ext cx="1782742" cy="457601"/>
        </a:xfrm>
        <a:prstGeom prst="rect">
          <a:avLst/>
        </a:prstGeom>
      </xdr:spPr>
    </xdr:pic>
    <xdr:clientData/>
  </xdr:twoCellAnchor>
  <xdr:twoCellAnchor editAs="oneCell">
    <xdr:from>
      <xdr:col>2</xdr:col>
      <xdr:colOff>111124</xdr:colOff>
      <xdr:row>0</xdr:row>
      <xdr:rowOff>587374</xdr:rowOff>
    </xdr:from>
    <xdr:to>
      <xdr:col>2</xdr:col>
      <xdr:colOff>1824837</xdr:colOff>
      <xdr:row>1</xdr:row>
      <xdr:rowOff>63499</xdr:rowOff>
    </xdr:to>
    <xdr:pic>
      <xdr:nvPicPr>
        <xdr:cNvPr id="5" name="Imagen 4">
          <a:extLst>
            <a:ext uri="{FF2B5EF4-FFF2-40B4-BE49-F238E27FC236}">
              <a16:creationId xmlns:a16="http://schemas.microsoft.com/office/drawing/2014/main" id="{81CC5000-492D-41E3-B264-DB5E97606051}"/>
            </a:ext>
          </a:extLst>
        </xdr:cNvPr>
        <xdr:cNvPicPr>
          <a:picLocks noChangeAspect="1"/>
        </xdr:cNvPicPr>
      </xdr:nvPicPr>
      <xdr:blipFill>
        <a:blip xmlns:r="http://schemas.openxmlformats.org/officeDocument/2006/relationships" r:embed="rId5"/>
        <a:stretch>
          <a:fillRect/>
        </a:stretch>
      </xdr:blipFill>
      <xdr:spPr>
        <a:xfrm>
          <a:off x="682624" y="587374"/>
          <a:ext cx="1713713" cy="396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603250</xdr:colOff>
      <xdr:row>25</xdr:row>
      <xdr:rowOff>76465</xdr:rowOff>
    </xdr:from>
    <xdr:to>
      <xdr:col>7</xdr:col>
      <xdr:colOff>603250</xdr:colOff>
      <xdr:row>38</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994834</xdr:colOff>
      <xdr:row>25</xdr:row>
      <xdr:rowOff>76465</xdr:rowOff>
    </xdr:from>
    <xdr:to>
      <xdr:col>3</xdr:col>
      <xdr:colOff>881592</xdr:colOff>
      <xdr:row>38</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316593</xdr:colOff>
      <xdr:row>0</xdr:row>
      <xdr:rowOff>152400</xdr:rowOff>
    </xdr:from>
    <xdr:to>
      <xdr:col>8</xdr:col>
      <xdr:colOff>173244</xdr:colOff>
      <xdr:row>1</xdr:row>
      <xdr:rowOff>50400</xdr:rowOff>
    </xdr:to>
    <xdr:pic>
      <xdr:nvPicPr>
        <xdr:cNvPr id="3" name="Imagen 2">
          <a:extLst>
            <a:ext uri="{FF2B5EF4-FFF2-40B4-BE49-F238E27FC236}">
              <a16:creationId xmlns:a16="http://schemas.microsoft.com/office/drawing/2014/main" id="{5FAA4E48-8BEE-4FB3-A265-A412254A808F}"/>
            </a:ext>
          </a:extLst>
        </xdr:cNvPr>
        <xdr:cNvPicPr>
          <a:picLocks noChangeAspect="1"/>
        </xdr:cNvPicPr>
      </xdr:nvPicPr>
      <xdr:blipFill>
        <a:blip xmlns:r="http://schemas.openxmlformats.org/officeDocument/2006/relationships" r:embed="rId3"/>
        <a:stretch>
          <a:fillRect/>
        </a:stretch>
      </xdr:blipFill>
      <xdr:spPr>
        <a:xfrm>
          <a:off x="8612868" y="152400"/>
          <a:ext cx="1371125" cy="352025"/>
        </a:xfrm>
        <a:prstGeom prst="rect">
          <a:avLst/>
        </a:prstGeom>
      </xdr:spPr>
    </xdr:pic>
    <xdr:clientData/>
  </xdr:twoCellAnchor>
  <xdr:twoCellAnchor editAs="oneCell">
    <xdr:from>
      <xdr:col>1</xdr:col>
      <xdr:colOff>946086</xdr:colOff>
      <xdr:row>0</xdr:row>
      <xdr:rowOff>86432</xdr:rowOff>
    </xdr:from>
    <xdr:to>
      <xdr:col>2</xdr:col>
      <xdr:colOff>220006</xdr:colOff>
      <xdr:row>1</xdr:row>
      <xdr:rowOff>19902</xdr:rowOff>
    </xdr:to>
    <xdr:pic>
      <xdr:nvPicPr>
        <xdr:cNvPr id="10" name="Imagen 9">
          <a:extLst>
            <a:ext uri="{FF2B5EF4-FFF2-40B4-BE49-F238E27FC236}">
              <a16:creationId xmlns:a16="http://schemas.microsoft.com/office/drawing/2014/main" id="{E3B9D9AC-6780-406E-9E4C-96CC8EE0AE97}"/>
            </a:ext>
          </a:extLst>
        </xdr:cNvPr>
        <xdr:cNvPicPr>
          <a:picLocks noChangeAspect="1"/>
        </xdr:cNvPicPr>
      </xdr:nvPicPr>
      <xdr:blipFill>
        <a:blip xmlns:r="http://schemas.openxmlformats.org/officeDocument/2006/relationships" r:embed="rId4"/>
        <a:stretch>
          <a:fillRect/>
        </a:stretch>
      </xdr:blipFill>
      <xdr:spPr>
        <a:xfrm>
          <a:off x="1029470" y="86432"/>
          <a:ext cx="1659980" cy="388874"/>
        </a:xfrm>
        <a:prstGeom prst="rect">
          <a:avLst/>
        </a:prstGeom>
      </xdr:spPr>
    </xdr:pic>
    <xdr:clientData/>
  </xdr:twoCellAnchor>
  <xdr:twoCellAnchor editAs="oneCell">
    <xdr:from>
      <xdr:col>1</xdr:col>
      <xdr:colOff>0</xdr:colOff>
      <xdr:row>0</xdr:row>
      <xdr:rowOff>57728</xdr:rowOff>
    </xdr:from>
    <xdr:to>
      <xdr:col>1</xdr:col>
      <xdr:colOff>711200</xdr:colOff>
      <xdr:row>1</xdr:row>
      <xdr:rowOff>30155</xdr:rowOff>
    </xdr:to>
    <xdr:pic>
      <xdr:nvPicPr>
        <xdr:cNvPr id="11" name="Imagen 10">
          <a:hlinkClick xmlns:r="http://schemas.openxmlformats.org/officeDocument/2006/relationships" r:id="rId5"/>
          <a:extLst>
            <a:ext uri="{FF2B5EF4-FFF2-40B4-BE49-F238E27FC236}">
              <a16:creationId xmlns:a16="http://schemas.microsoft.com/office/drawing/2014/main" id="{3C4F60B3-C8C7-4EC3-971F-87CCC75F2921}"/>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saturation sat="0"/>
                  </a14:imgEffect>
                </a14:imgLayer>
              </a14:imgProps>
            </a:ext>
          </a:extLst>
        </a:blip>
        <a:stretch>
          <a:fillRect/>
        </a:stretch>
      </xdr:blipFill>
      <xdr:spPr>
        <a:xfrm flipH="1">
          <a:off x="83384" y="57728"/>
          <a:ext cx="708025" cy="4310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69849</xdr:colOff>
      <xdr:row>0</xdr:row>
      <xdr:rowOff>66675</xdr:rowOff>
    </xdr:from>
    <xdr:to>
      <xdr:col>1</xdr:col>
      <xdr:colOff>703261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69849" y="66675"/>
          <a:ext cx="71596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152400</xdr:colOff>
      <xdr:row>38</xdr:row>
      <xdr:rowOff>190500</xdr:rowOff>
    </xdr:from>
    <xdr:to>
      <xdr:col>8</xdr:col>
      <xdr:colOff>442913</xdr:colOff>
      <xdr:row>50</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7</xdr:col>
      <xdr:colOff>266700</xdr:colOff>
      <xdr:row>0</xdr:row>
      <xdr:rowOff>22225</xdr:rowOff>
    </xdr:from>
    <xdr:to>
      <xdr:col>9</xdr:col>
      <xdr:colOff>2700</xdr:colOff>
      <xdr:row>0</xdr:row>
      <xdr:rowOff>380600</xdr:rowOff>
    </xdr:to>
    <xdr:pic>
      <xdr:nvPicPr>
        <xdr:cNvPr id="7" name="Imagen 6">
          <a:extLst>
            <a:ext uri="{FF2B5EF4-FFF2-40B4-BE49-F238E27FC236}">
              <a16:creationId xmlns:a16="http://schemas.microsoft.com/office/drawing/2014/main" id="{02BC40C9-137D-41EC-BACA-ACBA235243C1}"/>
            </a:ext>
          </a:extLst>
        </xdr:cNvPr>
        <xdr:cNvPicPr>
          <a:picLocks noChangeAspect="1"/>
        </xdr:cNvPicPr>
      </xdr:nvPicPr>
      <xdr:blipFill>
        <a:blip xmlns:r="http://schemas.openxmlformats.org/officeDocument/2006/relationships" r:embed="rId6"/>
        <a:stretch>
          <a:fillRect/>
        </a:stretch>
      </xdr:blipFill>
      <xdr:spPr>
        <a:xfrm>
          <a:off x="8909050" y="22225"/>
          <a:ext cx="1336200" cy="358375"/>
        </a:xfrm>
        <a:prstGeom prst="rect">
          <a:avLst/>
        </a:prstGeom>
      </xdr:spPr>
    </xdr:pic>
    <xdr:clientData/>
  </xdr:twoCellAnchor>
  <xdr:twoCellAnchor editAs="oneCell">
    <xdr:from>
      <xdr:col>2</xdr:col>
      <xdr:colOff>146050</xdr:colOff>
      <xdr:row>0</xdr:row>
      <xdr:rowOff>82550</xdr:rowOff>
    </xdr:from>
    <xdr:to>
      <xdr:col>3</xdr:col>
      <xdr:colOff>726530</xdr:colOff>
      <xdr:row>1</xdr:row>
      <xdr:rowOff>30099</xdr:rowOff>
    </xdr:to>
    <xdr:pic>
      <xdr:nvPicPr>
        <xdr:cNvPr id="10" name="Imagen 9">
          <a:extLst>
            <a:ext uri="{FF2B5EF4-FFF2-40B4-BE49-F238E27FC236}">
              <a16:creationId xmlns:a16="http://schemas.microsoft.com/office/drawing/2014/main" id="{A97A4820-AEDF-4886-8884-51AEA508F82C}"/>
            </a:ext>
          </a:extLst>
        </xdr:cNvPr>
        <xdr:cNvPicPr>
          <a:picLocks noChangeAspect="1"/>
        </xdr:cNvPicPr>
      </xdr:nvPicPr>
      <xdr:blipFill>
        <a:blip xmlns:r="http://schemas.openxmlformats.org/officeDocument/2006/relationships" r:embed="rId7"/>
        <a:stretch>
          <a:fillRect/>
        </a:stretch>
      </xdr:blipFill>
      <xdr:spPr>
        <a:xfrm>
          <a:off x="1028700" y="82550"/>
          <a:ext cx="1659980" cy="3888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2</xdr:col>
      <xdr:colOff>138995</xdr:colOff>
      <xdr:row>0</xdr:row>
      <xdr:rowOff>82549</xdr:rowOff>
    </xdr:from>
    <xdr:to>
      <xdr:col>3</xdr:col>
      <xdr:colOff>725825</xdr:colOff>
      <xdr:row>1</xdr:row>
      <xdr:rowOff>30804</xdr:rowOff>
    </xdr:to>
    <xdr:pic>
      <xdr:nvPicPr>
        <xdr:cNvPr id="9" name="Imagen 8">
          <a:extLst>
            <a:ext uri="{FF2B5EF4-FFF2-40B4-BE49-F238E27FC236}">
              <a16:creationId xmlns:a16="http://schemas.microsoft.com/office/drawing/2014/main" id="{06BB90F5-4F0B-4AE6-97A8-CAA9FDD922CA}"/>
            </a:ext>
          </a:extLst>
        </xdr:cNvPr>
        <xdr:cNvPicPr>
          <a:picLocks noChangeAspect="1"/>
        </xdr:cNvPicPr>
      </xdr:nvPicPr>
      <xdr:blipFill>
        <a:blip xmlns:r="http://schemas.openxmlformats.org/officeDocument/2006/relationships" r:embed="rId3"/>
        <a:stretch>
          <a:fillRect/>
        </a:stretch>
      </xdr:blipFill>
      <xdr:spPr>
        <a:xfrm>
          <a:off x="1021645" y="82549"/>
          <a:ext cx="1666330" cy="386405"/>
        </a:xfrm>
        <a:prstGeom prst="rect">
          <a:avLst/>
        </a:prstGeom>
      </xdr:spPr>
    </xdr:pic>
    <xdr:clientData/>
  </xdr:twoCellAnchor>
  <xdr:twoCellAnchor editAs="oneCell">
    <xdr:from>
      <xdr:col>7</xdr:col>
      <xdr:colOff>152400</xdr:colOff>
      <xdr:row>0</xdr:row>
      <xdr:rowOff>31750</xdr:rowOff>
    </xdr:from>
    <xdr:to>
      <xdr:col>8</xdr:col>
      <xdr:colOff>688500</xdr:colOff>
      <xdr:row>0</xdr:row>
      <xdr:rowOff>390125</xdr:rowOff>
    </xdr:to>
    <xdr:pic>
      <xdr:nvPicPr>
        <xdr:cNvPr id="10" name="Imagen 9">
          <a:extLst>
            <a:ext uri="{FF2B5EF4-FFF2-40B4-BE49-F238E27FC236}">
              <a16:creationId xmlns:a16="http://schemas.microsoft.com/office/drawing/2014/main" id="{89AF116A-1673-4136-ADE2-C37CFDB5EE7A}"/>
            </a:ext>
          </a:extLst>
        </xdr:cNvPr>
        <xdr:cNvPicPr>
          <a:picLocks noChangeAspect="1"/>
        </xdr:cNvPicPr>
      </xdr:nvPicPr>
      <xdr:blipFill>
        <a:blip xmlns:r="http://schemas.openxmlformats.org/officeDocument/2006/relationships" r:embed="rId4"/>
        <a:stretch>
          <a:fillRect/>
        </a:stretch>
      </xdr:blipFill>
      <xdr:spPr>
        <a:xfrm>
          <a:off x="8813800" y="31750"/>
          <a:ext cx="1336200" cy="358375"/>
        </a:xfrm>
        <a:prstGeom prst="rect">
          <a:avLst/>
        </a:prstGeom>
      </xdr:spPr>
    </xdr:pic>
    <xdr:clientData/>
  </xdr:twoCellAnchor>
  <xdr:twoCellAnchor>
    <xdr:from>
      <xdr:col>1</xdr:col>
      <xdr:colOff>172357</xdr:colOff>
      <xdr:row>16</xdr:row>
      <xdr:rowOff>81642</xdr:rowOff>
    </xdr:from>
    <xdr:to>
      <xdr:col>8</xdr:col>
      <xdr:colOff>680357</xdr:colOff>
      <xdr:row>31</xdr:row>
      <xdr:rowOff>11792</xdr:rowOff>
    </xdr:to>
    <xdr:graphicFrame macro="">
      <xdr:nvGraphicFramePr>
        <xdr:cNvPr id="4" name="Gráfico 3">
          <a:extLst>
            <a:ext uri="{FF2B5EF4-FFF2-40B4-BE49-F238E27FC236}">
              <a16:creationId xmlns:a16="http://schemas.microsoft.com/office/drawing/2014/main" id="{FBCF5C2A-468D-490F-9C07-1F1E445281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190501</xdr:colOff>
      <xdr:row>5</xdr:row>
      <xdr:rowOff>154214</xdr:rowOff>
    </xdr:from>
    <xdr:to>
      <xdr:col>8</xdr:col>
      <xdr:colOff>698500</xdr:colOff>
      <xdr:row>14</xdr:row>
      <xdr:rowOff>84364</xdr:rowOff>
    </xdr:to>
    <xdr:graphicFrame macro="">
      <xdr:nvGraphicFramePr>
        <xdr:cNvPr id="5" name="Gráfico 4">
          <a:extLst>
            <a:ext uri="{FF2B5EF4-FFF2-40B4-BE49-F238E27FC236}">
              <a16:creationId xmlns:a16="http://schemas.microsoft.com/office/drawing/2014/main" id="{84F41DCB-4546-4EA8-A6A2-18946CD9E9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EC9AA56-E4AE-4A7E-8CBC-18CE3626512D}"/>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64A22506-CF4E-45A1-8C2A-7761346EE9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15FB8E30-3FAB-43AC-964B-14916AEE2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2</xdr:col>
      <xdr:colOff>136525</xdr:colOff>
      <xdr:row>0</xdr:row>
      <xdr:rowOff>79375</xdr:rowOff>
    </xdr:from>
    <xdr:to>
      <xdr:col>3</xdr:col>
      <xdr:colOff>717005</xdr:colOff>
      <xdr:row>1</xdr:row>
      <xdr:rowOff>28511</xdr:rowOff>
    </xdr:to>
    <xdr:pic>
      <xdr:nvPicPr>
        <xdr:cNvPr id="6" name="Imagen 5">
          <a:extLst>
            <a:ext uri="{FF2B5EF4-FFF2-40B4-BE49-F238E27FC236}">
              <a16:creationId xmlns:a16="http://schemas.microsoft.com/office/drawing/2014/main" id="{1A3D27E1-460F-4F6C-88B1-8310FFFA5D89}"/>
            </a:ext>
          </a:extLst>
        </xdr:cNvPr>
        <xdr:cNvPicPr>
          <a:picLocks noChangeAspect="1"/>
        </xdr:cNvPicPr>
      </xdr:nvPicPr>
      <xdr:blipFill>
        <a:blip xmlns:r="http://schemas.openxmlformats.org/officeDocument/2006/relationships" r:embed="rId5"/>
        <a:stretch>
          <a:fillRect/>
        </a:stretch>
      </xdr:blipFill>
      <xdr:spPr>
        <a:xfrm>
          <a:off x="1019175" y="79375"/>
          <a:ext cx="1663155" cy="390461"/>
        </a:xfrm>
        <a:prstGeom prst="rect">
          <a:avLst/>
        </a:prstGeom>
      </xdr:spPr>
    </xdr:pic>
    <xdr:clientData/>
  </xdr:twoCellAnchor>
  <xdr:twoCellAnchor editAs="oneCell">
    <xdr:from>
      <xdr:col>7</xdr:col>
      <xdr:colOff>146050</xdr:colOff>
      <xdr:row>0</xdr:row>
      <xdr:rowOff>38100</xdr:rowOff>
    </xdr:from>
    <xdr:to>
      <xdr:col>8</xdr:col>
      <xdr:colOff>685325</xdr:colOff>
      <xdr:row>0</xdr:row>
      <xdr:rowOff>393300</xdr:rowOff>
    </xdr:to>
    <xdr:pic>
      <xdr:nvPicPr>
        <xdr:cNvPr id="7" name="Imagen 6">
          <a:extLst>
            <a:ext uri="{FF2B5EF4-FFF2-40B4-BE49-F238E27FC236}">
              <a16:creationId xmlns:a16="http://schemas.microsoft.com/office/drawing/2014/main" id="{22FBB7F5-EE01-41E3-A4BB-0F0B1C0CDBEC}"/>
            </a:ext>
          </a:extLst>
        </xdr:cNvPr>
        <xdr:cNvPicPr>
          <a:picLocks noChangeAspect="1"/>
        </xdr:cNvPicPr>
      </xdr:nvPicPr>
      <xdr:blipFill>
        <a:blip xmlns:r="http://schemas.openxmlformats.org/officeDocument/2006/relationships" r:embed="rId6"/>
        <a:stretch>
          <a:fillRect/>
        </a:stretch>
      </xdr:blipFill>
      <xdr:spPr>
        <a:xfrm>
          <a:off x="8807450" y="38100"/>
          <a:ext cx="1339375" cy="3552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53975</xdr:rowOff>
    </xdr:to>
    <xdr:pic>
      <xdr:nvPicPr>
        <xdr:cNvPr id="2" name="Imagen 1">
          <a:hlinkClick xmlns:r="http://schemas.openxmlformats.org/officeDocument/2006/relationships" r:id="rId1"/>
          <a:extLst>
            <a:ext uri="{FF2B5EF4-FFF2-40B4-BE49-F238E27FC236}">
              <a16:creationId xmlns:a16="http://schemas.microsoft.com/office/drawing/2014/main" id="{B5F86C51-690E-490B-AA27-844AFB649D2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682625</xdr:colOff>
      <xdr:row>0</xdr:row>
      <xdr:rowOff>47625</xdr:rowOff>
    </xdr:from>
    <xdr:to>
      <xdr:col>8</xdr:col>
      <xdr:colOff>821124</xdr:colOff>
      <xdr:row>1</xdr:row>
      <xdr:rowOff>69636</xdr:rowOff>
    </xdr:to>
    <xdr:pic>
      <xdr:nvPicPr>
        <xdr:cNvPr id="3" name="Imagen 2">
          <a:extLst>
            <a:ext uri="{FF2B5EF4-FFF2-40B4-BE49-F238E27FC236}">
              <a16:creationId xmlns:a16="http://schemas.microsoft.com/office/drawing/2014/main" id="{DEFF1C8B-B13E-4DAB-9697-0A41742538DA}"/>
            </a:ext>
          </a:extLst>
        </xdr:cNvPr>
        <xdr:cNvPicPr>
          <a:picLocks noChangeAspect="1"/>
        </xdr:cNvPicPr>
      </xdr:nvPicPr>
      <xdr:blipFill>
        <a:blip xmlns:r="http://schemas.openxmlformats.org/officeDocument/2006/relationships" r:embed="rId3"/>
        <a:stretch>
          <a:fillRect/>
        </a:stretch>
      </xdr:blipFill>
      <xdr:spPr>
        <a:xfrm>
          <a:off x="8512175" y="47625"/>
          <a:ext cx="1735977" cy="456986"/>
        </a:xfrm>
        <a:prstGeom prst="rect">
          <a:avLst/>
        </a:prstGeom>
      </xdr:spPr>
    </xdr:pic>
    <xdr:clientData/>
  </xdr:twoCellAnchor>
  <xdr:twoCellAnchor editAs="oneCell">
    <xdr:from>
      <xdr:col>1</xdr:col>
      <xdr:colOff>779930</xdr:colOff>
      <xdr:row>0</xdr:row>
      <xdr:rowOff>98612</xdr:rowOff>
    </xdr:from>
    <xdr:to>
      <xdr:col>3</xdr:col>
      <xdr:colOff>578426</xdr:colOff>
      <xdr:row>1</xdr:row>
      <xdr:rowOff>47282</xdr:rowOff>
    </xdr:to>
    <xdr:pic>
      <xdr:nvPicPr>
        <xdr:cNvPr id="4" name="Imagen 3">
          <a:extLst>
            <a:ext uri="{FF2B5EF4-FFF2-40B4-BE49-F238E27FC236}">
              <a16:creationId xmlns:a16="http://schemas.microsoft.com/office/drawing/2014/main" id="{2DED3837-37ED-47D6-985B-56984728FA3F}"/>
            </a:ext>
          </a:extLst>
        </xdr:cNvPr>
        <xdr:cNvPicPr>
          <a:picLocks noChangeAspect="1"/>
        </xdr:cNvPicPr>
      </xdr:nvPicPr>
      <xdr:blipFill>
        <a:blip xmlns:r="http://schemas.openxmlformats.org/officeDocument/2006/relationships" r:embed="rId4"/>
        <a:stretch>
          <a:fillRect/>
        </a:stretch>
      </xdr:blipFill>
      <xdr:spPr>
        <a:xfrm>
          <a:off x="856130" y="98612"/>
          <a:ext cx="1674921" cy="38999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75" zoomScaleNormal="75" workbookViewId="0"/>
  </sheetViews>
  <sheetFormatPr baseColWidth="10" defaultColWidth="11.44140625" defaultRowHeight="14.4"/>
  <sheetData/>
  <sheetProtection sheet="1" objects="1" scenarios="1"/>
  <pageMargins left="0.25" right="0.25" top="0.75" bottom="0.75" header="0.3" footer="0.3"/>
  <pageSetup paperSize="9" scale="96" orientation="portrait" r:id="rId1"/>
  <colBreaks count="1" manualBreakCount="1">
    <brk id="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4"/>
  <sheetViews>
    <sheetView showGridLines="0" showRowColHeaders="0" zoomScale="75" zoomScaleNormal="75" workbookViewId="0">
      <selection activeCell="C13" sqref="C13"/>
    </sheetView>
  </sheetViews>
  <sheetFormatPr baseColWidth="10" defaultColWidth="11.44140625" defaultRowHeight="13.8"/>
  <cols>
    <col min="1" max="1" width="5.5546875" style="12" customWidth="1"/>
    <col min="2" max="2" width="2.5546875" style="12" customWidth="1"/>
    <col min="3" max="3" width="30.21875" style="12" customWidth="1"/>
    <col min="4" max="4" width="79.44140625" style="12" customWidth="1"/>
    <col min="5" max="5" width="11.44140625" style="12"/>
    <col min="6" max="6" width="2" style="12" customWidth="1"/>
    <col min="7" max="16384" width="11.44140625" style="12"/>
  </cols>
  <sheetData>
    <row r="1" spans="1:12" ht="72" customHeight="1">
      <c r="B1" s="66" t="s">
        <v>0</v>
      </c>
      <c r="C1" s="66"/>
      <c r="D1" s="66"/>
      <c r="E1" s="13"/>
      <c r="F1" s="13"/>
      <c r="G1" s="13"/>
      <c r="H1" s="13"/>
      <c r="I1" s="14"/>
      <c r="J1" s="14"/>
      <c r="K1" s="14"/>
      <c r="L1" s="14"/>
    </row>
    <row r="2" spans="1:12" ht="18">
      <c r="B2" s="65" t="s">
        <v>1</v>
      </c>
      <c r="C2" s="65"/>
      <c r="D2" s="65"/>
      <c r="E2" s="52"/>
      <c r="F2" s="51"/>
      <c r="G2" s="52"/>
    </row>
    <row r="4" spans="1:12" ht="10.5" customHeight="1" thickBot="1">
      <c r="A4" s="15"/>
      <c r="B4" s="15"/>
      <c r="C4" s="16"/>
      <c r="D4" s="15"/>
    </row>
    <row r="5" spans="1:12" ht="50.1" customHeight="1" thickTop="1" thickBot="1">
      <c r="A5" s="15"/>
      <c r="B5" s="42"/>
      <c r="C5" s="45" t="s">
        <v>2</v>
      </c>
      <c r="D5" s="47"/>
    </row>
    <row r="6" spans="1:12" ht="38.25" customHeight="1" thickTop="1" thickBot="1">
      <c r="A6" s="15"/>
      <c r="B6" s="15"/>
      <c r="C6" s="17"/>
      <c r="D6" s="15"/>
    </row>
    <row r="7" spans="1:12" ht="50.1" customHeight="1" thickTop="1" thickBot="1">
      <c r="A7" s="15"/>
      <c r="B7" s="42"/>
      <c r="C7" s="45" t="s">
        <v>3</v>
      </c>
      <c r="D7" s="46"/>
    </row>
    <row r="8" spans="1:12" ht="38.25" customHeight="1" thickTop="1" thickBot="1">
      <c r="A8" s="15"/>
      <c r="B8" s="15"/>
      <c r="C8" s="17"/>
      <c r="D8" s="15"/>
    </row>
    <row r="9" spans="1:12" ht="50.1" customHeight="1" thickTop="1" thickBot="1">
      <c r="A9" s="15"/>
      <c r="B9" s="42"/>
      <c r="C9" s="43" t="s">
        <v>4</v>
      </c>
      <c r="D9" s="44"/>
    </row>
    <row r="10" spans="1:12" ht="38.25" customHeight="1" thickTop="1" thickBot="1">
      <c r="A10" s="15"/>
      <c r="B10" s="15"/>
      <c r="C10" s="17"/>
      <c r="D10" s="15"/>
    </row>
    <row r="11" spans="1:12" ht="50.1" customHeight="1" thickTop="1" thickBot="1">
      <c r="A11" s="15"/>
      <c r="B11" s="42"/>
      <c r="C11" s="43" t="s">
        <v>5</v>
      </c>
      <c r="D11" s="44"/>
    </row>
    <row r="12" spans="1:12" ht="38.25" customHeight="1" thickTop="1" thickBot="1">
      <c r="A12" s="15"/>
      <c r="B12" s="15"/>
      <c r="C12" s="17"/>
      <c r="D12" s="15"/>
    </row>
    <row r="13" spans="1:12" ht="50.1" customHeight="1" thickTop="1" thickBot="1">
      <c r="A13" s="15"/>
      <c r="B13" s="42"/>
      <c r="C13" s="43" t="s">
        <v>6</v>
      </c>
      <c r="D13" s="44"/>
    </row>
    <row r="14" spans="1:12" ht="8.25" customHeight="1" thickTop="1">
      <c r="A14" s="15"/>
      <c r="B14" s="15"/>
      <c r="C14" s="17"/>
      <c r="D14" s="15"/>
    </row>
  </sheetData>
  <sheetProtection algorithmName="SHA-512" hashValue="44N4I9yHeR9rIEZAhXH28yw1OcfcDFuNKN78GbC3cLQ3+EBXfyjDo5w4ygKXKWXzLQYDbrT605rGQAKS1YrFpw==" saltValue="NAR47Z0KKjt3F4deD8tL0w==" spinCount="100000" sheet="1" objects="1" scenarios="1"/>
  <mergeCells count="2">
    <mergeCell ref="B2:D2"/>
    <mergeCell ref="B1:D1"/>
  </mergeCells>
  <hyperlinks>
    <hyperlink ref="C5:D5" location="metodología!A1" display="Metodología" xr:uid="{00000000-0004-0000-0100-000000000000}"/>
    <hyperlink ref="C5" location="'principales variables'!A1" display="Principales variables" xr:uid="{00000000-0004-0000-0100-000001000000}"/>
    <hyperlink ref="C7" location="'Graficos TOTAL ACEITE'!A1" display="Graficos historicos" xr:uid="{00000000-0004-0000-0100-000002000000}"/>
    <hyperlink ref="C9" location="Canales!A1" display="Canales" xr:uid="{00000000-0004-0000-0100-000003000000}"/>
    <hyperlink ref="C13" location="Conclusiones!A1" display="Principales Conclusiones" xr:uid="{00000000-0004-0000-0100-000004000000}"/>
    <hyperlink ref="C11" location="Perfiles!A1" display="Perfiles" xr:uid="{00000000-0004-0000-0100-000005000000}"/>
  </hyperlinks>
  <pageMargins left="0.7" right="0.7" top="0.75" bottom="0.75" header="0.3" footer="0.3"/>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1:K66"/>
  <sheetViews>
    <sheetView showGridLines="0" showRowColHeaders="0" zoomScale="55" zoomScaleNormal="55" zoomScaleSheetLayoutView="50" workbookViewId="0">
      <selection activeCell="C13" sqref="C13"/>
    </sheetView>
  </sheetViews>
  <sheetFormatPr baseColWidth="10" defaultColWidth="11.44140625" defaultRowHeight="14.4"/>
  <cols>
    <col min="1" max="1" width="1.21875" customWidth="1"/>
    <col min="2" max="2" width="34.21875" customWidth="1"/>
    <col min="3" max="3" width="19.77734375" customWidth="1"/>
    <col min="4" max="4" width="20.5546875" customWidth="1"/>
    <col min="5" max="5" width="19.77734375" customWidth="1"/>
    <col min="6" max="6" width="21.44140625" customWidth="1"/>
    <col min="7" max="7" width="19.77734375" customWidth="1"/>
    <col min="8" max="8" width="21.44140625" customWidth="1"/>
    <col min="9" max="9" width="8.21875" customWidth="1"/>
    <col min="10" max="10" width="2.21875" customWidth="1"/>
  </cols>
  <sheetData>
    <row r="1" spans="2:11" ht="36" customHeight="1">
      <c r="B1" s="68" t="s">
        <v>7</v>
      </c>
      <c r="C1" s="68"/>
      <c r="D1" s="68"/>
      <c r="E1" s="68"/>
      <c r="F1" s="68"/>
      <c r="G1" s="68"/>
      <c r="H1" s="68"/>
      <c r="I1" s="68"/>
      <c r="J1" s="2"/>
      <c r="K1" s="2"/>
    </row>
    <row r="2" spans="2:11" ht="8.1" customHeight="1" thickBot="1"/>
    <row r="3" spans="2:11" ht="25.05" customHeight="1" thickTop="1" thickBot="1">
      <c r="B3" s="69" t="s">
        <v>8</v>
      </c>
      <c r="C3" s="70"/>
      <c r="D3" s="70"/>
      <c r="E3" s="70"/>
      <c r="F3" s="70"/>
      <c r="G3" s="70"/>
      <c r="H3" s="70"/>
      <c r="I3" s="71"/>
    </row>
    <row r="4" spans="2:11" ht="7.5" customHeight="1" thickTop="1"/>
    <row r="5" spans="2:11" ht="18.600000000000001" thickBot="1">
      <c r="B5" s="10" t="s">
        <v>9</v>
      </c>
      <c r="C5" s="3"/>
      <c r="D5" s="3"/>
      <c r="E5" s="3"/>
      <c r="F5" s="3"/>
      <c r="G5" s="3"/>
      <c r="H5" s="3"/>
      <c r="I5" s="3"/>
    </row>
    <row r="6" spans="2:11" ht="5.0999999999999996" customHeight="1" thickTop="1" thickBot="1"/>
    <row r="7" spans="2:11" ht="45" customHeight="1">
      <c r="B7" s="6"/>
      <c r="C7" s="18" t="str">
        <f>B3&amp;" 
Domestico"</f>
        <v>TOTAL ACEITE 
Domestico</v>
      </c>
      <c r="D7" s="19" t="s">
        <v>10</v>
      </c>
      <c r="E7" s="18" t="s">
        <v>11</v>
      </c>
      <c r="F7" s="19" t="s">
        <v>10</v>
      </c>
      <c r="G7" s="18" t="s">
        <v>12</v>
      </c>
      <c r="H7" s="19" t="s">
        <v>10</v>
      </c>
    </row>
    <row r="8" spans="2:11" ht="20.100000000000001" customHeight="1">
      <c r="B8" s="7" t="s">
        <v>13</v>
      </c>
      <c r="C8" s="20">
        <v>477473.37000000005</v>
      </c>
      <c r="D8" s="56">
        <v>6.746053942784247E-2</v>
      </c>
      <c r="E8" s="20">
        <v>318708.38</v>
      </c>
      <c r="F8" s="56">
        <v>0.20383826580533482</v>
      </c>
      <c r="G8" s="20">
        <v>143307.13</v>
      </c>
      <c r="H8" s="56">
        <v>9.9111257450873014E-2</v>
      </c>
    </row>
    <row r="9" spans="2:11" ht="20.100000000000001" customHeight="1">
      <c r="B9" s="7" t="s">
        <v>14</v>
      </c>
      <c r="C9" s="21">
        <v>1837155</v>
      </c>
      <c r="D9" s="57">
        <v>-0.24952527389301549</v>
      </c>
      <c r="E9" s="21">
        <v>1527076.7999999998</v>
      </c>
      <c r="F9" s="57">
        <v>-0.27517697109553996</v>
      </c>
      <c r="G9" s="21">
        <v>591263.59</v>
      </c>
      <c r="H9" s="57">
        <v>-0.3807047538367142</v>
      </c>
    </row>
    <row r="10" spans="2:11" ht="20.100000000000001" customHeight="1">
      <c r="B10" s="7" t="s">
        <v>15</v>
      </c>
      <c r="C10" s="21">
        <v>10.19164522815818</v>
      </c>
      <c r="D10" s="57">
        <v>6.8438684898088242E-2</v>
      </c>
      <c r="E10" s="21">
        <v>6.8028144484812278</v>
      </c>
      <c r="F10" s="57">
        <v>0.20494137819507907</v>
      </c>
      <c r="G10" s="21">
        <v>3.0588835302491186</v>
      </c>
      <c r="H10" s="57">
        <v>0.10011840540441508</v>
      </c>
    </row>
    <row r="11" spans="2:11" ht="20.100000000000001" customHeight="1">
      <c r="B11" s="7" t="s">
        <v>16</v>
      </c>
      <c r="C11" s="21">
        <v>39.213981691035329</v>
      </c>
      <c r="D11" s="57">
        <v>-0.2488375918413035</v>
      </c>
      <c r="E11" s="21">
        <v>32.59537800349171</v>
      </c>
      <c r="F11" s="57">
        <v>-0.27451279444800536</v>
      </c>
      <c r="G11" s="21">
        <v>12.620491789117315</v>
      </c>
      <c r="H11" s="57">
        <v>-0.38013727539849107</v>
      </c>
    </row>
    <row r="12" spans="2:11" ht="20.100000000000001" customHeight="1">
      <c r="B12" s="7" t="s">
        <v>17</v>
      </c>
      <c r="C12" s="21">
        <v>1.7653418861272834</v>
      </c>
      <c r="D12" s="58">
        <v>9.777557052832031E-2</v>
      </c>
      <c r="E12" s="21">
        <v>1.178346873405256</v>
      </c>
      <c r="F12" s="58">
        <v>0.19136056635647924</v>
      </c>
      <c r="G12" s="21">
        <v>0.52984332753403152</v>
      </c>
      <c r="H12" s="58">
        <v>4.3758650327671622E-2</v>
      </c>
    </row>
    <row r="13" spans="2:11" ht="20.100000000000001" customHeight="1">
      <c r="B13" s="7" t="s">
        <v>18</v>
      </c>
      <c r="C13" s="21">
        <v>2.0916908198133322</v>
      </c>
      <c r="D13" s="58">
        <v>-0.8297047153595174</v>
      </c>
      <c r="E13" s="21">
        <v>1.7386516236844027</v>
      </c>
      <c r="F13" s="58">
        <v>-0.7756045727024552</v>
      </c>
      <c r="G13" s="21">
        <v>0.67318251497172188</v>
      </c>
      <c r="H13" s="58">
        <v>-0.46618549807730436</v>
      </c>
    </row>
    <row r="14" spans="2:11" ht="20.100000000000001" customHeight="1" thickBot="1">
      <c r="B14" s="7" t="s">
        <v>19</v>
      </c>
      <c r="C14" s="22">
        <v>3.8476596087442525</v>
      </c>
      <c r="D14" s="59">
        <v>-0.29695319087931993</v>
      </c>
      <c r="E14" s="22">
        <v>4.7914548089385027</v>
      </c>
      <c r="F14" s="59">
        <v>-0.39790663788247904</v>
      </c>
      <c r="G14" s="22">
        <v>4.1258490767347018</v>
      </c>
      <c r="H14" s="59">
        <v>-0.43654908275655946</v>
      </c>
    </row>
    <row r="15" spans="2:11" ht="8.25" customHeight="1" thickBot="1"/>
    <row r="16" spans="2:11" ht="45" customHeight="1">
      <c r="B16" s="6"/>
      <c r="C16" s="18" t="s">
        <v>20</v>
      </c>
      <c r="D16" s="19" t="str">
        <f>D7</f>
        <v>% Variación vs. Mismo periodo del año anterior</v>
      </c>
      <c r="E16" s="18" t="s">
        <v>21</v>
      </c>
      <c r="F16" s="19" t="str">
        <f>F7</f>
        <v>% Variación vs. Mismo periodo del año anterior</v>
      </c>
      <c r="G16" s="18" t="s">
        <v>22</v>
      </c>
      <c r="H16" s="19" t="str">
        <f>H7</f>
        <v>% Variación vs. Mismo periodo del año anterior</v>
      </c>
    </row>
    <row r="17" spans="2:9" ht="20.100000000000001" customHeight="1">
      <c r="B17" s="7" t="str">
        <f t="shared" ref="B17:B23" si="0">B8</f>
        <v>VOLUMEN (Miles l)</v>
      </c>
      <c r="C17" s="20">
        <v>138150.777</v>
      </c>
      <c r="D17" s="56">
        <v>0.33872442654634805</v>
      </c>
      <c r="E17" s="20">
        <v>37250.491999999998</v>
      </c>
      <c r="F17" s="56">
        <v>0.19533778853107631</v>
      </c>
      <c r="G17" s="20">
        <v>148161.87999999998</v>
      </c>
      <c r="H17" s="56">
        <v>-8.6539820865185746E-2</v>
      </c>
    </row>
    <row r="18" spans="2:9" ht="20.100000000000001" customHeight="1">
      <c r="B18" s="7" t="str">
        <f t="shared" si="0"/>
        <v>VALOR (Miles €)</v>
      </c>
      <c r="C18" s="21">
        <v>759743.92</v>
      </c>
      <c r="D18" s="57">
        <v>-0.16232972527105893</v>
      </c>
      <c r="E18" s="21">
        <v>176069.4</v>
      </c>
      <c r="F18" s="57">
        <v>-0.28169640168937171</v>
      </c>
      <c r="G18" s="21">
        <v>262743.98</v>
      </c>
      <c r="H18" s="57">
        <v>3.6819313511629925E-2</v>
      </c>
    </row>
    <row r="19" spans="2:9" ht="20.100000000000001" customHeight="1">
      <c r="B19" s="7" t="str">
        <f t="shared" si="0"/>
        <v>CONSUMO x CAPITA (l)</v>
      </c>
      <c r="C19" s="21">
        <v>2.9488214330746749</v>
      </c>
      <c r="D19" s="57">
        <v>0.33995113909015351</v>
      </c>
      <c r="E19" s="21">
        <v>0.79510989071148486</v>
      </c>
      <c r="F19" s="57">
        <v>0.19643311168362287</v>
      </c>
      <c r="G19" s="21">
        <v>3.1625079264565987</v>
      </c>
      <c r="H19" s="57">
        <v>-8.5702790451911981E-2</v>
      </c>
    </row>
    <row r="20" spans="2:9" ht="20.100000000000001" customHeight="1">
      <c r="B20" s="7" t="str">
        <f t="shared" si="0"/>
        <v>GASTO x CAPITA (€)</v>
      </c>
      <c r="C20" s="21">
        <v>16.21669601571746</v>
      </c>
      <c r="D20" s="57">
        <v>-0.16156214337503427</v>
      </c>
      <c r="E20" s="21">
        <v>3.7581925466014439</v>
      </c>
      <c r="F20" s="57">
        <v>-0.28103819898772864</v>
      </c>
      <c r="G20" s="21">
        <v>5.6082571264535392</v>
      </c>
      <c r="H20" s="57">
        <v>3.7769381525870616E-2</v>
      </c>
    </row>
    <row r="21" spans="2:9" ht="20.100000000000001" customHeight="1">
      <c r="B21" s="7" t="str">
        <f t="shared" si="0"/>
        <v>PARTE DE MERCADO VOLUMEN (%)</v>
      </c>
      <c r="C21" s="21">
        <v>0.51077896394332889</v>
      </c>
      <c r="D21" s="58">
        <v>0.1260561568750122</v>
      </c>
      <c r="E21" s="21">
        <v>0.13772465217578372</v>
      </c>
      <c r="F21" s="58">
        <v>2.1545780936580605E-2</v>
      </c>
      <c r="G21" s="21">
        <v>0.54779258724180613</v>
      </c>
      <c r="H21" s="58">
        <v>-5.6897221195107095E-2</v>
      </c>
    </row>
    <row r="22" spans="2:9" ht="20.100000000000001" customHeight="1">
      <c r="B22" s="7" t="str">
        <f t="shared" si="0"/>
        <v>PARTE DE MERCADO VALOR (%)</v>
      </c>
      <c r="C22" s="21">
        <v>0.8650056107802524</v>
      </c>
      <c r="D22" s="58">
        <v>-0.21736193535706638</v>
      </c>
      <c r="E22" s="21">
        <v>0.20046362317280875</v>
      </c>
      <c r="F22" s="58">
        <v>-9.2056990160000851E-2</v>
      </c>
      <c r="G22" s="21">
        <v>0.29914687161791881</v>
      </c>
      <c r="H22" s="58">
        <v>-3.2730028916672649E-3</v>
      </c>
    </row>
    <row r="23" spans="2:9" ht="20.100000000000001" customHeight="1" thickBot="1">
      <c r="B23" s="7" t="str">
        <f t="shared" si="0"/>
        <v>PRECIO MEDIO (€/L)</v>
      </c>
      <c r="C23" s="22">
        <v>5.4993821714082722</v>
      </c>
      <c r="D23" s="59">
        <v>-0.37427729104042018</v>
      </c>
      <c r="E23" s="22">
        <v>4.7266328723926652</v>
      </c>
      <c r="F23" s="59">
        <v>-0.39907898403066855</v>
      </c>
      <c r="G23" s="22">
        <v>1.773357492494021</v>
      </c>
      <c r="H23" s="59">
        <v>0.1350459901751333</v>
      </c>
    </row>
    <row r="25" spans="2:9" ht="18.600000000000001" thickBot="1">
      <c r="B25" s="10" t="s">
        <v>23</v>
      </c>
      <c r="C25" s="3"/>
      <c r="D25" s="3"/>
      <c r="E25" s="3"/>
      <c r="F25" s="3"/>
      <c r="G25" s="3"/>
      <c r="H25" s="3"/>
      <c r="I25" s="3"/>
    </row>
    <row r="26" spans="2:9" ht="15" thickTop="1"/>
    <row r="38" spans="3:6" ht="10.5" customHeight="1"/>
    <row r="39" spans="3:6" ht="12" customHeight="1">
      <c r="C39" s="31"/>
      <c r="D39" s="31"/>
      <c r="E39" s="32" t="s">
        <v>24</v>
      </c>
      <c r="F39" s="32" t="s">
        <v>25</v>
      </c>
    </row>
    <row r="40" spans="3:6" ht="14.55" customHeight="1">
      <c r="C40" s="50" t="s">
        <v>8</v>
      </c>
      <c r="D40" s="31"/>
      <c r="E40" s="53">
        <v>-0.24952527389301549</v>
      </c>
      <c r="F40" s="53">
        <v>6.746053942784247E-2</v>
      </c>
    </row>
    <row r="41" spans="3:6" ht="14.55" customHeight="1">
      <c r="C41" s="33" t="s">
        <v>26</v>
      </c>
      <c r="D41" s="34"/>
      <c r="E41" s="53">
        <v>-0.28169640168937171</v>
      </c>
      <c r="F41" s="53">
        <v>0.19533778853107631</v>
      </c>
    </row>
    <row r="42" spans="3:6" ht="14.55" customHeight="1">
      <c r="C42" s="35" t="s">
        <v>27</v>
      </c>
      <c r="D42" s="34"/>
      <c r="E42" s="53">
        <v>-0.16232972527105893</v>
      </c>
      <c r="F42" s="54">
        <v>0.33872442654634805</v>
      </c>
    </row>
    <row r="43" spans="3:6" ht="14.55" customHeight="1">
      <c r="C43" s="36" t="s">
        <v>28</v>
      </c>
      <c r="D43" s="34"/>
      <c r="E43" s="55">
        <v>-0.3807047538367142</v>
      </c>
      <c r="F43" s="55">
        <v>9.9111257450873014E-2</v>
      </c>
    </row>
    <row r="44" spans="3:6" ht="14.55" customHeight="1">
      <c r="C44" s="37" t="s">
        <v>29</v>
      </c>
      <c r="D44" s="34"/>
      <c r="E44" s="55">
        <v>3.6819313511629925E-2</v>
      </c>
      <c r="F44" s="55">
        <v>-8.6539820865185746E-2</v>
      </c>
    </row>
    <row r="45" spans="3:6" ht="14.55" customHeight="1">
      <c r="C45" s="38" t="s">
        <v>30</v>
      </c>
      <c r="D45" s="34"/>
      <c r="E45" s="55">
        <v>-0.68322982818258726</v>
      </c>
      <c r="F45" s="55">
        <v>-0.60262044598901576</v>
      </c>
    </row>
    <row r="46" spans="3:6" ht="14.55" customHeight="1">
      <c r="C46" s="39" t="s">
        <v>31</v>
      </c>
      <c r="D46" s="34"/>
      <c r="E46" s="55">
        <v>-0.40414580849222215</v>
      </c>
      <c r="F46" s="55">
        <v>-0.33846817145932029</v>
      </c>
    </row>
    <row r="47" spans="3:6" ht="14.55" customHeight="1">
      <c r="C47" s="40" t="s">
        <v>32</v>
      </c>
      <c r="D47" s="34"/>
      <c r="E47" s="55">
        <v>-0.6728082025209865</v>
      </c>
      <c r="F47" s="55">
        <v>-0.23239702552341757</v>
      </c>
    </row>
    <row r="48" spans="3:6" ht="14.55" customHeight="1">
      <c r="C48" s="41" t="s">
        <v>33</v>
      </c>
      <c r="D48" s="34"/>
      <c r="E48" s="55">
        <v>5.680070675568194E-3</v>
      </c>
      <c r="F48" s="55">
        <v>-0.23020389954468679</v>
      </c>
    </row>
    <row r="49" spans="2:9" ht="6" customHeight="1">
      <c r="D49" s="8"/>
      <c r="E49" s="9"/>
      <c r="F49" s="9"/>
    </row>
    <row r="50" spans="2:9" ht="18.600000000000001" thickBot="1">
      <c r="B50" s="10" t="s">
        <v>34</v>
      </c>
      <c r="C50" s="3"/>
      <c r="D50" s="3"/>
      <c r="E50" s="3"/>
      <c r="F50" s="3"/>
      <c r="G50" s="3"/>
      <c r="H50" s="3"/>
      <c r="I50" s="3"/>
    </row>
    <row r="51" spans="2:9" ht="6.75" customHeight="1" thickTop="1">
      <c r="E51" s="67"/>
      <c r="F51" s="67"/>
    </row>
    <row r="52" spans="2:9" ht="35.1" customHeight="1">
      <c r="C52" s="23"/>
      <c r="D52" s="23"/>
      <c r="E52" s="48" t="s">
        <v>35</v>
      </c>
      <c r="F52" s="49" t="s">
        <v>36</v>
      </c>
    </row>
    <row r="53" spans="2:9" ht="16.05" customHeight="1">
      <c r="C53" s="24" t="s">
        <v>8</v>
      </c>
      <c r="D53" s="23"/>
      <c r="E53" s="25">
        <v>9.5388208721872498</v>
      </c>
      <c r="F53" s="26">
        <v>10.19164522815818</v>
      </c>
      <c r="G53" s="5"/>
    </row>
    <row r="54" spans="2:9" ht="16.05" customHeight="1">
      <c r="C54" s="61" t="s">
        <v>37</v>
      </c>
      <c r="D54" s="23"/>
      <c r="E54" s="28">
        <v>5.6457638285037444</v>
      </c>
      <c r="F54" s="29">
        <v>6.8028144484812278</v>
      </c>
    </row>
    <row r="55" spans="2:9" ht="16.05" customHeight="1">
      <c r="C55" s="27" t="s">
        <v>38</v>
      </c>
      <c r="D55" s="23"/>
      <c r="E55" s="28">
        <v>2.8652601294315581</v>
      </c>
      <c r="F55" s="29">
        <v>3.74393177203011</v>
      </c>
    </row>
    <row r="56" spans="2:9" ht="16.05" customHeight="1">
      <c r="C56" s="30" t="s">
        <v>26</v>
      </c>
      <c r="D56" s="23"/>
      <c r="E56" s="28">
        <v>0.66456693896795016</v>
      </c>
      <c r="F56" s="29">
        <v>0.79510989071148486</v>
      </c>
    </row>
    <row r="57" spans="2:9" ht="16.05" customHeight="1">
      <c r="C57" s="30" t="s">
        <v>27</v>
      </c>
      <c r="D57" s="23"/>
      <c r="E57" s="28">
        <v>2.2006932544398357</v>
      </c>
      <c r="F57" s="29">
        <v>2.9488214330746749</v>
      </c>
      <c r="G57" s="5"/>
    </row>
    <row r="58" spans="2:9" ht="16.05" customHeight="1">
      <c r="C58" s="27" t="s">
        <v>28</v>
      </c>
      <c r="D58" s="23"/>
      <c r="E58" s="28">
        <v>2.7805039123262745</v>
      </c>
      <c r="F58" s="29">
        <v>3.0588835302491186</v>
      </c>
      <c r="H58" s="64"/>
    </row>
    <row r="59" spans="2:9" ht="16.05" customHeight="1">
      <c r="C59" s="60" t="s">
        <v>29</v>
      </c>
      <c r="D59" s="23"/>
      <c r="E59" s="28">
        <v>3.4589495553855398</v>
      </c>
      <c r="F59" s="29">
        <v>3.1625079264565987</v>
      </c>
    </row>
    <row r="60" spans="2:9" ht="16.05" customHeight="1">
      <c r="C60" s="60" t="s">
        <v>31</v>
      </c>
      <c r="D60" s="23"/>
      <c r="E60" s="28">
        <v>8.9160711621913812E-3</v>
      </c>
      <c r="F60" s="29">
        <v>5.9036696127931897E-3</v>
      </c>
    </row>
    <row r="61" spans="2:9" ht="16.05" customHeight="1">
      <c r="C61" s="60" t="s">
        <v>32</v>
      </c>
      <c r="D61" s="23"/>
      <c r="E61" s="28">
        <v>3.0274934551812203E-4</v>
      </c>
      <c r="F61" s="29">
        <v>2.3260424511816993E-4</v>
      </c>
    </row>
    <row r="62" spans="2:9" ht="16.05" customHeight="1">
      <c r="C62" s="60" t="s">
        <v>33</v>
      </c>
      <c r="D62" s="23"/>
      <c r="E62" s="28">
        <v>0.13732684111451574</v>
      </c>
      <c r="F62" s="29">
        <v>0.10581053531811889</v>
      </c>
    </row>
    <row r="63" spans="2:9" ht="16.05" customHeight="1">
      <c r="C63" s="60" t="s">
        <v>30</v>
      </c>
      <c r="D63" s="23"/>
      <c r="E63" s="62">
        <v>0.28756195652615529</v>
      </c>
      <c r="F63" s="63">
        <v>0.11437595213296566</v>
      </c>
    </row>
    <row r="66" spans="2:2">
      <c r="B66" t="s">
        <v>39</v>
      </c>
    </row>
  </sheetData>
  <sheetProtection algorithmName="SHA-512" hashValue="ewyF5S8YesnvmdGoaiB/L88KRU3nO+/TvymKe5348bv1z4nI4zlim52SQOsrM3kYE3QItcZ9x8TxnWHwUIOVZQ==" saltValue="HmHGlPDMVAity7NyDIjtZA==" spinCount="100000" sheet="1" objects="1" scenarios="1"/>
  <mergeCells count="3">
    <mergeCell ref="E51:F51"/>
    <mergeCell ref="B1:I1"/>
    <mergeCell ref="B3:I3"/>
  </mergeCells>
  <conditionalFormatting sqref="D8:D14 F8:F14 H8:H14 D17:D23 F17:F23 H17:H23">
    <cfRule type="cellIs" dxfId="9" priority="4" operator="between">
      <formula>-0.0049999</formula>
      <formula>0.0049999</formula>
    </cfRule>
    <cfRule type="cellIs" dxfId="8" priority="5" operator="lessThanOrEqual">
      <formula>-0.005</formula>
    </cfRule>
    <cfRule type="cellIs" dxfId="7" priority="7" operator="greaterThanOrEqual">
      <formula>0.005</formula>
    </cfRule>
  </conditionalFormatting>
  <conditionalFormatting sqref="E40:F49">
    <cfRule type="cellIs" dxfId="6" priority="1" operator="greaterThan">
      <formula>0.005</formula>
    </cfRule>
    <cfRule type="cellIs" dxfId="5" priority="2" operator="lessThan">
      <formula>-0.005</formula>
    </cfRule>
    <cfRule type="cellIs" dxfId="4" priority="3" operator="between">
      <formula>-0.005</formula>
      <formula>0.005</formula>
    </cfRule>
  </conditionalFormatting>
  <conditionalFormatting sqref="K17">
    <cfRule type="cellIs" dxfId="3" priority="6" operator="lessThanOrEqual">
      <formula>-0.005</formula>
    </cfRule>
  </conditionalFormatting>
  <pageMargins left="0.23622047244094491" right="0.23622047244094491" top="0.74803149606299213" bottom="0.74803149606299213" header="0.31496062992125984" footer="0.31496062992125984"/>
  <pageSetup paperSize="9" scale="59" fitToHeight="0"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B1:K46"/>
  <sheetViews>
    <sheetView showGridLines="0" showRowColHeaders="0" zoomScale="85" zoomScaleNormal="85"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5.05" customHeight="1" thickTop="1" thickBot="1">
      <c r="B3" s="72" t="s">
        <v>8</v>
      </c>
      <c r="C3" s="73"/>
      <c r="D3" s="73"/>
      <c r="E3" s="73"/>
      <c r="F3" s="73"/>
      <c r="G3" s="73"/>
      <c r="H3" s="73"/>
      <c r="I3" s="74"/>
    </row>
    <row r="4" spans="2:11" ht="15" thickTop="1"/>
    <row r="5" spans="2:11" ht="18.600000000000001" thickBot="1">
      <c r="B5" s="10" t="s">
        <v>40</v>
      </c>
      <c r="C5" s="3"/>
      <c r="D5" s="3"/>
      <c r="E5" s="3"/>
      <c r="F5" s="3"/>
      <c r="G5" s="3"/>
      <c r="H5" s="3"/>
      <c r="I5" s="3"/>
    </row>
    <row r="6" spans="2:11" ht="15" thickTop="1"/>
    <row r="7" spans="2:11" ht="45" customHeight="1"/>
    <row r="8" spans="2:11" ht="25.05" customHeight="1"/>
    <row r="9" spans="2:11" ht="25.05" customHeight="1"/>
    <row r="10" spans="2:11" ht="25.05" customHeight="1"/>
    <row r="11" spans="2:11" ht="25.05" customHeight="1"/>
    <row r="12" spans="2:11" ht="25.05" customHeight="1"/>
    <row r="13" spans="2:11" ht="25.05" customHeight="1"/>
    <row r="14" spans="2:11" ht="25.05" customHeight="1"/>
    <row r="16" spans="2:11" ht="18.600000000000001" thickBot="1">
      <c r="B16" s="10" t="s">
        <v>41</v>
      </c>
      <c r="C16" s="3"/>
      <c r="D16" s="3"/>
      <c r="E16" s="3"/>
      <c r="F16" s="3"/>
      <c r="G16" s="3"/>
      <c r="H16" s="3"/>
      <c r="I16" s="3"/>
    </row>
    <row r="17" spans="5:6" ht="15" thickTop="1"/>
    <row r="31" spans="5:6">
      <c r="E31" s="4"/>
      <c r="F31" s="4"/>
    </row>
    <row r="32" spans="5:6" ht="25.05" customHeight="1"/>
    <row r="33" spans="2:9" ht="25.05" customHeight="1"/>
    <row r="34" spans="2:9" ht="25.05" customHeight="1"/>
    <row r="35" spans="2:9" ht="25.05" customHeight="1"/>
    <row r="36" spans="2:9" ht="20.100000000000001" customHeight="1">
      <c r="D36" s="8"/>
      <c r="E36" s="9"/>
      <c r="F36" s="9"/>
    </row>
    <row r="37" spans="2:9" ht="20.100000000000001" customHeight="1">
      <c r="D37" s="8"/>
      <c r="E37" s="9"/>
      <c r="F37" s="9"/>
    </row>
    <row r="38" spans="2:9" ht="18.600000000000001" thickBot="1">
      <c r="B38" s="10" t="s">
        <v>42</v>
      </c>
      <c r="C38" s="3"/>
      <c r="D38" s="3"/>
      <c r="E38" s="3"/>
      <c r="F38" s="3"/>
      <c r="G38" s="3"/>
      <c r="H38" s="3"/>
      <c r="I38" s="3"/>
    </row>
    <row r="39" spans="2:9" ht="15" thickTop="1">
      <c r="E39" s="67"/>
      <c r="F39" s="67"/>
    </row>
    <row r="40" spans="2:9" ht="25.05" customHeight="1"/>
    <row r="41" spans="2:9" ht="25.05" customHeight="1"/>
    <row r="42" spans="2:9" ht="25.05" customHeight="1"/>
    <row r="43" spans="2:9" ht="25.05" customHeight="1"/>
    <row r="44" spans="2:9" ht="25.05" customHeight="1"/>
    <row r="45" spans="2:9" ht="25.05" customHeight="1"/>
    <row r="46" spans="2:9" ht="25.05" customHeight="1"/>
  </sheetData>
  <sheetProtection algorithmName="SHA-512" hashValue="0l3ceHJe1hixho+gsvJk6kQtImfs7P0Q93c0JD3/00/V3X9KLejSAGJwNsPfpURAoPHlvXDVRjTnOZcPjOtwFg==" saltValue="Ah9aCq7aR178sQR6lfM5EA==" spinCount="100000" sheet="1" objects="1" scenarios="1"/>
  <mergeCells count="3">
    <mergeCell ref="B1:I1"/>
    <mergeCell ref="B3:I3"/>
    <mergeCell ref="E39:F39"/>
  </mergeCells>
  <conditionalFormatting sqref="E36:F37">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62" fitToHeight="0"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B1:K46"/>
  <sheetViews>
    <sheetView showGridLines="0" showRowColHeaders="0" showWhiteSpace="0" zoomScale="70" zoomScaleNormal="7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5.05" customHeight="1" thickTop="1" thickBot="1">
      <c r="B3" s="72" t="str">
        <f>'Graficos TOTAL ACEITE'!B3</f>
        <v>TOTAL ACEITE</v>
      </c>
      <c r="C3" s="73"/>
      <c r="D3" s="73"/>
      <c r="E3" s="73"/>
      <c r="F3" s="73"/>
      <c r="G3" s="73"/>
      <c r="H3" s="73"/>
      <c r="I3" s="74"/>
    </row>
    <row r="4" spans="2:11" ht="15" thickTop="1"/>
    <row r="5" spans="2:11" ht="18.600000000000001" thickBot="1">
      <c r="B5" s="10" t="s">
        <v>43</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row r="12" spans="2:11" ht="25.05" customHeight="1">
      <c r="E12" s="11"/>
    </row>
    <row r="13" spans="2:11" ht="25.05" customHeight="1">
      <c r="E13" s="11"/>
    </row>
    <row r="14" spans="2:11" ht="25.05" customHeight="1">
      <c r="E14" s="11"/>
    </row>
    <row r="16" spans="2:11" ht="18.600000000000001" thickBot="1">
      <c r="B16" s="10" t="s">
        <v>44</v>
      </c>
      <c r="C16" s="3"/>
      <c r="D16" s="3"/>
      <c r="E16" s="3"/>
      <c r="F16" s="3"/>
      <c r="G16" s="3"/>
      <c r="H16" s="3"/>
      <c r="I16" s="3"/>
    </row>
    <row r="17" spans="2:9" ht="15" thickTop="1"/>
    <row r="31" spans="2:9">
      <c r="E31" s="4"/>
      <c r="F31" s="4"/>
    </row>
    <row r="32" spans="2:9" ht="18.600000000000001" thickBot="1">
      <c r="B32" s="10" t="s">
        <v>45</v>
      </c>
      <c r="C32" s="3"/>
      <c r="D32" s="3"/>
      <c r="E32" s="3"/>
      <c r="F32" s="3"/>
      <c r="G32" s="3"/>
      <c r="H32" s="3"/>
      <c r="I32" s="3"/>
    </row>
    <row r="33" spans="3:8" ht="15" thickTop="1">
      <c r="E33" s="67"/>
      <c r="F33" s="67"/>
    </row>
    <row r="34" spans="3:8" ht="25.05" customHeight="1">
      <c r="C34" s="75" t="s">
        <v>46</v>
      </c>
      <c r="D34" s="76"/>
      <c r="E34" s="76"/>
      <c r="F34" s="76"/>
      <c r="G34" s="76"/>
      <c r="H34" s="77"/>
    </row>
    <row r="35" spans="3:8" ht="25.05" customHeight="1">
      <c r="C35" s="78"/>
      <c r="D35" s="79"/>
      <c r="E35" s="79"/>
      <c r="F35" s="79"/>
      <c r="G35" s="79"/>
      <c r="H35" s="80"/>
    </row>
    <row r="36" spans="3:8" ht="25.05" customHeight="1">
      <c r="C36" s="78"/>
      <c r="D36" s="79"/>
      <c r="E36" s="79"/>
      <c r="F36" s="79"/>
      <c r="G36" s="79"/>
      <c r="H36" s="80"/>
    </row>
    <row r="37" spans="3:8" ht="25.05" customHeight="1">
      <c r="C37" s="78"/>
      <c r="D37" s="79"/>
      <c r="E37" s="79"/>
      <c r="F37" s="79"/>
      <c r="G37" s="79"/>
      <c r="H37" s="80"/>
    </row>
    <row r="38" spans="3:8" ht="25.05" customHeight="1">
      <c r="C38" s="78"/>
      <c r="D38" s="79"/>
      <c r="E38" s="79"/>
      <c r="F38" s="79"/>
      <c r="G38" s="79"/>
      <c r="H38" s="80"/>
    </row>
    <row r="39" spans="3:8" ht="25.05" customHeight="1">
      <c r="C39" s="78"/>
      <c r="D39" s="79"/>
      <c r="E39" s="79"/>
      <c r="F39" s="79"/>
      <c r="G39" s="79"/>
      <c r="H39" s="80"/>
    </row>
    <row r="40" spans="3:8" ht="25.05" customHeight="1">
      <c r="C40" s="78"/>
      <c r="D40" s="79"/>
      <c r="E40" s="79"/>
      <c r="F40" s="79"/>
      <c r="G40" s="79"/>
      <c r="H40" s="80"/>
    </row>
    <row r="41" spans="3:8" ht="25.05" customHeight="1">
      <c r="C41" s="78"/>
      <c r="D41" s="79"/>
      <c r="E41" s="79"/>
      <c r="F41" s="79"/>
      <c r="G41" s="79"/>
      <c r="H41" s="80"/>
    </row>
    <row r="42" spans="3:8" ht="25.05" customHeight="1">
      <c r="C42" s="78"/>
      <c r="D42" s="79"/>
      <c r="E42" s="79"/>
      <c r="F42" s="79"/>
      <c r="G42" s="79"/>
      <c r="H42" s="80"/>
    </row>
    <row r="43" spans="3:8" ht="25.05" customHeight="1">
      <c r="C43" s="81"/>
      <c r="D43" s="82"/>
      <c r="E43" s="82"/>
      <c r="F43" s="82"/>
      <c r="G43" s="82"/>
      <c r="H43" s="83"/>
    </row>
    <row r="45" spans="3:8">
      <c r="C45" t="s">
        <v>39</v>
      </c>
    </row>
    <row r="46" spans="3:8">
      <c r="C46" t="s">
        <v>47</v>
      </c>
    </row>
  </sheetData>
  <sheetProtection algorithmName="SHA-512" hashValue="iQKSdmhWVoeKLGMPumXSNXmGkm7IPtzCHIJjFjq/3qQDufc+isgAxCtrV2iDqOU3+V+fMlDlUyAD2UWbbZTbZQ==" saltValue="Ct7PlGywyTdXMASs2fQn9w==" spinCount="100000" sheet="1" objects="1" scenarios="1"/>
  <mergeCells count="4">
    <mergeCell ref="B1:I1"/>
    <mergeCell ref="B3:I3"/>
    <mergeCell ref="E33:F33"/>
    <mergeCell ref="C34:H43"/>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K53"/>
  <sheetViews>
    <sheetView showGridLines="0" showRowColHeaders="0" showWhiteSpace="0" zoomScale="60" zoomScaleNormal="60" zoomScaleSheetLayoutView="50" workbookViewId="0"/>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68" t="s">
        <v>7</v>
      </c>
      <c r="C1" s="68"/>
      <c r="D1" s="68"/>
      <c r="E1" s="68"/>
      <c r="F1" s="68"/>
      <c r="G1" s="68"/>
      <c r="H1" s="68"/>
      <c r="I1" s="68"/>
      <c r="J1" s="2"/>
      <c r="K1" s="2"/>
    </row>
    <row r="2" spans="2:11" ht="11.25" customHeight="1" thickBot="1">
      <c r="H2" s="1"/>
    </row>
    <row r="3" spans="2:11" ht="25.05" customHeight="1" thickTop="1" thickBot="1">
      <c r="B3" s="72" t="str">
        <f>Canales!B3</f>
        <v>TOTAL ACEITE</v>
      </c>
      <c r="C3" s="73"/>
      <c r="D3" s="73"/>
      <c r="E3" s="73"/>
      <c r="F3" s="73"/>
      <c r="G3" s="73"/>
      <c r="H3" s="73"/>
      <c r="I3" s="74"/>
    </row>
    <row r="4" spans="2:11" ht="15" thickTop="1"/>
    <row r="5" spans="2:11" ht="18.600000000000001" thickBot="1">
      <c r="B5" s="10" t="s">
        <v>48</v>
      </c>
      <c r="C5" s="3"/>
      <c r="D5" s="3"/>
      <c r="E5" s="3"/>
      <c r="F5" s="3"/>
      <c r="G5" s="3"/>
      <c r="H5" s="3"/>
      <c r="I5" s="3"/>
    </row>
    <row r="6" spans="2:11" ht="15" thickTop="1"/>
    <row r="7" spans="2:11" ht="25.05" customHeight="1"/>
    <row r="8" spans="2:11" ht="25.05" customHeight="1">
      <c r="E8" s="11"/>
    </row>
    <row r="9" spans="2:11" ht="25.05" customHeight="1">
      <c r="E9" s="11"/>
    </row>
    <row r="10" spans="2:11" ht="25.05" customHeight="1">
      <c r="E10" s="11"/>
    </row>
    <row r="11" spans="2:11" ht="25.05" customHeight="1">
      <c r="E11" s="11"/>
    </row>
    <row r="12" spans="2:11" ht="25.05" customHeight="1">
      <c r="E12" s="11"/>
    </row>
    <row r="13" spans="2:11" ht="25.05" customHeight="1">
      <c r="E13" s="11"/>
    </row>
    <row r="14" spans="2:11" ht="25.05" customHeight="1">
      <c r="E14" s="11"/>
    </row>
    <row r="15" spans="2:11" ht="25.05" customHeight="1"/>
    <row r="16" spans="2:11" ht="25.05" customHeight="1">
      <c r="E16" s="11"/>
    </row>
    <row r="17" spans="2:9" ht="25.05" customHeight="1">
      <c r="E17" s="11"/>
    </row>
    <row r="18" spans="2:9" ht="25.05" customHeight="1">
      <c r="E18" s="11"/>
    </row>
    <row r="20" spans="2:9" ht="18.600000000000001" thickBot="1">
      <c r="B20" s="10" t="s">
        <v>49</v>
      </c>
      <c r="C20" s="3"/>
      <c r="D20" s="3"/>
      <c r="E20" s="3"/>
      <c r="F20" s="3"/>
      <c r="G20" s="3"/>
      <c r="H20" s="3"/>
      <c r="I20" s="3"/>
    </row>
    <row r="21" spans="2:9" ht="15" thickTop="1"/>
    <row r="40" spans="2:9">
      <c r="E40" s="4"/>
      <c r="F40" s="4"/>
    </row>
    <row r="41" spans="2:9" ht="18.600000000000001" thickBot="1">
      <c r="B41" s="10" t="s">
        <v>50</v>
      </c>
      <c r="C41" s="3"/>
      <c r="D41" s="3"/>
      <c r="E41" s="3"/>
      <c r="F41" s="3"/>
      <c r="G41" s="3"/>
      <c r="H41" s="3"/>
      <c r="I41" s="3"/>
    </row>
    <row r="42" spans="2:9" ht="15" thickTop="1">
      <c r="E42" s="67"/>
      <c r="F42" s="67"/>
    </row>
    <row r="43" spans="2:9" ht="25.05" customHeight="1">
      <c r="C43" s="84" t="s">
        <v>51</v>
      </c>
      <c r="D43" s="85"/>
      <c r="E43" s="85"/>
      <c r="F43" s="85"/>
      <c r="G43" s="85"/>
      <c r="H43" s="86"/>
    </row>
    <row r="44" spans="2:9" ht="25.05" customHeight="1">
      <c r="C44" s="87"/>
      <c r="D44" s="88"/>
      <c r="E44" s="88"/>
      <c r="F44" s="88"/>
      <c r="G44" s="88"/>
      <c r="H44" s="89"/>
    </row>
    <row r="45" spans="2:9" ht="25.05" customHeight="1">
      <c r="C45" s="87"/>
      <c r="D45" s="88"/>
      <c r="E45" s="88"/>
      <c r="F45" s="88"/>
      <c r="G45" s="88"/>
      <c r="H45" s="89"/>
    </row>
    <row r="46" spans="2:9" ht="25.05" customHeight="1">
      <c r="C46" s="87"/>
      <c r="D46" s="88"/>
      <c r="E46" s="88"/>
      <c r="F46" s="88"/>
      <c r="G46" s="88"/>
      <c r="H46" s="89"/>
    </row>
    <row r="47" spans="2:9" ht="25.05" customHeight="1">
      <c r="C47" s="87"/>
      <c r="D47" s="88"/>
      <c r="E47" s="88"/>
      <c r="F47" s="88"/>
      <c r="G47" s="88"/>
      <c r="H47" s="89"/>
    </row>
    <row r="48" spans="2:9" ht="25.05" customHeight="1">
      <c r="C48" s="87"/>
      <c r="D48" s="88"/>
      <c r="E48" s="88"/>
      <c r="F48" s="88"/>
      <c r="G48" s="88"/>
      <c r="H48" s="89"/>
    </row>
    <row r="49" spans="3:8" ht="25.05" customHeight="1">
      <c r="C49" s="87"/>
      <c r="D49" s="88"/>
      <c r="E49" s="88"/>
      <c r="F49" s="88"/>
      <c r="G49" s="88"/>
      <c r="H49" s="89"/>
    </row>
    <row r="50" spans="3:8" ht="25.05" customHeight="1">
      <c r="C50" s="87"/>
      <c r="D50" s="88"/>
      <c r="E50" s="88"/>
      <c r="F50" s="88"/>
      <c r="G50" s="88"/>
      <c r="H50" s="89"/>
    </row>
    <row r="51" spans="3:8" ht="25.05" customHeight="1">
      <c r="C51" s="90"/>
      <c r="D51" s="91"/>
      <c r="E51" s="91"/>
      <c r="F51" s="91"/>
      <c r="G51" s="91"/>
      <c r="H51" s="92"/>
    </row>
    <row r="52" spans="3:8" ht="25.05" customHeight="1"/>
    <row r="53" spans="3:8">
      <c r="C53" t="s">
        <v>39</v>
      </c>
    </row>
  </sheetData>
  <sheetProtection algorithmName="SHA-512" hashValue="C6Q/Had87W5h9ZjSDbk7LW5ZppxDrXP4ZU2CCIIIKOCzH0P8Oek8nNyLGpqw80ljBx4U1s16Wleg9pX6MQ1Mig==" saltValue="HCbdqNfYbzze1A843vecVQ=="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7" fitToHeight="0"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15A03-2C24-46C6-A4A2-16EA13FDAD6E}">
  <sheetPr codeName="Hoja7">
    <pageSetUpPr fitToPage="1"/>
  </sheetPr>
  <dimension ref="B1:K47"/>
  <sheetViews>
    <sheetView showGridLines="0" showRowColHeaders="0" tabSelected="1" zoomScale="40" zoomScaleNormal="40" zoomScaleSheetLayoutView="40" workbookViewId="0"/>
  </sheetViews>
  <sheetFormatPr baseColWidth="10" defaultColWidth="11.44140625" defaultRowHeight="14.4"/>
  <cols>
    <col min="1" max="1" width="1.21875" customWidth="1"/>
    <col min="3" max="3" width="15.44140625" customWidth="1"/>
    <col min="4" max="4" width="34.21875" customWidth="1"/>
    <col min="5" max="6" width="25" customWidth="1"/>
    <col min="9" max="9" width="21.77734375" customWidth="1"/>
  </cols>
  <sheetData>
    <row r="1" spans="2:11" ht="34.5" customHeight="1">
      <c r="B1" s="68" t="s">
        <v>7</v>
      </c>
      <c r="C1" s="68"/>
      <c r="D1" s="68"/>
      <c r="E1" s="68"/>
      <c r="F1" s="68"/>
      <c r="G1" s="68"/>
      <c r="H1" s="68"/>
      <c r="I1" s="68"/>
      <c r="J1" s="2"/>
      <c r="K1" s="2"/>
    </row>
    <row r="2" spans="2:11" ht="11.25" customHeight="1" thickBot="1">
      <c r="H2" s="1"/>
    </row>
    <row r="3" spans="2:11" ht="25.05" customHeight="1" thickTop="1" thickBot="1">
      <c r="B3" s="72" t="str">
        <f>Canales!$B$3</f>
        <v>TOTAL ACEITE</v>
      </c>
      <c r="C3" s="73"/>
      <c r="D3" s="73"/>
      <c r="E3" s="73"/>
      <c r="F3" s="73"/>
      <c r="G3" s="73"/>
      <c r="H3" s="73"/>
      <c r="I3" s="74"/>
    </row>
    <row r="4" spans="2:11" ht="15" thickTop="1"/>
    <row r="5" spans="2:11" ht="18.600000000000001" thickBot="1">
      <c r="B5" s="10" t="s">
        <v>6</v>
      </c>
      <c r="C5" s="3"/>
      <c r="D5" s="3"/>
      <c r="E5" s="3"/>
      <c r="F5" s="3"/>
      <c r="G5" s="3"/>
      <c r="H5" s="3"/>
      <c r="I5" s="3"/>
    </row>
    <row r="6" spans="2:11" ht="15" thickTop="1"/>
    <row r="7" spans="2:11" ht="25.05" customHeight="1">
      <c r="B7" s="93" t="s">
        <v>52</v>
      </c>
      <c r="C7" s="94"/>
      <c r="D7" s="94"/>
      <c r="E7" s="94"/>
      <c r="F7" s="94"/>
      <c r="G7" s="94"/>
      <c r="H7" s="94"/>
      <c r="I7" s="95"/>
    </row>
    <row r="8" spans="2:11" ht="25.05" customHeight="1">
      <c r="B8" s="96"/>
      <c r="C8" s="97"/>
      <c r="D8" s="97"/>
      <c r="E8" s="97"/>
      <c r="F8" s="97"/>
      <c r="G8" s="97"/>
      <c r="H8" s="97"/>
      <c r="I8" s="98"/>
    </row>
    <row r="9" spans="2:11" ht="25.05" customHeight="1">
      <c r="B9" s="96"/>
      <c r="C9" s="97"/>
      <c r="D9" s="97"/>
      <c r="E9" s="97"/>
      <c r="F9" s="97"/>
      <c r="G9" s="97"/>
      <c r="H9" s="97"/>
      <c r="I9" s="98"/>
    </row>
    <row r="10" spans="2:11" ht="25.05" customHeight="1">
      <c r="B10" s="96"/>
      <c r="C10" s="97"/>
      <c r="D10" s="97"/>
      <c r="E10" s="97"/>
      <c r="F10" s="97"/>
      <c r="G10" s="97"/>
      <c r="H10" s="97"/>
      <c r="I10" s="98"/>
    </row>
    <row r="11" spans="2:11" ht="25.05" customHeight="1">
      <c r="B11" s="96"/>
      <c r="C11" s="97"/>
      <c r="D11" s="97"/>
      <c r="E11" s="97"/>
      <c r="F11" s="97"/>
      <c r="G11" s="97"/>
      <c r="H11" s="97"/>
      <c r="I11" s="98"/>
    </row>
    <row r="12" spans="2:11" ht="25.05" customHeight="1">
      <c r="B12" s="96"/>
      <c r="C12" s="97"/>
      <c r="D12" s="97"/>
      <c r="E12" s="97"/>
      <c r="F12" s="97"/>
      <c r="G12" s="97"/>
      <c r="H12" s="97"/>
      <c r="I12" s="98"/>
    </row>
    <row r="13" spans="2:11" ht="25.05" customHeight="1">
      <c r="B13" s="96"/>
      <c r="C13" s="97"/>
      <c r="D13" s="97"/>
      <c r="E13" s="97"/>
      <c r="F13" s="97"/>
      <c r="G13" s="97"/>
      <c r="H13" s="97"/>
      <c r="I13" s="98"/>
    </row>
    <row r="14" spans="2:11" ht="25.05" customHeight="1">
      <c r="B14" s="96"/>
      <c r="C14" s="97"/>
      <c r="D14" s="97"/>
      <c r="E14" s="97"/>
      <c r="F14" s="97"/>
      <c r="G14" s="97"/>
      <c r="H14" s="97"/>
      <c r="I14" s="98"/>
    </row>
    <row r="15" spans="2:11" ht="25.05" customHeight="1">
      <c r="B15" s="96"/>
      <c r="C15" s="97"/>
      <c r="D15" s="97"/>
      <c r="E15" s="97"/>
      <c r="F15" s="97"/>
      <c r="G15" s="97"/>
      <c r="H15" s="97"/>
      <c r="I15" s="98"/>
    </row>
    <row r="16" spans="2:11" ht="25.05" customHeight="1">
      <c r="B16" s="96"/>
      <c r="C16" s="97"/>
      <c r="D16" s="97"/>
      <c r="E16" s="97"/>
      <c r="F16" s="97"/>
      <c r="G16" s="97"/>
      <c r="H16" s="97"/>
      <c r="I16" s="98"/>
    </row>
    <row r="17" spans="2:9" ht="25.05" customHeight="1">
      <c r="B17" s="96"/>
      <c r="C17" s="97"/>
      <c r="D17" s="97"/>
      <c r="E17" s="97"/>
      <c r="F17" s="97"/>
      <c r="G17" s="97"/>
      <c r="H17" s="97"/>
      <c r="I17" s="98"/>
    </row>
    <row r="18" spans="2:9" ht="25.05" customHeight="1">
      <c r="B18" s="96"/>
      <c r="C18" s="97"/>
      <c r="D18" s="97"/>
      <c r="E18" s="97"/>
      <c r="F18" s="97"/>
      <c r="G18" s="97"/>
      <c r="H18" s="97"/>
      <c r="I18" s="98"/>
    </row>
    <row r="19" spans="2:9" ht="25.05" customHeight="1">
      <c r="B19" s="96"/>
      <c r="C19" s="97"/>
      <c r="D19" s="97"/>
      <c r="E19" s="97"/>
      <c r="F19" s="97"/>
      <c r="G19" s="97"/>
      <c r="H19" s="97"/>
      <c r="I19" s="98"/>
    </row>
    <row r="20" spans="2:9" ht="25.05" customHeight="1">
      <c r="B20" s="96"/>
      <c r="C20" s="97"/>
      <c r="D20" s="97"/>
      <c r="E20" s="97"/>
      <c r="F20" s="97"/>
      <c r="G20" s="97"/>
      <c r="H20" s="97"/>
      <c r="I20" s="98"/>
    </row>
    <row r="21" spans="2:9" ht="25.05" customHeight="1">
      <c r="B21" s="96"/>
      <c r="C21" s="97"/>
      <c r="D21" s="97"/>
      <c r="E21" s="97"/>
      <c r="F21" s="97"/>
      <c r="G21" s="97"/>
      <c r="H21" s="97"/>
      <c r="I21" s="98"/>
    </row>
    <row r="22" spans="2:9" ht="25.05" customHeight="1">
      <c r="B22" s="96"/>
      <c r="C22" s="97"/>
      <c r="D22" s="97"/>
      <c r="E22" s="97"/>
      <c r="F22" s="97"/>
      <c r="G22" s="97"/>
      <c r="H22" s="97"/>
      <c r="I22" s="98"/>
    </row>
    <row r="23" spans="2:9" ht="25.05" customHeight="1">
      <c r="B23" s="96"/>
      <c r="C23" s="97"/>
      <c r="D23" s="97"/>
      <c r="E23" s="97"/>
      <c r="F23" s="97"/>
      <c r="G23" s="97"/>
      <c r="H23" s="97"/>
      <c r="I23" s="98"/>
    </row>
    <row r="24" spans="2:9" ht="25.05" customHeight="1">
      <c r="B24" s="96"/>
      <c r="C24" s="97"/>
      <c r="D24" s="97"/>
      <c r="E24" s="97"/>
      <c r="F24" s="97"/>
      <c r="G24" s="97"/>
      <c r="H24" s="97"/>
      <c r="I24" s="98"/>
    </row>
    <row r="25" spans="2:9" ht="25.05" customHeight="1">
      <c r="B25" s="96"/>
      <c r="C25" s="97"/>
      <c r="D25" s="97"/>
      <c r="E25" s="97"/>
      <c r="F25" s="97"/>
      <c r="G25" s="97"/>
      <c r="H25" s="97"/>
      <c r="I25" s="98"/>
    </row>
    <row r="26" spans="2:9" ht="25.05" customHeight="1">
      <c r="B26" s="96"/>
      <c r="C26" s="97"/>
      <c r="D26" s="97"/>
      <c r="E26" s="97"/>
      <c r="F26" s="97"/>
      <c r="G26" s="97"/>
      <c r="H26" s="97"/>
      <c r="I26" s="98"/>
    </row>
    <row r="27" spans="2:9" ht="25.05" customHeight="1">
      <c r="B27" s="96"/>
      <c r="C27" s="97"/>
      <c r="D27" s="97"/>
      <c r="E27" s="97"/>
      <c r="F27" s="97"/>
      <c r="G27" s="97"/>
      <c r="H27" s="97"/>
      <c r="I27" s="98"/>
    </row>
    <row r="28" spans="2:9" ht="25.05" customHeight="1">
      <c r="B28" s="96"/>
      <c r="C28" s="97"/>
      <c r="D28" s="97"/>
      <c r="E28" s="97"/>
      <c r="F28" s="97"/>
      <c r="G28" s="97"/>
      <c r="H28" s="97"/>
      <c r="I28" s="98"/>
    </row>
    <row r="29" spans="2:9" ht="25.05" customHeight="1">
      <c r="B29" s="96"/>
      <c r="C29" s="97"/>
      <c r="D29" s="97"/>
      <c r="E29" s="97"/>
      <c r="F29" s="97"/>
      <c r="G29" s="97"/>
      <c r="H29" s="97"/>
      <c r="I29" s="98"/>
    </row>
    <row r="30" spans="2:9" ht="23.55" customHeight="1">
      <c r="B30" s="96"/>
      <c r="C30" s="97"/>
      <c r="D30" s="97"/>
      <c r="E30" s="97"/>
      <c r="F30" s="97"/>
      <c r="G30" s="97"/>
      <c r="H30" s="97"/>
      <c r="I30" s="98"/>
    </row>
    <row r="31" spans="2:9" ht="21.6" customHeight="1">
      <c r="B31" s="96"/>
      <c r="C31" s="97"/>
      <c r="D31" s="97"/>
      <c r="E31" s="97"/>
      <c r="F31" s="97"/>
      <c r="G31" s="97"/>
      <c r="H31" s="97"/>
      <c r="I31" s="98"/>
    </row>
    <row r="32" spans="2:9" ht="23.55" customHeight="1">
      <c r="B32" s="99"/>
      <c r="C32" s="100"/>
      <c r="D32" s="100"/>
      <c r="E32" s="100"/>
      <c r="F32" s="100"/>
      <c r="G32" s="100"/>
      <c r="H32" s="100"/>
      <c r="I32" s="101"/>
    </row>
    <row r="33" ht="44.55" customHeight="1"/>
    <row r="34" ht="25.05" customHeight="1"/>
    <row r="35" ht="25.05" customHeight="1"/>
    <row r="36" ht="25.05" customHeight="1"/>
    <row r="37" ht="25.05" customHeight="1"/>
    <row r="38" ht="25.05" customHeight="1"/>
    <row r="39" ht="25.05" customHeight="1"/>
    <row r="40" ht="25.05" customHeight="1"/>
    <row r="41" ht="25.05" customHeight="1"/>
    <row r="42" ht="25.05" customHeight="1"/>
    <row r="43" ht="25.05" customHeight="1"/>
    <row r="44" ht="25.05" customHeight="1"/>
    <row r="45" ht="25.05" customHeight="1"/>
    <row r="46" ht="25.05" customHeight="1"/>
    <row r="47" ht="25.05" customHeight="1"/>
  </sheetData>
  <sheetProtection algorithmName="SHA-512" hashValue="WidSeb9QslR34TAf0Gk1XqdB6uJ08xWYkQ9KRl3lvb4q2+f2Ex3+RbL38ttma4UdhWCPH0Jr6epXQ+67PBFOyQ==" saltValue="BQTsarglae14MKJKgjAwMA==" spinCount="100000" sheet="1" objects="1" scenarios="1"/>
  <mergeCells count="3">
    <mergeCell ref="B1:I1"/>
    <mergeCell ref="B3:I3"/>
    <mergeCell ref="B7:I32"/>
  </mergeCells>
  <pageMargins left="0.23622047244094491" right="0.23622047244094491" top="0.74803149606299213" bottom="0.74803149606299213" header="0.31496062992125984" footer="0.31496062992125984"/>
  <pageSetup paperSize="9" scale="63" fitToHeight="0"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8D94B-F781-42B9-8474-A9572628DB4B}">
  <ds:schemaRefs>
    <ds:schemaRef ds:uri="http://schemas.microsoft.com/sharepoint/v3/contenttype/forms"/>
  </ds:schemaRefs>
</ds:datastoreItem>
</file>

<file path=customXml/itemProps2.xml><?xml version="1.0" encoding="utf-8"?>
<ds:datastoreItem xmlns:ds="http://schemas.openxmlformats.org/officeDocument/2006/customXml" ds:itemID="{D0C5B4EB-A826-4FEC-BFA6-6931757378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478D9-7572-4FE3-A2DC-2CA4A6BCE7C8}">
  <ds:schemaRefs>
    <ds:schemaRef ds:uri="http://schemas.microsoft.com/office/2006/metadata/properties"/>
    <ds:schemaRef ds:uri="http://schemas.microsoft.com/office/infopath/2007/PartnerControls"/>
    <ds:schemaRef ds:uri="8be3414b-2ef9-485f-84d6-269f1d6f703b"/>
    <ds:schemaRef ds:uri="724c4985-e433-4d2c-9697-e180992b402a"/>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Portada</vt:lpstr>
      <vt:lpstr>Menú principal</vt:lpstr>
      <vt:lpstr>principales variables</vt:lpstr>
      <vt:lpstr>Graficos TOTAL ACEITE</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2026-07-23T09:00:43Z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2023-01-10T10:27:07Z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4cedc2e9-6dfb-473a-82a6-4740a9b18197</vt:lpwstr>
  </property>
  <property fmtid="{D5CDD505-2E9C-101B-9397-08002B2CF9AE}" pid="10" name="MSIP_Label_3741da7a-79c1-417c-b408-16c0bfe99fca_ContentBits">
    <vt:lpwstr>0</vt:lpwstr>
  </property>
</Properties>
</file>