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6\"/>
    </mc:Choice>
  </mc:AlternateContent>
  <xr:revisionPtr revIDLastSave="0" documentId="13_ncr:1_{2B5CBB80-2FA6-4F35-BAA6-8C61E408FA1C}" xr6:coauthVersionLast="47" xr6:coauthVersionMax="47" xr10:uidLastSave="{00000000-0000-0000-0000-000000000000}"/>
  <workbookProtection workbookAlgorithmName="SHA-512" workbookHashValue="iybFHH0xJyD9uQZU26fhrLQVMY4z51diuKiaIAN9u3fTs7vvSUIEyesIb5ux9R+i2Z+224QoSkFPlLFf1Gh5Ww==" workbookSaltValue="O7p4mPtm3gvnwDpRWArCkQ==" workbookSpinCount="100000" lockStructure="1"/>
  <bookViews>
    <workbookView showSheetTabs="0" xWindow="-108" yWindow="-108" windowWidth="23256" windowHeight="12456" tabRatio="743" activeTab="1"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Canales!$A$1:$J$48</definedName>
    <definedName name="_xlnm.Print_Area" localSheetId="6">Conclusiones!$A$1:$J$33</definedName>
    <definedName name="_xlnm.Print_Area" localSheetId="1">'Menú principal'!$A$1:$E$16</definedName>
    <definedName name="_xlnm.Print_Area" localSheetId="5">Perfiles!$A$1:$J$54</definedName>
    <definedName name="_xlnm.Print_Area" localSheetId="0">Portada!$A$1:$H$43</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B3" i="4" l="1"/>
  <c r="C7" i="1"/>
  <c r="B3" i="9" l="1"/>
  <c r="B3" i="10"/>
</calcChain>
</file>

<file path=xl/sharedStrings.xml><?xml version="1.0" encoding="utf-8"?>
<sst xmlns="http://schemas.openxmlformats.org/spreadsheetml/2006/main" count="74" uniqueCount="54">
  <si>
    <t>Consumo en el hogar
ACEITE</t>
  </si>
  <si>
    <t>% Variación vs. Mismo periodo del año anterior</t>
  </si>
  <si>
    <t>VALOR (Miles €)</t>
  </si>
  <si>
    <t>PARTE DE MERCADO VOLUMEN (%)</t>
  </si>
  <si>
    <t>PARTE DE MERCADO VALOR (%)</t>
  </si>
  <si>
    <t>Valor</t>
  </si>
  <si>
    <t>Volumen</t>
  </si>
  <si>
    <t xml:space="preserve">Evolución Anual de Total Compras </t>
  </si>
  <si>
    <t xml:space="preserve">Principales conclusiones </t>
  </si>
  <si>
    <t>Principales conclusiones</t>
  </si>
  <si>
    <t>Nota: A partir de abril 2025 las líneas de SUPER+AUTOSER y TIENDA DESCUENTO se sustituyen por el agregado de ambas (SUPERMERCADOS)</t>
  </si>
  <si>
    <t>TAM (Total Año Móvil): Indicador agrupado que representa el acumulado de los últimos doce meses, finalizando en el mes de análisis del informe.</t>
  </si>
  <si>
    <t>Consumo en el hogar</t>
  </si>
  <si>
    <t>Evolución mensual de total gasto y total compras</t>
  </si>
  <si>
    <t>Evolución mensual precio medio</t>
  </si>
  <si>
    <t>Principales conclusiones de los canales de distribución</t>
  </si>
  <si>
    <t>VOLUMEN (Miles kilos o litros)</t>
  </si>
  <si>
    <t>CONSUMO PER CÁPITA (kilos o litros)</t>
  </si>
  <si>
    <t>GASTO PER CAPITA (€)</t>
  </si>
  <si>
    <t>PRECIO MEDIO (€/kilos o litros)</t>
  </si>
  <si>
    <t>Pricipales variables</t>
  </si>
  <si>
    <t>Series históricas</t>
  </si>
  <si>
    <t>Distribución de canales</t>
  </si>
  <si>
    <t xml:space="preserve">Perfiles de compra </t>
  </si>
  <si>
    <t xml:space="preserve">Conclusiones </t>
  </si>
  <si>
    <t>FEBRERO 26</t>
  </si>
  <si>
    <t>TOTAL ACEITE</t>
  </si>
  <si>
    <t>Principales variables - TAM FEBRERO 26</t>
  </si>
  <si>
    <t>TOTAL ACEITES OLIVA 
Domestico</t>
  </si>
  <si>
    <t>A. OLIVA 
Domestico</t>
  </si>
  <si>
    <t>A.O VIRGEN EXTRA 
Domestico</t>
  </si>
  <si>
    <t>A.O VIRGEN 
Domestico</t>
  </si>
  <si>
    <t>ACEITE DE GIRASOL 
Domestico</t>
  </si>
  <si>
    <t xml:space="preserve"> % Importancia de los tipos - TAM FEBRERO 26</t>
  </si>
  <si>
    <t>Consumo por persona (kilos o litros por persona) - TAM FEBRERO 26</t>
  </si>
  <si>
    <t>Peso y % evolución en volumen de los canales de distribución - TAM FEBRERO 26</t>
  </si>
  <si>
    <t>Precio medio (€/kilos o litros) de los canales de distribución - TAM FEBRERO 26</t>
  </si>
  <si>
    <t>% Población y distribución del volumen por perfil sociodemográfico -TAM FEBRERO 26</t>
  </si>
  <si>
    <t>% Población y distribución del volumen por Comunidades -TAM FEBRERO 26</t>
  </si>
  <si>
    <t>A.O VIRGEN</t>
  </si>
  <si>
    <t>A.O VIRGEN EXTRA</t>
  </si>
  <si>
    <t>A. OLIVA</t>
  </si>
  <si>
    <t>ACEITE DE GIRASOL</t>
  </si>
  <si>
    <t>ACEITE DE ORUJO</t>
  </si>
  <si>
    <t>ACEITE DE MAIZ</t>
  </si>
  <si>
    <t>ACEITE DE SOJA</t>
  </si>
  <si>
    <t>OTROS ACEITES VEG</t>
  </si>
  <si>
    <t>TAM FEBRERO 25</t>
  </si>
  <si>
    <t>TAM FEBRERO 26</t>
  </si>
  <si>
    <t>TOTAL ACEITES OLIVA</t>
  </si>
  <si>
    <t>A.O VIRGEN+V.EXTRA</t>
  </si>
  <si>
    <t>Desde el punto de vista de la distribución, los principales canales del mercado intensifican la demanda de aceite. Los supermercados se consolidan como el canal preferido por los hogares españoles con una cuota del 64,0 % en volumen y una evolución favorable del 3,7 %. Los hipermercados son el canal que registra el mayor crecimiento respecto al año móvil anterior (12,6 %) con una cuota del 26,2 % del volumen de los litros totales de la categoría. 
Por su parte, el canal online, aunque mantiene una cuota aún reducida (3,2 %), presenta una evolución positiva del 5,0 % en el volumen y alcanza un peso superior al registrado en el total FMCG, lo que sugiere un mayor desarrollo relativo de esta categoría en el entorno digital a pesar de ser uno de los canales con el precio medio por litro más elevado (4,41 €/litro).
Si tenemos en cuenta el movimiento del precio medio del mercado, se observa una caída generalizada a doble dígito en todos los canales analizados, destacando especialmente el producido en el hipermercado (37,7 %) que supera el promedio de la caída del mercado (30,6 %). Los supermercados son el único canal con un precio medio mas accesible del mercado (3,56 €/litro) estando por debajo del promedio nacional que cierra en 3,75 €/litro.</t>
  </si>
  <si>
    <t xml:space="preserve">El consumo intensivo de aceite si tenemos en cuenta la cantidad de volumen que compran y el peso poblacional que representan, son hogares de mayor tamaño, es decir 3 o más personas por hogar y cuyos responsables de compra tienen 50 o más años no activos y sin hijos. En términos de ciclo de vida, estaríamos haciendo referencia a las parejas con hijos mayores, los jubilados y las parejas adultas sin hijos, cuyos niveles de consumo superan en más de un 20 % lo esperado.
Por el contrario, los hogares más jóvenes como son las parejas con hijos pequeños, parejas con hijos de edad media y parejas jóvenes sin hijos presentan unos niveles de consumo significativamente inferiores a la media.
A nivel territorial, destacan Illes Balears, Castilla y León, Galicia y País Vasco, por adquirir más aceite del esperado en función del peso que representan en términos de población. 
El consumo per cápita de aceite se sitúa en 10,08 litros por persona en el año móvil actual. Este nivel es superado en mayor medida por los jubilados (18,94 litros por persona y año) pues registran un consumo 8,86 litros superior a la media, mientras que los hogares más jóvenes como son las parejas con hijos pequeños y medianos o las parejas jóvenes sin hijos, las que se sitúan en torno a 4 litros por debajo de dicho promedio. Si bien, es interesante destacar que a cierre de periodo analizado el aceite crece un 3,6 % de manera general, pero hogares formados por retirados/jubilados, adultos independientes, parejas con hijos mayores o pequeños así como jóvenes independientes, registran un aumento de la demanda superior. </t>
  </si>
  <si>
    <r>
      <t xml:space="preserve">
</t>
    </r>
    <r>
      <rPr>
        <b/>
        <sz val="11"/>
        <rFont val="Calibri"/>
        <family val="2"/>
      </rPr>
      <t>En TAM febrero 2026 la recuperación del aceite (3,6 %) impulsa un mercado de 1.751,55 millones, marcado por la bajada de precios medios (30,4 %).</t>
    </r>
    <r>
      <rPr>
        <sz val="11"/>
        <rFont val="Calibri"/>
        <family val="2"/>
      </rPr>
      <t xml:space="preserve">
En el año móvil a febrero de 2026, el mercado del aceite muestra una recuperación de la demanda (3,6 %), impulsada posiblemente por el impacto que tiene la caída del precio medio (30,4 %) que cierra en 3,70 €/kilo litro, lejos de los 5,32 € del año móvil anterior. El aumento de la demanda no compensa la pérdida de facturación del sector, que registra una caída del 27,9 % respecto al año anterior. Cada español consume del orden de 10,08 litros por persona y periodo de estudio un 3,5 % más, mientras que el gasto es menor (28,0 %) y asciende a 37,31 € por persona. 
El consumo intensivo de aceite si tenemos en cuenta la cantidad de volumen que compran y el peso poblacional que representan, son hogares de mayor tamaño, es decir 3 o más personas por hogar y cuyos responsables de compra tienen 50 o más años no activos y sin hijos. En términos de ciclo de vida, estaríamos haciendo referencia a las parejas con hijos mayores, los jubilados y las parejas adultas sin hijos, cuyos niveles de consumo superan en más de un 20 % lo esperado.
Por el contrario, los hogares más jóvenes como son las parejas con hijos pequeños, parejas con hijos de edad media y parejas jóvenes sin hijos presentan unos niveles de consumo significativamente inferiores a la media.
A nivel territorial, destacan Illes Balears, Castilla y León, Galicia y País Vasco, por adquirir más aceite del esperado en función del peso que representan en términos de población. 
El consumo per cápita de aceite se sitúa en 10,08 litros por persona en el año móvil actual. Este nivel es superado en mayor medida por los jubilados (18,94 litros por persona y año) pues registran un consumo 8,86 litros superior a la media, mientras que los hogares más jóvenes como son las parejas con hijos pequeños y medianos o las parejas jóvenes sin hijos, las que se sitúan en torno a 4 litros por debajo de dicho promedio. Si bien, es interesante destacar que a cierre de periodo analizado el aceite crece un 3,6 % de manera general, pero hogares formados por retirados/jubilados, adultos independientes, parejas con hijos mayores o pequeños así como jóvenes independientes, registran un aumento de la demanda superior. 
En este contexto, los aceites de oliva, concentran el 66,3 % del total de litros comercializados y actúan como el principal motor del mercado al presentar un crecimiento del 11,2 % en volumen. Dentro de este segmento, destaca especialmente el aceite de oliva virgen extra, con un incremento del 18,4 %, seguido del aceite de oliva virgen (11,4 %) y del aceite de oliva (5,1 %).
Se produce un fuerte ajuste en el precio medio de los aceites de oliva (38,3 %), lo que provoca una pérdida de facturación en el segmento. Así, y a pesar del crecimiento de la demanda, el mercado cierra el año móvil actual con un valor de 1.441,72 millones de euros, por debajo del registrado en el año móvil anterior.
El precio medio varía según la variedad, siendo el aceite de oliva virgen extra el menos accesible, con un precio de 5,27 €/kilo litro, un dato llamativo si se tiene en cuenta que es la variedad que está impulsando el mercado. Este tipo de aceite además, cuenta con un perfil intensivo en la compra que difiere con el del mercado, destacando especialmente en hogares de nivel socioeconómico alto, siendo hogares más bien pequeños, y con Andalucía, País Vasco y La Rioja, como CCAA más afines a su compra. 
Los hogares españoles, compran menos aceites vegetales, como orujo, soja y maíz. De igual modo se produce un descenso en la compra de aceite de girasol, pues pierde volumen (4,7 %) respecto al mismo periodo del año anterior, a pesar de que incrementa su valor (6,2 %). Esta evolución está impulsada por el aumento del precio medio (11,4 %), que se sitúa en 1,77 €/kilo litro. Siendo por tanto un movimiento contrario al del mercado. La reducción del diferencial de precios entre los aceites de oliva y el aceite de girasol podría estar restando competitividad a este último como alternativa más asequible. El aceite de girasol, tiene un consumidor afín, que se caracteriza por ser hogares de nivel socioeconómico mas bien bajo, con presencia de niños y numerosos con 4 o más miembros por hogar. Galicia, Castilla y León así como Illes Balears, destacan como comunidades autónomas intensivas, pues adquieren una mayor cantidad de producto del que les correspondería si tenemos en cuenta la extensión de población que representan.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</si>
</sst>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8">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sz val="8"/>
      <color theme="1"/>
      <name val="Calibri"/>
      <family val="2"/>
      <scheme val="minor"/>
    </font>
    <font>
      <b/>
      <sz val="20"/>
      <name val="Calibri"/>
      <family val="2"/>
      <scheme val="minor"/>
    </font>
    <font>
      <b/>
      <sz val="20"/>
      <name val="Arial"/>
      <family val="2"/>
    </font>
    <font>
      <sz val="12"/>
      <name val="Calibri"/>
      <family val="1"/>
      <charset val="2"/>
    </font>
    <font>
      <b/>
      <sz val="11"/>
      <name val="Calibri"/>
      <family val="2"/>
    </font>
  </fonts>
  <fills count="3">
    <fill>
      <patternFill patternType="none"/>
    </fill>
    <fill>
      <patternFill patternType="gray125"/>
    </fill>
    <fill>
      <gradientFill degree="90">
        <stop position="0">
          <color theme="0"/>
        </stop>
        <stop position="1">
          <color theme="7" tint="0.80001220740379042"/>
        </stop>
      </gradientFill>
    </fill>
  </fills>
  <borders count="29">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99">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164" fontId="7" fillId="0" borderId="10" xfId="1" applyFont="1" applyBorder="1" applyAlignment="1">
      <alignment horizontal="center" vertical="center" wrapText="1" readingOrder="1"/>
    </xf>
    <xf numFmtId="0" fontId="6" fillId="0" borderId="11" xfId="0" applyFont="1" applyBorder="1" applyAlignment="1">
      <alignment horizontal="center" vertical="center" wrapText="1"/>
    </xf>
    <xf numFmtId="164" fontId="7" fillId="0" borderId="12" xfId="1" applyFont="1" applyBorder="1" applyAlignment="1">
      <alignment horizontal="center" vertical="center" wrapText="1" readingOrder="1"/>
    </xf>
    <xf numFmtId="164" fontId="7" fillId="0" borderId="14" xfId="1" applyFont="1" applyBorder="1" applyAlignment="1">
      <alignment horizontal="center" vertical="center" wrapText="1" readingOrder="1"/>
    </xf>
    <xf numFmtId="164" fontId="7" fillId="0" borderId="16" xfId="1" applyFont="1" applyBorder="1" applyAlignment="1">
      <alignment horizontal="center" vertical="center" wrapText="1" readingOrder="1"/>
    </xf>
    <xf numFmtId="0" fontId="18" fillId="0" borderId="0" xfId="0" applyFont="1"/>
    <xf numFmtId="164" fontId="19" fillId="0" borderId="0" xfId="1" applyFont="1" applyBorder="1" applyAlignment="1">
      <alignment vertical="center"/>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8" fillId="0" borderId="0" xfId="1" applyFont="1" applyBorder="1" applyAlignment="1">
      <alignment horizontal="left" vertical="center" indent="4"/>
    </xf>
    <xf numFmtId="2" fontId="18" fillId="0" borderId="8" xfId="1" applyNumberFormat="1" applyFont="1" applyBorder="1" applyAlignment="1">
      <alignment horizontal="center" vertical="center"/>
    </xf>
    <xf numFmtId="2" fontId="18" fillId="0" borderId="9" xfId="1" applyNumberFormat="1" applyFont="1" applyBorder="1" applyAlignment="1">
      <alignment horizontal="center" vertical="center"/>
    </xf>
    <xf numFmtId="164" fontId="18" fillId="0" borderId="0" xfId="1" applyFont="1" applyBorder="1" applyAlignment="1">
      <alignment horizontal="left" vertical="center" indent="7"/>
    </xf>
    <xf numFmtId="0" fontId="18" fillId="0" borderId="18" xfId="0" applyFont="1" applyBorder="1"/>
    <xf numFmtId="0" fontId="20" fillId="0" borderId="18" xfId="0" applyFont="1" applyBorder="1" applyAlignment="1">
      <alignment horizontal="center" vertical="center"/>
    </xf>
    <xf numFmtId="0" fontId="21" fillId="0" borderId="5" xfId="0" applyFont="1" applyBorder="1" applyAlignment="1">
      <alignment vertical="center"/>
    </xf>
    <xf numFmtId="0" fontId="18" fillId="0" borderId="5" xfId="0" applyFont="1" applyBorder="1"/>
    <xf numFmtId="0" fontId="22" fillId="0" borderId="5" xfId="0" applyFont="1" applyBorder="1" applyAlignment="1">
      <alignment vertical="center"/>
    </xf>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9" fillId="0" borderId="18" xfId="0" applyFont="1" applyBorder="1"/>
    <xf numFmtId="0" fontId="14" fillId="0" borderId="0" xfId="4" quotePrefix="1" applyFont="1" applyAlignment="1">
      <alignment vertical="center"/>
    </xf>
    <xf numFmtId="0" fontId="14" fillId="0" borderId="0" xfId="4" applyFont="1" applyAlignment="1">
      <alignment vertical="center"/>
    </xf>
    <xf numFmtId="168" fontId="30" fillId="0" borderId="5" xfId="2" applyNumberFormat="1" applyFont="1" applyFill="1" applyBorder="1" applyAlignment="1">
      <alignment horizontal="center" vertical="center"/>
    </xf>
    <xf numFmtId="168" fontId="30" fillId="0" borderId="5" xfId="2" applyNumberFormat="1" applyFont="1" applyBorder="1" applyAlignment="1">
      <alignment horizontal="center" vertical="center"/>
    </xf>
    <xf numFmtId="168" fontId="31" fillId="0" borderId="5" xfId="2" applyNumberFormat="1" applyFont="1" applyBorder="1" applyAlignment="1">
      <alignment horizontal="center" vertical="center"/>
    </xf>
    <xf numFmtId="168" fontId="7" fillId="0" borderId="13" xfId="0" applyNumberFormat="1" applyFont="1" applyBorder="1" applyAlignment="1">
      <alignment horizontal="center" vertical="center" wrapText="1" readingOrder="1"/>
    </xf>
    <xf numFmtId="168" fontId="7" fillId="0" borderId="15" xfId="0" applyNumberFormat="1" applyFont="1" applyBorder="1" applyAlignment="1">
      <alignment horizontal="center" vertical="center" wrapText="1" readingOrder="1"/>
    </xf>
    <xf numFmtId="2" fontId="7" fillId="0" borderId="15" xfId="0" applyNumberFormat="1" applyFont="1" applyBorder="1" applyAlignment="1">
      <alignment horizontal="center" vertical="center" wrapText="1" readingOrder="1"/>
    </xf>
    <xf numFmtId="168" fontId="7" fillId="0" borderId="17" xfId="0" applyNumberFormat="1" applyFont="1" applyBorder="1" applyAlignment="1">
      <alignment horizontal="center" vertical="center" wrapText="1" readingOrder="1"/>
    </xf>
    <xf numFmtId="164" fontId="18" fillId="0" borderId="0" xfId="1" applyFont="1" applyBorder="1" applyAlignment="1">
      <alignment horizontal="left" vertical="center" indent="2"/>
    </xf>
    <xf numFmtId="164" fontId="18" fillId="0" borderId="0" xfId="1" applyFont="1" applyBorder="1" applyAlignment="1">
      <alignment horizontal="left" vertical="center" indent="1"/>
    </xf>
    <xf numFmtId="2" fontId="18" fillId="0" borderId="27" xfId="1" applyNumberFormat="1" applyFont="1" applyBorder="1" applyAlignment="1">
      <alignment horizontal="center" vertical="center"/>
    </xf>
    <xf numFmtId="2" fontId="18" fillId="0" borderId="28" xfId="1" applyNumberFormat="1" applyFont="1" applyBorder="1" applyAlignment="1">
      <alignment horizontal="center" vertical="center"/>
    </xf>
    <xf numFmtId="2" fontId="0" fillId="0" borderId="0" xfId="0" applyNumberFormat="1"/>
    <xf numFmtId="0" fontId="33" fillId="0" borderId="0" xfId="0" applyFont="1"/>
    <xf numFmtId="0" fontId="34" fillId="0" borderId="0" xfId="4" applyFont="1" applyAlignment="1">
      <alignment vertical="center"/>
    </xf>
    <xf numFmtId="0" fontId="35" fillId="0" borderId="0" xfId="4" applyFont="1"/>
    <xf numFmtId="0" fontId="34" fillId="2" borderId="0" xfId="3" applyFont="1" applyFill="1" applyBorder="1" applyAlignment="1">
      <alignment horizontal="center" vertical="center"/>
    </xf>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6" fillId="0" borderId="19" xfId="0" applyFont="1" applyBorder="1" applyAlignment="1">
      <alignment horizontal="left" vertical="center" wrapText="1"/>
    </xf>
    <xf numFmtId="0" fontId="32" fillId="0" borderId="20" xfId="0" applyFont="1" applyBorder="1" applyAlignment="1">
      <alignment horizontal="left" vertical="center" wrapText="1"/>
    </xf>
    <xf numFmtId="0" fontId="32" fillId="0" borderId="21" xfId="0" applyFont="1" applyBorder="1" applyAlignment="1">
      <alignment horizontal="left" vertical="center" wrapText="1"/>
    </xf>
    <xf numFmtId="0" fontId="32" fillId="0" borderId="22" xfId="0" applyFont="1" applyBorder="1" applyAlignment="1">
      <alignment horizontal="left" vertical="center" wrapText="1"/>
    </xf>
    <xf numFmtId="0" fontId="32" fillId="0" borderId="0" xfId="0" applyFont="1" applyAlignment="1">
      <alignment horizontal="left" vertical="center" wrapText="1"/>
    </xf>
    <xf numFmtId="0" fontId="32" fillId="0" borderId="23" xfId="0" applyFont="1" applyBorder="1" applyAlignment="1">
      <alignment horizontal="left" vertical="center" wrapText="1"/>
    </xf>
    <xf numFmtId="0" fontId="32" fillId="0" borderId="24" xfId="0" applyFont="1" applyBorder="1" applyAlignment="1">
      <alignment horizontal="left" vertical="center" wrapText="1"/>
    </xf>
    <xf numFmtId="0" fontId="32" fillId="0" borderId="25" xfId="0" applyFont="1" applyBorder="1" applyAlignment="1">
      <alignment horizontal="left" vertical="center" wrapText="1"/>
    </xf>
    <xf numFmtId="0" fontId="32" fillId="0" borderId="26" xfId="0" applyFont="1"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0" xfId="0"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29" fillId="0" borderId="19" xfId="0" applyFont="1" applyBorder="1" applyAlignment="1">
      <alignment horizontal="left" vertical="top" wrapText="1"/>
    </xf>
    <xf numFmtId="0" fontId="29" fillId="0" borderId="20" xfId="0" applyFont="1" applyBorder="1" applyAlignment="1">
      <alignment horizontal="left" vertical="top" wrapText="1"/>
    </xf>
    <xf numFmtId="0" fontId="29" fillId="0" borderId="21" xfId="0" applyFont="1" applyBorder="1" applyAlignment="1">
      <alignment horizontal="left" vertical="top" wrapText="1"/>
    </xf>
    <xf numFmtId="0" fontId="29" fillId="0" borderId="22" xfId="0" applyFont="1" applyBorder="1" applyAlignment="1">
      <alignment horizontal="left" vertical="top" wrapText="1"/>
    </xf>
    <xf numFmtId="0" fontId="29" fillId="0" borderId="0" xfId="0" applyFont="1" applyAlignment="1">
      <alignment horizontal="left" vertical="top" wrapText="1"/>
    </xf>
    <xf numFmtId="0" fontId="29" fillId="0" borderId="23" xfId="0" applyFont="1" applyBorder="1" applyAlignment="1">
      <alignment horizontal="left" vertical="top" wrapText="1"/>
    </xf>
    <xf numFmtId="0" fontId="29" fillId="0" borderId="24" xfId="0" applyFont="1" applyBorder="1" applyAlignment="1">
      <alignment horizontal="left" vertical="top" wrapText="1"/>
    </xf>
    <xf numFmtId="0" fontId="29" fillId="0" borderId="25" xfId="0" applyFont="1" applyBorder="1" applyAlignment="1">
      <alignment horizontal="left" vertical="top" wrapText="1"/>
    </xf>
    <xf numFmtId="0" fontId="29" fillId="0" borderId="26" xfId="0" applyFont="1" applyBorder="1" applyAlignment="1">
      <alignment horizontal="left" vertical="top"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kilos o litros</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7.8772838345368186</c:v>
              </c:pt>
              <c:pt idx="1">
                <c:v>28.626487208878508</c:v>
              </c:pt>
              <c:pt idx="2">
                <c:v>29.797790936606955</c:v>
              </c:pt>
              <c:pt idx="3">
                <c:v>31.474781708405747</c:v>
              </c:pt>
              <c:pt idx="4">
                <c:v>1.144678565957604</c:v>
              </c:pt>
              <c:pt idx="5">
                <c:v>6.5969338073329081E-2</c:v>
              </c:pt>
              <c:pt idx="6">
                <c:v>2.3025370950446621E-3</c:v>
              </c:pt>
              <c:pt idx="7">
                <c:v>1.0107102915308672</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9.6747207364617029</c:v>
              </c:pt>
              <c:pt idx="1">
                <c:v>40.776414809848212</c:v>
              </c:pt>
              <c:pt idx="2">
                <c:v>31.860491378681346</c:v>
              </c:pt>
              <c:pt idx="3">
                <c:v>15.077894285152823</c:v>
              </c:pt>
              <c:pt idx="4">
                <c:v>1.0196918346879973</c:v>
              </c:pt>
              <c:pt idx="5">
                <c:v>4.4506178572688682E-2</c:v>
              </c:pt>
              <c:pt idx="6">
                <c:v>1.4309235447803074E-3</c:v>
              </c:pt>
              <c:pt idx="7">
                <c:v>1.5448412249378178</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FEBRERO 24</c:v>
              </c:pt>
              <c:pt idx="1">
                <c:v>MARZO 24</c:v>
              </c:pt>
              <c:pt idx="2">
                <c:v>ABRIL 24</c:v>
              </c:pt>
              <c:pt idx="3">
                <c:v>MAYO 24</c:v>
              </c:pt>
              <c:pt idx="4">
                <c:v>JUNIO 24</c:v>
              </c:pt>
              <c:pt idx="5">
                <c:v>JULIO 24</c:v>
              </c:pt>
              <c:pt idx="6">
                <c:v>AGOSTO 24</c:v>
              </c:pt>
              <c:pt idx="7">
                <c:v>SEPTIEMBRE 24</c:v>
              </c:pt>
              <c:pt idx="8">
                <c:v>OCTUBRE 24</c:v>
              </c:pt>
              <c:pt idx="9">
                <c:v>NOVIEMBRE 24</c:v>
              </c:pt>
              <c:pt idx="10">
                <c:v>DICIEMBRE 24</c:v>
              </c:pt>
              <c:pt idx="11">
                <c:v>ENERO 25</c:v>
              </c:pt>
              <c:pt idx="12">
                <c:v>FEBRERO 25</c:v>
              </c:pt>
              <c:pt idx="13">
                <c:v>MARZO 25</c:v>
              </c:pt>
              <c:pt idx="14">
                <c:v>ABRIL 25</c:v>
              </c:pt>
              <c:pt idx="15">
                <c:v>MAYO 25</c:v>
              </c:pt>
              <c:pt idx="16">
                <c:v>JUNIO 25</c:v>
              </c:pt>
              <c:pt idx="17">
                <c:v>JULIO 25</c:v>
              </c:pt>
              <c:pt idx="18">
                <c:v>AGOSTO 25</c:v>
              </c:pt>
              <c:pt idx="19">
                <c:v>SEPTIEMBRE 25</c:v>
              </c:pt>
              <c:pt idx="20">
                <c:v>OCTUBRE 25</c:v>
              </c:pt>
              <c:pt idx="21">
                <c:v>NOVIEMBRE 25</c:v>
              </c:pt>
              <c:pt idx="22">
                <c:v>DICIEMBRE 25</c:v>
              </c:pt>
              <c:pt idx="23">
                <c:v>ENERO 26</c:v>
              </c:pt>
              <c:pt idx="24">
                <c:v>FEBRERO 26</c:v>
              </c:pt>
            </c:strLit>
          </c:cat>
          <c:val>
            <c:numLit>
              <c:formatCode>General</c:formatCode>
              <c:ptCount val="25"/>
              <c:pt idx="0">
                <c:v>36718.199999999997</c:v>
              </c:pt>
              <c:pt idx="1">
                <c:v>35437.33</c:v>
              </c:pt>
              <c:pt idx="2">
                <c:v>33445.78</c:v>
              </c:pt>
              <c:pt idx="3">
                <c:v>36888.04</c:v>
              </c:pt>
              <c:pt idx="4">
                <c:v>31176.57</c:v>
              </c:pt>
              <c:pt idx="5">
                <c:v>36495.06</c:v>
              </c:pt>
              <c:pt idx="6">
                <c:v>36648.49</c:v>
              </c:pt>
              <c:pt idx="7">
                <c:v>38243.72</c:v>
              </c:pt>
              <c:pt idx="8">
                <c:v>40064.550000000003</c:v>
              </c:pt>
              <c:pt idx="9">
                <c:v>41347.199999999997</c:v>
              </c:pt>
              <c:pt idx="10">
                <c:v>41844.11</c:v>
              </c:pt>
              <c:pt idx="11">
                <c:v>42315.23</c:v>
              </c:pt>
              <c:pt idx="12">
                <c:v>42930.77</c:v>
              </c:pt>
              <c:pt idx="13">
                <c:v>44421.2</c:v>
              </c:pt>
              <c:pt idx="14">
                <c:v>38255.54</c:v>
              </c:pt>
              <c:pt idx="15">
                <c:v>40310.639999999999</c:v>
              </c:pt>
              <c:pt idx="16">
                <c:v>34932.129999999997</c:v>
              </c:pt>
              <c:pt idx="17">
                <c:v>40589.94</c:v>
              </c:pt>
              <c:pt idx="18">
                <c:v>36309.089999999997</c:v>
              </c:pt>
              <c:pt idx="19">
                <c:v>39213.15</c:v>
              </c:pt>
              <c:pt idx="20">
                <c:v>37632.370000000003</c:v>
              </c:pt>
              <c:pt idx="21">
                <c:v>41205.81</c:v>
              </c:pt>
              <c:pt idx="22">
                <c:v>39357.5</c:v>
              </c:pt>
              <c:pt idx="23">
                <c:v>38928.79</c:v>
              </c:pt>
              <c:pt idx="24">
                <c:v>42121.34</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FEBRERO 24</c:v>
              </c:pt>
              <c:pt idx="1">
                <c:v>MARZO 24</c:v>
              </c:pt>
              <c:pt idx="2">
                <c:v>ABRIL 24</c:v>
              </c:pt>
              <c:pt idx="3">
                <c:v>MAYO 24</c:v>
              </c:pt>
              <c:pt idx="4">
                <c:v>JUNIO 24</c:v>
              </c:pt>
              <c:pt idx="5">
                <c:v>JULIO 24</c:v>
              </c:pt>
              <c:pt idx="6">
                <c:v>AGOSTO 24</c:v>
              </c:pt>
              <c:pt idx="7">
                <c:v>SEPTIEMBRE 24</c:v>
              </c:pt>
              <c:pt idx="8">
                <c:v>OCTUBRE 24</c:v>
              </c:pt>
              <c:pt idx="9">
                <c:v>NOVIEMBRE 24</c:v>
              </c:pt>
              <c:pt idx="10">
                <c:v>DICIEMBRE 24</c:v>
              </c:pt>
              <c:pt idx="11">
                <c:v>ENERO 25</c:v>
              </c:pt>
              <c:pt idx="12">
                <c:v>FEBRERO 25</c:v>
              </c:pt>
              <c:pt idx="13">
                <c:v>MARZO 25</c:v>
              </c:pt>
              <c:pt idx="14">
                <c:v>ABRIL 25</c:v>
              </c:pt>
              <c:pt idx="15">
                <c:v>MAYO 25</c:v>
              </c:pt>
              <c:pt idx="16">
                <c:v>JUNIO 25</c:v>
              </c:pt>
              <c:pt idx="17">
                <c:v>JULIO 25</c:v>
              </c:pt>
              <c:pt idx="18">
                <c:v>AGOSTO 25</c:v>
              </c:pt>
              <c:pt idx="19">
                <c:v>SEPTIEMBRE 25</c:v>
              </c:pt>
              <c:pt idx="20">
                <c:v>OCTUBRE 25</c:v>
              </c:pt>
              <c:pt idx="21">
                <c:v>NOVIEMBRE 25</c:v>
              </c:pt>
              <c:pt idx="22">
                <c:v>DICIEMBRE 25</c:v>
              </c:pt>
              <c:pt idx="23">
                <c:v>ENERO 26</c:v>
              </c:pt>
              <c:pt idx="24">
                <c:v>FEBRERO 26</c:v>
              </c:pt>
            </c:strLit>
          </c:cat>
          <c:val>
            <c:numLit>
              <c:formatCode>General</c:formatCode>
              <c:ptCount val="25"/>
              <c:pt idx="0">
                <c:v>199429.3</c:v>
              </c:pt>
              <c:pt idx="1">
                <c:v>189242</c:v>
              </c:pt>
              <c:pt idx="2">
                <c:v>191379.9</c:v>
              </c:pt>
              <c:pt idx="3">
                <c:v>217983.2</c:v>
              </c:pt>
              <c:pt idx="4">
                <c:v>172965.4</c:v>
              </c:pt>
              <c:pt idx="5">
                <c:v>205050.2</c:v>
              </c:pt>
              <c:pt idx="6">
                <c:v>202421.7</c:v>
              </c:pt>
              <c:pt idx="7">
                <c:v>211397.8</c:v>
              </c:pt>
              <c:pt idx="8">
                <c:v>215307.6</c:v>
              </c:pt>
              <c:pt idx="9">
                <c:v>218934</c:v>
              </c:pt>
              <c:pt idx="10">
                <c:v>212589.2</c:v>
              </c:pt>
              <c:pt idx="11">
                <c:v>200893.3</c:v>
              </c:pt>
              <c:pt idx="12">
                <c:v>191468.3</c:v>
              </c:pt>
              <c:pt idx="13">
                <c:v>181848.5</c:v>
              </c:pt>
              <c:pt idx="14">
                <c:v>146234.20000000001</c:v>
              </c:pt>
              <c:pt idx="15">
                <c:v>154107.79999999999</c:v>
              </c:pt>
              <c:pt idx="16">
                <c:v>124937.9</c:v>
              </c:pt>
              <c:pt idx="17">
                <c:v>144820.79999999999</c:v>
              </c:pt>
              <c:pt idx="18">
                <c:v>128445.9</c:v>
              </c:pt>
              <c:pt idx="19">
                <c:v>137166.39999999999</c:v>
              </c:pt>
              <c:pt idx="20">
                <c:v>137217.29999999999</c:v>
              </c:pt>
              <c:pt idx="21">
                <c:v>151389.79999999999</c:v>
              </c:pt>
              <c:pt idx="22">
                <c:v>138624.79999999999</c:v>
              </c:pt>
              <c:pt idx="23">
                <c:v>142276.70000000001</c:v>
              </c:pt>
              <c:pt idx="24">
                <c:v>164483.29999999999</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kilos</a:t>
                </a:r>
                <a:r>
                  <a:rPr lang="es-ES" baseline="0"/>
                  <a:t> o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kilos o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FEBRERO 24</c:v>
              </c:pt>
              <c:pt idx="1">
                <c:v>MARZO 24</c:v>
              </c:pt>
              <c:pt idx="2">
                <c:v>ABRIL 24</c:v>
              </c:pt>
              <c:pt idx="3">
                <c:v>MAYO 24</c:v>
              </c:pt>
              <c:pt idx="4">
                <c:v>JUNIO 24</c:v>
              </c:pt>
              <c:pt idx="5">
                <c:v>JULIO 24</c:v>
              </c:pt>
              <c:pt idx="6">
                <c:v>AGOSTO 24</c:v>
              </c:pt>
              <c:pt idx="7">
                <c:v>SEPTIEMBRE 24</c:v>
              </c:pt>
              <c:pt idx="8">
                <c:v>OCTUBRE 24</c:v>
              </c:pt>
              <c:pt idx="9">
                <c:v>NOVIEMBRE 24</c:v>
              </c:pt>
              <c:pt idx="10">
                <c:v>DICIEMBRE 24</c:v>
              </c:pt>
              <c:pt idx="11">
                <c:v>ENERO 25</c:v>
              </c:pt>
              <c:pt idx="12">
                <c:v>FEBRERO 25</c:v>
              </c:pt>
              <c:pt idx="13">
                <c:v>MARZO 25</c:v>
              </c:pt>
              <c:pt idx="14">
                <c:v>ABRIL 25</c:v>
              </c:pt>
              <c:pt idx="15">
                <c:v>MAYO 25</c:v>
              </c:pt>
              <c:pt idx="16">
                <c:v>JUNIO 25</c:v>
              </c:pt>
              <c:pt idx="17">
                <c:v>JULIO 25</c:v>
              </c:pt>
              <c:pt idx="18">
                <c:v>AGOSTO 25</c:v>
              </c:pt>
              <c:pt idx="19">
                <c:v>SEPTIEMBRE 25</c:v>
              </c:pt>
              <c:pt idx="20">
                <c:v>OCTUBRE 25</c:v>
              </c:pt>
              <c:pt idx="21">
                <c:v>NOVIEMBRE 25</c:v>
              </c:pt>
              <c:pt idx="22">
                <c:v>DICIEMBRE 25</c:v>
              </c:pt>
              <c:pt idx="23">
                <c:v>ENERO 26</c:v>
              </c:pt>
              <c:pt idx="24">
                <c:v>FEBRERO 26</c:v>
              </c:pt>
            </c:strLit>
          </c:cat>
          <c:val>
            <c:numLit>
              <c:formatCode>General</c:formatCode>
              <c:ptCount val="25"/>
              <c:pt idx="0">
                <c:v>36.718199999999996</c:v>
              </c:pt>
              <c:pt idx="1">
                <c:v>35.437330000000003</c:v>
              </c:pt>
              <c:pt idx="2">
                <c:v>33.445779999999999</c:v>
              </c:pt>
              <c:pt idx="3">
                <c:v>36.888040000000004</c:v>
              </c:pt>
              <c:pt idx="4">
                <c:v>31.176569999999998</c:v>
              </c:pt>
              <c:pt idx="5">
                <c:v>36.495059999999995</c:v>
              </c:pt>
              <c:pt idx="6">
                <c:v>36.648489999999995</c:v>
              </c:pt>
              <c:pt idx="7">
                <c:v>38.243720000000003</c:v>
              </c:pt>
              <c:pt idx="8">
                <c:v>40.064550000000004</c:v>
              </c:pt>
              <c:pt idx="9">
                <c:v>41.347199999999994</c:v>
              </c:pt>
              <c:pt idx="10">
                <c:v>41.844110000000001</c:v>
              </c:pt>
              <c:pt idx="11">
                <c:v>42.31523</c:v>
              </c:pt>
              <c:pt idx="12">
                <c:v>42.930769999999995</c:v>
              </c:pt>
              <c:pt idx="13">
                <c:v>44.421199999999999</c:v>
              </c:pt>
              <c:pt idx="14">
                <c:v>38.255540000000003</c:v>
              </c:pt>
              <c:pt idx="15">
                <c:v>40.310639999999999</c:v>
              </c:pt>
              <c:pt idx="16">
                <c:v>34.932130000000001</c:v>
              </c:pt>
              <c:pt idx="17">
                <c:v>40.589940000000006</c:v>
              </c:pt>
              <c:pt idx="18">
                <c:v>36.309089999999998</c:v>
              </c:pt>
              <c:pt idx="19">
                <c:v>39.213149999999999</c:v>
              </c:pt>
              <c:pt idx="20">
                <c:v>37.632370000000002</c:v>
              </c:pt>
              <c:pt idx="21">
                <c:v>41.20581</c:v>
              </c:pt>
              <c:pt idx="22">
                <c:v>39.357500000000002</c:v>
              </c:pt>
              <c:pt idx="23">
                <c:v>38.928789999999999</c:v>
              </c:pt>
              <c:pt idx="24">
                <c:v>42.121339999999996</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FEBRERO 24</c:v>
              </c:pt>
              <c:pt idx="1">
                <c:v>MARZO 24</c:v>
              </c:pt>
              <c:pt idx="2">
                <c:v>ABRIL 24</c:v>
              </c:pt>
              <c:pt idx="3">
                <c:v>MAYO 24</c:v>
              </c:pt>
              <c:pt idx="4">
                <c:v>JUNIO 24</c:v>
              </c:pt>
              <c:pt idx="5">
                <c:v>JULIO 24</c:v>
              </c:pt>
              <c:pt idx="6">
                <c:v>AGOSTO 24</c:v>
              </c:pt>
              <c:pt idx="7">
                <c:v>SEPTIEMBRE 24</c:v>
              </c:pt>
              <c:pt idx="8">
                <c:v>OCTUBRE 24</c:v>
              </c:pt>
              <c:pt idx="9">
                <c:v>NOVIEMBRE 24</c:v>
              </c:pt>
              <c:pt idx="10">
                <c:v>DICIEMBRE 24</c:v>
              </c:pt>
              <c:pt idx="11">
                <c:v>ENERO 25</c:v>
              </c:pt>
              <c:pt idx="12">
                <c:v>FEBRERO 25</c:v>
              </c:pt>
              <c:pt idx="13">
                <c:v>MARZO 25</c:v>
              </c:pt>
              <c:pt idx="14">
                <c:v>ABRIL 25</c:v>
              </c:pt>
              <c:pt idx="15">
                <c:v>MAYO 25</c:v>
              </c:pt>
              <c:pt idx="16">
                <c:v>JUNIO 25</c:v>
              </c:pt>
              <c:pt idx="17">
                <c:v>JULIO 25</c:v>
              </c:pt>
              <c:pt idx="18">
                <c:v>AGOSTO 25</c:v>
              </c:pt>
              <c:pt idx="19">
                <c:v>SEPTIEMBRE 25</c:v>
              </c:pt>
              <c:pt idx="20">
                <c:v>OCTUBRE 25</c:v>
              </c:pt>
              <c:pt idx="21">
                <c:v>NOVIEMBRE 25</c:v>
              </c:pt>
              <c:pt idx="22">
                <c:v>DICIEMBRE 25</c:v>
              </c:pt>
              <c:pt idx="23">
                <c:v>ENERO 26</c:v>
              </c:pt>
              <c:pt idx="24">
                <c:v>FEBRERO 26</c:v>
              </c:pt>
            </c:strLit>
          </c:cat>
          <c:val>
            <c:numLit>
              <c:formatCode>General</c:formatCode>
              <c:ptCount val="25"/>
              <c:pt idx="0">
                <c:v>5.4313473972035666</c:v>
              </c:pt>
              <c:pt idx="1">
                <c:v>5.3401878753280787</c:v>
              </c:pt>
              <c:pt idx="2">
                <c:v>5.7220940878042015</c:v>
              </c:pt>
              <c:pt idx="3">
                <c:v>5.9093191180664517</c:v>
              </c:pt>
              <c:pt idx="4">
                <c:v>5.5479291018864485</c:v>
              </c:pt>
              <c:pt idx="5">
                <c:v>5.6185741303069516</c:v>
              </c:pt>
              <c:pt idx="6">
                <c:v>5.5233298834413098</c:v>
              </c:pt>
              <c:pt idx="7">
                <c:v>5.5276474150527193</c:v>
              </c:pt>
              <c:pt idx="8">
                <c:v>5.3740176789705609</c:v>
              </c:pt>
              <c:pt idx="9">
                <c:v>5.2950139308103088</c:v>
              </c:pt>
              <c:pt idx="10">
                <c:v>5.0805047592122285</c:v>
              </c:pt>
              <c:pt idx="11">
                <c:v>4.7475412516959015</c:v>
              </c:pt>
              <c:pt idx="12">
                <c:v>4.459931652751628</c:v>
              </c:pt>
              <c:pt idx="13">
                <c:v>4.0937322719782445</c:v>
              </c:pt>
              <c:pt idx="14">
                <c:v>3.8225626928805609</c:v>
              </c:pt>
              <c:pt idx="15">
                <c:v>3.8230055389842481</c:v>
              </c:pt>
              <c:pt idx="16">
                <c:v>3.5765898042861974</c:v>
              </c:pt>
              <c:pt idx="17">
                <c:v>3.5678988439007298</c:v>
              </c:pt>
              <c:pt idx="18">
                <c:v>3.5375686914764319</c:v>
              </c:pt>
              <c:pt idx="19">
                <c:v>3.4979694311729608</c:v>
              </c:pt>
              <c:pt idx="20">
                <c:v>3.6462571982577758</c:v>
              </c:pt>
              <c:pt idx="21">
                <c:v>3.6739916045819752</c:v>
              </c:pt>
              <c:pt idx="22">
                <c:v>3.5221952613860124</c:v>
              </c:pt>
              <c:pt idx="23">
                <c:v>3.6547937914330246</c:v>
              </c:pt>
              <c:pt idx="24">
                <c:v>3.9049873532038628</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kilos o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€/kg 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8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c:v>471.69220000000001</c:v>
              </c:pt>
              <c:pt idx="15">
                <c:v>456.47138000000001</c:v>
              </c:pt>
              <c:pt idx="16">
                <c:v>447.29838000000001</c:v>
              </c:pt>
              <c:pt idx="17">
                <c:v>477</c:v>
              </c:pt>
              <c:pt idx="18">
                <c:v>473.27749999999997</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c:v>336.16625999999997</c:v>
              </c:pt>
              <c:pt idx="15">
                <c:v>286.46210000000002</c:v>
              </c:pt>
              <c:pt idx="16">
                <c:v>264.74352000000005</c:v>
              </c:pt>
              <c:pt idx="17">
                <c:v>319</c:v>
              </c:pt>
              <c:pt idx="18">
                <c:v>313.79035999999996</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c:v>171.81474000000003</c:v>
              </c:pt>
              <c:pt idx="15">
                <c:v>139.29228199999997</c:v>
              </c:pt>
              <c:pt idx="16">
                <c:v>134.35897699999998</c:v>
              </c:pt>
              <c:pt idx="17">
                <c:v>175</c:v>
              </c:pt>
              <c:pt idx="18">
                <c:v>172.76414999999997</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c:v>30.902436000000002</c:v>
              </c:pt>
              <c:pt idx="15">
                <c:v>30.611481999999995</c:v>
              </c:pt>
              <c:pt idx="16">
                <c:v>31.163151000000003</c:v>
              </c:pt>
              <c:pt idx="17">
                <c:v>37</c:v>
              </c:pt>
              <c:pt idx="18">
                <c:v>37.281411999999996</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c:v>140.912318</c:v>
              </c:pt>
              <c:pt idx="15">
                <c:v>108.68078800000004</c:v>
              </c:pt>
              <c:pt idx="16">
                <c:v>103.195829</c:v>
              </c:pt>
              <c:pt idx="17">
                <c:v>138</c:v>
              </c:pt>
              <c:pt idx="18">
                <c:v>135.48272299999999</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c:v>164.35153</c:v>
              </c:pt>
              <c:pt idx="15">
                <c:v>147.16982999999999</c:v>
              </c:pt>
              <c:pt idx="16">
                <c:v>130.38455300000001</c:v>
              </c:pt>
              <c:pt idx="17">
                <c:v>143</c:v>
              </c:pt>
              <c:pt idx="18">
                <c:v>141.02624</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c:v>120.32540900000001</c:v>
              </c:pt>
              <c:pt idx="15">
                <c:v>150.3219</c:v>
              </c:pt>
              <c:pt idx="16">
                <c:v>162.19851</c:v>
              </c:pt>
              <c:pt idx="17">
                <c:v>148</c:v>
              </c:pt>
              <c:pt idx="18">
                <c:v>148.96305999999998</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c:v>0.46979693000000006</c:v>
              </c:pt>
              <c:pt idx="15">
                <c:v>0.40652111200000002</c:v>
              </c:pt>
              <c:pt idx="16">
                <c:v>0.41809613999999995</c:v>
              </c:pt>
              <c:pt idx="17">
                <c:v>0</c:v>
              </c:pt>
              <c:pt idx="18">
                <c:v>0.31221803399999998</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8.3666093999999996E-2</c:v>
              </c:pt>
              <c:pt idx="15">
                <c:v>2.9227643000000001E-2</c:v>
              </c:pt>
              <c:pt idx="16">
                <c:v>1.4196649E-2</c:v>
              </c:pt>
              <c:pt idx="17">
                <c:v>0</c:v>
              </c:pt>
              <c:pt idx="18">
                <c:v>1.089739E-2</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c:v>8.7391053999999997</c:v>
              </c:pt>
              <c:pt idx="15">
                <c:v>6.2627098000000005</c:v>
              </c:pt>
              <c:pt idx="16">
                <c:v>6.4395876999999997</c:v>
              </c:pt>
              <c:pt idx="17">
                <c:v>5</c:v>
              </c:pt>
              <c:pt idx="18">
                <c:v>4.7834643999999997</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FEBRERO 26</c:v>
              </c:pt>
            </c:strLit>
          </c:cat>
          <c:val>
            <c:numLit>
              <c:formatCode>General</c:formatCode>
              <c:ptCount val="19"/>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c:v>5.9079727000000002</c:v>
              </c:pt>
              <c:pt idx="15">
                <c:v>12.988887500000001</c:v>
              </c:pt>
              <c:pt idx="16">
                <c:v>13.484475600000001</c:v>
              </c:pt>
              <c:pt idx="17">
                <c:v>5</c:v>
              </c:pt>
              <c:pt idx="18">
                <c:v>5.4175060999999998</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kilos o litros</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General</c:formatCode>
              <c:ptCount val="6"/>
              <c:pt idx="0">
                <c:v>3.7515027043668998</c:v>
              </c:pt>
              <c:pt idx="1">
                <c:v>4.0412857022380502</c:v>
              </c:pt>
              <c:pt idx="2">
                <c:v>3.56239688941108</c:v>
              </c:pt>
              <c:pt idx="3">
                <c:v>4.9758454638267047</c:v>
              </c:pt>
              <c:pt idx="4">
                <c:v>4.1415075281776339</c:v>
              </c:pt>
              <c:pt idx="5">
                <c:v>4.4090524996706124</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General</c:formatCode>
              <c:ptCount val="6"/>
              <c:pt idx="0">
                <c:v>-0.30648070085456891</c:v>
              </c:pt>
              <c:pt idx="1">
                <c:v>-0.37721888578329388</c:v>
              </c:pt>
              <c:pt idx="2">
                <c:v>-0.27876143864678571</c:v>
              </c:pt>
              <c:pt idx="3">
                <c:v>-0.24375564365520064</c:v>
              </c:pt>
              <c:pt idx="4">
                <c:v>-0.27767212743604452</c:v>
              </c:pt>
              <c:pt idx="5">
                <c:v>-0.29740015310215906</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35885571206608"/>
          <c:y val="6.0356679758705581E-2"/>
          <c:w val="0.78109171316435355"/>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General</c:formatCode>
              <c:ptCount val="5"/>
              <c:pt idx="0">
                <c:v>26.192126410234511</c:v>
              </c:pt>
              <c:pt idx="1">
                <c:v>64.010760642568229</c:v>
              </c:pt>
              <c:pt idx="2">
                <c:v>0.83159252692327978</c:v>
              </c:pt>
              <c:pt idx="3">
                <c:v>8.9655207932013639</c:v>
              </c:pt>
              <c:pt idx="4">
                <c:v>3.1826711611729097</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dLbl>
              <c:idx val="0"/>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BA-4608-B163-DEFFC73CE132}"/>
                </c:ext>
              </c:extLst>
            </c:dLbl>
            <c:dLbl>
              <c:idx val="4"/>
              <c:numFmt formatCode="0.0%" sourceLinked="0"/>
              <c:spPr>
                <a:noFill/>
                <a:ln>
                  <a:noFill/>
                </a:ln>
                <a:effectLst/>
              </c:spPr>
              <c:txPr>
                <a:bodyPr wrap="square" lIns="38100" tIns="19050" rIns="38100" bIns="19050" anchor="ctr">
                  <a:spAutoFit/>
                </a:bodyPr>
                <a:lstStyle/>
                <a:p>
                  <a:pPr>
                    <a:defRPr>
                      <a:solidFill>
                        <a:sysClr val="windowText" lastClr="000000"/>
                      </a:solidFil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BA-4608-B163-DEFFC73CE132}"/>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General</c:formatCode>
              <c:ptCount val="5"/>
              <c:pt idx="0">
                <c:v>0.12644586588202356</c:v>
              </c:pt>
              <c:pt idx="1">
                <c:v>3.7007501002351395E-2</c:v>
              </c:pt>
              <c:pt idx="2">
                <c:v>8.9249121235042361E-2</c:v>
              </c:pt>
              <c:pt idx="3">
                <c:v>-3.6908333209018318E-2</c:v>
              </c:pt>
              <c:pt idx="4">
                <c:v>5.0297384742368889E-2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21000000000000002"/>
          <c:min val="-1.70000000000000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7.2432062622834303</c:v>
              </c:pt>
              <c:pt idx="1">
                <c:v>2.8102819804448766</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6.4500939742666272</c:v>
              </c:pt>
              <c:pt idx="1">
                <c:v>3.112224012339484</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8.0697992031144832</c:v>
              </c:pt>
              <c:pt idx="1">
                <c:v>6.667410345938694</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13.833322331887988</c:v>
              </c:pt>
              <c:pt idx="1">
                <c:v>14.015652973150001</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11.982118066883926</c:v>
              </c:pt>
              <c:pt idx="1">
                <c:v>16.773794021477887</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8.0029914089151433</c:v>
              </c:pt>
              <c:pt idx="1">
                <c:v>6.3057028910100312</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8.414844880288026</c:v>
              </c:pt>
              <c:pt idx="1">
                <c:v>10.30429230208493</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9.7744060038324072</c:v>
              </c:pt>
              <c:pt idx="1">
                <c:v>5.3005344644526717</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26.229238337161455</c:v>
              </c:pt>
              <c:pt idx="1">
                <c:v>34.710111932217359</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16.201258479431367</c:v>
              </c:pt>
              <c:pt idx="1">
                <c:v>2.8881772819807447</c:v>
              </c:pt>
              <c:pt idx="2">
                <c:v>2.3761530563204887</c:v>
              </c:pt>
              <c:pt idx="3">
                <c:v>11.224758387120167</c:v>
              </c:pt>
              <c:pt idx="4">
                <c:v>2.9761833491415319</c:v>
              </c:pt>
              <c:pt idx="5">
                <c:v>17.497634658241871</c:v>
              </c:pt>
              <c:pt idx="6">
                <c:v>13.945564133177193</c:v>
              </c:pt>
              <c:pt idx="7">
                <c:v>4.3442504921559513</c:v>
              </c:pt>
              <c:pt idx="8">
                <c:v>2.2881336853918368</c:v>
              </c:pt>
              <c:pt idx="9">
                <c:v>5.4403680567524031</c:v>
              </c:pt>
              <c:pt idx="10">
                <c:v>5.7923779961749258</c:v>
              </c:pt>
              <c:pt idx="11">
                <c:v>2.3521706136711571</c:v>
              </c:pt>
              <c:pt idx="12">
                <c:v>1.2720734105582021</c:v>
              </c:pt>
              <c:pt idx="13">
                <c:v>4.8804597948766908</c:v>
              </c:pt>
              <c:pt idx="14">
                <c:v>0.71204489897547674</c:v>
              </c:pt>
              <c:pt idx="15">
                <c:v>1.3920813112534041</c:v>
              </c:pt>
              <c:pt idx="16">
                <c:v>4.4163303506844329</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15.634587741863918</c:v>
              </c:pt>
              <c:pt idx="1">
                <c:v>2.6143891057571933</c:v>
              </c:pt>
              <c:pt idx="2">
                <c:v>2.6650863394097546</c:v>
              </c:pt>
              <c:pt idx="3">
                <c:v>9.373791908552592</c:v>
              </c:pt>
              <c:pt idx="4">
                <c:v>2.3863780974164204</c:v>
              </c:pt>
              <c:pt idx="5">
                <c:v>17.67895938429357</c:v>
              </c:pt>
              <c:pt idx="6">
                <c:v>12.335672200770162</c:v>
              </c:pt>
              <c:pt idx="7">
                <c:v>3.6858809049659027</c:v>
              </c:pt>
              <c:pt idx="8">
                <c:v>2.1624559587134398</c:v>
              </c:pt>
              <c:pt idx="9">
                <c:v>6.5415009164813451</c:v>
              </c:pt>
              <c:pt idx="10">
                <c:v>8.358762459656333</c:v>
              </c:pt>
              <c:pt idx="11">
                <c:v>2.6823183438891554</c:v>
              </c:pt>
              <c:pt idx="12">
                <c:v>1.413963076630518</c:v>
              </c:pt>
              <c:pt idx="13">
                <c:v>5.865426097796747</c:v>
              </c:pt>
              <c:pt idx="14">
                <c:v>0.82772409421533899</c:v>
              </c:pt>
              <c:pt idx="15">
                <c:v>1.4111300241401714</c:v>
              </c:pt>
              <c:pt idx="16">
                <c:v>4.361978754536187</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474134</xdr:colOff>
      <xdr:row>0</xdr:row>
      <xdr:rowOff>67732</xdr:rowOff>
    </xdr:from>
    <xdr:to>
      <xdr:col>7</xdr:col>
      <xdr:colOff>762000</xdr:colOff>
      <xdr:row>42</xdr:row>
      <xdr:rowOff>128456</xdr:rowOff>
    </xdr:to>
    <xdr:pic>
      <xdr:nvPicPr>
        <xdr:cNvPr id="3" name="Imagen 2">
          <a:extLst>
            <a:ext uri="{FF2B5EF4-FFF2-40B4-BE49-F238E27FC236}">
              <a16:creationId xmlns:a16="http://schemas.microsoft.com/office/drawing/2014/main" id="{ABC6BF8F-0A2E-A92F-A4D5-B75DBDE1EB5F}"/>
            </a:ext>
          </a:extLst>
        </xdr:cNvPr>
        <xdr:cNvPicPr>
          <a:picLocks noChangeAspect="1"/>
        </xdr:cNvPicPr>
      </xdr:nvPicPr>
      <xdr:blipFill>
        <a:blip xmlns:r="http://schemas.openxmlformats.org/officeDocument/2006/relationships" r:embed="rId1">
          <a:alphaModFix amt="70000"/>
        </a:blip>
        <a:stretch>
          <a:fillRect/>
        </a:stretch>
      </xdr:blipFill>
      <xdr:spPr>
        <a:xfrm>
          <a:off x="474134" y="67732"/>
          <a:ext cx="5918199" cy="7883924"/>
        </a:xfrm>
        <a:prstGeom prst="rect">
          <a:avLst/>
        </a:prstGeom>
      </xdr:spPr>
    </xdr:pic>
    <xdr:clientData/>
  </xdr:twoCellAnchor>
  <xdr:oneCellAnchor>
    <xdr:from>
      <xdr:col>3</xdr:col>
      <xdr:colOff>94381</xdr:colOff>
      <xdr:row>23</xdr:row>
      <xdr:rowOff>180420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507381" y="4464553"/>
          <a:ext cx="211961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0">
              <a:solidFill>
                <a:schemeClr val="tx1"/>
              </a:solidFill>
              <a:latin typeface="+mn-lt"/>
              <a:ea typeface="+mn-ea"/>
              <a:cs typeface="+mn-cs"/>
            </a:rPr>
            <a:t>Menú Principal</a:t>
          </a:r>
        </a:p>
      </xdr:txBody>
    </xdr:sp>
    <xdr:clientData/>
  </xdr:oneCellAnchor>
  <xdr:oneCellAnchor>
    <xdr:from>
      <xdr:col>0</xdr:col>
      <xdr:colOff>441855</xdr:colOff>
      <xdr:row>14</xdr:row>
      <xdr:rowOff>53975</xdr:rowOff>
    </xdr:from>
    <xdr:ext cx="6070600" cy="1282082"/>
    <xdr:sp macro="" textlink="">
      <xdr:nvSpPr>
        <xdr:cNvPr id="10" name="Rectángulo 9">
          <a:extLst>
            <a:ext uri="{FF2B5EF4-FFF2-40B4-BE49-F238E27FC236}">
              <a16:creationId xmlns:a16="http://schemas.microsoft.com/office/drawing/2014/main" id="{E6F3A37A-B78F-4848-8ACE-C6EAC30719DD}"/>
            </a:ext>
          </a:extLst>
        </xdr:cNvPr>
        <xdr:cNvSpPr/>
      </xdr:nvSpPr>
      <xdr:spPr>
        <a:xfrm>
          <a:off x="441855" y="2661708"/>
          <a:ext cx="6070600" cy="1282082"/>
        </a:xfrm>
        <a:prstGeom prst="rect">
          <a:avLst/>
        </a:prstGeom>
        <a:noFill/>
      </xdr:spPr>
      <xdr:txBody>
        <a:bodyPr wrap="square" lIns="91440" tIns="45720" rIns="91440" bIns="45720">
          <a:spAutoFit/>
        </a:bodyPr>
        <a:lstStyle/>
        <a:p>
          <a:pPr algn="ctr"/>
          <a:r>
            <a:rPr lang="es-ES" sz="3200" b="1" i="0" cap="none" spc="0">
              <a:ln>
                <a:noFill/>
              </a:ln>
              <a:solidFill>
                <a:sysClr val="windowText" lastClr="000000"/>
              </a:solidFill>
              <a:effectLst/>
              <a:latin typeface="+mj-lt"/>
            </a:rPr>
            <a:t>Consumo en el hogar</a:t>
          </a:r>
          <a:endParaRPr lang="es-ES" sz="4400" b="1" i="0" cap="none" spc="0">
            <a:ln>
              <a:noFill/>
            </a:ln>
            <a:solidFill>
              <a:sysClr val="windowText" lastClr="000000"/>
            </a:solidFill>
            <a:effectLst/>
            <a:latin typeface="+mj-lt"/>
          </a:endParaRPr>
        </a:p>
        <a:p>
          <a:pPr algn="ctr"/>
          <a:r>
            <a:rPr lang="es-ES" sz="4400" b="1" i="0" cap="none" spc="0">
              <a:ln>
                <a:noFill/>
              </a:ln>
              <a:solidFill>
                <a:sysClr val="windowText" lastClr="000000"/>
              </a:solidFill>
              <a:effectLst/>
              <a:latin typeface="+mj-lt"/>
            </a:rPr>
            <a:t>ACEITE</a:t>
          </a:r>
          <a:endParaRPr lang="es-ES" sz="3200" b="1" i="0" cap="none" spc="0">
            <a:ln>
              <a:noFill/>
            </a:ln>
            <a:solidFill>
              <a:sysClr val="windowText" lastClr="000000"/>
            </a:solidFill>
            <a:effectLst/>
            <a:latin typeface="+mj-lt"/>
          </a:endParaRPr>
        </a:p>
      </xdr:txBody>
    </xdr:sp>
    <xdr:clientData/>
  </xdr:oneCellAnchor>
  <xdr:twoCellAnchor editAs="oneCell">
    <xdr:from>
      <xdr:col>0</xdr:col>
      <xdr:colOff>640291</xdr:colOff>
      <xdr:row>0</xdr:row>
      <xdr:rowOff>130175</xdr:rowOff>
    </xdr:from>
    <xdr:to>
      <xdr:col>4</xdr:col>
      <xdr:colOff>256308</xdr:colOff>
      <xdr:row>4</xdr:row>
      <xdr:rowOff>132430</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0291" y="130175"/>
          <a:ext cx="2833350" cy="747322"/>
        </a:xfrm>
        <a:prstGeom prst="rect">
          <a:avLst/>
        </a:prstGeom>
      </xdr:spPr>
    </xdr:pic>
    <xdr:clientData/>
  </xdr:twoCellAnchor>
  <xdr:twoCellAnchor editAs="oneCell">
    <xdr:from>
      <xdr:col>5</xdr:col>
      <xdr:colOff>111125</xdr:colOff>
      <xdr:row>0</xdr:row>
      <xdr:rowOff>185739</xdr:rowOff>
    </xdr:from>
    <xdr:to>
      <xdr:col>7</xdr:col>
      <xdr:colOff>659872</xdr:colOff>
      <xdr:row>3</xdr:row>
      <xdr:rowOff>138731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132792" y="185739"/>
          <a:ext cx="2157413" cy="5117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635000</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30804</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152400</xdr:colOff>
      <xdr:row>0</xdr:row>
      <xdr:rowOff>31750</xdr:rowOff>
    </xdr:from>
    <xdr:to>
      <xdr:col>8</xdr:col>
      <xdr:colOff>688500</xdr:colOff>
      <xdr:row>0</xdr:row>
      <xdr:rowOff>390125</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81380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698500</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717005</xdr:colOff>
      <xdr:row>1</xdr:row>
      <xdr:rowOff>28511</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146050</xdr:colOff>
      <xdr:row>0</xdr:row>
      <xdr:rowOff>38100</xdr:rowOff>
    </xdr:from>
    <xdr:to>
      <xdr:col>8</xdr:col>
      <xdr:colOff>685325</xdr:colOff>
      <xdr:row>0</xdr:row>
      <xdr:rowOff>393300</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807450" y="38100"/>
          <a:ext cx="1339375" cy="355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
  <sheetViews>
    <sheetView showGridLines="0" showRowColHeaders="0" zoomScale="75" zoomScaleNormal="75" workbookViewId="0"/>
  </sheetViews>
  <sheetFormatPr baseColWidth="10" defaultColWidth="11.44140625" defaultRowHeight="14.4"/>
  <sheetData/>
  <pageMargins left="0.23622047244094491" right="0.23622047244094491" top="0.74803149606299213" bottom="0.74803149606299213" header="0.31496062992125984" footer="0.31496062992125984"/>
  <pageSetup paperSize="9"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L15"/>
  <sheetViews>
    <sheetView showGridLines="0" showRowColHeaders="0" tabSelected="1" zoomScale="75" zoomScaleNormal="75" workbookViewId="0"/>
  </sheetViews>
  <sheetFormatPr baseColWidth="10" defaultColWidth="11.44140625" defaultRowHeight="13.8"/>
  <cols>
    <col min="1" max="1" width="5.5546875" style="12" customWidth="1"/>
    <col min="2" max="2" width="2.5546875" style="12" customWidth="1"/>
    <col min="3" max="3" width="30.21875" style="12" customWidth="1"/>
    <col min="4" max="4" width="79.44140625" style="12" customWidth="1"/>
    <col min="5" max="5" width="11.44140625" style="12"/>
    <col min="6" max="6" width="2" style="12" customWidth="1"/>
    <col min="7" max="16384" width="11.44140625" style="12"/>
  </cols>
  <sheetData>
    <row r="1" spans="1:12" ht="72" customHeight="1">
      <c r="B1" s="63" t="s">
        <v>0</v>
      </c>
      <c r="C1" s="63"/>
      <c r="D1" s="63"/>
      <c r="E1" s="13"/>
      <c r="F1" s="13"/>
      <c r="G1" s="13"/>
      <c r="H1" s="13"/>
      <c r="I1" s="14"/>
      <c r="J1" s="14"/>
      <c r="K1" s="14"/>
      <c r="L1" s="14"/>
    </row>
    <row r="2" spans="1:12" ht="18">
      <c r="B2" s="62" t="s">
        <v>25</v>
      </c>
      <c r="C2" s="62"/>
      <c r="D2" s="62"/>
      <c r="E2" s="45"/>
      <c r="F2" s="44"/>
      <c r="G2" s="45"/>
    </row>
    <row r="4" spans="1:12" ht="10.5" customHeight="1">
      <c r="A4" s="15"/>
      <c r="B4" s="15"/>
      <c r="C4" s="16"/>
      <c r="D4" s="15"/>
    </row>
    <row r="5" spans="1:12" ht="50.1" customHeight="1">
      <c r="C5" s="61" t="s">
        <v>20</v>
      </c>
      <c r="D5" s="61"/>
    </row>
    <row r="6" spans="1:12" ht="38.25" customHeight="1">
      <c r="C6" s="59"/>
      <c r="D6" s="60"/>
    </row>
    <row r="7" spans="1:12" ht="50.1" customHeight="1">
      <c r="C7" s="61" t="s">
        <v>21</v>
      </c>
      <c r="D7" s="61"/>
    </row>
    <row r="8" spans="1:12" ht="38.25" customHeight="1">
      <c r="C8" s="59"/>
      <c r="D8" s="60"/>
    </row>
    <row r="9" spans="1:12" ht="50.1" customHeight="1">
      <c r="C9" s="61" t="s">
        <v>22</v>
      </c>
      <c r="D9" s="61"/>
    </row>
    <row r="10" spans="1:12" ht="38.25" customHeight="1">
      <c r="C10" s="59"/>
      <c r="D10" s="60"/>
    </row>
    <row r="11" spans="1:12" ht="50.1" customHeight="1">
      <c r="C11" s="61" t="s">
        <v>23</v>
      </c>
      <c r="D11" s="61"/>
    </row>
    <row r="12" spans="1:12" ht="38.25" customHeight="1">
      <c r="C12" s="59"/>
      <c r="D12" s="60"/>
    </row>
    <row r="13" spans="1:12" ht="50.1" customHeight="1">
      <c r="C13" s="61" t="s">
        <v>24</v>
      </c>
      <c r="D13" s="61"/>
    </row>
    <row r="14" spans="1:12" ht="8.25" customHeight="1">
      <c r="A14" s="15"/>
      <c r="B14" s="15"/>
      <c r="C14" s="59"/>
      <c r="D14" s="60"/>
    </row>
    <row r="15" spans="1:12" ht="24.6">
      <c r="C15" s="60"/>
      <c r="D15" s="60"/>
    </row>
  </sheetData>
  <sheetProtection algorithmName="SHA-512" hashValue="qMjiVYVtUQw1laFtMWLsMLYsA8zaHdAelulTfG3tOkCwQO8w3brjRKBZFHrRHr2oJoN6XoEcBIGq4NMu+MWe8A==" saltValue="7r36a6aowQLEaixfS8uI1g==" spinCount="100000" sheet="1" objects="1" scenarios="1"/>
  <mergeCells count="7">
    <mergeCell ref="C11:D11"/>
    <mergeCell ref="C13:D13"/>
    <mergeCell ref="B2:D2"/>
    <mergeCell ref="B1:D1"/>
    <mergeCell ref="C5:D5"/>
    <mergeCell ref="C7:D7"/>
    <mergeCell ref="C9:D9"/>
  </mergeCells>
  <hyperlinks>
    <hyperlink ref="C5:D5" location="'principales variables'!A1" display="Pricipales variables" xr:uid="{12B6B93C-83F8-4EF7-94E1-8E2DAA6AB461}"/>
    <hyperlink ref="C7:D7" location="'Graficos TOTAL ACEITE'!A1" display="Series históricas" xr:uid="{F8EBE1B4-64FD-4585-A0BF-E742A51290EA}"/>
    <hyperlink ref="C9:D9" location="Canales!A1" display="Distribución de canales" xr:uid="{E4ADA794-BED3-4652-893A-08FA2C3409C7}"/>
    <hyperlink ref="C11:D11" location="Perfiles!A1" display="Perfiles de compra " xr:uid="{B63318EB-7C85-4AB6-90FD-F6823012E889}"/>
    <hyperlink ref="C13:D13" location="Conclusiones!A1" display="Conclusiones " xr:uid="{A765055C-8DFC-46E7-A96F-8F66DE215782}"/>
  </hyperlinks>
  <pageMargins left="0.70866141732283472" right="0.70866141732283472"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6"/>
  <sheetViews>
    <sheetView showGridLines="0" showRowColHeaders="0" zoomScale="55" zoomScaleNormal="55" zoomScaleSheetLayoutView="50" workbookViewId="0"/>
  </sheetViews>
  <sheetFormatPr baseColWidth="10" defaultColWidth="11.44140625" defaultRowHeight="14.4"/>
  <cols>
    <col min="1" max="1" width="1.21875" customWidth="1"/>
    <col min="2" max="2" width="34.21875" customWidth="1"/>
    <col min="3" max="3" width="19.77734375" customWidth="1"/>
    <col min="4" max="4" width="20.5546875" customWidth="1"/>
    <col min="5" max="5" width="19.77734375" customWidth="1"/>
    <col min="6" max="6" width="21.44140625" customWidth="1"/>
    <col min="7" max="7" width="19.77734375" customWidth="1"/>
    <col min="8" max="8" width="21.44140625" customWidth="1"/>
    <col min="9" max="9" width="8.21875" customWidth="1"/>
    <col min="10" max="10" width="2.21875" customWidth="1"/>
  </cols>
  <sheetData>
    <row r="1" spans="2:11" ht="36" customHeight="1">
      <c r="B1" s="65" t="s">
        <v>12</v>
      </c>
      <c r="C1" s="65"/>
      <c r="D1" s="65"/>
      <c r="E1" s="65"/>
      <c r="F1" s="65"/>
      <c r="G1" s="65"/>
      <c r="H1" s="65"/>
      <c r="I1" s="65"/>
      <c r="J1" s="2"/>
      <c r="K1" s="2"/>
    </row>
    <row r="2" spans="2:11" ht="8.1" customHeight="1" thickBot="1"/>
    <row r="3" spans="2:11" ht="25.05" customHeight="1" thickTop="1" thickBot="1">
      <c r="B3" s="66" t="s">
        <v>26</v>
      </c>
      <c r="C3" s="67"/>
      <c r="D3" s="67"/>
      <c r="E3" s="67"/>
      <c r="F3" s="67"/>
      <c r="G3" s="67"/>
      <c r="H3" s="67"/>
      <c r="I3" s="68"/>
    </row>
    <row r="4" spans="2:11" ht="7.5" customHeight="1" thickTop="1"/>
    <row r="5" spans="2:11" ht="18.600000000000001" thickBot="1">
      <c r="B5" s="10" t="s">
        <v>27</v>
      </c>
      <c r="C5" s="3"/>
      <c r="D5" s="3"/>
      <c r="E5" s="3"/>
      <c r="F5" s="3"/>
      <c r="G5" s="3"/>
      <c r="H5" s="3"/>
      <c r="I5" s="3"/>
    </row>
    <row r="6" spans="2:11" ht="5.0999999999999996" customHeight="1" thickTop="1" thickBot="1"/>
    <row r="7" spans="2:11" ht="45" customHeight="1">
      <c r="B7" s="6"/>
      <c r="C7" s="17" t="str">
        <f>B3&amp;" 
Domestico"</f>
        <v>TOTAL ACEITE 
Domestico</v>
      </c>
      <c r="D7" s="18" t="s">
        <v>1</v>
      </c>
      <c r="E7" s="17" t="s">
        <v>28</v>
      </c>
      <c r="F7" s="18" t="s">
        <v>1</v>
      </c>
      <c r="G7" s="17" t="s">
        <v>29</v>
      </c>
      <c r="H7" s="18" t="s">
        <v>1</v>
      </c>
    </row>
    <row r="8" spans="2:11" ht="20.100000000000001" customHeight="1">
      <c r="B8" s="7" t="s">
        <v>16</v>
      </c>
      <c r="C8" s="19">
        <v>473277.5</v>
      </c>
      <c r="D8" s="49">
        <v>3.5988011912786888E-2</v>
      </c>
      <c r="E8" s="19">
        <v>313790.36</v>
      </c>
      <c r="F8" s="49">
        <v>0.11238157008584304</v>
      </c>
      <c r="G8" s="19">
        <v>141026.23999999999</v>
      </c>
      <c r="H8" s="49">
        <v>5.0940542342254647E-2</v>
      </c>
    </row>
    <row r="9" spans="2:11" ht="20.100000000000001" customHeight="1">
      <c r="B9" s="7" t="s">
        <v>2</v>
      </c>
      <c r="C9" s="20">
        <v>1751553.4000000001</v>
      </c>
      <c r="D9" s="50">
        <v>-0.2790871344087168</v>
      </c>
      <c r="E9" s="20">
        <v>1441732</v>
      </c>
      <c r="F9" s="50">
        <v>-0.31340586137506743</v>
      </c>
      <c r="G9" s="20">
        <v>558053.52</v>
      </c>
      <c r="H9" s="50">
        <v>-0.39418012091982102</v>
      </c>
    </row>
    <row r="10" spans="2:11" ht="20.100000000000001" customHeight="1">
      <c r="B10" s="7" t="s">
        <v>17</v>
      </c>
      <c r="C10" s="20">
        <v>10.082502302411598</v>
      </c>
      <c r="D10" s="50">
        <v>3.4651403879234044E-2</v>
      </c>
      <c r="E10" s="20">
        <v>6.684856193616989</v>
      </c>
      <c r="F10" s="50">
        <v>0.11094640083112628</v>
      </c>
      <c r="G10" s="20">
        <v>3.0043629572511912</v>
      </c>
      <c r="H10" s="50">
        <v>4.9584642895998288E-2</v>
      </c>
    </row>
    <row r="11" spans="2:11" ht="20.100000000000001" customHeight="1">
      <c r="B11" s="7" t="s">
        <v>18</v>
      </c>
      <c r="C11" s="20">
        <v>37.31434768882287</v>
      </c>
      <c r="D11" s="50">
        <v>-0.28001723969619174</v>
      </c>
      <c r="E11" s="20">
        <v>30.714044528760564</v>
      </c>
      <c r="F11" s="50">
        <v>-0.31429168942609087</v>
      </c>
      <c r="G11" s="20">
        <v>11.888534528408591</v>
      </c>
      <c r="H11" s="50">
        <v>-0.39496173586898387</v>
      </c>
    </row>
    <row r="12" spans="2:11" ht="20.100000000000001" customHeight="1">
      <c r="B12" s="7" t="s">
        <v>3</v>
      </c>
      <c r="C12" s="20">
        <v>1.7451732973106517</v>
      </c>
      <c r="D12" s="51">
        <v>4.2158950965378583E-2</v>
      </c>
      <c r="E12" s="20">
        <v>1.1570771000639084</v>
      </c>
      <c r="F12" s="51">
        <v>0.10549547024784678</v>
      </c>
      <c r="G12" s="20">
        <v>0.52002309061411811</v>
      </c>
      <c r="H12" s="51">
        <v>1.9782464770803365E-2</v>
      </c>
    </row>
    <row r="13" spans="2:11" ht="20.100000000000001" customHeight="1">
      <c r="B13" s="7" t="s">
        <v>4</v>
      </c>
      <c r="C13" s="20">
        <v>1.9786266188290169</v>
      </c>
      <c r="D13" s="51">
        <v>-0.90623690592157069</v>
      </c>
      <c r="E13" s="20">
        <v>1.6286396477650047</v>
      </c>
      <c r="F13" s="51">
        <v>-0.86462921209154886</v>
      </c>
      <c r="G13" s="20">
        <v>0.63040016330831317</v>
      </c>
      <c r="H13" s="51">
        <v>-0.46334714787041054</v>
      </c>
    </row>
    <row r="14" spans="2:11" ht="20.100000000000001" customHeight="1" thickBot="1">
      <c r="B14" s="7" t="s">
        <v>19</v>
      </c>
      <c r="C14" s="21">
        <v>3.7009014795759363</v>
      </c>
      <c r="D14" s="52">
        <v>-0.30413010835884824</v>
      </c>
      <c r="E14" s="21">
        <v>4.5945707191259801</v>
      </c>
      <c r="F14" s="52">
        <v>-0.38277102292161513</v>
      </c>
      <c r="G14" s="21">
        <v>3.957089971341504</v>
      </c>
      <c r="H14" s="52">
        <v>-0.42354504877128962</v>
      </c>
    </row>
    <row r="15" spans="2:11" ht="8.25" customHeight="1" thickBot="1"/>
    <row r="16" spans="2:11" ht="45" customHeight="1">
      <c r="B16" s="6"/>
      <c r="C16" s="17" t="s">
        <v>30</v>
      </c>
      <c r="D16" s="18" t="str">
        <f>D7</f>
        <v>% Variación vs. Mismo periodo del año anterior</v>
      </c>
      <c r="E16" s="17" t="s">
        <v>31</v>
      </c>
      <c r="F16" s="18" t="str">
        <f>F7</f>
        <v>% Variación vs. Mismo periodo del año anterior</v>
      </c>
      <c r="G16" s="17" t="s">
        <v>32</v>
      </c>
      <c r="H16" s="18" t="str">
        <f>H7</f>
        <v>% Variación vs. Mismo periodo del año anterior</v>
      </c>
    </row>
    <row r="17" spans="2:9" ht="20.100000000000001" customHeight="1">
      <c r="B17" s="7" t="str">
        <f t="shared" ref="B17:B23" si="0">B8</f>
        <v>VOLUMEN (Miles kilos o litros)</v>
      </c>
      <c r="C17" s="19">
        <v>135482.723</v>
      </c>
      <c r="D17" s="49">
        <v>0.18405894537374135</v>
      </c>
      <c r="E17" s="19">
        <v>37281.411999999997</v>
      </c>
      <c r="F17" s="49">
        <v>0.11367529517251995</v>
      </c>
      <c r="G17" s="19">
        <v>148963.06</v>
      </c>
      <c r="H17" s="49">
        <v>-4.675897991739808E-2</v>
      </c>
    </row>
    <row r="18" spans="2:9" ht="20.100000000000001" customHeight="1">
      <c r="B18" s="7" t="str">
        <f t="shared" si="0"/>
        <v>VALOR (Miles €)</v>
      </c>
      <c r="C18" s="20">
        <v>714220.67999999993</v>
      </c>
      <c r="D18" s="50">
        <v>-0.23535767330723567</v>
      </c>
      <c r="E18" s="20">
        <v>169457.90000000002</v>
      </c>
      <c r="F18" s="50">
        <v>-0.30725730751215297</v>
      </c>
      <c r="G18" s="20">
        <v>264097.37</v>
      </c>
      <c r="H18" s="50">
        <v>6.1779924319786739E-2</v>
      </c>
    </row>
    <row r="19" spans="2:9" ht="20.100000000000001" customHeight="1">
      <c r="B19" s="7" t="str">
        <f t="shared" si="0"/>
        <v>CONSUMO PER CÁPITA (kilos o litros)</v>
      </c>
      <c r="C19" s="20">
        <v>2.8862662319347376</v>
      </c>
      <c r="D19" s="50">
        <v>0.18253129960913017</v>
      </c>
      <c r="E19" s="20">
        <v>0.79422732398467155</v>
      </c>
      <c r="F19" s="50">
        <v>0.1122384567832917</v>
      </c>
      <c r="G19" s="20">
        <v>3.1734455904290337</v>
      </c>
      <c r="H19" s="50">
        <v>-4.7988829675024158E-2</v>
      </c>
    </row>
    <row r="20" spans="2:9" ht="20.100000000000001" customHeight="1">
      <c r="B20" s="7" t="str">
        <f t="shared" si="0"/>
        <v>GASTO PER CAPITA (€)</v>
      </c>
      <c r="C20" s="20">
        <v>15.21545319718342</v>
      </c>
      <c r="D20" s="50">
        <v>-0.23634419734506218</v>
      </c>
      <c r="E20" s="20">
        <v>3.6100589335259645</v>
      </c>
      <c r="F20" s="50">
        <v>-0.3081510682867149</v>
      </c>
      <c r="G20" s="20">
        <v>5.6262178977150779</v>
      </c>
      <c r="H20" s="50">
        <v>6.041004015086604E-2</v>
      </c>
    </row>
    <row r="21" spans="2:9" ht="20.100000000000001" customHeight="1">
      <c r="B21" s="7" t="str">
        <f t="shared" si="0"/>
        <v>PARTE DE MERCADO VOLUMEN (%)</v>
      </c>
      <c r="C21" s="20">
        <v>0.49958181072739699</v>
      </c>
      <c r="D21" s="51">
        <v>7.3033946476687928E-2</v>
      </c>
      <c r="E21" s="20">
        <v>0.13747225403370514</v>
      </c>
      <c r="F21" s="51">
        <v>1.2679047210560485E-2</v>
      </c>
      <c r="G21" s="20">
        <v>0.54928948576191439</v>
      </c>
      <c r="H21" s="51">
        <v>-3.3260291417109289E-2</v>
      </c>
    </row>
    <row r="22" spans="2:9" ht="20.100000000000001" customHeight="1">
      <c r="B22" s="7" t="str">
        <f t="shared" si="0"/>
        <v>PARTE DE MERCADO VALOR (%)</v>
      </c>
      <c r="C22" s="20">
        <v>0.80681299763179415</v>
      </c>
      <c r="D22" s="51">
        <v>-0.30225647827601065</v>
      </c>
      <c r="E22" s="20">
        <v>0.19142659978900198</v>
      </c>
      <c r="F22" s="51">
        <v>-9.9025508602007234E-2</v>
      </c>
      <c r="G22" s="20">
        <v>0.29833522988493288</v>
      </c>
      <c r="H22" s="51">
        <v>3.0006956010113495E-3</v>
      </c>
    </row>
    <row r="23" spans="2:9" ht="20.100000000000001" customHeight="1" thickBot="1">
      <c r="B23" s="7" t="str">
        <f t="shared" si="0"/>
        <v>PRECIO MEDIO (€/kilos o litros)</v>
      </c>
      <c r="C23" s="21">
        <v>5.2716734959630234</v>
      </c>
      <c r="D23" s="52">
        <v>-0.35421937422937211</v>
      </c>
      <c r="E23" s="21">
        <v>4.5453723694799981</v>
      </c>
      <c r="F23" s="52">
        <v>-0.37796708296332104</v>
      </c>
      <c r="G23" s="21">
        <v>1.7729051081523164</v>
      </c>
      <c r="H23" s="52">
        <v>0.11386302304508411</v>
      </c>
    </row>
    <row r="25" spans="2:9" ht="18.600000000000001" thickBot="1">
      <c r="B25" s="10" t="s">
        <v>33</v>
      </c>
      <c r="C25" s="3"/>
      <c r="D25" s="3"/>
      <c r="E25" s="3"/>
      <c r="F25" s="3"/>
      <c r="G25" s="3"/>
      <c r="H25" s="3"/>
      <c r="I25" s="3"/>
    </row>
    <row r="26" spans="2:9" ht="15" thickTop="1"/>
    <row r="38" spans="3:6" ht="10.5" customHeight="1"/>
    <row r="39" spans="3:6" ht="12" customHeight="1">
      <c r="C39" s="30"/>
      <c r="D39" s="30"/>
      <c r="E39" s="31" t="s">
        <v>5</v>
      </c>
      <c r="F39" s="31" t="s">
        <v>6</v>
      </c>
    </row>
    <row r="40" spans="3:6" ht="14.55" customHeight="1">
      <c r="C40" s="43" t="s">
        <v>26</v>
      </c>
      <c r="D40" s="30"/>
      <c r="E40" s="46">
        <v>-0.2790871344087168</v>
      </c>
      <c r="F40" s="46">
        <v>3.5988011912786888E-2</v>
      </c>
    </row>
    <row r="41" spans="3:6" ht="14.55" customHeight="1">
      <c r="C41" s="32" t="s">
        <v>39</v>
      </c>
      <c r="D41" s="33"/>
      <c r="E41" s="46">
        <v>-0.30725730751215297</v>
      </c>
      <c r="F41" s="46">
        <v>0.11367529517251995</v>
      </c>
    </row>
    <row r="42" spans="3:6" ht="14.55" customHeight="1">
      <c r="C42" s="34" t="s">
        <v>40</v>
      </c>
      <c r="D42" s="33"/>
      <c r="E42" s="46">
        <v>-0.23535767330723567</v>
      </c>
      <c r="F42" s="47">
        <v>0.18405894537374135</v>
      </c>
    </row>
    <row r="43" spans="3:6" ht="14.55" customHeight="1">
      <c r="C43" s="35" t="s">
        <v>41</v>
      </c>
      <c r="D43" s="33"/>
      <c r="E43" s="48">
        <v>-0.39418012091982102</v>
      </c>
      <c r="F43" s="48">
        <v>5.0940542342254647E-2</v>
      </c>
    </row>
    <row r="44" spans="3:6" ht="14.55" customHeight="1">
      <c r="C44" s="36" t="s">
        <v>42</v>
      </c>
      <c r="D44" s="33"/>
      <c r="E44" s="48">
        <v>6.1779924319786739E-2</v>
      </c>
      <c r="F44" s="48">
        <v>-4.675897991739808E-2</v>
      </c>
    </row>
    <row r="45" spans="3:6" ht="14.55" customHeight="1">
      <c r="C45" s="37" t="s">
        <v>43</v>
      </c>
      <c r="D45" s="33"/>
      <c r="E45" s="48">
        <v>-0.65242911040017193</v>
      </c>
      <c r="F45" s="48">
        <v>-0.5400618731758231</v>
      </c>
    </row>
    <row r="46" spans="3:6" ht="14.55" customHeight="1">
      <c r="C46" s="38" t="s">
        <v>44</v>
      </c>
      <c r="D46" s="33"/>
      <c r="E46" s="48">
        <v>-0.28252056587061958</v>
      </c>
      <c r="F46" s="48">
        <v>-0.19341640010084549</v>
      </c>
    </row>
    <row r="47" spans="3:6" ht="14.55" customHeight="1">
      <c r="C47" s="39" t="s">
        <v>45</v>
      </c>
      <c r="D47" s="33"/>
      <c r="E47" s="48">
        <v>-0.6728082025209865</v>
      </c>
      <c r="F47" s="48">
        <v>-0.23239702552341757</v>
      </c>
    </row>
    <row r="48" spans="3:6" ht="14.55" customHeight="1">
      <c r="C48" s="40" t="s">
        <v>46</v>
      </c>
      <c r="D48" s="33"/>
      <c r="E48" s="48">
        <v>-5.1253727976237173E-2</v>
      </c>
      <c r="F48" s="48">
        <v>-0.24047000291476861</v>
      </c>
    </row>
    <row r="49" spans="2:9" ht="6" customHeight="1">
      <c r="D49" s="8"/>
      <c r="E49" s="9"/>
      <c r="F49" s="9"/>
    </row>
    <row r="50" spans="2:9" ht="18.600000000000001" thickBot="1">
      <c r="B50" s="10" t="s">
        <v>34</v>
      </c>
      <c r="C50" s="3"/>
      <c r="D50" s="3"/>
      <c r="E50" s="3"/>
      <c r="F50" s="3"/>
      <c r="G50" s="3"/>
      <c r="H50" s="3"/>
      <c r="I50" s="3"/>
    </row>
    <row r="51" spans="2:9" ht="6.75" customHeight="1" thickTop="1">
      <c r="E51" s="64"/>
      <c r="F51" s="64"/>
    </row>
    <row r="52" spans="2:9" ht="35.1" customHeight="1">
      <c r="C52" s="22"/>
      <c r="D52" s="22"/>
      <c r="E52" s="41" t="s">
        <v>47</v>
      </c>
      <c r="F52" s="42" t="s">
        <v>48</v>
      </c>
    </row>
    <row r="53" spans="2:9" ht="16.05" customHeight="1">
      <c r="C53" s="23" t="s">
        <v>26</v>
      </c>
      <c r="D53" s="22"/>
      <c r="E53" s="24">
        <v>9.7448302535608811</v>
      </c>
      <c r="F53" s="25">
        <v>10.082502302411598</v>
      </c>
      <c r="G53" s="5"/>
    </row>
    <row r="54" spans="2:9" ht="16.05" customHeight="1">
      <c r="C54" s="54" t="s">
        <v>49</v>
      </c>
      <c r="D54" s="22"/>
      <c r="E54" s="27">
        <v>6.0172625687574888</v>
      </c>
      <c r="F54" s="28">
        <v>6.684856193616989</v>
      </c>
    </row>
    <row r="55" spans="2:9" ht="16.05" customHeight="1">
      <c r="C55" s="26" t="s">
        <v>50</v>
      </c>
      <c r="D55" s="22"/>
      <c r="E55" s="27">
        <v>3.1548327111419607</v>
      </c>
      <c r="F55" s="28">
        <v>3.6804938754730205</v>
      </c>
    </row>
    <row r="56" spans="2:9" ht="16.05" customHeight="1">
      <c r="C56" s="29" t="s">
        <v>39</v>
      </c>
      <c r="D56" s="22"/>
      <c r="E56" s="27">
        <v>0.7140800780092238</v>
      </c>
      <c r="F56" s="28">
        <v>0.79422732398467155</v>
      </c>
    </row>
    <row r="57" spans="2:9" ht="16.05" customHeight="1">
      <c r="C57" s="29" t="s">
        <v>40</v>
      </c>
      <c r="D57" s="22"/>
      <c r="E57" s="27">
        <v>2.4407525051461674</v>
      </c>
      <c r="F57" s="28">
        <v>2.8862662319347376</v>
      </c>
      <c r="G57" s="5"/>
    </row>
    <row r="58" spans="2:9" ht="16.05" customHeight="1">
      <c r="C58" s="26" t="s">
        <v>41</v>
      </c>
      <c r="D58" s="22"/>
      <c r="E58" s="27">
        <v>2.8624303695618085</v>
      </c>
      <c r="F58" s="28">
        <v>3.0043629572511912</v>
      </c>
      <c r="H58" s="57"/>
    </row>
    <row r="59" spans="2:9" ht="16.05" customHeight="1">
      <c r="C59" s="53" t="s">
        <v>42</v>
      </c>
      <c r="D59" s="22"/>
      <c r="E59" s="27">
        <v>3.333412137743883</v>
      </c>
      <c r="F59" s="28">
        <v>3.1734455904290337</v>
      </c>
    </row>
    <row r="60" spans="2:9" ht="16.05" customHeight="1">
      <c r="C60" s="53" t="s">
        <v>44</v>
      </c>
      <c r="D60" s="22"/>
      <c r="E60" s="27">
        <v>8.2569897892615773E-3</v>
      </c>
      <c r="F60" s="28">
        <v>6.6513600301290948E-3</v>
      </c>
    </row>
    <row r="61" spans="2:9" ht="16.05" customHeight="1">
      <c r="C61" s="53" t="s">
        <v>45</v>
      </c>
      <c r="D61" s="22"/>
      <c r="E61" s="27">
        <v>3.0283006870917884E-4</v>
      </c>
      <c r="F61" s="28">
        <v>2.3215335562175917E-4</v>
      </c>
    </row>
    <row r="62" spans="2:9" ht="16.05" customHeight="1">
      <c r="C62" s="53" t="s">
        <v>46</v>
      </c>
      <c r="D62" s="22"/>
      <c r="E62" s="27">
        <v>0.13434167709946096</v>
      </c>
      <c r="F62" s="28">
        <v>0.10190488841431065</v>
      </c>
    </row>
    <row r="63" spans="2:9" ht="16.05" customHeight="1">
      <c r="C63" s="53" t="s">
        <v>43</v>
      </c>
      <c r="D63" s="22"/>
      <c r="E63" s="55">
        <v>0.25125409402280191</v>
      </c>
      <c r="F63" s="56">
        <v>0.1154122427678875</v>
      </c>
    </row>
    <row r="66" spans="2:2">
      <c r="B66" s="58" t="s">
        <v>11</v>
      </c>
    </row>
  </sheetData>
  <sheetProtection algorithmName="SHA-512" hashValue="ICEkmTHSbtXqpCVQ+ReRzaiKtChHG1TUZ8GDi8mJB2U5VP3y5uQC4XYhd2IvoKWif0HWcOZK/IVMleLu0FMdmA==" saltValue="Ce9+AtbDHhrr/YptS7ZfTA==" spinCount="100000" sheet="1" objects="1" scenarios="1"/>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59"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52"/>
  <sheetViews>
    <sheetView showGridLines="0" showRowColHeaders="0" zoomScale="70" zoomScaleNormal="7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
        <v>26</v>
      </c>
      <c r="C3" s="70"/>
      <c r="D3" s="70"/>
      <c r="E3" s="70"/>
      <c r="F3" s="70"/>
      <c r="G3" s="70"/>
      <c r="H3" s="70"/>
      <c r="I3" s="71"/>
    </row>
    <row r="4" spans="2:11" ht="15" thickTop="1"/>
    <row r="5" spans="2:11" ht="18.600000000000001" thickBot="1">
      <c r="B5" s="10" t="s">
        <v>13</v>
      </c>
      <c r="C5" s="3"/>
      <c r="D5" s="3"/>
      <c r="E5" s="3"/>
      <c r="F5" s="3"/>
      <c r="G5" s="3"/>
      <c r="H5" s="3"/>
      <c r="I5" s="3"/>
    </row>
    <row r="6" spans="2:11" ht="15" thickTop="1"/>
    <row r="7" spans="2:11" ht="45" customHeight="1"/>
    <row r="8" spans="2:11" ht="25.05" customHeight="1"/>
    <row r="9" spans="2:11" ht="25.05" customHeight="1"/>
    <row r="10" spans="2:11" ht="25.05" customHeight="1"/>
    <row r="11" spans="2:11" ht="25.05" customHeight="1"/>
    <row r="12" spans="2:11" ht="25.05" customHeight="1"/>
    <row r="13" spans="2:11" ht="25.05" customHeight="1"/>
    <row r="14" spans="2:11" ht="25.05" customHeight="1"/>
    <row r="16" spans="2:11" ht="18.600000000000001" thickBot="1">
      <c r="B16" s="10" t="s">
        <v>14</v>
      </c>
      <c r="C16" s="3"/>
      <c r="D16" s="3"/>
      <c r="E16" s="3"/>
      <c r="F16" s="3"/>
      <c r="G16" s="3"/>
      <c r="H16" s="3"/>
      <c r="I16" s="3"/>
    </row>
    <row r="17" spans="5:6" ht="15" thickTop="1"/>
    <row r="31" spans="5:6">
      <c r="E31" s="4"/>
      <c r="F31" s="4"/>
    </row>
    <row r="32" spans="5:6" ht="25.05" customHeight="1"/>
    <row r="33" spans="2:9" ht="25.05" customHeight="1"/>
    <row r="34" spans="2:9" ht="25.05" customHeight="1"/>
    <row r="35" spans="2:9" ht="25.05" customHeight="1"/>
    <row r="36" spans="2:9" ht="20.100000000000001" customHeight="1">
      <c r="D36" s="8"/>
      <c r="E36" s="9"/>
      <c r="F36" s="9"/>
    </row>
    <row r="37" spans="2:9" ht="20.100000000000001" customHeight="1">
      <c r="D37" s="8"/>
      <c r="E37" s="9"/>
      <c r="F37" s="9"/>
    </row>
    <row r="38" spans="2:9" ht="18.600000000000001" thickBot="1">
      <c r="B38" s="10" t="s">
        <v>7</v>
      </c>
      <c r="C38" s="3"/>
      <c r="D38" s="3"/>
      <c r="E38" s="3"/>
      <c r="F38" s="3"/>
      <c r="G38" s="3"/>
      <c r="H38" s="3"/>
      <c r="I38" s="3"/>
    </row>
    <row r="39" spans="2:9" ht="15" thickTop="1">
      <c r="E39" s="64"/>
      <c r="F39" s="64"/>
    </row>
    <row r="40" spans="2:9" ht="25.05" customHeight="1"/>
    <row r="41" spans="2:9" ht="25.05" customHeight="1"/>
    <row r="42" spans="2:9" ht="25.05" customHeight="1"/>
    <row r="43" spans="2:9" ht="25.05" customHeight="1"/>
    <row r="44" spans="2:9" ht="25.05" customHeight="1"/>
    <row r="45" spans="2:9" ht="25.05" customHeight="1"/>
    <row r="46" spans="2:9" ht="25.05" customHeight="1"/>
    <row r="52" spans="2:2">
      <c r="B52" s="58" t="s">
        <v>11</v>
      </c>
    </row>
  </sheetData>
  <sheetProtection algorithmName="SHA-512" hashValue="te3jC+UvuFNkvIqFP5qqfYe36UaEB0SRAguowgqkdFw95du/KZs9aQhpJmItP/euVgFtQq7diMWSKf7K+q497Q==" saltValue="ziSBJNYr6TIb0vwQRMBsSg==" spinCount="100000" sheet="1" objects="1" scenarios="1"/>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6"/>
  <sheetViews>
    <sheetView showGridLines="0" showRowColHeaders="0" showWhiteSpace="0" zoomScale="70" zoomScaleNormal="7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'Graficos TOTAL ACEITE'!B3</f>
        <v>TOTAL ACEITE</v>
      </c>
      <c r="C3" s="70"/>
      <c r="D3" s="70"/>
      <c r="E3" s="70"/>
      <c r="F3" s="70"/>
      <c r="G3" s="70"/>
      <c r="H3" s="70"/>
      <c r="I3" s="71"/>
    </row>
    <row r="4" spans="2:11" ht="15" thickTop="1"/>
    <row r="5" spans="2:11" ht="18.600000000000001" thickBot="1">
      <c r="B5" s="10" t="s">
        <v>35</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row r="12" spans="2:11" ht="25.05" customHeight="1">
      <c r="E12" s="11"/>
    </row>
    <row r="13" spans="2:11" ht="25.05" customHeight="1">
      <c r="E13" s="11"/>
    </row>
    <row r="14" spans="2:11" ht="25.05" customHeight="1">
      <c r="E14" s="11"/>
    </row>
    <row r="16" spans="2:11" ht="18.600000000000001" thickBot="1">
      <c r="B16" s="10" t="s">
        <v>36</v>
      </c>
      <c r="C16" s="3"/>
      <c r="D16" s="3"/>
      <c r="E16" s="3"/>
      <c r="F16" s="3"/>
      <c r="G16" s="3"/>
      <c r="H16" s="3"/>
      <c r="I16" s="3"/>
    </row>
    <row r="17" spans="2:9" ht="15" thickTop="1"/>
    <row r="31" spans="2:9">
      <c r="E31" s="4"/>
      <c r="F31" s="4"/>
    </row>
    <row r="32" spans="2:9" ht="18.600000000000001" thickBot="1">
      <c r="B32" s="10" t="s">
        <v>15</v>
      </c>
      <c r="C32" s="3"/>
      <c r="D32" s="3"/>
      <c r="E32" s="3"/>
      <c r="F32" s="3"/>
      <c r="G32" s="3"/>
      <c r="H32" s="3"/>
      <c r="I32" s="3"/>
    </row>
    <row r="33" spans="3:8" ht="15" thickTop="1">
      <c r="E33" s="64"/>
      <c r="F33" s="64"/>
    </row>
    <row r="34" spans="3:8" ht="25.05" customHeight="1">
      <c r="C34" s="72" t="s">
        <v>51</v>
      </c>
      <c r="D34" s="73"/>
      <c r="E34" s="73"/>
      <c r="F34" s="73"/>
      <c r="G34" s="73"/>
      <c r="H34" s="74"/>
    </row>
    <row r="35" spans="3:8" ht="25.05" customHeight="1">
      <c r="C35" s="75"/>
      <c r="D35" s="76"/>
      <c r="E35" s="76"/>
      <c r="F35" s="76"/>
      <c r="G35" s="76"/>
      <c r="H35" s="77"/>
    </row>
    <row r="36" spans="3:8" ht="25.05" customHeight="1">
      <c r="C36" s="75"/>
      <c r="D36" s="76"/>
      <c r="E36" s="76"/>
      <c r="F36" s="76"/>
      <c r="G36" s="76"/>
      <c r="H36" s="77"/>
    </row>
    <row r="37" spans="3:8" ht="25.05" customHeight="1">
      <c r="C37" s="75"/>
      <c r="D37" s="76"/>
      <c r="E37" s="76"/>
      <c r="F37" s="76"/>
      <c r="G37" s="76"/>
      <c r="H37" s="77"/>
    </row>
    <row r="38" spans="3:8" ht="25.05" customHeight="1">
      <c r="C38" s="75"/>
      <c r="D38" s="76"/>
      <c r="E38" s="76"/>
      <c r="F38" s="76"/>
      <c r="G38" s="76"/>
      <c r="H38" s="77"/>
    </row>
    <row r="39" spans="3:8" ht="25.05" customHeight="1">
      <c r="C39" s="75"/>
      <c r="D39" s="76"/>
      <c r="E39" s="76"/>
      <c r="F39" s="76"/>
      <c r="G39" s="76"/>
      <c r="H39" s="77"/>
    </row>
    <row r="40" spans="3:8" ht="25.05" customHeight="1">
      <c r="C40" s="75"/>
      <c r="D40" s="76"/>
      <c r="E40" s="76"/>
      <c r="F40" s="76"/>
      <c r="G40" s="76"/>
      <c r="H40" s="77"/>
    </row>
    <row r="41" spans="3:8" ht="25.05" customHeight="1">
      <c r="C41" s="75"/>
      <c r="D41" s="76"/>
      <c r="E41" s="76"/>
      <c r="F41" s="76"/>
      <c r="G41" s="76"/>
      <c r="H41" s="77"/>
    </row>
    <row r="42" spans="3:8" ht="25.05" customHeight="1">
      <c r="C42" s="75"/>
      <c r="D42" s="76"/>
      <c r="E42" s="76"/>
      <c r="F42" s="76"/>
      <c r="G42" s="76"/>
      <c r="H42" s="77"/>
    </row>
    <row r="43" spans="3:8" ht="25.05" customHeight="1">
      <c r="C43" s="78"/>
      <c r="D43" s="79"/>
      <c r="E43" s="79"/>
      <c r="F43" s="79"/>
      <c r="G43" s="79"/>
      <c r="H43" s="80"/>
    </row>
    <row r="45" spans="3:8">
      <c r="C45" s="58" t="s">
        <v>11</v>
      </c>
    </row>
    <row r="46" spans="3:8">
      <c r="C46" s="58" t="s">
        <v>10</v>
      </c>
    </row>
  </sheetData>
  <sheetProtection algorithmName="SHA-512" hashValue="6tlyThlFVnb/u8M5525FRtA3vosYnysdbz+M8Tp0ZIbqzl9Cptdy9L1Czg3QA8mjct+kq1zX+JGYDJVbyOjZSg==" saltValue="7fv6MKanFvbZvWCdXmSKOg==" spinCount="100000" sheet="1" objects="1" scenarios="1"/>
  <mergeCells count="4">
    <mergeCell ref="B1:I1"/>
    <mergeCell ref="B3:I3"/>
    <mergeCell ref="E33:F33"/>
    <mergeCell ref="C34:H43"/>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3"/>
  <sheetViews>
    <sheetView showGridLines="0" showRowColHeaders="0" showWhiteSpace="0" zoomScale="60" zoomScaleNormal="6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Canales!B3</f>
        <v>TOTAL ACEITE</v>
      </c>
      <c r="C3" s="70"/>
      <c r="D3" s="70"/>
      <c r="E3" s="70"/>
      <c r="F3" s="70"/>
      <c r="G3" s="70"/>
      <c r="H3" s="70"/>
      <c r="I3" s="71"/>
    </row>
    <row r="4" spans="2:11" ht="15" thickTop="1"/>
    <row r="5" spans="2:11" ht="18.600000000000001" thickBot="1">
      <c r="B5" s="10" t="s">
        <v>37</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c r="E11" s="11"/>
    </row>
    <row r="12" spans="2:11" ht="25.05" customHeight="1">
      <c r="E12" s="11"/>
    </row>
    <row r="13" spans="2:11" ht="25.05" customHeight="1">
      <c r="E13" s="11"/>
    </row>
    <row r="14" spans="2:11" ht="25.05" customHeight="1">
      <c r="E14" s="11"/>
    </row>
    <row r="15" spans="2:11" ht="25.05" customHeight="1"/>
    <row r="16" spans="2:11" ht="25.05" customHeight="1">
      <c r="E16" s="11"/>
    </row>
    <row r="17" spans="2:9" ht="25.05" customHeight="1">
      <c r="E17" s="11"/>
    </row>
    <row r="18" spans="2:9" ht="25.05" customHeight="1">
      <c r="E18" s="11"/>
    </row>
    <row r="20" spans="2:9" ht="18.600000000000001" thickBot="1">
      <c r="B20" s="10" t="s">
        <v>38</v>
      </c>
      <c r="C20" s="3"/>
      <c r="D20" s="3"/>
      <c r="E20" s="3"/>
      <c r="F20" s="3"/>
      <c r="G20" s="3"/>
      <c r="H20" s="3"/>
      <c r="I20" s="3"/>
    </row>
    <row r="21" spans="2:9" ht="15" thickTop="1"/>
    <row r="40" spans="2:9">
      <c r="E40" s="4"/>
      <c r="F40" s="4"/>
    </row>
    <row r="41" spans="2:9" ht="18.600000000000001" thickBot="1">
      <c r="B41" s="10" t="s">
        <v>8</v>
      </c>
      <c r="C41" s="3"/>
      <c r="D41" s="3"/>
      <c r="E41" s="3"/>
      <c r="F41" s="3"/>
      <c r="G41" s="3"/>
      <c r="H41" s="3"/>
      <c r="I41" s="3"/>
    </row>
    <row r="42" spans="2:9" ht="15" thickTop="1">
      <c r="E42" s="64"/>
      <c r="F42" s="64"/>
    </row>
    <row r="43" spans="2:9" ht="25.05" customHeight="1">
      <c r="C43" s="81" t="s">
        <v>52</v>
      </c>
      <c r="D43" s="82"/>
      <c r="E43" s="82"/>
      <c r="F43" s="82"/>
      <c r="G43" s="82"/>
      <c r="H43" s="83"/>
    </row>
    <row r="44" spans="2:9" ht="25.05" customHeight="1">
      <c r="C44" s="84"/>
      <c r="D44" s="85"/>
      <c r="E44" s="85"/>
      <c r="F44" s="85"/>
      <c r="G44" s="85"/>
      <c r="H44" s="86"/>
    </row>
    <row r="45" spans="2:9" ht="25.05" customHeight="1">
      <c r="C45" s="84"/>
      <c r="D45" s="85"/>
      <c r="E45" s="85"/>
      <c r="F45" s="85"/>
      <c r="G45" s="85"/>
      <c r="H45" s="86"/>
    </row>
    <row r="46" spans="2:9" ht="25.05" customHeight="1">
      <c r="C46" s="84"/>
      <c r="D46" s="85"/>
      <c r="E46" s="85"/>
      <c r="F46" s="85"/>
      <c r="G46" s="85"/>
      <c r="H46" s="86"/>
    </row>
    <row r="47" spans="2:9" ht="25.05" customHeight="1">
      <c r="C47" s="84"/>
      <c r="D47" s="85"/>
      <c r="E47" s="85"/>
      <c r="F47" s="85"/>
      <c r="G47" s="85"/>
      <c r="H47" s="86"/>
    </row>
    <row r="48" spans="2:9" ht="25.05" customHeight="1">
      <c r="C48" s="84"/>
      <c r="D48" s="85"/>
      <c r="E48" s="85"/>
      <c r="F48" s="85"/>
      <c r="G48" s="85"/>
      <c r="H48" s="86"/>
    </row>
    <row r="49" spans="3:8" ht="25.05" customHeight="1">
      <c r="C49" s="84"/>
      <c r="D49" s="85"/>
      <c r="E49" s="85"/>
      <c r="F49" s="85"/>
      <c r="G49" s="85"/>
      <c r="H49" s="86"/>
    </row>
    <row r="50" spans="3:8" ht="25.05" customHeight="1">
      <c r="C50" s="84"/>
      <c r="D50" s="85"/>
      <c r="E50" s="85"/>
      <c r="F50" s="85"/>
      <c r="G50" s="85"/>
      <c r="H50" s="86"/>
    </row>
    <row r="51" spans="3:8" ht="25.05" customHeight="1">
      <c r="C51" s="87"/>
      <c r="D51" s="88"/>
      <c r="E51" s="88"/>
      <c r="F51" s="88"/>
      <c r="G51" s="88"/>
      <c r="H51" s="89"/>
    </row>
    <row r="52" spans="3:8" ht="25.05" customHeight="1"/>
    <row r="53" spans="3:8">
      <c r="C53" t="s">
        <v>11</v>
      </c>
    </row>
  </sheetData>
  <sheetProtection algorithmName="SHA-512" hashValue="2qsUKY+1B0WZstIyCaNye5+2SfvizMowRWKP4HnQv+tYnr1L/SvOYbsLZHPBv71MOXKW56FtRdZ7uPNdEN5PzQ==" saltValue="xvs7HjHCN04REBsfgasAvg=="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5"/>
  <sheetViews>
    <sheetView showGridLines="0" showRowColHeaders="0" zoomScale="55" zoomScaleNormal="55" zoomScaleSheetLayoutView="82" workbookViewId="0"/>
  </sheetViews>
  <sheetFormatPr baseColWidth="10" defaultColWidth="11.44140625" defaultRowHeight="14.4"/>
  <cols>
    <col min="1" max="1" width="1.21875" customWidth="1"/>
    <col min="3" max="3" width="15.44140625" customWidth="1"/>
    <col min="4" max="4" width="34.21875" customWidth="1"/>
    <col min="5" max="6" width="25" customWidth="1"/>
    <col min="9" max="9" width="21.77734375" customWidth="1"/>
  </cols>
  <sheetData>
    <row r="1" spans="2:11" ht="34.5" customHeight="1">
      <c r="B1" s="65" t="s">
        <v>12</v>
      </c>
      <c r="C1" s="65"/>
      <c r="D1" s="65"/>
      <c r="E1" s="65"/>
      <c r="F1" s="65"/>
      <c r="G1" s="65"/>
      <c r="H1" s="65"/>
      <c r="I1" s="65"/>
      <c r="J1" s="2"/>
      <c r="K1" s="2"/>
    </row>
    <row r="2" spans="2:11" ht="11.25" customHeight="1" thickBot="1">
      <c r="H2" s="1"/>
    </row>
    <row r="3" spans="2:11" ht="25.05" customHeight="1" thickTop="1" thickBot="1">
      <c r="B3" s="69" t="str">
        <f>Canales!$B$3</f>
        <v>TOTAL ACEITE</v>
      </c>
      <c r="C3" s="70"/>
      <c r="D3" s="70"/>
      <c r="E3" s="70"/>
      <c r="F3" s="70"/>
      <c r="G3" s="70"/>
      <c r="H3" s="70"/>
      <c r="I3" s="71"/>
    </row>
    <row r="4" spans="2:11" ht="15" thickTop="1"/>
    <row r="5" spans="2:11" ht="18.600000000000001" thickBot="1">
      <c r="B5" s="10" t="s">
        <v>9</v>
      </c>
      <c r="C5" s="3"/>
      <c r="D5" s="3"/>
      <c r="E5" s="3"/>
      <c r="F5" s="3"/>
      <c r="G5" s="3"/>
      <c r="H5" s="3"/>
      <c r="I5" s="3"/>
    </row>
    <row r="6" spans="2:11" ht="15" thickTop="1"/>
    <row r="7" spans="2:11" ht="25.05" customHeight="1">
      <c r="B7" s="90" t="s">
        <v>53</v>
      </c>
      <c r="C7" s="91"/>
      <c r="D7" s="91"/>
      <c r="E7" s="91"/>
      <c r="F7" s="91"/>
      <c r="G7" s="91"/>
      <c r="H7" s="91"/>
      <c r="I7" s="92"/>
    </row>
    <row r="8" spans="2:11" ht="25.05" customHeight="1">
      <c r="B8" s="93"/>
      <c r="C8" s="94"/>
      <c r="D8" s="94"/>
      <c r="E8" s="94"/>
      <c r="F8" s="94"/>
      <c r="G8" s="94"/>
      <c r="H8" s="94"/>
      <c r="I8" s="95"/>
    </row>
    <row r="9" spans="2:11" ht="25.05" customHeight="1">
      <c r="B9" s="93"/>
      <c r="C9" s="94"/>
      <c r="D9" s="94"/>
      <c r="E9" s="94"/>
      <c r="F9" s="94"/>
      <c r="G9" s="94"/>
      <c r="H9" s="94"/>
      <c r="I9" s="95"/>
    </row>
    <row r="10" spans="2:11" ht="25.05" customHeight="1">
      <c r="B10" s="93"/>
      <c r="C10" s="94"/>
      <c r="D10" s="94"/>
      <c r="E10" s="94"/>
      <c r="F10" s="94"/>
      <c r="G10" s="94"/>
      <c r="H10" s="94"/>
      <c r="I10" s="95"/>
    </row>
    <row r="11" spans="2:11" ht="25.05" customHeight="1">
      <c r="B11" s="93"/>
      <c r="C11" s="94"/>
      <c r="D11" s="94"/>
      <c r="E11" s="94"/>
      <c r="F11" s="94"/>
      <c r="G11" s="94"/>
      <c r="H11" s="94"/>
      <c r="I11" s="95"/>
    </row>
    <row r="12" spans="2:11" ht="25.05" customHeight="1">
      <c r="B12" s="93"/>
      <c r="C12" s="94"/>
      <c r="D12" s="94"/>
      <c r="E12" s="94"/>
      <c r="F12" s="94"/>
      <c r="G12" s="94"/>
      <c r="H12" s="94"/>
      <c r="I12" s="95"/>
    </row>
    <row r="13" spans="2:11" ht="25.05" customHeight="1">
      <c r="B13" s="93"/>
      <c r="C13" s="94"/>
      <c r="D13" s="94"/>
      <c r="E13" s="94"/>
      <c r="F13" s="94"/>
      <c r="G13" s="94"/>
      <c r="H13" s="94"/>
      <c r="I13" s="95"/>
    </row>
    <row r="14" spans="2:11" ht="25.05" customHeight="1">
      <c r="B14" s="93"/>
      <c r="C14" s="94"/>
      <c r="D14" s="94"/>
      <c r="E14" s="94"/>
      <c r="F14" s="94"/>
      <c r="G14" s="94"/>
      <c r="H14" s="94"/>
      <c r="I14" s="95"/>
    </row>
    <row r="15" spans="2:11" ht="25.05" customHeight="1">
      <c r="B15" s="93"/>
      <c r="C15" s="94"/>
      <c r="D15" s="94"/>
      <c r="E15" s="94"/>
      <c r="F15" s="94"/>
      <c r="G15" s="94"/>
      <c r="H15" s="94"/>
      <c r="I15" s="95"/>
    </row>
    <row r="16" spans="2:11" ht="25.05" customHeight="1">
      <c r="B16" s="93"/>
      <c r="C16" s="94"/>
      <c r="D16" s="94"/>
      <c r="E16" s="94"/>
      <c r="F16" s="94"/>
      <c r="G16" s="94"/>
      <c r="H16" s="94"/>
      <c r="I16" s="95"/>
    </row>
    <row r="17" spans="2:9" ht="25.05" customHeight="1">
      <c r="B17" s="93"/>
      <c r="C17" s="94"/>
      <c r="D17" s="94"/>
      <c r="E17" s="94"/>
      <c r="F17" s="94"/>
      <c r="G17" s="94"/>
      <c r="H17" s="94"/>
      <c r="I17" s="95"/>
    </row>
    <row r="18" spans="2:9" ht="25.05" customHeight="1">
      <c r="B18" s="93"/>
      <c r="C18" s="94"/>
      <c r="D18" s="94"/>
      <c r="E18" s="94"/>
      <c r="F18" s="94"/>
      <c r="G18" s="94"/>
      <c r="H18" s="94"/>
      <c r="I18" s="95"/>
    </row>
    <row r="19" spans="2:9" ht="25.05" customHeight="1">
      <c r="B19" s="93"/>
      <c r="C19" s="94"/>
      <c r="D19" s="94"/>
      <c r="E19" s="94"/>
      <c r="F19" s="94"/>
      <c r="G19" s="94"/>
      <c r="H19" s="94"/>
      <c r="I19" s="95"/>
    </row>
    <row r="20" spans="2:9" ht="25.05" customHeight="1">
      <c r="B20" s="93"/>
      <c r="C20" s="94"/>
      <c r="D20" s="94"/>
      <c r="E20" s="94"/>
      <c r="F20" s="94"/>
      <c r="G20" s="94"/>
      <c r="H20" s="94"/>
      <c r="I20" s="95"/>
    </row>
    <row r="21" spans="2:9" ht="25.05" customHeight="1">
      <c r="B21" s="93"/>
      <c r="C21" s="94"/>
      <c r="D21" s="94"/>
      <c r="E21" s="94"/>
      <c r="F21" s="94"/>
      <c r="G21" s="94"/>
      <c r="H21" s="94"/>
      <c r="I21" s="95"/>
    </row>
    <row r="22" spans="2:9" ht="25.05" customHeight="1">
      <c r="B22" s="93"/>
      <c r="C22" s="94"/>
      <c r="D22" s="94"/>
      <c r="E22" s="94"/>
      <c r="F22" s="94"/>
      <c r="G22" s="94"/>
      <c r="H22" s="94"/>
      <c r="I22" s="95"/>
    </row>
    <row r="23" spans="2:9" ht="25.05" customHeight="1">
      <c r="B23" s="93"/>
      <c r="C23" s="94"/>
      <c r="D23" s="94"/>
      <c r="E23" s="94"/>
      <c r="F23" s="94"/>
      <c r="G23" s="94"/>
      <c r="H23" s="94"/>
      <c r="I23" s="95"/>
    </row>
    <row r="24" spans="2:9" ht="25.05" customHeight="1">
      <c r="B24" s="93"/>
      <c r="C24" s="94"/>
      <c r="D24" s="94"/>
      <c r="E24" s="94"/>
      <c r="F24" s="94"/>
      <c r="G24" s="94"/>
      <c r="H24" s="94"/>
      <c r="I24" s="95"/>
    </row>
    <row r="25" spans="2:9" ht="25.05" customHeight="1">
      <c r="B25" s="93"/>
      <c r="C25" s="94"/>
      <c r="D25" s="94"/>
      <c r="E25" s="94"/>
      <c r="F25" s="94"/>
      <c r="G25" s="94"/>
      <c r="H25" s="94"/>
      <c r="I25" s="95"/>
    </row>
    <row r="26" spans="2:9" ht="25.05" customHeight="1">
      <c r="B26" s="93"/>
      <c r="C26" s="94"/>
      <c r="D26" s="94"/>
      <c r="E26" s="94"/>
      <c r="F26" s="94"/>
      <c r="G26" s="94"/>
      <c r="H26" s="94"/>
      <c r="I26" s="95"/>
    </row>
    <row r="27" spans="2:9" ht="25.05" customHeight="1">
      <c r="B27" s="93"/>
      <c r="C27" s="94"/>
      <c r="D27" s="94"/>
      <c r="E27" s="94"/>
      <c r="F27" s="94"/>
      <c r="G27" s="94"/>
      <c r="H27" s="94"/>
      <c r="I27" s="95"/>
    </row>
    <row r="28" spans="2:9" ht="25.05" customHeight="1">
      <c r="B28" s="93"/>
      <c r="C28" s="94"/>
      <c r="D28" s="94"/>
      <c r="E28" s="94"/>
      <c r="F28" s="94"/>
      <c r="G28" s="94"/>
      <c r="H28" s="94"/>
      <c r="I28" s="95"/>
    </row>
    <row r="29" spans="2:9" ht="25.05" customHeight="1">
      <c r="B29" s="93"/>
      <c r="C29" s="94"/>
      <c r="D29" s="94"/>
      <c r="E29" s="94"/>
      <c r="F29" s="94"/>
      <c r="G29" s="94"/>
      <c r="H29" s="94"/>
      <c r="I29" s="95"/>
    </row>
    <row r="30" spans="2:9" ht="39" customHeight="1">
      <c r="B30" s="96"/>
      <c r="C30" s="97"/>
      <c r="D30" s="97"/>
      <c r="E30" s="97"/>
      <c r="F30" s="97"/>
      <c r="G30" s="97"/>
      <c r="H30" s="97"/>
      <c r="I30" s="98"/>
    </row>
    <row r="31" spans="2:9" ht="39" customHeight="1"/>
    <row r="32" spans="2:9" ht="25.05" customHeight="1"/>
    <row r="33" ht="25.05" customHeight="1"/>
    <row r="34" ht="25.05" customHeight="1"/>
    <row r="35" ht="25.05" customHeight="1"/>
    <row r="36" ht="25.05" customHeight="1"/>
    <row r="37" ht="25.05" customHeight="1"/>
    <row r="38" ht="25.05" customHeight="1"/>
    <row r="39" ht="25.05" customHeight="1"/>
    <row r="40" ht="25.05" customHeight="1"/>
    <row r="41" ht="25.05" customHeight="1"/>
    <row r="42" ht="25.05" customHeight="1"/>
    <row r="43" ht="25.05" customHeight="1"/>
    <row r="44" ht="25.05" customHeight="1"/>
    <row r="45" ht="25.05" customHeight="1"/>
  </sheetData>
  <sheetProtection algorithmName="SHA-512" hashValue="E8dPI5ZugzapnguMBAc6bJdXcPhPkgVreZTB2bajF0NyuGWzSyNZeVJrMUtGCyFw2NzeltBtbbvzibwcgWpcNg==" saltValue="lNdp+KdOrBxmNkNlPJwsjQ==" spinCount="100000" sheet="1" objects="1" scenarios="1"/>
  <mergeCells count="3">
    <mergeCell ref="B1:I1"/>
    <mergeCell ref="B3:I3"/>
    <mergeCell ref="B7:I30"/>
  </mergeCells>
  <pageMargins left="0.23622047244094491" right="0.23622047244094491" top="0.74803149606299213" bottom="0.74803149606299213" header="0.31496062992125984" footer="0.31496062992125984"/>
  <pageSetup paperSize="9" scale="59"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2.xml><?xml version="1.0" encoding="utf-8"?>
<ds:datastoreItem xmlns:ds="http://schemas.openxmlformats.org/officeDocument/2006/customXml" ds:itemID="{87A478D9-7572-4FE3-A2DC-2CA4A6BCE7C8}">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724c4985-e433-4d2c-9697-e180992b402a"/>
    <ds:schemaRef ds:uri="8be3414b-2ef9-485f-84d6-269f1d6f703b"/>
    <ds:schemaRef ds:uri="http://www.w3.org/XML/1998/namespace"/>
  </ds:schemaRefs>
</ds:datastoreItem>
</file>

<file path=customXml/itemProps3.xml><?xml version="1.0" encoding="utf-8"?>
<ds:datastoreItem xmlns:ds="http://schemas.openxmlformats.org/officeDocument/2006/customXml" ds:itemID="{D0C5B4EB-A826-4FEC-BFA6-693175737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dcterms:created xsi:type="dcterms:W3CDTF">2018-05-22T14:11:12Z</dcterms:created>
  <dcterms:modified xsi:type="dcterms:W3CDTF">2026-07-23T09:08:26Z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