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archivos\SGPADE\ssectorial\Q 2014\CONSUMO ALIMENTARIO\Archivos para web\Aceite mes a mes web\fichas consumo\2025\"/>
    </mc:Choice>
  </mc:AlternateContent>
  <xr:revisionPtr revIDLastSave="0" documentId="13_ncr:1_{CC0A0ECE-9DD3-4874-AEE5-DBA43E64FB27}" xr6:coauthVersionLast="47" xr6:coauthVersionMax="47" xr10:uidLastSave="{00000000-0000-0000-0000-000000000000}"/>
  <workbookProtection workbookAlgorithmName="SHA-512" workbookHashValue="Ji4Srdaxy1FzSDB4oCGQz99/UpjNSQg41T5b2Z0hMlYFyvdFyENvNT45upE1fyRv2WKb+Rbth8ZdWJMJnPCzmw==" workbookSaltValue="WPzxgDzfTGHmK+UitVj1BA==" workbookSpinCount="100000" lockStructure="1"/>
  <bookViews>
    <workbookView showSheetTabs="0" xWindow="1170" yWindow="1170" windowWidth="21840" windowHeight="13260" tabRatio="743" activeTab="1"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Canales!$A$1:$J$48</definedName>
    <definedName name="_xlnm.Print_Area" localSheetId="6">Conclusiones!$A$1:$J$33</definedName>
    <definedName name="_xlnm.Print_Area" localSheetId="1">'Menú principal'!$A$1:$E$16</definedName>
    <definedName name="_xlnm.Print_Area" localSheetId="5">Perfiles!$A$1:$I$53</definedName>
    <definedName name="_xlnm.Print_Area" localSheetId="0">Portada!$A$1:$I$28</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B3" i="4" l="1"/>
  <c r="C7" i="1"/>
  <c r="B3" i="9" l="1"/>
  <c r="B3" i="10"/>
</calcChain>
</file>

<file path=xl/sharedStrings.xml><?xml version="1.0" encoding="utf-8"?>
<sst xmlns="http://schemas.openxmlformats.org/spreadsheetml/2006/main" count="73" uniqueCount="53">
  <si>
    <t>Consumo en el hogar
ACEITE</t>
  </si>
  <si>
    <t>Principales variables</t>
  </si>
  <si>
    <t>Graficos historicos</t>
  </si>
  <si>
    <t>Canales</t>
  </si>
  <si>
    <t>Perfiles</t>
  </si>
  <si>
    <t>% Variación vs. Mismo periodo del año anterior</t>
  </si>
  <si>
    <t>VOLUMEN (Miles l)</t>
  </si>
  <si>
    <t>VALOR (Miles €)</t>
  </si>
  <si>
    <t>CONSUMO x CAPITA (l)</t>
  </si>
  <si>
    <t>GASTO x CAPITA (€)</t>
  </si>
  <si>
    <t>PARTE DE MERCADO VOLUMEN (%)</t>
  </si>
  <si>
    <t>PARTE DE MERCADO VALOR (%)</t>
  </si>
  <si>
    <t>PRECIO MEDIO (€/L)</t>
  </si>
  <si>
    <t>Valor</t>
  </si>
  <si>
    <t>Volumen</t>
  </si>
  <si>
    <t xml:space="preserve">Evolución Anual de Total Compras </t>
  </si>
  <si>
    <t xml:space="preserve">Principales conclusiones </t>
  </si>
  <si>
    <t>Principales conclusiones</t>
  </si>
  <si>
    <t>Nota: A partir de abril 2025 las líneas de SUPER+AUTOSER y TIENDA DESCUENTO se sustituyen por el agregado de ambas (SUPERMERCADOS)</t>
  </si>
  <si>
    <t>TAM (Total Año Móvil): Indicador agrupado que representa el acumulado de los últimos doce meses, finalizando en el mes de análisis del informe.</t>
  </si>
  <si>
    <t>Consumo en el hogar</t>
  </si>
  <si>
    <t>Evolución mensual de total gasto y total compras</t>
  </si>
  <si>
    <t>Evolución mensual precio medio</t>
  </si>
  <si>
    <t>Principales conclusiones de los canales de distribución</t>
  </si>
  <si>
    <t>NOVIEMBRE 25</t>
  </si>
  <si>
    <t>TOTAL ACEITE</t>
  </si>
  <si>
    <t>Principales variables - TAM NOVIEMBRE 25</t>
  </si>
  <si>
    <t>TOTAL ACEITES OLIVA 
Domestico</t>
  </si>
  <si>
    <t>A. OLIVA 
Domestico</t>
  </si>
  <si>
    <t>A.O VIRGEN EXTRA 
Domestico</t>
  </si>
  <si>
    <t>A.O VIRGEN 
Domestico</t>
  </si>
  <si>
    <t>ACEITE DE GIRASOL 
Domestico</t>
  </si>
  <si>
    <t>Importancia de los tipos - TAM NOVIEMBRE 25</t>
  </si>
  <si>
    <t>Consumo por persona (litros por persona) - TAM NOVIEMBRE 25</t>
  </si>
  <si>
    <t>Peso y % evolución en volumen de los canales de distribución - TAM NOVIEMBRE 25</t>
  </si>
  <si>
    <t>Precio medio (Euros/ litros) de los canales de distribución - TAM NOVIEMBRE 25</t>
  </si>
  <si>
    <t>% Población y distribución del volumen por perfil sociodemográfico -TAM NOVIEMBRE 25</t>
  </si>
  <si>
    <t>% Población y distribución del volumen por Comunidades -TAM NOVIEMBRE 25</t>
  </si>
  <si>
    <t>A.O VIRGEN</t>
  </si>
  <si>
    <t>A.O VIRGEN EXTRA</t>
  </si>
  <si>
    <t>A. OLIVA</t>
  </si>
  <si>
    <t>ACEITE DE GIRASOL</t>
  </si>
  <si>
    <t>ACEITE DE ORUJO</t>
  </si>
  <si>
    <t>ACEITE DE MAIZ</t>
  </si>
  <si>
    <t>ACEITE DE SOJA</t>
  </si>
  <si>
    <t>OTROS ACEITES VEG</t>
  </si>
  <si>
    <t>TAM NOVIEMBRE 24</t>
  </si>
  <si>
    <t>TAM NOVIEMBRE 25</t>
  </si>
  <si>
    <t>TOTAL ACEITES OLIVA</t>
  </si>
  <si>
    <t>A.O VIRGEN+V.EXTRA</t>
  </si>
  <si>
    <t>· El supermercado es el canal más elegido por los hogares españoles para la adquisición de aceite para consumo doméstico, pues es responsable de más de 6 de cada 10 litros de aceite (63,3 %). El hipermercado, es el segundo canal con mayor peso (26,7 %), y es el que más crece (21,6 %) en comparación al año móvil anterior. El e-commerce, pese a presentar un peso inferior frente a los otros canales (3,3 %), presenta una de las evoluciones más positivas (19,9 %) y registra una cuota en volumen superior al de total de alimentación (2,2 %).
· El precio medio registra una caída generalizada en todos los canales, cerrando en 3,98 €/litro, supone un descenso del 27,3 % respectoa los doce meses anteriores. El supermercado es el único que se posiciona por debajo de esta media de mercado con un precio medio de 3,74 €/litro. No obstante, el hipermercado es el canal que realiza el mayor esfuerzo de ajuste de precios, pues lo reduce un 34,3 % hasta alcanzar los 4,35 €/litro, una evolución que podría estar directamente vinculada a su crecimiento en volumen.
Es relevante señalar también el comportamiento del e-commerce, pues, a pesar de mantener uno de los precios medios más elevados del mercado (4,70 €/litro), muestra un incremento muy significativo en volumen, lo que estaría evidenciando que el consumidor prioriza otros atributos del canal, como la conveniencia o la disponibilidad, frente al precio.</t>
  </si>
  <si>
    <t>· El perfil intensivo de compra de aceite en España son hogares con un nivel socioeconómico bajo, donde el responsable de las compras tiene 50 o más años y es generalmente no activo y un hogar sin niños. Desde el punto de vista del ciclo de vida, estaríamos haciendo referencia a las parejas con hijos mayores y jubilados, puesto que ambos superan en más del 33,0 % el consumo esperado en relación con su peso poblacional. Tambien las parejas adultas sin hijos, mantienen una proporción de peso en compras superior al esperado, siendo por tanto un perfil intensivo. 
A nivel regional, las comunidades más intensivas son aquellas situadas en la zona norte peninsular, como Galicia, País Vasco y Castilla y León. Todas ellas superan en más del 20 % el consumo esperado en comparación a su extensión poblacional. La Región de Murcia y Castilla- La Mancha, por el contrario, son las comunidades menos intensivas.
· De media, el consumo per cápita de aceite cierra en 10,25 litros por persona año, un consumo que va a ser superado en 10,00 litros por los jubilados y en 4,20 litros por los adultos independientes. En el lado contrario, se encuentran las parejas jóvenes sin hijos y parejas con hijos pequeños, que realizan un consumo inferior al de la media nacional.</t>
  </si>
  <si>
    <r>
      <rPr>
        <b/>
        <sz val="11"/>
        <rFont val="Calibri"/>
        <family val="2"/>
      </rPr>
      <t>El aceite de oliva virgen extra impulsa la demanda de aceite de los hogares españoles en un contexto de caída de precios medios que penaliza el crecimiento del valor.</t>
    </r>
    <r>
      <rPr>
        <sz val="11"/>
        <rFont val="Calibri"/>
        <family val="2"/>
      </rPr>
      <t xml:space="preserve">
A pesar del buen desarrollo de la demanda en la categoría, el crecimiento del volumen de aceite del 8,8 %, no se traduce en un aumento del valor, que se contrae un 20,8 % respecto al año móvil anterior. Estos movimientos podrían ser el resultado de la caída que se produce en el precio medio del litro de aceite, que se reduce un 27,3 % hasta situarse en 3,98 €/litro (1,49 € pagados menos por litro).
El gasto per cápita en aceite en España se sitúa en 40,80 € (10,71 € por persona y año menos que en TAM noviembre 2024 y el consumo por persona y año asciende a los 10,25 litros, lo que supone un incremento de 0,84 litros por persona y periodo de estudio.
· El perfil intensivo de compra de aceite en España son hogares con un nivel socioeconómico bajo, donde el responsable de las compras tiene 50 o más años y es generalmente no activoy sin hijos. Si analizamos desde el ciclo de vida, estamos haciendo referencia a las parejas con hijos mayores y los jubilados, puesto que ambos superan en más del 33,0 % el consumo esperado en relación con su peso poblacional. 
A nivel regional, las comunidades más intensivas son aquellas situadas en la zona norte peninsular, como son entre otras Galicia, País Vasco y Castilla y León. Todas ellas superan en más del 20 % el consumo esperado en comparación a su extensión poblacional. La Región de Murcia y Castilla- La Mancha, por el contrario, son las comunidades menos intensivas.
· La evolución de la categoría viene determinada por el crecimiento de los aceites de oliva, especialmente del virgen extra, que incrementa su consumo un 42,6 %. En conjunto, los aceites de oliva representan el 67,1 % del volumen y, junto al aceite de girasol (30,6 %), conforman el 97,7 % del total mercado oleícola.
Dentro del segmento de los aceites de oliva se observan comportamientos diferenciados, aunque todos los tipos muestran una evolución positiva. El aceite de oliva lidera el mercado en términos de volumen, con una cuota del 30,1 %, y aumenta su consumo un 13,0 % respecto al mismo periodo del año anterior. El aceite de oliva virgen, aunque presenta la menor participación en volumen, un 7,7 %, tambien tiene una dinámica favorable (23,8 %). El aceite de oliva virgen extra es el tipo de aceite de oliva que registra el crecimiento más alto, aumenta un 42,6 % su volumen, lo que le permite ganar cuota y pasar del 22,3 % al actual 29,2 %. 
Si nos referimos al precio medio los tres tipos de aceites de oliva tienen una reducción del precio medio por litro notable. En su conjunto, los aceites de oliva cierran el año móvil a noviembre de 2025 con un precio medio de 4,98 €/litro, lo que supone una caída de 3,09 € respecto a los doce meses previos. Este ajuste de precios podría estar actuando como principal impulsor del crecimiento del volumen y explicaría la contracción del valor del 22,7 %.
El aceite de girasol reduce su demanda un 10,2 % aunque el valor aumenta un 2,4 %. Este movimiento podrían ser el resultado de las variaciones en el precio medio. El aceite de girasol cierra el año móvil a 1,77 €/litro, un precio 0,22 €/litro más alto que durante el año móvil noviembre 2024, sin embargo, es una opción más económica y accesible ya que se sitúa por debajo del precio medio del mercado (3,98 €/litro). 
El perfil intensivo de compra de este aceite, a diferencia del de la categoría, es un hogar numeroso en el que sí hay presencia de niños y que suele encontrarse en hábitats más bien pequeños, de menos de 2.000 habitantes. Según el ciclo de vida, estaríamos haciendo referencia a parejas con hijos pequeños y de mediana edad.
El aceite de orujo por su parte es el tipo de aceite más perjudicado con respecto a los doce meses anteriores de estudio. Pierde un 57,3 % del volumen y un 64,7 % de su valor, a pesar de que el precio medio también se reduce, en este caso 0,17 €/litro (un 17,3 %), cerrando a 3,58 €/litro, siendo un precio medio inferior al del mercado. 
En este caso, el perfil intensivo son hogares con un nivel socioeconómico medio-bajo y sin niños. Si analizamos el ciclo de vida, la referencia son parejas con hijos mayores y parejas adultas sin hijos.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</si>
</sst>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5">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b/>
      <sz val="11"/>
      <name val="Calibri"/>
      <family val="2"/>
    </font>
  </fonts>
  <fills count="3">
    <fill>
      <patternFill patternType="none"/>
    </fill>
    <fill>
      <patternFill patternType="gray125"/>
    </fill>
    <fill>
      <gradientFill degree="90">
        <stop position="0">
          <color theme="0"/>
        </stop>
        <stop position="0.5">
          <color theme="0" tint="-0.34900967436750391"/>
        </stop>
        <stop position="1">
          <color theme="0"/>
        </stop>
      </gradientFill>
    </fill>
  </fills>
  <borders count="32">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102">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0" fontId="15" fillId="0" borderId="0" xfId="4" applyFont="1" applyAlignment="1">
      <alignment vertical="center"/>
    </xf>
    <xf numFmtId="164" fontId="7" fillId="0" borderId="13" xfId="1" applyFont="1" applyBorder="1" applyAlignment="1">
      <alignment horizontal="center" vertical="center" wrapText="1" readingOrder="1"/>
    </xf>
    <xf numFmtId="0" fontId="6" fillId="0" borderId="14" xfId="0" applyFont="1" applyBorder="1" applyAlignment="1">
      <alignment horizontal="center" vertical="center" wrapText="1"/>
    </xf>
    <xf numFmtId="164" fontId="7" fillId="0" borderId="15" xfId="1" applyFont="1" applyBorder="1" applyAlignment="1">
      <alignment horizontal="center" vertical="center" wrapText="1" readingOrder="1"/>
    </xf>
    <xf numFmtId="164" fontId="7" fillId="0" borderId="17" xfId="1" applyFont="1" applyBorder="1" applyAlignment="1">
      <alignment horizontal="center" vertical="center" wrapText="1" readingOrder="1"/>
    </xf>
    <xf numFmtId="164" fontId="7" fillId="0" borderId="19" xfId="1" applyFont="1" applyBorder="1" applyAlignment="1">
      <alignment horizontal="center" vertical="center" wrapText="1" readingOrder="1"/>
    </xf>
    <xf numFmtId="0" fontId="19" fillId="0" borderId="0" xfId="0" applyFont="1"/>
    <xf numFmtId="164" fontId="20" fillId="0" borderId="0" xfId="1" applyFont="1" applyBorder="1" applyAlignment="1">
      <alignment vertical="center"/>
    </xf>
    <xf numFmtId="2" fontId="20" fillId="0" borderId="8" xfId="1" applyNumberFormat="1" applyFont="1" applyBorder="1" applyAlignment="1">
      <alignment horizontal="center" vertical="center"/>
    </xf>
    <xf numFmtId="2" fontId="20" fillId="0" borderId="9" xfId="1" applyNumberFormat="1" applyFont="1" applyBorder="1" applyAlignment="1">
      <alignment horizontal="center" vertical="center"/>
    </xf>
    <xf numFmtId="164" fontId="19" fillId="0" borderId="0" xfId="1" applyFont="1" applyBorder="1" applyAlignment="1">
      <alignment horizontal="left" vertical="center" indent="4"/>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9" fillId="0" borderId="0" xfId="1" applyFont="1" applyBorder="1" applyAlignment="1">
      <alignment horizontal="left" vertical="center" indent="7"/>
    </xf>
    <xf numFmtId="0" fontId="19" fillId="0" borderId="21" xfId="0" applyFont="1" applyBorder="1"/>
    <xf numFmtId="0" fontId="21" fillId="0" borderId="21" xfId="0" applyFont="1" applyBorder="1" applyAlignment="1">
      <alignment horizontal="center" vertical="center"/>
    </xf>
    <xf numFmtId="0" fontId="22" fillId="0" borderId="5" xfId="0" applyFont="1" applyBorder="1" applyAlignment="1">
      <alignment vertical="center"/>
    </xf>
    <xf numFmtId="0" fontId="19" fillId="0" borderId="5" xfId="0" applyFont="1" applyBorder="1"/>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29" fillId="0" borderId="5" xfId="0" applyFont="1" applyBorder="1" applyAlignment="1">
      <alignment vertical="center"/>
    </xf>
    <xf numFmtId="0" fontId="17" fillId="2" borderId="10" xfId="4" applyFont="1" applyFill="1" applyBorder="1" applyAlignment="1">
      <alignment horizontal="left" vertical="center"/>
    </xf>
    <xf numFmtId="0" fontId="17" fillId="2" borderId="11" xfId="3" applyFont="1" applyFill="1" applyBorder="1" applyAlignment="1">
      <alignment vertical="center"/>
    </xf>
    <xf numFmtId="0" fontId="17" fillId="2" borderId="12" xfId="0" applyFont="1" applyFill="1" applyBorder="1" applyAlignment="1">
      <alignment vertical="center"/>
    </xf>
    <xf numFmtId="0" fontId="17" fillId="2" borderId="11" xfId="3" applyFont="1" applyFill="1" applyBorder="1" applyAlignment="1">
      <alignment horizontal="left" vertical="center"/>
    </xf>
    <xf numFmtId="0" fontId="17" fillId="2" borderId="12" xfId="0" applyFont="1" applyFill="1" applyBorder="1" applyAlignment="1">
      <alignment horizontal="left" vertical="center"/>
    </xf>
    <xf numFmtId="0" fontId="17" fillId="2" borderId="12" xfId="5" applyFont="1" applyFill="1" applyBorder="1" applyAlignment="1">
      <alignment horizontal="left" vertic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21" xfId="0" applyFont="1" applyBorder="1"/>
    <xf numFmtId="0" fontId="14" fillId="0" borderId="0" xfId="4" quotePrefix="1" applyFont="1" applyAlignment="1">
      <alignment vertical="center"/>
    </xf>
    <xf numFmtId="0" fontId="14" fillId="0" borderId="0" xfId="4" applyFont="1" applyAlignment="1">
      <alignment vertical="center"/>
    </xf>
    <xf numFmtId="168" fontId="31" fillId="0" borderId="5" xfId="2" applyNumberFormat="1" applyFont="1" applyFill="1" applyBorder="1" applyAlignment="1">
      <alignment horizontal="center" vertical="center"/>
    </xf>
    <xf numFmtId="168" fontId="31" fillId="0" borderId="5" xfId="2" applyNumberFormat="1" applyFont="1" applyBorder="1" applyAlignment="1">
      <alignment horizontal="center" vertical="center"/>
    </xf>
    <xf numFmtId="168" fontId="32" fillId="0" borderId="5" xfId="2" applyNumberFormat="1" applyFont="1" applyBorder="1" applyAlignment="1">
      <alignment horizontal="center" vertical="center"/>
    </xf>
    <xf numFmtId="168" fontId="7" fillId="0" borderId="16" xfId="0" applyNumberFormat="1" applyFont="1" applyBorder="1" applyAlignment="1">
      <alignment horizontal="center" vertical="center" wrapText="1" readingOrder="1"/>
    </xf>
    <xf numFmtId="168" fontId="7" fillId="0" borderId="18" xfId="0" applyNumberFormat="1" applyFont="1" applyBorder="1" applyAlignment="1">
      <alignment horizontal="center" vertical="center" wrapText="1" readingOrder="1"/>
    </xf>
    <xf numFmtId="2" fontId="7" fillId="0" borderId="18" xfId="0" applyNumberFormat="1" applyFont="1" applyBorder="1" applyAlignment="1">
      <alignment horizontal="center" vertical="center" wrapText="1" readingOrder="1"/>
    </xf>
    <xf numFmtId="168" fontId="7" fillId="0" borderId="20" xfId="0" applyNumberFormat="1" applyFont="1" applyBorder="1" applyAlignment="1">
      <alignment horizontal="center" vertical="center" wrapText="1" readingOrder="1"/>
    </xf>
    <xf numFmtId="164" fontId="19" fillId="0" borderId="0" xfId="1" applyFont="1" applyBorder="1" applyAlignment="1">
      <alignment horizontal="left" vertical="center" indent="2"/>
    </xf>
    <xf numFmtId="164" fontId="19" fillId="0" borderId="0" xfId="1" applyFont="1" applyBorder="1" applyAlignment="1">
      <alignment horizontal="left" vertical="center" indent="1"/>
    </xf>
    <xf numFmtId="2" fontId="19" fillId="0" borderId="30" xfId="1" applyNumberFormat="1" applyFont="1" applyBorder="1" applyAlignment="1">
      <alignment horizontal="center" vertical="center"/>
    </xf>
    <xf numFmtId="2" fontId="19" fillId="0" borderId="31" xfId="1" applyNumberFormat="1" applyFont="1" applyBorder="1" applyAlignment="1">
      <alignment horizontal="center" vertical="center"/>
    </xf>
    <xf numFmtId="2" fontId="0" fillId="0" borderId="0" xfId="0" applyNumberFormat="1"/>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33" fillId="0" borderId="25" xfId="0" applyFont="1" applyBorder="1" applyAlignment="1">
      <alignment horizontal="left" vertical="center" wrapText="1"/>
    </xf>
    <xf numFmtId="0" fontId="33" fillId="0" borderId="0" xfId="0" applyFont="1" applyAlignment="1">
      <alignment horizontal="left" vertical="center" wrapText="1"/>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33" fillId="0" borderId="29" xfId="0" applyFont="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0" xfId="0"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30" fillId="0" borderId="22" xfId="0" applyFont="1" applyBorder="1" applyAlignment="1">
      <alignment horizontal="left" vertical="center" wrapText="1"/>
    </xf>
    <xf numFmtId="0" fontId="30" fillId="0" borderId="23" xfId="0" applyFont="1" applyBorder="1" applyAlignment="1">
      <alignment horizontal="left" vertical="center" wrapText="1"/>
    </xf>
    <xf numFmtId="0" fontId="30" fillId="0" borderId="24" xfId="0" applyFont="1" applyBorder="1" applyAlignment="1">
      <alignment horizontal="left" vertical="center" wrapText="1"/>
    </xf>
    <xf numFmtId="0" fontId="30" fillId="0" borderId="25" xfId="0" applyFont="1" applyBorder="1" applyAlignment="1">
      <alignment horizontal="left" vertical="center" wrapText="1"/>
    </xf>
    <xf numFmtId="0" fontId="30" fillId="0" borderId="0" xfId="0" applyFont="1" applyAlignment="1">
      <alignment horizontal="left" vertical="center" wrapText="1"/>
    </xf>
    <xf numFmtId="0" fontId="30" fillId="0" borderId="26" xfId="0" applyFont="1" applyBorder="1" applyAlignment="1">
      <alignment horizontal="left" vertical="center" wrapText="1"/>
    </xf>
    <xf numFmtId="0" fontId="30" fillId="0" borderId="27" xfId="0" applyFont="1" applyBorder="1" applyAlignment="1">
      <alignment horizontal="left" vertical="center" wrapText="1"/>
    </xf>
    <xf numFmtId="0" fontId="30" fillId="0" borderId="28" xfId="0" applyFont="1" applyBorder="1" applyAlignment="1">
      <alignment horizontal="left" vertical="center" wrapText="1"/>
    </xf>
    <xf numFmtId="0" fontId="30" fillId="0" borderId="29" xfId="0" applyFont="1" applyBorder="1" applyAlignment="1">
      <alignment horizontal="left" vertical="center"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0.0</c:formatCode>
              <c:ptCount val="8"/>
              <c:pt idx="0">
                <c:v>7.7298215572056659</c:v>
              </c:pt>
              <c:pt idx="1">
                <c:v>29.222887916613381</c:v>
              </c:pt>
              <c:pt idx="2">
                <c:v>30.111089678768639</c:v>
              </c:pt>
              <c:pt idx="3">
                <c:v>30.608933269811363</c:v>
              </c:pt>
              <c:pt idx="4">
                <c:v>1.2243857498285584</c:v>
              </c:pt>
              <c:pt idx="5">
                <c:v>5.9330180820492566E-2</c:v>
              </c:pt>
              <c:pt idx="6">
                <c:v>2.2704788845103289E-3</c:v>
              </c:pt>
              <c:pt idx="7">
                <c:v>1.0412841920695133</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0.0</c:formatCode>
              <c:ptCount val="8"/>
              <c:pt idx="0">
                <c:v>9.4733029239303441</c:v>
              </c:pt>
              <c:pt idx="1">
                <c:v>41.690456912320606</c:v>
              </c:pt>
              <c:pt idx="2">
                <c:v>32.632827127389326</c:v>
              </c:pt>
              <c:pt idx="3">
                <c:v>13.612423169373928</c:v>
              </c:pt>
              <c:pt idx="4">
                <c:v>1.1019604531250113</c:v>
              </c:pt>
              <c:pt idx="5">
                <c:v>3.7708832530296124E-2</c:v>
              </c:pt>
              <c:pt idx="6">
                <c:v>1.3114507654519126E-3</c:v>
              </c:pt>
              <c:pt idx="7">
                <c:v>1.4500023389433438</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NOVIEMBRE 23</c:v>
              </c:pt>
              <c:pt idx="1">
                <c:v>DICIEMBRE 23</c:v>
              </c:pt>
              <c:pt idx="2">
                <c:v>ENERO 24</c:v>
              </c:pt>
              <c:pt idx="3">
                <c:v>FEBRERO 24</c:v>
              </c:pt>
              <c:pt idx="4">
                <c:v>MARZO 24</c:v>
              </c:pt>
              <c:pt idx="5">
                <c:v>ABRIL 24</c:v>
              </c:pt>
              <c:pt idx="6">
                <c:v>MAYO 24</c:v>
              </c:pt>
              <c:pt idx="7">
                <c:v>JUNIO 24</c:v>
              </c:pt>
              <c:pt idx="8">
                <c:v>JULIO 24</c:v>
              </c:pt>
              <c:pt idx="9">
                <c:v>AGOSTO 24</c:v>
              </c:pt>
              <c:pt idx="10">
                <c:v>SEPTIEMBRE 24</c:v>
              </c:pt>
              <c:pt idx="11">
                <c:v>OCTUBRE 24</c:v>
              </c:pt>
              <c:pt idx="12">
                <c:v>NOVIEMBRE 24</c:v>
              </c:pt>
              <c:pt idx="13">
                <c:v>DICIEMBRE 24</c:v>
              </c:pt>
              <c:pt idx="14">
                <c:v>ENERO 25</c:v>
              </c:pt>
              <c:pt idx="15">
                <c:v>FEBRERO 25</c:v>
              </c:pt>
              <c:pt idx="16">
                <c:v>MARZO 25</c:v>
              </c:pt>
              <c:pt idx="17">
                <c:v>ABRIL 25</c:v>
              </c:pt>
              <c:pt idx="18">
                <c:v>MAYO 25</c:v>
              </c:pt>
              <c:pt idx="19">
                <c:v>JUNIO 25</c:v>
              </c:pt>
              <c:pt idx="20">
                <c:v>JULIO 25</c:v>
              </c:pt>
              <c:pt idx="21">
                <c:v>AGOSTO 25</c:v>
              </c:pt>
              <c:pt idx="22">
                <c:v>SEPTIEMBRE 25</c:v>
              </c:pt>
              <c:pt idx="23">
                <c:v>OCTUBRE 25</c:v>
              </c:pt>
              <c:pt idx="24">
                <c:v>NOVIEMBRE 25</c:v>
              </c:pt>
            </c:strLit>
          </c:cat>
          <c:val>
            <c:numLit>
              <c:formatCode>_(* #,##0.00_);_(* \(#,##0.00\);_(* "-"??_);_(@_)</c:formatCode>
              <c:ptCount val="25"/>
              <c:pt idx="0">
                <c:v>34021.760000000002</c:v>
              </c:pt>
              <c:pt idx="1">
                <c:v>35570.89</c:v>
              </c:pt>
              <c:pt idx="2">
                <c:v>38989.33</c:v>
              </c:pt>
              <c:pt idx="3">
                <c:v>36718.199999999997</c:v>
              </c:pt>
              <c:pt idx="4">
                <c:v>35437.33</c:v>
              </c:pt>
              <c:pt idx="5">
                <c:v>33445.78</c:v>
              </c:pt>
              <c:pt idx="6">
                <c:v>36888.04</c:v>
              </c:pt>
              <c:pt idx="7">
                <c:v>31176.57</c:v>
              </c:pt>
              <c:pt idx="8">
                <c:v>36495.06</c:v>
              </c:pt>
              <c:pt idx="9">
                <c:v>36648.49</c:v>
              </c:pt>
              <c:pt idx="10">
                <c:v>38243.72</c:v>
              </c:pt>
              <c:pt idx="11">
                <c:v>40064.550000000003</c:v>
              </c:pt>
              <c:pt idx="12">
                <c:v>41347.199999999997</c:v>
              </c:pt>
              <c:pt idx="13">
                <c:v>41844.11</c:v>
              </c:pt>
              <c:pt idx="14">
                <c:v>42315.23</c:v>
              </c:pt>
              <c:pt idx="15">
                <c:v>42930.77</c:v>
              </c:pt>
              <c:pt idx="16">
                <c:v>44421.2</c:v>
              </c:pt>
              <c:pt idx="17">
                <c:v>38255.54</c:v>
              </c:pt>
              <c:pt idx="18">
                <c:v>40310.639999999999</c:v>
              </c:pt>
              <c:pt idx="19">
                <c:v>34932.129999999997</c:v>
              </c:pt>
              <c:pt idx="20">
                <c:v>40589.94</c:v>
              </c:pt>
              <c:pt idx="21">
                <c:v>36309.089999999997</c:v>
              </c:pt>
              <c:pt idx="22">
                <c:v>39213.15</c:v>
              </c:pt>
              <c:pt idx="23">
                <c:v>37632.370000000003</c:v>
              </c:pt>
              <c:pt idx="24">
                <c:v>41205.81</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NOVIEMBRE 23</c:v>
              </c:pt>
              <c:pt idx="1">
                <c:v>DICIEMBRE 23</c:v>
              </c:pt>
              <c:pt idx="2">
                <c:v>ENERO 24</c:v>
              </c:pt>
              <c:pt idx="3">
                <c:v>FEBRERO 24</c:v>
              </c:pt>
              <c:pt idx="4">
                <c:v>MARZO 24</c:v>
              </c:pt>
              <c:pt idx="5">
                <c:v>ABRIL 24</c:v>
              </c:pt>
              <c:pt idx="6">
                <c:v>MAYO 24</c:v>
              </c:pt>
              <c:pt idx="7">
                <c:v>JUNIO 24</c:v>
              </c:pt>
              <c:pt idx="8">
                <c:v>JULIO 24</c:v>
              </c:pt>
              <c:pt idx="9">
                <c:v>AGOSTO 24</c:v>
              </c:pt>
              <c:pt idx="10">
                <c:v>SEPTIEMBRE 24</c:v>
              </c:pt>
              <c:pt idx="11">
                <c:v>OCTUBRE 24</c:v>
              </c:pt>
              <c:pt idx="12">
                <c:v>NOVIEMBRE 24</c:v>
              </c:pt>
              <c:pt idx="13">
                <c:v>DICIEMBRE 24</c:v>
              </c:pt>
              <c:pt idx="14">
                <c:v>ENERO 25</c:v>
              </c:pt>
              <c:pt idx="15">
                <c:v>FEBRERO 25</c:v>
              </c:pt>
              <c:pt idx="16">
                <c:v>MARZO 25</c:v>
              </c:pt>
              <c:pt idx="17">
                <c:v>ABRIL 25</c:v>
              </c:pt>
              <c:pt idx="18">
                <c:v>MAYO 25</c:v>
              </c:pt>
              <c:pt idx="19">
                <c:v>JUNIO 25</c:v>
              </c:pt>
              <c:pt idx="20">
                <c:v>JULIO 25</c:v>
              </c:pt>
              <c:pt idx="21">
                <c:v>AGOSTO 25</c:v>
              </c:pt>
              <c:pt idx="22">
                <c:v>SEPTIEMBRE 25</c:v>
              </c:pt>
              <c:pt idx="23">
                <c:v>OCTUBRE 25</c:v>
              </c:pt>
              <c:pt idx="24">
                <c:v>NOVIEMBRE 25</c:v>
              </c:pt>
            </c:strLit>
          </c:cat>
          <c:val>
            <c:numLit>
              <c:formatCode>_(* #,##0.00_);_(* \(#,##0.00\);_(* "-"??_);_(@_)</c:formatCode>
              <c:ptCount val="25"/>
              <c:pt idx="0">
                <c:v>166957.20000000001</c:v>
              </c:pt>
              <c:pt idx="1">
                <c:v>178805.7</c:v>
              </c:pt>
              <c:pt idx="2">
                <c:v>211290.2</c:v>
              </c:pt>
              <c:pt idx="3">
                <c:v>199429.3</c:v>
              </c:pt>
              <c:pt idx="4">
                <c:v>189242</c:v>
              </c:pt>
              <c:pt idx="5">
                <c:v>191379.9</c:v>
              </c:pt>
              <c:pt idx="6">
                <c:v>217983.2</c:v>
              </c:pt>
              <c:pt idx="7">
                <c:v>172965.4</c:v>
              </c:pt>
              <c:pt idx="8">
                <c:v>205050.2</c:v>
              </c:pt>
              <c:pt idx="9">
                <c:v>202421.7</c:v>
              </c:pt>
              <c:pt idx="10">
                <c:v>211397.8</c:v>
              </c:pt>
              <c:pt idx="11">
                <c:v>215307.6</c:v>
              </c:pt>
              <c:pt idx="12">
                <c:v>218934</c:v>
              </c:pt>
              <c:pt idx="13">
                <c:v>212589.2</c:v>
              </c:pt>
              <c:pt idx="14">
                <c:v>200893.3</c:v>
              </c:pt>
              <c:pt idx="15">
                <c:v>191468.3</c:v>
              </c:pt>
              <c:pt idx="16">
                <c:v>181848.5</c:v>
              </c:pt>
              <c:pt idx="17">
                <c:v>146234.20000000001</c:v>
              </c:pt>
              <c:pt idx="18">
                <c:v>154107.79999999999</c:v>
              </c:pt>
              <c:pt idx="19">
                <c:v>124937.9</c:v>
              </c:pt>
              <c:pt idx="20">
                <c:v>144820.79999999999</c:v>
              </c:pt>
              <c:pt idx="21">
                <c:v>128445.9</c:v>
              </c:pt>
              <c:pt idx="22">
                <c:v>137166.39999999999</c:v>
              </c:pt>
              <c:pt idx="23">
                <c:v>137217.29999999999</c:v>
              </c:pt>
              <c:pt idx="24">
                <c:v>151389.79999999999</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00_);_(* \(#,##0.0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NOVIEMBRE 23</c:v>
              </c:pt>
              <c:pt idx="1">
                <c:v>DICIEMBRE 23</c:v>
              </c:pt>
              <c:pt idx="2">
                <c:v>ENERO 24</c:v>
              </c:pt>
              <c:pt idx="3">
                <c:v>FEBRERO 24</c:v>
              </c:pt>
              <c:pt idx="4">
                <c:v>MARZO 24</c:v>
              </c:pt>
              <c:pt idx="5">
                <c:v>ABRIL 24</c:v>
              </c:pt>
              <c:pt idx="6">
                <c:v>MAYO 24</c:v>
              </c:pt>
              <c:pt idx="7">
                <c:v>JUNIO 24</c:v>
              </c:pt>
              <c:pt idx="8">
                <c:v>JULIO 24</c:v>
              </c:pt>
              <c:pt idx="9">
                <c:v>AGOSTO 24</c:v>
              </c:pt>
              <c:pt idx="10">
                <c:v>SEPTIEMBRE 24</c:v>
              </c:pt>
              <c:pt idx="11">
                <c:v>OCTUBRE 24</c:v>
              </c:pt>
              <c:pt idx="12">
                <c:v>NOVIEMBRE 24</c:v>
              </c:pt>
              <c:pt idx="13">
                <c:v>DICIEMBRE 24</c:v>
              </c:pt>
              <c:pt idx="14">
                <c:v>ENERO 25</c:v>
              </c:pt>
              <c:pt idx="15">
                <c:v>FEBRERO 25</c:v>
              </c:pt>
              <c:pt idx="16">
                <c:v>MARZO 25</c:v>
              </c:pt>
              <c:pt idx="17">
                <c:v>ABRIL 25</c:v>
              </c:pt>
              <c:pt idx="18">
                <c:v>MAYO 25</c:v>
              </c:pt>
              <c:pt idx="19">
                <c:v>JUNIO 25</c:v>
              </c:pt>
              <c:pt idx="20">
                <c:v>JULIO 25</c:v>
              </c:pt>
              <c:pt idx="21">
                <c:v>AGOSTO 25</c:v>
              </c:pt>
              <c:pt idx="22">
                <c:v>SEPTIEMBRE 25</c:v>
              </c:pt>
              <c:pt idx="23">
                <c:v>OCTUBRE 25</c:v>
              </c:pt>
              <c:pt idx="24">
                <c:v>NOVIEMBRE 25</c:v>
              </c:pt>
            </c:strLit>
          </c:cat>
          <c:val>
            <c:numLit>
              <c:formatCode>_(* #,##0.00_);_(* \(#,##0.00\);_(* "-"??_);_(@_)</c:formatCode>
              <c:ptCount val="25"/>
              <c:pt idx="0">
                <c:v>34.02176</c:v>
              </c:pt>
              <c:pt idx="1">
                <c:v>35.570889999999999</c:v>
              </c:pt>
              <c:pt idx="2">
                <c:v>38.989330000000002</c:v>
              </c:pt>
              <c:pt idx="3">
                <c:v>36.718199999999996</c:v>
              </c:pt>
              <c:pt idx="4">
                <c:v>35.437330000000003</c:v>
              </c:pt>
              <c:pt idx="5">
                <c:v>33.445779999999999</c:v>
              </c:pt>
              <c:pt idx="6">
                <c:v>36.888040000000004</c:v>
              </c:pt>
              <c:pt idx="7">
                <c:v>31.176569999999998</c:v>
              </c:pt>
              <c:pt idx="8">
                <c:v>36.495059999999995</c:v>
              </c:pt>
              <c:pt idx="9">
                <c:v>36.648489999999995</c:v>
              </c:pt>
              <c:pt idx="10">
                <c:v>38.243720000000003</c:v>
              </c:pt>
              <c:pt idx="11">
                <c:v>40.064550000000004</c:v>
              </c:pt>
              <c:pt idx="12">
                <c:v>41.347199999999994</c:v>
              </c:pt>
              <c:pt idx="13">
                <c:v>41.844110000000001</c:v>
              </c:pt>
              <c:pt idx="14">
                <c:v>42.31523</c:v>
              </c:pt>
              <c:pt idx="15">
                <c:v>42.930769999999995</c:v>
              </c:pt>
              <c:pt idx="16">
                <c:v>44.421199999999999</c:v>
              </c:pt>
              <c:pt idx="17">
                <c:v>38.255540000000003</c:v>
              </c:pt>
              <c:pt idx="18">
                <c:v>40.310639999999999</c:v>
              </c:pt>
              <c:pt idx="19">
                <c:v>34.932130000000001</c:v>
              </c:pt>
              <c:pt idx="20">
                <c:v>40.589940000000006</c:v>
              </c:pt>
              <c:pt idx="21">
                <c:v>36.309089999999998</c:v>
              </c:pt>
              <c:pt idx="22">
                <c:v>39.213149999999999</c:v>
              </c:pt>
              <c:pt idx="23">
                <c:v>37.632370000000002</c:v>
              </c:pt>
              <c:pt idx="24">
                <c:v>41.20581</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NOVIEMBRE 23</c:v>
              </c:pt>
              <c:pt idx="1">
                <c:v>DICIEMBRE 23</c:v>
              </c:pt>
              <c:pt idx="2">
                <c:v>ENERO 24</c:v>
              </c:pt>
              <c:pt idx="3">
                <c:v>FEBRERO 24</c:v>
              </c:pt>
              <c:pt idx="4">
                <c:v>MARZO 24</c:v>
              </c:pt>
              <c:pt idx="5">
                <c:v>ABRIL 24</c:v>
              </c:pt>
              <c:pt idx="6">
                <c:v>MAYO 24</c:v>
              </c:pt>
              <c:pt idx="7">
                <c:v>JUNIO 24</c:v>
              </c:pt>
              <c:pt idx="8">
                <c:v>JULIO 24</c:v>
              </c:pt>
              <c:pt idx="9">
                <c:v>AGOSTO 24</c:v>
              </c:pt>
              <c:pt idx="10">
                <c:v>SEPTIEMBRE 24</c:v>
              </c:pt>
              <c:pt idx="11">
                <c:v>OCTUBRE 24</c:v>
              </c:pt>
              <c:pt idx="12">
                <c:v>NOVIEMBRE 24</c:v>
              </c:pt>
              <c:pt idx="13">
                <c:v>DICIEMBRE 24</c:v>
              </c:pt>
              <c:pt idx="14">
                <c:v>ENERO 25</c:v>
              </c:pt>
              <c:pt idx="15">
                <c:v>FEBRERO 25</c:v>
              </c:pt>
              <c:pt idx="16">
                <c:v>MARZO 25</c:v>
              </c:pt>
              <c:pt idx="17">
                <c:v>ABRIL 25</c:v>
              </c:pt>
              <c:pt idx="18">
                <c:v>MAYO 25</c:v>
              </c:pt>
              <c:pt idx="19">
                <c:v>JUNIO 25</c:v>
              </c:pt>
              <c:pt idx="20">
                <c:v>JULIO 25</c:v>
              </c:pt>
              <c:pt idx="21">
                <c:v>AGOSTO 25</c:v>
              </c:pt>
              <c:pt idx="22">
                <c:v>SEPTIEMBRE 25</c:v>
              </c:pt>
              <c:pt idx="23">
                <c:v>OCTUBRE 25</c:v>
              </c:pt>
              <c:pt idx="24">
                <c:v>NOVIEMBRE 25</c:v>
              </c:pt>
            </c:strLit>
          </c:cat>
          <c:val>
            <c:numLit>
              <c:formatCode>0.00</c:formatCode>
              <c:ptCount val="25"/>
              <c:pt idx="0">
                <c:v>4.9073651686450086</c:v>
              </c:pt>
              <c:pt idx="1">
                <c:v>5.0267423727660461</c:v>
              </c:pt>
              <c:pt idx="2">
                <c:v>5.419180067982702</c:v>
              </c:pt>
              <c:pt idx="3">
                <c:v>5.4313473972035666</c:v>
              </c:pt>
              <c:pt idx="4">
                <c:v>5.3401878753280787</c:v>
              </c:pt>
              <c:pt idx="5">
                <c:v>5.7220940878042015</c:v>
              </c:pt>
              <c:pt idx="6">
                <c:v>5.9093191180664517</c:v>
              </c:pt>
              <c:pt idx="7">
                <c:v>5.5479291018864485</c:v>
              </c:pt>
              <c:pt idx="8">
                <c:v>5.6185741303069516</c:v>
              </c:pt>
              <c:pt idx="9">
                <c:v>5.5233298834413098</c:v>
              </c:pt>
              <c:pt idx="10">
                <c:v>5.5276474150527193</c:v>
              </c:pt>
              <c:pt idx="11">
                <c:v>5.3740176789705609</c:v>
              </c:pt>
              <c:pt idx="12">
                <c:v>5.2950139308103088</c:v>
              </c:pt>
              <c:pt idx="13">
                <c:v>5.0805047592122285</c:v>
              </c:pt>
              <c:pt idx="14">
                <c:v>4.7475412516959015</c:v>
              </c:pt>
              <c:pt idx="15">
                <c:v>4.459931652751628</c:v>
              </c:pt>
              <c:pt idx="16">
                <c:v>4.0937322719782445</c:v>
              </c:pt>
              <c:pt idx="17">
                <c:v>3.8225626928805609</c:v>
              </c:pt>
              <c:pt idx="18">
                <c:v>3.8230055389842481</c:v>
              </c:pt>
              <c:pt idx="19">
                <c:v>3.5765898042861974</c:v>
              </c:pt>
              <c:pt idx="20">
                <c:v>3.5678988439007298</c:v>
              </c:pt>
              <c:pt idx="21">
                <c:v>3.5375686914764319</c:v>
              </c:pt>
              <c:pt idx="22">
                <c:v>3.4979694311729608</c:v>
              </c:pt>
              <c:pt idx="23">
                <c:v>3.6462571982577758</c:v>
              </c:pt>
              <c:pt idx="24">
                <c:v>3.6739916045819752</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54758234446046361"/>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formatCode="0">
                <c:v>471.69220000000001</c:v>
              </c:pt>
              <c:pt idx="15" formatCode="0">
                <c:v>456.47138000000001</c:v>
              </c:pt>
              <c:pt idx="16" formatCode="0">
                <c:v>447.29838000000001</c:v>
              </c:pt>
              <c:pt idx="17" formatCode="0">
                <c:v>479.95998000000003</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formatCode="0">
                <c:v>336.16625999999997</c:v>
              </c:pt>
              <c:pt idx="15" formatCode="0">
                <c:v>286.46210000000002</c:v>
              </c:pt>
              <c:pt idx="16" formatCode="0">
                <c:v>264.74352000000005</c:v>
              </c:pt>
              <c:pt idx="17" formatCode="0">
                <c:v>321.87938999999994</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formatCode="0">
                <c:v>171.81474000000003</c:v>
              </c:pt>
              <c:pt idx="15" formatCode="0">
                <c:v>139.29228199999997</c:v>
              </c:pt>
              <c:pt idx="16" formatCode="0">
                <c:v>134.35897699999998</c:v>
              </c:pt>
              <c:pt idx="17" formatCode="0">
                <c:v>177.35824</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formatCode="0">
                <c:v>30.902436000000002</c:v>
              </c:pt>
              <c:pt idx="15" formatCode="0">
                <c:v>30.611481999999995</c:v>
              </c:pt>
              <c:pt idx="16" formatCode="0">
                <c:v>31.163151000000003</c:v>
              </c:pt>
              <c:pt idx="17" formatCode="0">
                <c:v>37.100050000000003</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formatCode="0">
                <c:v>140.912318</c:v>
              </c:pt>
              <c:pt idx="15" formatCode="0">
                <c:v>108.68078800000004</c:v>
              </c:pt>
              <c:pt idx="16" formatCode="0">
                <c:v>103.195829</c:v>
              </c:pt>
              <c:pt idx="17" formatCode="0">
                <c:v>140.25816700000001</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formatCode="0">
                <c:v>164.35153</c:v>
              </c:pt>
              <c:pt idx="15" formatCode="0">
                <c:v>147.16982999999999</c:v>
              </c:pt>
              <c:pt idx="16" formatCode="0">
                <c:v>130.38455300000001</c:v>
              </c:pt>
              <c:pt idx="17" formatCode="0">
                <c:v>144.52118000000002</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formatCode="0">
                <c:v>120.32540900000001</c:v>
              </c:pt>
              <c:pt idx="15" formatCode="0">
                <c:v>150.3219</c:v>
              </c:pt>
              <c:pt idx="16" formatCode="0">
                <c:v>162.19851</c:v>
              </c:pt>
              <c:pt idx="17" formatCode="0">
                <c:v>146.91062999999997</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formatCode="0">
                <c:v>0.46979693000000006</c:v>
              </c:pt>
              <c:pt idx="15" formatCode="0">
                <c:v>0.40652111200000002</c:v>
              </c:pt>
              <c:pt idx="16" formatCode="0">
                <c:v>0.41809613999999995</c:v>
              </c:pt>
              <c:pt idx="17" formatCode="0">
                <c:v>0.28476112399999998</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formatCode="0">
                <c:v>8.3666093999999996E-2</c:v>
              </c:pt>
              <c:pt idx="15" formatCode="0">
                <c:v>2.9227643000000001E-2</c:v>
              </c:pt>
              <c:pt idx="16" formatCode="0">
                <c:v>1.4196649E-2</c:v>
              </c:pt>
              <c:pt idx="17" formatCode="0">
                <c:v>1.089739E-2</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formatCode="0">
                <c:v>8.7391053999999997</c:v>
              </c:pt>
              <c:pt idx="15" formatCode="0">
                <c:v>6.2627098000000005</c:v>
              </c:pt>
              <c:pt idx="16" formatCode="0">
                <c:v>6.4395876999999997</c:v>
              </c:pt>
              <c:pt idx="17" formatCode="0">
                <c:v>4.997747399999998</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formatCode="0">
                <c:v>5.9079727000000002</c:v>
              </c:pt>
              <c:pt idx="15" formatCode="0">
                <c:v>12.988887500000001</c:v>
              </c:pt>
              <c:pt idx="16" formatCode="0">
                <c:v>13.484475600000001</c:v>
              </c:pt>
              <c:pt idx="17" formatCode="0">
                <c:v>5.8765615999999996</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0.00</c:formatCode>
              <c:ptCount val="6"/>
              <c:pt idx="0">
                <c:v>3.9818307351375415</c:v>
              </c:pt>
              <c:pt idx="1">
                <c:v>4.3507586539859009</c:v>
              </c:pt>
              <c:pt idx="2">
                <c:v>3.7353261519921821</c:v>
              </c:pt>
              <c:pt idx="3">
                <c:v>4.9199445567432072</c:v>
              </c:pt>
              <c:pt idx="4">
                <c:v>4.5263717237116845</c:v>
              </c:pt>
              <c:pt idx="5">
                <c:v>4.6991836377826184</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0.0%</c:formatCode>
              <c:ptCount val="6"/>
              <c:pt idx="0">
                <c:v>-0.27260274820802355</c:v>
              </c:pt>
              <c:pt idx="1">
                <c:v>-0.34298958197580287</c:v>
              </c:pt>
              <c:pt idx="2">
                <c:v>-0.25306605958245587</c:v>
              </c:pt>
              <c:pt idx="3">
                <c:v>-0.26751496635106353</c:v>
              </c:pt>
              <c:pt idx="4">
                <c:v>-0.21016729332376349</c:v>
              </c:pt>
              <c:pt idx="5">
                <c:v>-0.27193282584112932</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35885571206608"/>
          <c:y val="6.0356679758705581E-2"/>
          <c:w val="0.78109171316435355"/>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0.0</c:formatCode>
              <c:ptCount val="5"/>
              <c:pt idx="0">
                <c:v>26.743189088390245</c:v>
              </c:pt>
              <c:pt idx="1">
                <c:v>63.306669860266261</c:v>
              </c:pt>
              <c:pt idx="2">
                <c:v>0.81504954038042909</c:v>
              </c:pt>
              <c:pt idx="3">
                <c:v>9.1350945626758282</c:v>
              </c:pt>
              <c:pt idx="4">
                <c:v>3.2932879112129303</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dLbl>
              <c:idx val="0"/>
              <c:numFmt formatCode="0.0%" sourceLinked="0"/>
              <c:spPr>
                <a:noFill/>
                <a:ln>
                  <a:noFill/>
                </a:ln>
                <a:effectLst/>
              </c:spPr>
              <c:txPr>
                <a:bodyPr wrap="square" lIns="38100" tIns="19050" rIns="38100" bIns="19050" anchor="ctr">
                  <a:spAutoFit/>
                </a:bodyPr>
                <a:lstStyle/>
                <a:p>
                  <a:pPr>
                    <a:defRPr>
                      <a:solidFill>
                        <a:schemeClr val="bg1"/>
                      </a:solidFill>
                    </a:defRPr>
                  </a:pPr>
                  <a:endParaRPr lang="es-E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BA-4608-B163-DEFFC73CE132}"/>
                </c:ext>
              </c:extLst>
            </c:dLbl>
            <c:dLbl>
              <c:idx val="4"/>
              <c:numFmt formatCode="0.0%" sourceLinked="0"/>
              <c:spPr>
                <a:noFill/>
                <a:ln>
                  <a:noFill/>
                </a:ln>
                <a:effectLst/>
              </c:spPr>
              <c:txPr>
                <a:bodyPr wrap="square" lIns="38100" tIns="19050" rIns="38100" bIns="19050" anchor="ctr">
                  <a:spAutoFit/>
                </a:bodyPr>
                <a:lstStyle/>
                <a:p>
                  <a:pPr>
                    <a:defRPr>
                      <a:solidFill>
                        <a:schemeClr val="bg1"/>
                      </a:solidFill>
                    </a:defRPr>
                  </a:pPr>
                  <a:endParaRPr lang="es-E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BA-4608-B163-DEFFC73CE132}"/>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0.0%</c:formatCode>
              <c:ptCount val="5"/>
              <c:pt idx="0">
                <c:v>0.21608261008169394</c:v>
              </c:pt>
              <c:pt idx="1">
                <c:v>5.1953936204675699E-2</c:v>
              </c:pt>
              <c:pt idx="2">
                <c:v>8.9812617619193569E-2</c:v>
              </c:pt>
              <c:pt idx="3">
                <c:v>1.8554163541546709E-2</c:v>
              </c:pt>
              <c:pt idx="4">
                <c:v>0.19878423214989405</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21000000000000002"/>
          <c:min val="-1.7000000000000002"/>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7.743606202529735</c:v>
              </c:pt>
              <c:pt idx="1">
                <c:v>2.6187383373088728</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6.4637803448721662</c:v>
              </c:pt>
              <c:pt idx="1">
                <c:v>3.1833379107983131</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8.4405631150617033</c:v>
              </c:pt>
              <c:pt idx="1">
                <c:v>6.5348919299479933</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14.26733721434463</c:v>
              </c:pt>
              <c:pt idx="1">
                <c:v>14.025229770198756</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12.158741662535169</c:v>
              </c:pt>
              <c:pt idx="1">
                <c:v>16.513205955213177</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6.8510654820119701</c:v>
              </c:pt>
              <c:pt idx="1">
                <c:v>6.470328005264105</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8.7235493115481209</c:v>
              </c:pt>
              <c:pt idx="1">
                <c:v>10.571939977162264</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9.166959577994632</c:v>
              </c:pt>
              <c:pt idx="1">
                <c:v>5.3717026573757245</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26.184412619600682</c:v>
              </c:pt>
              <c:pt idx="1">
                <c:v>34.710633582408271</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16.257051230769203</c:v>
              </c:pt>
              <c:pt idx="1">
                <c:v>2.8961907693619811</c:v>
              </c:pt>
              <c:pt idx="2">
                <c:v>2.3921460017052798</c:v>
              </c:pt>
              <c:pt idx="3">
                <c:v>11.144643083492415</c:v>
              </c:pt>
              <c:pt idx="4">
                <c:v>2.968191100875389</c:v>
              </c:pt>
              <c:pt idx="5">
                <c:v>17.52191142236887</c:v>
              </c:pt>
              <c:pt idx="6">
                <c:v>13.85775628882708</c:v>
              </c:pt>
              <c:pt idx="7">
                <c:v>4.3362351851093841</c:v>
              </c:pt>
              <c:pt idx="8">
                <c:v>2.2881364353401845</c:v>
              </c:pt>
              <c:pt idx="9">
                <c:v>5.4563648081713021</c:v>
              </c:pt>
              <c:pt idx="10">
                <c:v>5.8164156429776526</c:v>
              </c:pt>
              <c:pt idx="11">
                <c:v>2.3521062454701207</c:v>
              </c:pt>
              <c:pt idx="12">
                <c:v>1.2720572742614822</c:v>
              </c:pt>
              <c:pt idx="13">
                <c:v>4.8963859289463469</c:v>
              </c:pt>
              <c:pt idx="14">
                <c:v>0.71205095873564439</c:v>
              </c:pt>
              <c:pt idx="15">
                <c:v>1.3921066596029297</c:v>
              </c:pt>
              <c:pt idx="16">
                <c:v>4.4402670111147531</c:v>
              </c:pt>
            </c:numLit>
          </c:val>
          <c:extLst>
            <c:ext xmlns:c16="http://schemas.microsoft.com/office/drawing/2014/chart" uri="{C3380CC4-5D6E-409C-BE32-E72D297353CC}">
              <c16:uniqueId val="{00000000-D57E-4DB0-80BE-6D7D05284959}"/>
            </c:ext>
          </c:extLst>
        </c:ser>
        <c:ser>
          <c:idx val="1"/>
          <c:order val="1"/>
          <c:tx>
            <c:v>TAM DISTRIBUCION VOLUMEN X CRITERIO kg ó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15.376735993696808</c:v>
              </c:pt>
              <c:pt idx="1">
                <c:v>2.6331998347028849</c:v>
              </c:pt>
              <c:pt idx="2">
                <c:v>2.6346926675011524</c:v>
              </c:pt>
              <c:pt idx="3">
                <c:v>9.289619313676944</c:v>
              </c:pt>
              <c:pt idx="4">
                <c:v>2.4139584929560169</c:v>
              </c:pt>
              <c:pt idx="5">
                <c:v>17.830552038942912</c:v>
              </c:pt>
              <c:pt idx="6">
                <c:v>12.506816714176876</c:v>
              </c:pt>
              <c:pt idx="7">
                <c:v>3.5556910390737162</c:v>
              </c:pt>
              <c:pt idx="8">
                <c:v>2.1796754804431817</c:v>
              </c:pt>
              <c:pt idx="9">
                <c:v>6.6546996272480881</c:v>
              </c:pt>
              <c:pt idx="10">
                <c:v>8.2346538559319029</c:v>
              </c:pt>
              <c:pt idx="11">
                <c:v>2.6345439467682286</c:v>
              </c:pt>
              <c:pt idx="12">
                <c:v>1.4281912629465483</c:v>
              </c:pt>
              <c:pt idx="13">
                <c:v>5.8852942280729321</c:v>
              </c:pt>
              <c:pt idx="14">
                <c:v>0.78890627506068323</c:v>
              </c:pt>
              <c:pt idx="15">
                <c:v>1.4788614459063856</c:v>
              </c:pt>
              <c:pt idx="16">
                <c:v>4.4739148876537582</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0.0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1</xdr:row>
      <xdr:rowOff>119062</xdr:rowOff>
    </xdr:from>
    <xdr:to>
      <xdr:col>9</xdr:col>
      <xdr:colOff>4500</xdr:colOff>
      <xdr:row>27</xdr:row>
      <xdr:rowOff>55562</xdr:rowOff>
    </xdr:to>
    <xdr:pic>
      <xdr:nvPicPr>
        <xdr:cNvPr id="2" name="Imagen 1">
          <a:extLst>
            <a:ext uri="{FF2B5EF4-FFF2-40B4-BE49-F238E27FC236}">
              <a16:creationId xmlns:a16="http://schemas.microsoft.com/office/drawing/2014/main" id="{37AB39E8-5242-95CD-D35D-4F51ECB30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301625"/>
          <a:ext cx="7167300" cy="468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128248</xdr:colOff>
      <xdr:row>20</xdr:row>
      <xdr:rowOff>78820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533311" y="3730070"/>
          <a:ext cx="2119619" cy="468013"/>
        </a:xfrm>
        <a:prstGeom prst="rect">
          <a:avLst/>
        </a:prstGeom>
        <a:gradFill flip="none" rotWithShape="1">
          <a:gsLst>
            <a:gs pos="0">
              <a:srgbClr val="FFC000">
                <a:tint val="66000"/>
                <a:satMod val="160000"/>
              </a:srgbClr>
            </a:gs>
            <a:gs pos="50000">
              <a:srgbClr val="FFC000">
                <a:tint val="44500"/>
                <a:satMod val="160000"/>
              </a:srgbClr>
            </a:gs>
            <a:gs pos="100000">
              <a:srgbClr val="FFC000">
                <a:tint val="23500"/>
                <a:satMod val="160000"/>
              </a:srgbClr>
            </a:gs>
          </a:gsLst>
          <a:path path="circle">
            <a:fillToRect l="50000" t="50000" r="50000" b="50000"/>
          </a:path>
          <a:tileRect/>
        </a:gra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1">
              <a:solidFill>
                <a:schemeClr val="tx1"/>
              </a:solidFill>
              <a:latin typeface="+mn-lt"/>
              <a:ea typeface="+mn-ea"/>
              <a:cs typeface="+mn-cs"/>
            </a:rPr>
            <a:t>Menú Principal</a:t>
          </a:r>
        </a:p>
      </xdr:txBody>
    </xdr:sp>
    <xdr:clientData/>
  </xdr:oneCellAnchor>
  <xdr:oneCellAnchor>
    <xdr:from>
      <xdr:col>0</xdr:col>
      <xdr:colOff>509588</xdr:colOff>
      <xdr:row>5</xdr:row>
      <xdr:rowOff>180975</xdr:rowOff>
    </xdr:from>
    <xdr:ext cx="6070600"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509588" y="1093788"/>
          <a:ext cx="6070600" cy="1156792"/>
        </a:xfrm>
        <a:prstGeom prst="rect">
          <a:avLst/>
        </a:prstGeom>
        <a:noFill/>
      </xdr:spPr>
      <xdr:txBody>
        <a:bodyPr wrap="square" lIns="91440" tIns="45720" rIns="91440" bIns="45720">
          <a:spAutoFit/>
        </a:bodyPr>
        <a:lstStyle/>
        <a:p>
          <a:pPr algn="ctr"/>
          <a:r>
            <a:rPr lang="es-ES" sz="2800" b="1" i="0" cap="none" spc="0">
              <a:ln>
                <a:noFill/>
              </a:ln>
              <a:solidFill>
                <a:sysClr val="windowText" lastClr="000000"/>
              </a:solidFill>
              <a:effectLst/>
              <a:latin typeface="+mj-lt"/>
            </a:rPr>
            <a:t>Consumo en el hogar</a:t>
          </a:r>
          <a:endParaRPr lang="es-ES" sz="4000" b="1" i="0" cap="none" spc="0">
            <a:ln>
              <a:noFill/>
            </a:ln>
            <a:solidFill>
              <a:sysClr val="windowText" lastClr="000000"/>
            </a:solidFill>
            <a:effectLst/>
            <a:latin typeface="+mj-lt"/>
          </a:endParaRPr>
        </a:p>
        <a:p>
          <a:pPr algn="ctr"/>
          <a:r>
            <a:rPr lang="es-ES" sz="4000" b="1" i="0" cap="none" spc="0">
              <a:ln>
                <a:noFill/>
              </a:ln>
              <a:solidFill>
                <a:sysClr val="windowText" lastClr="000000"/>
              </a:solidFill>
              <a:effectLst/>
              <a:latin typeface="+mj-lt"/>
            </a:rPr>
            <a:t>ACEITE</a:t>
          </a:r>
          <a:endParaRPr lang="es-ES" sz="2800" b="1" i="0" cap="none" spc="0">
            <a:ln>
              <a:noFill/>
            </a:ln>
            <a:solidFill>
              <a:sysClr val="windowText" lastClr="000000"/>
            </a:solidFill>
            <a:effectLst/>
            <a:latin typeface="+mj-lt"/>
          </a:endParaRPr>
        </a:p>
      </xdr:txBody>
    </xdr:sp>
    <xdr:clientData/>
  </xdr:oneCellAnchor>
  <xdr:twoCellAnchor editAs="oneCell">
    <xdr:from>
      <xdr:col>0</xdr:col>
      <xdr:colOff>73025</xdr:colOff>
      <xdr:row>0</xdr:row>
      <xdr:rowOff>79376</xdr:rowOff>
    </xdr:from>
    <xdr:to>
      <xdr:col>3</xdr:col>
      <xdr:colOff>493375</xdr:colOff>
      <xdr:row>4</xdr:row>
      <xdr:rowOff>81631</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025" y="79376"/>
          <a:ext cx="2825413" cy="732505"/>
        </a:xfrm>
        <a:prstGeom prst="rect">
          <a:avLst/>
        </a:prstGeom>
      </xdr:spPr>
    </xdr:pic>
    <xdr:clientData/>
  </xdr:twoCellAnchor>
  <xdr:twoCellAnchor editAs="oneCell">
    <xdr:from>
      <xdr:col>5</xdr:col>
      <xdr:colOff>796925</xdr:colOff>
      <xdr:row>0</xdr:row>
      <xdr:rowOff>134939</xdr:rowOff>
    </xdr:from>
    <xdr:to>
      <xdr:col>8</xdr:col>
      <xdr:colOff>541338</xdr:colOff>
      <xdr:row>3</xdr:row>
      <xdr:rowOff>87931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805363" y="134939"/>
          <a:ext cx="2149475" cy="500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47225</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216831</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714375</xdr:colOff>
      <xdr:row>1</xdr:row>
      <xdr:rowOff>26980</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39</xdr:row>
      <xdr:rowOff>0</xdr:rowOff>
    </xdr:from>
    <xdr:to>
      <xdr:col>8</xdr:col>
      <xdr:colOff>442913</xdr:colOff>
      <xdr:row>53</xdr:row>
      <xdr:rowOff>50800</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27629</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152400</xdr:colOff>
      <xdr:row>0</xdr:row>
      <xdr:rowOff>31750</xdr:rowOff>
    </xdr:from>
    <xdr:to>
      <xdr:col>8</xdr:col>
      <xdr:colOff>688500</xdr:colOff>
      <xdr:row>0</xdr:row>
      <xdr:rowOff>393300</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81380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8</xdr:col>
      <xdr:colOff>698500</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713830</xdr:colOff>
      <xdr:row>1</xdr:row>
      <xdr:rowOff>31686</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146050</xdr:colOff>
      <xdr:row>0</xdr:row>
      <xdr:rowOff>38100</xdr:rowOff>
    </xdr:from>
    <xdr:to>
      <xdr:col>8</xdr:col>
      <xdr:colOff>685325</xdr:colOff>
      <xdr:row>0</xdr:row>
      <xdr:rowOff>390125</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807450" y="38100"/>
          <a:ext cx="1339375" cy="355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69636</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578426</xdr:colOff>
      <xdr:row>1</xdr:row>
      <xdr:rowOff>47282</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zoomScale="50" zoomScaleNormal="50" workbookViewId="0">
      <selection activeCell="H42" sqref="H42"/>
    </sheetView>
  </sheetViews>
  <sheetFormatPr baseColWidth="10" defaultColWidth="11.42578125" defaultRowHeight="15"/>
  <sheetData/>
  <sheetProtection sheet="1" objects="1" scenarios="1"/>
  <pageMargins left="0.25" right="0.25" top="0.75" bottom="0.75" header="0.3" footer="0.3"/>
  <pageSetup paperSize="9" scale="96"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L14"/>
  <sheetViews>
    <sheetView showGridLines="0" showRowColHeaders="0" tabSelected="1" zoomScale="50" zoomScaleNormal="50" workbookViewId="0"/>
  </sheetViews>
  <sheetFormatPr baseColWidth="10" defaultColWidth="11.42578125" defaultRowHeight="14.25"/>
  <cols>
    <col min="1" max="1" width="5.5703125" style="12" customWidth="1"/>
    <col min="2" max="2" width="2.5703125" style="12" customWidth="1"/>
    <col min="3" max="3" width="30.140625" style="12" customWidth="1"/>
    <col min="4" max="4" width="79.42578125" style="12" customWidth="1"/>
    <col min="5" max="5" width="11.42578125" style="12"/>
    <col min="6" max="6" width="2" style="12" customWidth="1"/>
    <col min="7" max="16384" width="11.42578125" style="12"/>
  </cols>
  <sheetData>
    <row r="1" spans="1:12" ht="72" customHeight="1">
      <c r="B1" s="66" t="s">
        <v>0</v>
      </c>
      <c r="C1" s="66"/>
      <c r="D1" s="66"/>
      <c r="E1" s="13"/>
      <c r="F1" s="13"/>
      <c r="G1" s="13"/>
      <c r="H1" s="13"/>
      <c r="I1" s="14"/>
      <c r="J1" s="14"/>
      <c r="K1" s="14"/>
      <c r="L1" s="14"/>
    </row>
    <row r="2" spans="1:12" ht="18.75">
      <c r="B2" s="65" t="s">
        <v>24</v>
      </c>
      <c r="C2" s="65"/>
      <c r="D2" s="65"/>
      <c r="E2" s="52"/>
      <c r="F2" s="51"/>
      <c r="G2" s="52"/>
    </row>
    <row r="4" spans="1:12" ht="10.5" customHeight="1" thickBot="1">
      <c r="A4" s="15"/>
      <c r="B4" s="15"/>
      <c r="C4" s="16"/>
      <c r="D4" s="15"/>
    </row>
    <row r="5" spans="1:12" ht="50.1" customHeight="1" thickTop="1" thickBot="1">
      <c r="A5" s="15"/>
      <c r="B5" s="42"/>
      <c r="C5" s="45" t="s">
        <v>1</v>
      </c>
      <c r="D5" s="47"/>
    </row>
    <row r="6" spans="1:12" ht="38.25" customHeight="1" thickTop="1" thickBot="1">
      <c r="A6" s="15"/>
      <c r="B6" s="15"/>
      <c r="C6" s="17"/>
      <c r="D6" s="15"/>
    </row>
    <row r="7" spans="1:12" ht="50.1" customHeight="1" thickTop="1" thickBot="1">
      <c r="A7" s="15"/>
      <c r="B7" s="42"/>
      <c r="C7" s="45" t="s">
        <v>2</v>
      </c>
      <c r="D7" s="46"/>
    </row>
    <row r="8" spans="1:12" ht="38.25" customHeight="1" thickTop="1" thickBot="1">
      <c r="A8" s="15"/>
      <c r="B8" s="15"/>
      <c r="C8" s="17"/>
      <c r="D8" s="15"/>
    </row>
    <row r="9" spans="1:12" ht="50.1" customHeight="1" thickTop="1" thickBot="1">
      <c r="A9" s="15"/>
      <c r="B9" s="42"/>
      <c r="C9" s="43" t="s">
        <v>3</v>
      </c>
      <c r="D9" s="44"/>
    </row>
    <row r="10" spans="1:12" ht="38.25" customHeight="1" thickTop="1" thickBot="1">
      <c r="A10" s="15"/>
      <c r="B10" s="15"/>
      <c r="C10" s="17"/>
      <c r="D10" s="15"/>
    </row>
    <row r="11" spans="1:12" ht="50.1" customHeight="1" thickTop="1" thickBot="1">
      <c r="A11" s="15"/>
      <c r="B11" s="42"/>
      <c r="C11" s="43" t="s">
        <v>4</v>
      </c>
      <c r="D11" s="44"/>
    </row>
    <row r="12" spans="1:12" ht="38.25" customHeight="1" thickTop="1" thickBot="1">
      <c r="A12" s="15"/>
      <c r="B12" s="15"/>
      <c r="C12" s="17"/>
      <c r="D12" s="15"/>
    </row>
    <row r="13" spans="1:12" ht="50.1" customHeight="1" thickTop="1" thickBot="1">
      <c r="A13" s="15"/>
      <c r="B13" s="42"/>
      <c r="C13" s="43" t="s">
        <v>17</v>
      </c>
      <c r="D13" s="44"/>
    </row>
    <row r="14" spans="1:12" ht="8.25" customHeight="1" thickTop="1">
      <c r="A14" s="15"/>
      <c r="B14" s="15"/>
      <c r="C14" s="17"/>
      <c r="D14" s="15"/>
    </row>
  </sheetData>
  <mergeCells count="2">
    <mergeCell ref="B2:D2"/>
    <mergeCell ref="B1:D1"/>
  </mergeCells>
  <hyperlinks>
    <hyperlink ref="C5:D5" location="metodología!A1" display="Metodología" xr:uid="{00000000-0004-0000-0100-000000000000}"/>
    <hyperlink ref="C5" location="'principales variables'!A1" display="Principales variables" xr:uid="{00000000-0004-0000-0100-000001000000}"/>
    <hyperlink ref="C7" location="'Graficos TOTAL ACEITE'!A1" display="Graficos historicos" xr:uid="{00000000-0004-0000-0100-000002000000}"/>
    <hyperlink ref="C9" location="Canales!A1" display="Canales" xr:uid="{00000000-0004-0000-0100-000003000000}"/>
    <hyperlink ref="C13" location="Conclusiones!A1" display="Principales Conclusiones" xr:uid="{00000000-0004-0000-0100-000004000000}"/>
    <hyperlink ref="C11" location="Perfiles!A1" display="Perfiles" xr:uid="{00000000-0004-0000-0100-000005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6"/>
  <sheetViews>
    <sheetView showGridLines="0" showRowColHeaders="0" zoomScale="66" zoomScaleNormal="66" zoomScaleSheetLayoutView="50" workbookViewId="0"/>
  </sheetViews>
  <sheetFormatPr baseColWidth="10" defaultColWidth="11.42578125" defaultRowHeight="15"/>
  <cols>
    <col min="1" max="1" width="1.140625" customWidth="1"/>
    <col min="2" max="2" width="34.140625" customWidth="1"/>
    <col min="3" max="3" width="19.85546875" customWidth="1"/>
    <col min="4" max="4" width="20.5703125" customWidth="1"/>
    <col min="5" max="5" width="19.85546875" customWidth="1"/>
    <col min="6" max="6" width="21.42578125" customWidth="1"/>
    <col min="7" max="7" width="19.85546875" customWidth="1"/>
    <col min="8" max="8" width="21.42578125" customWidth="1"/>
    <col min="9" max="9" width="8.140625" customWidth="1"/>
    <col min="10" max="10" width="2.140625" customWidth="1"/>
  </cols>
  <sheetData>
    <row r="1" spans="2:11" ht="36" customHeight="1">
      <c r="B1" s="68" t="s">
        <v>20</v>
      </c>
      <c r="C1" s="68"/>
      <c r="D1" s="68"/>
      <c r="E1" s="68"/>
      <c r="F1" s="68"/>
      <c r="G1" s="68"/>
      <c r="H1" s="68"/>
      <c r="I1" s="68"/>
      <c r="J1" s="2"/>
      <c r="K1" s="2"/>
    </row>
    <row r="2" spans="2:11" ht="8.1" customHeight="1" thickBot="1"/>
    <row r="3" spans="2:11" ht="24.95" customHeight="1" thickTop="1" thickBot="1">
      <c r="B3" s="69" t="s">
        <v>25</v>
      </c>
      <c r="C3" s="70"/>
      <c r="D3" s="70"/>
      <c r="E3" s="70"/>
      <c r="F3" s="70"/>
      <c r="G3" s="70"/>
      <c r="H3" s="70"/>
      <c r="I3" s="71"/>
    </row>
    <row r="4" spans="2:11" ht="7.5" customHeight="1" thickTop="1"/>
    <row r="5" spans="2:11" ht="19.5" thickBot="1">
      <c r="B5" s="10" t="s">
        <v>26</v>
      </c>
      <c r="C5" s="3"/>
      <c r="D5" s="3"/>
      <c r="E5" s="3"/>
      <c r="F5" s="3"/>
      <c r="G5" s="3"/>
      <c r="H5" s="3"/>
      <c r="I5" s="3"/>
    </row>
    <row r="6" spans="2:11" ht="5.0999999999999996" customHeight="1" thickTop="1" thickBot="1"/>
    <row r="7" spans="2:11" ht="45" customHeight="1">
      <c r="B7" s="6"/>
      <c r="C7" s="18" t="str">
        <f>B3&amp;" 
Domestico"</f>
        <v>TOTAL ACEITE 
Domestico</v>
      </c>
      <c r="D7" s="19" t="s">
        <v>5</v>
      </c>
      <c r="E7" s="18" t="s">
        <v>27</v>
      </c>
      <c r="F7" s="19" t="s">
        <v>5</v>
      </c>
      <c r="G7" s="18" t="s">
        <v>28</v>
      </c>
      <c r="H7" s="19" t="s">
        <v>5</v>
      </c>
    </row>
    <row r="8" spans="2:11" ht="20.100000000000001" customHeight="1">
      <c r="B8" s="7" t="s">
        <v>6</v>
      </c>
      <c r="C8" s="20">
        <v>479959.98000000004</v>
      </c>
      <c r="D8" s="56">
        <v>8.8282536987232207E-2</v>
      </c>
      <c r="E8" s="20">
        <v>321879.38999999996</v>
      </c>
      <c r="F8" s="56">
        <v>0.2534505782519445</v>
      </c>
      <c r="G8" s="20">
        <v>144521.18000000002</v>
      </c>
      <c r="H8" s="56">
        <v>0.12971863270798134</v>
      </c>
    </row>
    <row r="9" spans="2:11" ht="20.100000000000001" customHeight="1">
      <c r="B9" s="7" t="s">
        <v>7</v>
      </c>
      <c r="C9" s="21">
        <v>1911119.4</v>
      </c>
      <c r="D9" s="57">
        <v>-0.20838627342228733</v>
      </c>
      <c r="E9" s="21">
        <v>1601452.6999999997</v>
      </c>
      <c r="F9" s="57">
        <v>-0.22688558592168984</v>
      </c>
      <c r="G9" s="21">
        <v>623652.29</v>
      </c>
      <c r="H9" s="57">
        <v>-0.34468340175787904</v>
      </c>
    </row>
    <row r="10" spans="2:11" ht="20.100000000000001" customHeight="1">
      <c r="B10" s="7" t="s">
        <v>8</v>
      </c>
      <c r="C10" s="21">
        <v>10.245661110592403</v>
      </c>
      <c r="D10" s="57">
        <v>8.8937748596542798E-2</v>
      </c>
      <c r="E10" s="21">
        <v>6.8711294396341218</v>
      </c>
      <c r="F10" s="57">
        <v>0.25420523096634118</v>
      </c>
      <c r="G10" s="21">
        <v>3.0850802051932011</v>
      </c>
      <c r="H10" s="57">
        <v>0.130398791341652</v>
      </c>
    </row>
    <row r="11" spans="2:11" ht="20.100000000000001" customHeight="1">
      <c r="B11" s="7" t="s">
        <v>9</v>
      </c>
      <c r="C11" s="21">
        <v>40.796488311960267</v>
      </c>
      <c r="D11" s="57">
        <v>-0.20790967429833263</v>
      </c>
      <c r="E11" s="21">
        <v>34.186062031345195</v>
      </c>
      <c r="F11" s="57">
        <v>-0.22642012449764481</v>
      </c>
      <c r="G11" s="21">
        <v>13.313047504887585</v>
      </c>
      <c r="H11" s="57">
        <v>-0.34428886171120066</v>
      </c>
    </row>
    <row r="12" spans="2:11" ht="20.100000000000001" customHeight="1">
      <c r="B12" s="7" t="s">
        <v>10</v>
      </c>
      <c r="C12" s="21">
        <v>1.7779628316651559</v>
      </c>
      <c r="D12" s="58">
        <v>0.13540491834740953</v>
      </c>
      <c r="E12" s="21">
        <v>1.1923693965047939</v>
      </c>
      <c r="F12" s="58">
        <v>0.2359612223553148</v>
      </c>
      <c r="G12" s="21">
        <v>0.53536398269786933</v>
      </c>
      <c r="H12" s="58">
        <v>5.8912665640812822E-2</v>
      </c>
    </row>
    <row r="13" spans="2:11" ht="20.100000000000001" customHeight="1">
      <c r="B13" s="7" t="s">
        <v>11</v>
      </c>
      <c r="C13" s="21">
        <v>2.1884129358905269</v>
      </c>
      <c r="D13" s="58">
        <v>-0.69389335396165963</v>
      </c>
      <c r="E13" s="21">
        <v>1.8338152000847308</v>
      </c>
      <c r="F13" s="58">
        <v>-0.63925230030402269</v>
      </c>
      <c r="G13" s="21">
        <v>0.71414101020258103</v>
      </c>
      <c r="H13" s="58">
        <v>-0.42206472692028763</v>
      </c>
    </row>
    <row r="14" spans="2:11" ht="20.100000000000001" customHeight="1" thickBot="1">
      <c r="B14" s="7" t="s">
        <v>12</v>
      </c>
      <c r="C14" s="22">
        <v>3.9818307351375415</v>
      </c>
      <c r="D14" s="59">
        <v>-0.27260274820802355</v>
      </c>
      <c r="E14" s="22">
        <v>4.9753191715692013</v>
      </c>
      <c r="F14" s="59">
        <v>-0.3832110914524518</v>
      </c>
      <c r="G14" s="22">
        <v>4.3153002902411943</v>
      </c>
      <c r="H14" s="59">
        <v>-0.41992937066878289</v>
      </c>
    </row>
    <row r="15" spans="2:11" ht="8.25" customHeight="1" thickBot="1"/>
    <row r="16" spans="2:11" ht="45" customHeight="1">
      <c r="B16" s="6"/>
      <c r="C16" s="18" t="s">
        <v>29</v>
      </c>
      <c r="D16" s="19" t="str">
        <f>D7</f>
        <v>% Variación vs. Mismo periodo del año anterior</v>
      </c>
      <c r="E16" s="18" t="s">
        <v>30</v>
      </c>
      <c r="F16" s="19" t="str">
        <f>F7</f>
        <v>% Variación vs. Mismo periodo del año anterior</v>
      </c>
      <c r="G16" s="18" t="s">
        <v>31</v>
      </c>
      <c r="H16" s="19" t="str">
        <f>H7</f>
        <v>% Variación vs. Mismo periodo del año anterior</v>
      </c>
    </row>
    <row r="17" spans="2:9" ht="20.100000000000001" customHeight="1">
      <c r="B17" s="7" t="str">
        <f t="shared" ref="B17:B23" si="0">B8</f>
        <v>VOLUMEN (Miles l)</v>
      </c>
      <c r="C17" s="20">
        <v>140258.16700000002</v>
      </c>
      <c r="D17" s="56">
        <v>0.4257243701501261</v>
      </c>
      <c r="E17" s="20">
        <v>37100.050000000003</v>
      </c>
      <c r="F17" s="56">
        <v>0.21674694124661631</v>
      </c>
      <c r="G17" s="20">
        <v>146910.62999999998</v>
      </c>
      <c r="H17" s="56">
        <v>-0.1021115049148047</v>
      </c>
    </row>
    <row r="18" spans="2:9" ht="20.100000000000001" customHeight="1">
      <c r="B18" s="7" t="str">
        <f t="shared" si="0"/>
        <v>VALOR (Miles €)</v>
      </c>
      <c r="C18" s="21">
        <v>796754.41</v>
      </c>
      <c r="D18" s="57">
        <v>-9.0553168330285816E-2</v>
      </c>
      <c r="E18" s="21">
        <v>181046.13000000003</v>
      </c>
      <c r="F18" s="57">
        <v>-0.25698031741674943</v>
      </c>
      <c r="G18" s="21">
        <v>260149.65999999997</v>
      </c>
      <c r="H18" s="57">
        <v>2.4026652832940032E-2</v>
      </c>
    </row>
    <row r="19" spans="2:9" ht="20.100000000000001" customHeight="1">
      <c r="B19" s="7" t="str">
        <f t="shared" si="0"/>
        <v>CONSUMO x CAPITA (l)</v>
      </c>
      <c r="C19" s="21">
        <v>2.9940780626644643</v>
      </c>
      <c r="D19" s="57">
        <v>0.42658274205930491</v>
      </c>
      <c r="E19" s="21">
        <v>0.79197132120480884</v>
      </c>
      <c r="F19" s="57">
        <v>0.2174794961617259</v>
      </c>
      <c r="G19" s="21">
        <v>3.1360875723922423</v>
      </c>
      <c r="H19" s="57">
        <v>-0.10157092198174134</v>
      </c>
    </row>
    <row r="20" spans="2:9" ht="20.100000000000001" customHeight="1">
      <c r="B20" s="7" t="str">
        <f t="shared" si="0"/>
        <v>GASTO x CAPITA (€)</v>
      </c>
      <c r="C20" s="21">
        <v>17.008242381437707</v>
      </c>
      <c r="D20" s="57">
        <v>-9.0005626582707721E-2</v>
      </c>
      <c r="E20" s="21">
        <v>3.8647749201178332</v>
      </c>
      <c r="F20" s="57">
        <v>-0.25653297483297277</v>
      </c>
      <c r="G20" s="21">
        <v>5.5533906272682056</v>
      </c>
      <c r="H20" s="57">
        <v>2.4643178531346566E-2</v>
      </c>
    </row>
    <row r="21" spans="2:9" ht="20.100000000000001" customHeight="1">
      <c r="B21" s="7" t="str">
        <f t="shared" si="0"/>
        <v>PARTE DE MERCADO VOLUMEN (%)</v>
      </c>
      <c r="C21" s="21">
        <v>0.51957208549655398</v>
      </c>
      <c r="D21" s="58">
        <v>0.15317677166573457</v>
      </c>
      <c r="E21" s="21">
        <v>0.13743335424115749</v>
      </c>
      <c r="F21" s="58">
        <v>2.3871740215790305E-2</v>
      </c>
      <c r="G21" s="21">
        <v>0.54421545670643612</v>
      </c>
      <c r="H21" s="58">
        <v>-6.5164462583047755E-2</v>
      </c>
    </row>
    <row r="22" spans="2:9" ht="20.100000000000001" customHeight="1">
      <c r="B22" s="7" t="str">
        <f t="shared" si="0"/>
        <v>PARTE DE MERCADO VALOR (%)</v>
      </c>
      <c r="C22" s="21">
        <v>0.91235935210109054</v>
      </c>
      <c r="D22" s="58">
        <v>-0.13359513241982601</v>
      </c>
      <c r="E22" s="21">
        <v>0.20731498664338718</v>
      </c>
      <c r="F22" s="58">
        <v>-8.3592268223708327E-2</v>
      </c>
      <c r="G22" s="21">
        <v>0.29789602952673827</v>
      </c>
      <c r="H22" s="58">
        <v>-5.4076136270872488E-3</v>
      </c>
    </row>
    <row r="23" spans="2:9" ht="20.100000000000001" customHeight="1" thickBot="1">
      <c r="B23" s="7" t="str">
        <f t="shared" si="0"/>
        <v>PRECIO MEDIO (€/L)</v>
      </c>
      <c r="C23" s="22">
        <v>5.6806275673059377</v>
      </c>
      <c r="D23" s="59">
        <v>-0.36211595262697849</v>
      </c>
      <c r="E23" s="22">
        <v>4.8799430189447186</v>
      </c>
      <c r="F23" s="59">
        <v>-0.38933918188280725</v>
      </c>
      <c r="G23" s="22">
        <v>1.7708021536630809</v>
      </c>
      <c r="H23" s="59">
        <v>0.14048309833369266</v>
      </c>
    </row>
    <row r="25" spans="2:9" ht="19.5" thickBot="1">
      <c r="B25" s="10" t="s">
        <v>32</v>
      </c>
      <c r="C25" s="3"/>
      <c r="D25" s="3"/>
      <c r="E25" s="3"/>
      <c r="F25" s="3"/>
      <c r="G25" s="3"/>
      <c r="H25" s="3"/>
      <c r="I25" s="3"/>
    </row>
    <row r="26" spans="2:9" ht="15.75" thickTop="1"/>
    <row r="38" spans="3:6" ht="10.5" customHeight="1"/>
    <row r="39" spans="3:6" ht="12" customHeight="1">
      <c r="C39" s="31"/>
      <c r="D39" s="31"/>
      <c r="E39" s="32" t="s">
        <v>13</v>
      </c>
      <c r="F39" s="32" t="s">
        <v>14</v>
      </c>
    </row>
    <row r="40" spans="3:6" ht="14.45" customHeight="1">
      <c r="C40" s="50" t="s">
        <v>25</v>
      </c>
      <c r="D40" s="31"/>
      <c r="E40" s="53">
        <v>-0.20838627342228733</v>
      </c>
      <c r="F40" s="53">
        <v>8.8282536987232207E-2</v>
      </c>
    </row>
    <row r="41" spans="3:6" ht="14.45" customHeight="1">
      <c r="C41" s="33" t="s">
        <v>38</v>
      </c>
      <c r="D41" s="34"/>
      <c r="E41" s="53">
        <v>-0.25698031741674943</v>
      </c>
      <c r="F41" s="53">
        <v>0.21674694124661631</v>
      </c>
    </row>
    <row r="42" spans="3:6" ht="14.45" customHeight="1">
      <c r="C42" s="35" t="s">
        <v>39</v>
      </c>
      <c r="D42" s="34"/>
      <c r="E42" s="53">
        <v>-9.0553168330285816E-2</v>
      </c>
      <c r="F42" s="54">
        <v>0.4257243701501261</v>
      </c>
    </row>
    <row r="43" spans="3:6" ht="14.45" customHeight="1">
      <c r="C43" s="36" t="s">
        <v>40</v>
      </c>
      <c r="D43" s="34"/>
      <c r="E43" s="55">
        <v>-0.34468340175787904</v>
      </c>
      <c r="F43" s="55">
        <v>0.12971863270798134</v>
      </c>
    </row>
    <row r="44" spans="3:6" ht="14.45" customHeight="1">
      <c r="C44" s="37" t="s">
        <v>41</v>
      </c>
      <c r="D44" s="34"/>
      <c r="E44" s="55">
        <v>2.4026652832940032E-2</v>
      </c>
      <c r="F44" s="55">
        <v>-0.1021115049148047</v>
      </c>
    </row>
    <row r="45" spans="3:6" ht="14.45" customHeight="1">
      <c r="C45" s="38" t="s">
        <v>42</v>
      </c>
      <c r="D45" s="34"/>
      <c r="E45" s="55">
        <v>-0.6467830268783481</v>
      </c>
      <c r="F45" s="55">
        <v>-0.57304887214338707</v>
      </c>
    </row>
    <row r="46" spans="3:6" ht="14.45" customHeight="1">
      <c r="C46" s="39" t="s">
        <v>43</v>
      </c>
      <c r="D46" s="34"/>
      <c r="E46" s="55">
        <v>-0.36977356045397825</v>
      </c>
      <c r="F46" s="55">
        <v>-0.2890052369616144</v>
      </c>
    </row>
    <row r="47" spans="3:6" ht="14.45" customHeight="1">
      <c r="C47" s="40" t="s">
        <v>44</v>
      </c>
      <c r="D47" s="34"/>
      <c r="E47" s="55">
        <v>-0.6728082025209865</v>
      </c>
      <c r="F47" s="55">
        <v>-0.23239702552341757</v>
      </c>
    </row>
    <row r="48" spans="3:6" ht="14.45" customHeight="1">
      <c r="C48" s="41" t="s">
        <v>45</v>
      </c>
      <c r="D48" s="34"/>
      <c r="E48" s="55">
        <v>-6.3321445965065504E-3</v>
      </c>
      <c r="F48" s="55">
        <v>-0.22321534691956635</v>
      </c>
    </row>
    <row r="49" spans="2:9" ht="6" customHeight="1">
      <c r="D49" s="8"/>
      <c r="E49" s="9"/>
      <c r="F49" s="9"/>
    </row>
    <row r="50" spans="2:9" ht="19.5" thickBot="1">
      <c r="B50" s="10" t="s">
        <v>33</v>
      </c>
      <c r="C50" s="3"/>
      <c r="D50" s="3"/>
      <c r="E50" s="3"/>
      <c r="F50" s="3"/>
      <c r="G50" s="3"/>
      <c r="H50" s="3"/>
      <c r="I50" s="3"/>
    </row>
    <row r="51" spans="2:9" ht="6.75" customHeight="1" thickTop="1">
      <c r="E51" s="67"/>
      <c r="F51" s="67"/>
    </row>
    <row r="52" spans="2:9" ht="35.1" customHeight="1">
      <c r="C52" s="23"/>
      <c r="D52" s="23"/>
      <c r="E52" s="48" t="s">
        <v>46</v>
      </c>
      <c r="F52" s="49" t="s">
        <v>47</v>
      </c>
    </row>
    <row r="53" spans="2:9" ht="15.95" customHeight="1">
      <c r="C53" s="24" t="s">
        <v>25</v>
      </c>
      <c r="D53" s="23"/>
      <c r="E53" s="25">
        <v>9.4088584253758611</v>
      </c>
      <c r="F53" s="26">
        <v>10.245661110592403</v>
      </c>
      <c r="G53" s="5"/>
    </row>
    <row r="54" spans="2:9" ht="15.95" customHeight="1">
      <c r="C54" s="61" t="s">
        <v>48</v>
      </c>
      <c r="D54" s="23"/>
      <c r="E54" s="28">
        <v>5.4784729564076589</v>
      </c>
      <c r="F54" s="29">
        <v>6.8711294396341218</v>
      </c>
    </row>
    <row r="55" spans="2:9" ht="15.95" customHeight="1">
      <c r="C55" s="27" t="s">
        <v>49</v>
      </c>
      <c r="D55" s="23"/>
      <c r="E55" s="28">
        <v>2.7492769708107625</v>
      </c>
      <c r="F55" s="29">
        <v>3.7860498748481359</v>
      </c>
    </row>
    <row r="56" spans="2:9" ht="15.95" customHeight="1">
      <c r="C56" s="30" t="s">
        <v>38</v>
      </c>
      <c r="D56" s="23"/>
      <c r="E56" s="28">
        <v>0.65050074658473434</v>
      </c>
      <c r="F56" s="29">
        <v>0.79197132120480884</v>
      </c>
    </row>
    <row r="57" spans="2:9" ht="15.95" customHeight="1">
      <c r="C57" s="30" t="s">
        <v>39</v>
      </c>
      <c r="D57" s="23"/>
      <c r="E57" s="28">
        <v>2.0987763095622789</v>
      </c>
      <c r="F57" s="29">
        <v>2.9940780626644643</v>
      </c>
      <c r="G57" s="5"/>
    </row>
    <row r="58" spans="2:9" ht="15.95" customHeight="1">
      <c r="C58" s="27" t="s">
        <v>40</v>
      </c>
      <c r="D58" s="23"/>
      <c r="E58" s="28">
        <v>2.7291963056078372</v>
      </c>
      <c r="F58" s="29">
        <v>3.0850802051932011</v>
      </c>
      <c r="H58" s="64"/>
    </row>
    <row r="59" spans="2:9" ht="15.95" customHeight="1">
      <c r="C59" s="60" t="s">
        <v>41</v>
      </c>
      <c r="D59" s="23"/>
      <c r="E59" s="28">
        <v>3.4906345410255164</v>
      </c>
      <c r="F59" s="29">
        <v>3.1360875723922423</v>
      </c>
    </row>
    <row r="60" spans="2:9" ht="15.95" customHeight="1">
      <c r="C60" s="60" t="s">
        <v>43</v>
      </c>
      <c r="D60" s="23"/>
      <c r="E60" s="28">
        <v>8.5445238080419979E-3</v>
      </c>
      <c r="F60" s="29">
        <v>6.0787692631693599E-3</v>
      </c>
    </row>
    <row r="61" spans="2:9" ht="15.95" customHeight="1">
      <c r="C61" s="60" t="s">
        <v>44</v>
      </c>
      <c r="D61" s="23"/>
      <c r="E61" s="28">
        <v>3.0287220020679497E-4</v>
      </c>
      <c r="F61" s="29">
        <v>2.3262557209448699E-4</v>
      </c>
    </row>
    <row r="62" spans="2:9" ht="15.95" customHeight="1">
      <c r="C62" s="60" t="s">
        <v>45</v>
      </c>
      <c r="D62" s="23"/>
      <c r="E62" s="28">
        <v>0.13726102347283475</v>
      </c>
      <c r="F62" s="29">
        <v>0.10668644951761244</v>
      </c>
    </row>
    <row r="63" spans="2:9" ht="15.95" customHeight="1">
      <c r="C63" s="60" t="s">
        <v>42</v>
      </c>
      <c r="D63" s="23"/>
      <c r="E63" s="62">
        <v>0.29364235291494983</v>
      </c>
      <c r="F63" s="63">
        <v>0.12544641461381981</v>
      </c>
    </row>
    <row r="66" spans="2:2">
      <c r="B66" t="s">
        <v>19</v>
      </c>
    </row>
  </sheetData>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59"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46"/>
  <sheetViews>
    <sheetView showGridLines="0" showRowColHeaders="0" zoomScale="50" zoomScaleNormal="50" zoomScaleSheetLayoutView="50" workbookViewId="0">
      <selection activeCell="G56" sqref="G56"/>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20</v>
      </c>
      <c r="C1" s="68"/>
      <c r="D1" s="68"/>
      <c r="E1" s="68"/>
      <c r="F1" s="68"/>
      <c r="G1" s="68"/>
      <c r="H1" s="68"/>
      <c r="I1" s="68"/>
      <c r="J1" s="2"/>
      <c r="K1" s="2"/>
    </row>
    <row r="2" spans="2:11" ht="11.25" customHeight="1" thickBot="1">
      <c r="H2" s="1"/>
    </row>
    <row r="3" spans="2:11" ht="24.95" customHeight="1" thickTop="1" thickBot="1">
      <c r="B3" s="72" t="s">
        <v>25</v>
      </c>
      <c r="C3" s="73"/>
      <c r="D3" s="73"/>
      <c r="E3" s="73"/>
      <c r="F3" s="73"/>
      <c r="G3" s="73"/>
      <c r="H3" s="73"/>
      <c r="I3" s="74"/>
    </row>
    <row r="4" spans="2:11" ht="15.75" thickTop="1"/>
    <row r="5" spans="2:11" ht="19.5" thickBot="1">
      <c r="B5" s="10" t="s">
        <v>21</v>
      </c>
      <c r="C5" s="3"/>
      <c r="D5" s="3"/>
      <c r="E5" s="3"/>
      <c r="F5" s="3"/>
      <c r="G5" s="3"/>
      <c r="H5" s="3"/>
      <c r="I5" s="3"/>
    </row>
    <row r="6" spans="2:11" ht="15.75" thickTop="1"/>
    <row r="7" spans="2:11" ht="45" customHeight="1"/>
    <row r="8" spans="2:11" ht="24.95" customHeight="1"/>
    <row r="9" spans="2:11" ht="24.95" customHeight="1"/>
    <row r="10" spans="2:11" ht="24.95" customHeight="1"/>
    <row r="11" spans="2:11" ht="24.95" customHeight="1"/>
    <row r="12" spans="2:11" ht="24.95" customHeight="1"/>
    <row r="13" spans="2:11" ht="24.95" customHeight="1"/>
    <row r="14" spans="2:11" ht="24.95" customHeight="1"/>
    <row r="16" spans="2:11" ht="19.5" thickBot="1">
      <c r="B16" s="10" t="s">
        <v>22</v>
      </c>
      <c r="C16" s="3"/>
      <c r="D16" s="3"/>
      <c r="E16" s="3"/>
      <c r="F16" s="3"/>
      <c r="G16" s="3"/>
      <c r="H16" s="3"/>
      <c r="I16" s="3"/>
    </row>
    <row r="17" spans="5:6" ht="15.75" thickTop="1"/>
    <row r="31" spans="5:6">
      <c r="E31" s="4"/>
      <c r="F31" s="4"/>
    </row>
    <row r="32" spans="5:6" ht="24.95" customHeight="1"/>
    <row r="33" spans="2:9" ht="24.95" customHeight="1"/>
    <row r="34" spans="2:9" ht="24.95" customHeight="1"/>
    <row r="35" spans="2:9" ht="24.95" customHeight="1"/>
    <row r="36" spans="2:9" ht="20.100000000000001" customHeight="1">
      <c r="D36" s="8"/>
      <c r="E36" s="9"/>
      <c r="F36" s="9"/>
    </row>
    <row r="37" spans="2:9" ht="20.100000000000001" customHeight="1">
      <c r="D37" s="8"/>
      <c r="E37" s="9"/>
      <c r="F37" s="9"/>
    </row>
    <row r="38" spans="2:9" ht="19.5" thickBot="1">
      <c r="B38" s="10" t="s">
        <v>15</v>
      </c>
      <c r="C38" s="3"/>
      <c r="D38" s="3"/>
      <c r="E38" s="3"/>
      <c r="F38" s="3"/>
      <c r="G38" s="3"/>
      <c r="H38" s="3"/>
      <c r="I38" s="3"/>
    </row>
    <row r="39" spans="2:9" ht="15.75" thickTop="1">
      <c r="E39" s="67"/>
      <c r="F39" s="67"/>
    </row>
    <row r="40" spans="2:9" ht="24.95" customHeight="1"/>
    <row r="41" spans="2:9" ht="24.95" customHeight="1"/>
    <row r="42" spans="2:9" ht="24.95" customHeight="1"/>
    <row r="43" spans="2:9" ht="24.95" customHeight="1"/>
    <row r="44" spans="2:9" ht="24.95" customHeight="1"/>
    <row r="45" spans="2:9" ht="24.95" customHeight="1"/>
    <row r="46" spans="2:9" ht="24.95" customHeight="1"/>
  </sheetData>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6"/>
  <sheetViews>
    <sheetView showGridLines="0" showRowColHeaders="0" showWhiteSpace="0" zoomScale="85" zoomScaleNormal="85" zoomScaleSheetLayoutView="50" workbookViewId="0">
      <selection activeCell="K12" sqref="K12"/>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20</v>
      </c>
      <c r="C1" s="68"/>
      <c r="D1" s="68"/>
      <c r="E1" s="68"/>
      <c r="F1" s="68"/>
      <c r="G1" s="68"/>
      <c r="H1" s="68"/>
      <c r="I1" s="68"/>
      <c r="J1" s="2"/>
      <c r="K1" s="2"/>
    </row>
    <row r="2" spans="2:11" ht="11.25" customHeight="1" thickBot="1">
      <c r="H2" s="1"/>
    </row>
    <row r="3" spans="2:11" ht="24.95" customHeight="1" thickTop="1" thickBot="1">
      <c r="B3" s="72" t="str">
        <f>'Graficos TOTAL ACEITE'!B3</f>
        <v>TOTAL ACEITE</v>
      </c>
      <c r="C3" s="73"/>
      <c r="D3" s="73"/>
      <c r="E3" s="73"/>
      <c r="F3" s="73"/>
      <c r="G3" s="73"/>
      <c r="H3" s="73"/>
      <c r="I3" s="74"/>
    </row>
    <row r="4" spans="2:11" ht="15.75" thickTop="1"/>
    <row r="5" spans="2:11" ht="19.5" thickBot="1">
      <c r="B5" s="10" t="s">
        <v>34</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row r="12" spans="2:11" ht="24.95" customHeight="1">
      <c r="E12" s="11"/>
    </row>
    <row r="13" spans="2:11" ht="24.95" customHeight="1">
      <c r="E13" s="11"/>
    </row>
    <row r="14" spans="2:11" ht="24.95" customHeight="1">
      <c r="E14" s="11"/>
    </row>
    <row r="16" spans="2:11" ht="19.5" thickBot="1">
      <c r="B16" s="10" t="s">
        <v>35</v>
      </c>
      <c r="C16" s="3"/>
      <c r="D16" s="3"/>
      <c r="E16" s="3"/>
      <c r="F16" s="3"/>
      <c r="G16" s="3"/>
      <c r="H16" s="3"/>
      <c r="I16" s="3"/>
    </row>
    <row r="17" spans="2:9" ht="15.75" thickTop="1"/>
    <row r="31" spans="2:9">
      <c r="E31" s="4"/>
      <c r="F31" s="4"/>
    </row>
    <row r="32" spans="2:9" ht="19.5" thickBot="1">
      <c r="B32" s="10" t="s">
        <v>23</v>
      </c>
      <c r="C32" s="3"/>
      <c r="D32" s="3"/>
      <c r="E32" s="3"/>
      <c r="F32" s="3"/>
      <c r="G32" s="3"/>
      <c r="H32" s="3"/>
      <c r="I32" s="3"/>
    </row>
    <row r="33" spans="3:8" ht="15.75" thickTop="1">
      <c r="E33" s="67"/>
      <c r="F33" s="67"/>
    </row>
    <row r="34" spans="3:8" ht="24.95" customHeight="1">
      <c r="C34" s="75" t="s">
        <v>50</v>
      </c>
      <c r="D34" s="76"/>
      <c r="E34" s="76"/>
      <c r="F34" s="76"/>
      <c r="G34" s="76"/>
      <c r="H34" s="77"/>
    </row>
    <row r="35" spans="3:8" ht="24.95" customHeight="1">
      <c r="C35" s="78"/>
      <c r="D35" s="79"/>
      <c r="E35" s="79"/>
      <c r="F35" s="79"/>
      <c r="G35" s="79"/>
      <c r="H35" s="80"/>
    </row>
    <row r="36" spans="3:8" ht="24.95" customHeight="1">
      <c r="C36" s="78"/>
      <c r="D36" s="79"/>
      <c r="E36" s="79"/>
      <c r="F36" s="79"/>
      <c r="G36" s="79"/>
      <c r="H36" s="80"/>
    </row>
    <row r="37" spans="3:8" ht="24.95" customHeight="1">
      <c r="C37" s="78"/>
      <c r="D37" s="79"/>
      <c r="E37" s="79"/>
      <c r="F37" s="79"/>
      <c r="G37" s="79"/>
      <c r="H37" s="80"/>
    </row>
    <row r="38" spans="3:8" ht="24.95" customHeight="1">
      <c r="C38" s="78"/>
      <c r="D38" s="79"/>
      <c r="E38" s="79"/>
      <c r="F38" s="79"/>
      <c r="G38" s="79"/>
      <c r="H38" s="80"/>
    </row>
    <row r="39" spans="3:8" ht="24.95" customHeight="1">
      <c r="C39" s="78"/>
      <c r="D39" s="79"/>
      <c r="E39" s="79"/>
      <c r="F39" s="79"/>
      <c r="G39" s="79"/>
      <c r="H39" s="80"/>
    </row>
    <row r="40" spans="3:8" ht="24.95" customHeight="1">
      <c r="C40" s="78"/>
      <c r="D40" s="79"/>
      <c r="E40" s="79"/>
      <c r="F40" s="79"/>
      <c r="G40" s="79"/>
      <c r="H40" s="80"/>
    </row>
    <row r="41" spans="3:8" ht="24.95" customHeight="1">
      <c r="C41" s="78"/>
      <c r="D41" s="79"/>
      <c r="E41" s="79"/>
      <c r="F41" s="79"/>
      <c r="G41" s="79"/>
      <c r="H41" s="80"/>
    </row>
    <row r="42" spans="3:8" ht="24.95" customHeight="1">
      <c r="C42" s="78"/>
      <c r="D42" s="79"/>
      <c r="E42" s="79"/>
      <c r="F42" s="79"/>
      <c r="G42" s="79"/>
      <c r="H42" s="80"/>
    </row>
    <row r="43" spans="3:8" ht="24.95" customHeight="1">
      <c r="C43" s="81"/>
      <c r="D43" s="82"/>
      <c r="E43" s="82"/>
      <c r="F43" s="82"/>
      <c r="G43" s="82"/>
      <c r="H43" s="83"/>
    </row>
    <row r="45" spans="3:8">
      <c r="C45" t="s">
        <v>19</v>
      </c>
    </row>
    <row r="46" spans="3:8">
      <c r="C46" t="s">
        <v>18</v>
      </c>
    </row>
  </sheetData>
  <mergeCells count="4">
    <mergeCell ref="B1:I1"/>
    <mergeCell ref="B3:I3"/>
    <mergeCell ref="E33:F33"/>
    <mergeCell ref="C34:H43"/>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3"/>
  <sheetViews>
    <sheetView showGridLines="0" showRowColHeaders="0" showWhiteSpace="0" zoomScale="70" zoomScaleNormal="70" zoomScaleSheetLayoutView="50" workbookViewId="0">
      <selection activeCell="K35" sqref="K35"/>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20</v>
      </c>
      <c r="C1" s="68"/>
      <c r="D1" s="68"/>
      <c r="E1" s="68"/>
      <c r="F1" s="68"/>
      <c r="G1" s="68"/>
      <c r="H1" s="68"/>
      <c r="I1" s="68"/>
      <c r="J1" s="2"/>
      <c r="K1" s="2"/>
    </row>
    <row r="2" spans="2:11" ht="11.25" customHeight="1" thickBot="1">
      <c r="H2" s="1"/>
    </row>
    <row r="3" spans="2:11" ht="24.95" customHeight="1" thickTop="1" thickBot="1">
      <c r="B3" s="72" t="str">
        <f>Canales!B3</f>
        <v>TOTAL ACEITE</v>
      </c>
      <c r="C3" s="73"/>
      <c r="D3" s="73"/>
      <c r="E3" s="73"/>
      <c r="F3" s="73"/>
      <c r="G3" s="73"/>
      <c r="H3" s="73"/>
      <c r="I3" s="74"/>
    </row>
    <row r="4" spans="2:11" ht="15.75" thickTop="1"/>
    <row r="5" spans="2:11" ht="19.5" thickBot="1">
      <c r="B5" s="10" t="s">
        <v>36</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c r="E11" s="11"/>
    </row>
    <row r="12" spans="2:11" ht="24.95" customHeight="1">
      <c r="E12" s="11"/>
    </row>
    <row r="13" spans="2:11" ht="24.95" customHeight="1">
      <c r="E13" s="11"/>
    </row>
    <row r="14" spans="2:11" ht="24.95" customHeight="1">
      <c r="E14" s="11"/>
    </row>
    <row r="15" spans="2:11" ht="24.95" customHeight="1"/>
    <row r="16" spans="2:11" ht="24.95" customHeight="1">
      <c r="E16" s="11"/>
    </row>
    <row r="17" spans="2:9" ht="24.95" customHeight="1">
      <c r="E17" s="11"/>
    </row>
    <row r="18" spans="2:9" ht="24.95" customHeight="1">
      <c r="E18" s="11"/>
    </row>
    <row r="20" spans="2:9" ht="19.5" thickBot="1">
      <c r="B20" s="10" t="s">
        <v>37</v>
      </c>
      <c r="C20" s="3"/>
      <c r="D20" s="3"/>
      <c r="E20" s="3"/>
      <c r="F20" s="3"/>
      <c r="G20" s="3"/>
      <c r="H20" s="3"/>
      <c r="I20" s="3"/>
    </row>
    <row r="21" spans="2:9" ht="15.75" thickTop="1"/>
    <row r="40" spans="2:9">
      <c r="E40" s="4"/>
      <c r="F40" s="4"/>
    </row>
    <row r="41" spans="2:9" ht="19.5" thickBot="1">
      <c r="B41" s="10" t="s">
        <v>16</v>
      </c>
      <c r="C41" s="3"/>
      <c r="D41" s="3"/>
      <c r="E41" s="3"/>
      <c r="F41" s="3"/>
      <c r="G41" s="3"/>
      <c r="H41" s="3"/>
      <c r="I41" s="3"/>
    </row>
    <row r="42" spans="2:9" ht="15.75" thickTop="1">
      <c r="E42" s="67"/>
      <c r="F42" s="67"/>
    </row>
    <row r="43" spans="2:9" ht="24.95" customHeight="1">
      <c r="C43" s="84" t="s">
        <v>51</v>
      </c>
      <c r="D43" s="85"/>
      <c r="E43" s="85"/>
      <c r="F43" s="85"/>
      <c r="G43" s="85"/>
      <c r="H43" s="86"/>
    </row>
    <row r="44" spans="2:9" ht="24.95" customHeight="1">
      <c r="C44" s="87"/>
      <c r="D44" s="88"/>
      <c r="E44" s="88"/>
      <c r="F44" s="88"/>
      <c r="G44" s="88"/>
      <c r="H44" s="89"/>
    </row>
    <row r="45" spans="2:9" ht="24.95" customHeight="1">
      <c r="C45" s="87"/>
      <c r="D45" s="88"/>
      <c r="E45" s="88"/>
      <c r="F45" s="88"/>
      <c r="G45" s="88"/>
      <c r="H45" s="89"/>
    </row>
    <row r="46" spans="2:9" ht="24.95" customHeight="1">
      <c r="C46" s="87"/>
      <c r="D46" s="88"/>
      <c r="E46" s="88"/>
      <c r="F46" s="88"/>
      <c r="G46" s="88"/>
      <c r="H46" s="89"/>
    </row>
    <row r="47" spans="2:9" ht="24.95" customHeight="1">
      <c r="C47" s="87"/>
      <c r="D47" s="88"/>
      <c r="E47" s="88"/>
      <c r="F47" s="88"/>
      <c r="G47" s="88"/>
      <c r="H47" s="89"/>
    </row>
    <row r="48" spans="2:9" ht="24.95" customHeight="1">
      <c r="C48" s="87"/>
      <c r="D48" s="88"/>
      <c r="E48" s="88"/>
      <c r="F48" s="88"/>
      <c r="G48" s="88"/>
      <c r="H48" s="89"/>
    </row>
    <row r="49" spans="3:8" ht="24.95" customHeight="1">
      <c r="C49" s="87"/>
      <c r="D49" s="88"/>
      <c r="E49" s="88"/>
      <c r="F49" s="88"/>
      <c r="G49" s="88"/>
      <c r="H49" s="89"/>
    </row>
    <row r="50" spans="3:8" ht="16.5" customHeight="1">
      <c r="C50" s="87"/>
      <c r="D50" s="88"/>
      <c r="E50" s="88"/>
      <c r="F50" s="88"/>
      <c r="G50" s="88"/>
      <c r="H50" s="89"/>
    </row>
    <row r="51" spans="3:8" ht="3.6" customHeight="1">
      <c r="C51" s="90"/>
      <c r="D51" s="91"/>
      <c r="E51" s="91"/>
      <c r="F51" s="91"/>
      <c r="G51" s="91"/>
      <c r="H51" s="92"/>
    </row>
    <row r="52" spans="3:8" ht="24.95" customHeight="1"/>
    <row r="53" spans="3:8">
      <c r="C53" t="s">
        <v>19</v>
      </c>
    </row>
  </sheetData>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7"/>
  <sheetViews>
    <sheetView showGridLines="0" showRowColHeaders="0" zoomScale="70" zoomScaleNormal="70" zoomScaleSheetLayoutView="50" workbookViewId="0">
      <selection activeCell="Q24" sqref="Q24"/>
    </sheetView>
  </sheetViews>
  <sheetFormatPr baseColWidth="10" defaultColWidth="11.42578125" defaultRowHeight="15"/>
  <cols>
    <col min="1" max="1" width="1.140625" customWidth="1"/>
    <col min="3" max="3" width="15.42578125" customWidth="1"/>
    <col min="4" max="4" width="34.140625" customWidth="1"/>
    <col min="5" max="6" width="25" customWidth="1"/>
    <col min="9" max="9" width="21.85546875" customWidth="1"/>
    <col min="10" max="10" width="1.140625" customWidth="1"/>
  </cols>
  <sheetData>
    <row r="1" spans="2:11" ht="34.5" customHeight="1">
      <c r="B1" s="68" t="s">
        <v>20</v>
      </c>
      <c r="C1" s="68"/>
      <c r="D1" s="68"/>
      <c r="E1" s="68"/>
      <c r="F1" s="68"/>
      <c r="G1" s="68"/>
      <c r="H1" s="68"/>
      <c r="I1" s="68"/>
      <c r="J1" s="2"/>
      <c r="K1" s="2"/>
    </row>
    <row r="2" spans="2:11" ht="11.25" customHeight="1" thickBot="1">
      <c r="H2" s="1"/>
    </row>
    <row r="3" spans="2:11" ht="24.95" customHeight="1" thickTop="1" thickBot="1">
      <c r="B3" s="72" t="str">
        <f>Canales!$B$3</f>
        <v>TOTAL ACEITE</v>
      </c>
      <c r="C3" s="73"/>
      <c r="D3" s="73"/>
      <c r="E3" s="73"/>
      <c r="F3" s="73"/>
      <c r="G3" s="73"/>
      <c r="H3" s="73"/>
      <c r="I3" s="74"/>
    </row>
    <row r="4" spans="2:11" ht="15.75" thickTop="1"/>
    <row r="5" spans="2:11" ht="19.5" thickBot="1">
      <c r="B5" s="10" t="s">
        <v>17</v>
      </c>
      <c r="C5" s="3"/>
      <c r="D5" s="3"/>
      <c r="E5" s="3"/>
      <c r="F5" s="3"/>
      <c r="G5" s="3"/>
      <c r="H5" s="3"/>
      <c r="I5" s="3"/>
    </row>
    <row r="6" spans="2:11" ht="15.75" thickTop="1"/>
    <row r="7" spans="2:11" ht="24.95" customHeight="1">
      <c r="B7" s="93" t="s">
        <v>52</v>
      </c>
      <c r="C7" s="94"/>
      <c r="D7" s="94"/>
      <c r="E7" s="94"/>
      <c r="F7" s="94"/>
      <c r="G7" s="94"/>
      <c r="H7" s="94"/>
      <c r="I7" s="95"/>
    </row>
    <row r="8" spans="2:11" ht="24.95" customHeight="1">
      <c r="B8" s="96"/>
      <c r="C8" s="97"/>
      <c r="D8" s="97"/>
      <c r="E8" s="97"/>
      <c r="F8" s="97"/>
      <c r="G8" s="97"/>
      <c r="H8" s="97"/>
      <c r="I8" s="98"/>
    </row>
    <row r="9" spans="2:11" ht="24.95" customHeight="1">
      <c r="B9" s="96"/>
      <c r="C9" s="97"/>
      <c r="D9" s="97"/>
      <c r="E9" s="97"/>
      <c r="F9" s="97"/>
      <c r="G9" s="97"/>
      <c r="H9" s="97"/>
      <c r="I9" s="98"/>
    </row>
    <row r="10" spans="2:11" ht="24.95" customHeight="1">
      <c r="B10" s="96"/>
      <c r="C10" s="97"/>
      <c r="D10" s="97"/>
      <c r="E10" s="97"/>
      <c r="F10" s="97"/>
      <c r="G10" s="97"/>
      <c r="H10" s="97"/>
      <c r="I10" s="98"/>
    </row>
    <row r="11" spans="2:11" ht="24.95" customHeight="1">
      <c r="B11" s="96"/>
      <c r="C11" s="97"/>
      <c r="D11" s="97"/>
      <c r="E11" s="97"/>
      <c r="F11" s="97"/>
      <c r="G11" s="97"/>
      <c r="H11" s="97"/>
      <c r="I11" s="98"/>
    </row>
    <row r="12" spans="2:11" ht="24.95" customHeight="1">
      <c r="B12" s="96"/>
      <c r="C12" s="97"/>
      <c r="D12" s="97"/>
      <c r="E12" s="97"/>
      <c r="F12" s="97"/>
      <c r="G12" s="97"/>
      <c r="H12" s="97"/>
      <c r="I12" s="98"/>
    </row>
    <row r="13" spans="2:11" ht="24.95" customHeight="1">
      <c r="B13" s="96"/>
      <c r="C13" s="97"/>
      <c r="D13" s="97"/>
      <c r="E13" s="97"/>
      <c r="F13" s="97"/>
      <c r="G13" s="97"/>
      <c r="H13" s="97"/>
      <c r="I13" s="98"/>
    </row>
    <row r="14" spans="2:11" ht="24.95" customHeight="1">
      <c r="B14" s="96"/>
      <c r="C14" s="97"/>
      <c r="D14" s="97"/>
      <c r="E14" s="97"/>
      <c r="F14" s="97"/>
      <c r="G14" s="97"/>
      <c r="H14" s="97"/>
      <c r="I14" s="98"/>
    </row>
    <row r="15" spans="2:11" ht="24.95" customHeight="1">
      <c r="B15" s="96"/>
      <c r="C15" s="97"/>
      <c r="D15" s="97"/>
      <c r="E15" s="97"/>
      <c r="F15" s="97"/>
      <c r="G15" s="97"/>
      <c r="H15" s="97"/>
      <c r="I15" s="98"/>
    </row>
    <row r="16" spans="2:11" ht="24.95" customHeight="1">
      <c r="B16" s="96"/>
      <c r="C16" s="97"/>
      <c r="D16" s="97"/>
      <c r="E16" s="97"/>
      <c r="F16" s="97"/>
      <c r="G16" s="97"/>
      <c r="H16" s="97"/>
      <c r="I16" s="98"/>
    </row>
    <row r="17" spans="2:9" ht="24.95" customHeight="1">
      <c r="B17" s="96"/>
      <c r="C17" s="97"/>
      <c r="D17" s="97"/>
      <c r="E17" s="97"/>
      <c r="F17" s="97"/>
      <c r="G17" s="97"/>
      <c r="H17" s="97"/>
      <c r="I17" s="98"/>
    </row>
    <row r="18" spans="2:9" ht="24.95" customHeight="1">
      <c r="B18" s="96"/>
      <c r="C18" s="97"/>
      <c r="D18" s="97"/>
      <c r="E18" s="97"/>
      <c r="F18" s="97"/>
      <c r="G18" s="97"/>
      <c r="H18" s="97"/>
      <c r="I18" s="98"/>
    </row>
    <row r="19" spans="2:9" ht="24.95" customHeight="1">
      <c r="B19" s="96"/>
      <c r="C19" s="97"/>
      <c r="D19" s="97"/>
      <c r="E19" s="97"/>
      <c r="F19" s="97"/>
      <c r="G19" s="97"/>
      <c r="H19" s="97"/>
      <c r="I19" s="98"/>
    </row>
    <row r="20" spans="2:9" ht="24.95" customHeight="1">
      <c r="B20" s="96"/>
      <c r="C20" s="97"/>
      <c r="D20" s="97"/>
      <c r="E20" s="97"/>
      <c r="F20" s="97"/>
      <c r="G20" s="97"/>
      <c r="H20" s="97"/>
      <c r="I20" s="98"/>
    </row>
    <row r="21" spans="2:9" ht="24.95" customHeight="1">
      <c r="B21" s="96"/>
      <c r="C21" s="97"/>
      <c r="D21" s="97"/>
      <c r="E21" s="97"/>
      <c r="F21" s="97"/>
      <c r="G21" s="97"/>
      <c r="H21" s="97"/>
      <c r="I21" s="98"/>
    </row>
    <row r="22" spans="2:9" ht="24.95" customHeight="1">
      <c r="B22" s="96"/>
      <c r="C22" s="97"/>
      <c r="D22" s="97"/>
      <c r="E22" s="97"/>
      <c r="F22" s="97"/>
      <c r="G22" s="97"/>
      <c r="H22" s="97"/>
      <c r="I22" s="98"/>
    </row>
    <row r="23" spans="2:9" ht="24.95" customHeight="1">
      <c r="B23" s="96"/>
      <c r="C23" s="97"/>
      <c r="D23" s="97"/>
      <c r="E23" s="97"/>
      <c r="F23" s="97"/>
      <c r="G23" s="97"/>
      <c r="H23" s="97"/>
      <c r="I23" s="98"/>
    </row>
    <row r="24" spans="2:9" ht="24.95" customHeight="1">
      <c r="B24" s="96"/>
      <c r="C24" s="97"/>
      <c r="D24" s="97"/>
      <c r="E24" s="97"/>
      <c r="F24" s="97"/>
      <c r="G24" s="97"/>
      <c r="H24" s="97"/>
      <c r="I24" s="98"/>
    </row>
    <row r="25" spans="2:9" ht="24.95" customHeight="1">
      <c r="B25" s="96"/>
      <c r="C25" s="97"/>
      <c r="D25" s="97"/>
      <c r="E25" s="97"/>
      <c r="F25" s="97"/>
      <c r="G25" s="97"/>
      <c r="H25" s="97"/>
      <c r="I25" s="98"/>
    </row>
    <row r="26" spans="2:9" ht="24.95" customHeight="1">
      <c r="B26" s="96"/>
      <c r="C26" s="97"/>
      <c r="D26" s="97"/>
      <c r="E26" s="97"/>
      <c r="F26" s="97"/>
      <c r="G26" s="97"/>
      <c r="H26" s="97"/>
      <c r="I26" s="98"/>
    </row>
    <row r="27" spans="2:9" ht="24.95" customHeight="1">
      <c r="B27" s="96"/>
      <c r="C27" s="97"/>
      <c r="D27" s="97"/>
      <c r="E27" s="97"/>
      <c r="F27" s="97"/>
      <c r="G27" s="97"/>
      <c r="H27" s="97"/>
      <c r="I27" s="98"/>
    </row>
    <row r="28" spans="2:9" ht="24.95" customHeight="1">
      <c r="B28" s="96"/>
      <c r="C28" s="97"/>
      <c r="D28" s="97"/>
      <c r="E28" s="97"/>
      <c r="F28" s="97"/>
      <c r="G28" s="97"/>
      <c r="H28" s="97"/>
      <c r="I28" s="98"/>
    </row>
    <row r="29" spans="2:9" ht="24.95" customHeight="1">
      <c r="B29" s="96"/>
      <c r="C29" s="97"/>
      <c r="D29" s="97"/>
      <c r="E29" s="97"/>
      <c r="F29" s="97"/>
      <c r="G29" s="97"/>
      <c r="H29" s="97"/>
      <c r="I29" s="98"/>
    </row>
    <row r="30" spans="2:9" ht="23.45" customHeight="1">
      <c r="B30" s="96"/>
      <c r="C30" s="97"/>
      <c r="D30" s="97"/>
      <c r="E30" s="97"/>
      <c r="F30" s="97"/>
      <c r="G30" s="97"/>
      <c r="H30" s="97"/>
      <c r="I30" s="98"/>
    </row>
    <row r="31" spans="2:9" ht="21.6" customHeight="1">
      <c r="B31" s="96"/>
      <c r="C31" s="97"/>
      <c r="D31" s="97"/>
      <c r="E31" s="97"/>
      <c r="F31" s="97"/>
      <c r="G31" s="97"/>
      <c r="H31" s="97"/>
      <c r="I31" s="98"/>
    </row>
    <row r="32" spans="2:9" ht="23.45" customHeight="1">
      <c r="B32" s="99"/>
      <c r="C32" s="100"/>
      <c r="D32" s="100"/>
      <c r="E32" s="100"/>
      <c r="F32" s="100"/>
      <c r="G32" s="100"/>
      <c r="H32" s="100"/>
      <c r="I32" s="101"/>
    </row>
    <row r="33" ht="44.4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sheetData>
  <mergeCells count="3">
    <mergeCell ref="B1:I1"/>
    <mergeCell ref="B3:I3"/>
    <mergeCell ref="B7:I32"/>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751232CD4154380F48FE559385A5F" ma:contentTypeVersion="31" ma:contentTypeDescription="Create a new document." ma:contentTypeScope="" ma:versionID="bbfc99ca44643d7fb1efe772d11bff15">
  <xsd:schema xmlns:xsd="http://www.w3.org/2001/XMLSchema" xmlns:xs="http://www.w3.org/2001/XMLSchema" xmlns:p="http://schemas.microsoft.com/office/2006/metadata/properties" xmlns:ns2="b852b098-57f5-4683-8803-1cc513209307" xmlns:ns3="fb87d479-2426-4a62-95f4-cf5c2ee78104" targetNamespace="http://schemas.microsoft.com/office/2006/metadata/properties" ma:root="true" ma:fieldsID="a65ef328b1b29cb9ea19a0997b5c4c87" ns2:_="" ns3:_="">
    <xsd:import namespace="b852b098-57f5-4683-8803-1cc513209307"/>
    <xsd:import namespace="fb87d479-2426-4a62-95f4-cf5c2ee78104"/>
    <xsd:element name="properties">
      <xsd:complexType>
        <xsd:sequence>
          <xsd:element name="documentManagement">
            <xsd:complexType>
              <xsd:all>
                <xsd:element ref="ns2:DateShared"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DateShared0" minOccurs="0"/>
                <xsd:element ref="ns2:DaysRemaining" minOccurs="0"/>
                <xsd:element ref="ns2:MediaServiceBillingMetadata" minOccurs="0"/>
                <xsd:element ref="ns2:Folder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2b098-57f5-4683-8803-1cc513209307" elementFormDefault="qualified">
    <xsd:import namespace="http://schemas.microsoft.com/office/2006/documentManagement/types"/>
    <xsd:import namespace="http://schemas.microsoft.com/office/infopath/2007/PartnerControls"/>
    <xsd:element name="DateShared" ma:index="8" nillable="true" ma:displayName="Date Upload" ma:format="DateOnly" ma:internalName="DateShared">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DateShared0" ma:index="22" nillable="true" ma:displayName="Date Shared" ma:format="DateOnly" ma:internalName="DateShared0">
      <xsd:simpleType>
        <xsd:restriction base="dms:DateTime"/>
      </xsd:simpleType>
    </xsd:element>
    <xsd:element name="DaysRemaining" ma:index="23" nillable="true" ma:displayName="DaysRemaining" ma:format="Dropdown" ma:internalName="DaysRemaining">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FolderOwner" ma:index="25" nillable="true" ma:displayName="FolderOwner" ma:format="Dropdown" ma:list="UserInfo" ma:SharePointGroup="0" ma:internalName="Folder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87d479-2426-4a62-95f4-cf5c2ee7810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9b70ad-7b66-465d-b003-cae7fba4f577}" ma:internalName="TaxCatchAll" ma:showField="CatchAllData" ma:web="fb87d479-2426-4a62-95f4-cf5c2ee781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b87d479-2426-4a62-95f4-cf5c2ee78104" xsi:nil="true"/>
    <lcf76f155ced4ddcb4097134ff3c332f xmlns="b852b098-57f5-4683-8803-1cc513209307">
      <Terms xmlns="http://schemas.microsoft.com/office/infopath/2007/PartnerControls"/>
    </lcf76f155ced4ddcb4097134ff3c332f>
    <DateShared0 xmlns="b852b098-57f5-4683-8803-1cc513209307" xsi:nil="true"/>
    <DaysRemaining xmlns="b852b098-57f5-4683-8803-1cc513209307" xsi:nil="true"/>
    <FolderOwner xmlns="b852b098-57f5-4683-8803-1cc513209307">
      <UserInfo>
        <DisplayName/>
        <AccountId xsi:nil="true"/>
        <AccountType/>
      </UserInfo>
    </FolderOwner>
    <DateShared xmlns="b852b098-57f5-4683-8803-1cc51320930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639708-AB68-487C-8141-8AE01B636F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2b098-57f5-4683-8803-1cc513209307"/>
    <ds:schemaRef ds:uri="fb87d479-2426-4a62-95f4-cf5c2ee781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A478D9-7572-4FE3-A2DC-2CA4A6BCE7C8}">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724c4985-e433-4d2c-9697-e180992b402a"/>
    <ds:schemaRef ds:uri="8be3414b-2ef9-485f-84d6-269f1d6f703b"/>
    <ds:schemaRef ds:uri="http://www.w3.org/XML/1998/namespace"/>
    <ds:schemaRef ds:uri="http://purl.org/dc/dcmitype/"/>
    <ds:schemaRef ds:uri="fb87d479-2426-4a62-95f4-cf5c2ee78104"/>
    <ds:schemaRef ds:uri="b852b098-57f5-4683-8803-1cc513209307"/>
  </ds:schemaRefs>
</ds:datastoreItem>
</file>

<file path=customXml/itemProps3.xml><?xml version="1.0" encoding="utf-8"?>
<ds:datastoreItem xmlns:ds="http://schemas.openxmlformats.org/officeDocument/2006/customXml" ds:itemID="{DEB8D94B-F781-42B9-8474-A9572628DB4B}">
  <ds:schemaRefs>
    <ds:schemaRef ds:uri="http://schemas.microsoft.com/sharepoint/v3/contenttype/forms"/>
  </ds:schemaRefs>
</ds:datastoreItem>
</file>

<file path=docMetadata/LabelInfo.xml><?xml version="1.0" encoding="utf-8"?>
<clbl:labelList xmlns:clbl="http://schemas.microsoft.com/office/2020/mipLabelMetadata">
  <clbl:label id="{fef10601-44db-429f-bbd2-c977cf7a3de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2026-01-28T13:05:22Z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0x01010047E751232CD4154380F48FE559385A5F</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