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Z:\ssectorial\Q 2014\CONSUMO ALIMENTARIO\Archivos para web\Aceite mes a mes web\fichas consumo\2026\"/>
    </mc:Choice>
  </mc:AlternateContent>
  <xr:revisionPtr revIDLastSave="0" documentId="13_ncr:1_{1626FBF6-2875-47DE-BFAA-9C98AB7F770A}" xr6:coauthVersionLast="47" xr6:coauthVersionMax="47" xr10:uidLastSave="{00000000-0000-0000-0000-000000000000}"/>
  <workbookProtection workbookAlgorithmName="SHA-512" workbookHashValue="eft/qZb8I1a0HrXCnEwnlkcDYBVtFpDEAxxEKGbBciEzxPMmfkPA9RWPl/7zmNTB69bj3XGlZpsZXkTmWlmjpg==" workbookSaltValue="yirAJGmcEO1XK98nrYlvjw==" workbookSpinCount="100000" lockStructure="1"/>
  <bookViews>
    <workbookView xWindow="-108" yWindow="-108" windowWidth="23256" windowHeight="12456" tabRatio="743" activeTab="6"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Canales!$A$1:$J$48</definedName>
    <definedName name="_xlnm.Print_Area" localSheetId="6">Conclusiones!$A$1:$J$33</definedName>
    <definedName name="_xlnm.Print_Area" localSheetId="1">'Menú principal'!$A$1:$E$16</definedName>
    <definedName name="_xlnm.Print_Area" localSheetId="5">Perfiles!$A$1:$J$54</definedName>
    <definedName name="_xlnm.Print_Area" localSheetId="0">Portada!$A$1:$H$43</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B20" i="1"/>
  <c r="B21" i="1"/>
  <c r="B22" i="1"/>
  <c r="B23" i="1"/>
  <c r="H16" i="1"/>
  <c r="F16" i="1"/>
  <c r="D16" i="1"/>
  <c r="B3" i="4" l="1"/>
  <c r="C7" i="1"/>
  <c r="B3" i="9" l="1"/>
  <c r="B3" i="10"/>
</calcChain>
</file>

<file path=xl/sharedStrings.xml><?xml version="1.0" encoding="utf-8"?>
<sst xmlns="http://schemas.openxmlformats.org/spreadsheetml/2006/main" count="74" uniqueCount="54">
  <si>
    <t>Consumo en el hogar
ACEITE</t>
  </si>
  <si>
    <t>% Variación vs. Mismo periodo del año anterior</t>
  </si>
  <si>
    <t>VALOR (Miles €)</t>
  </si>
  <si>
    <t>PARTE DE MERCADO VOLUMEN (%)</t>
  </si>
  <si>
    <t>PARTE DE MERCADO VALOR (%)</t>
  </si>
  <si>
    <t>Valor</t>
  </si>
  <si>
    <t>Volumen</t>
  </si>
  <si>
    <t xml:space="preserve">Evolución Anual de Total Compras </t>
  </si>
  <si>
    <t xml:space="preserve">Principales conclusiones </t>
  </si>
  <si>
    <t>Principales conclusiones</t>
  </si>
  <si>
    <t>Nota: A partir de abril 2025 las líneas de SUPER+AUTOSER y TIENDA DESCUENTO se sustituyen por el agregado de ambas (SUPERMERCADOS)</t>
  </si>
  <si>
    <t>TAM (Total Año Móvil): Indicador agrupado que representa el acumulado de los últimos doce meses, finalizando en el mes de análisis del informe.</t>
  </si>
  <si>
    <t>Consumo en el hogar</t>
  </si>
  <si>
    <t>Evolución mensual de total gasto y total compras</t>
  </si>
  <si>
    <t>Evolución mensual precio medio</t>
  </si>
  <si>
    <t>Principales conclusiones de los canales de distribución</t>
  </si>
  <si>
    <t>GASTO PER CAPITA (€)</t>
  </si>
  <si>
    <t>Pricipales variables</t>
  </si>
  <si>
    <t>Series históricas</t>
  </si>
  <si>
    <t>Distribución de canales</t>
  </si>
  <si>
    <t xml:space="preserve">Perfiles de compra </t>
  </si>
  <si>
    <t xml:space="preserve">Conclusiones </t>
  </si>
  <si>
    <t>VOLUMEN (Miles litros)</t>
  </si>
  <si>
    <t>CONSUMO PER CÁPITA (litros)</t>
  </si>
  <si>
    <t>PRECIO MEDIO (€/litros)</t>
  </si>
  <si>
    <t>ABRIL 26</t>
  </si>
  <si>
    <t>TOTAL ACEITE</t>
  </si>
  <si>
    <t>Principales variables - TAM ABRIL 26</t>
  </si>
  <si>
    <t>TOTAL ACEITES OLIVA 
Domestico</t>
  </si>
  <si>
    <t>A. OLIVA 
Domestico</t>
  </si>
  <si>
    <t>A.O VIRGEN EXTRA 
Domestico</t>
  </si>
  <si>
    <t>A.O VIRGEN 
Domestico</t>
  </si>
  <si>
    <t>ACEITE DE GIRASOL 
Domestico</t>
  </si>
  <si>
    <t xml:space="preserve"> % Importancia de los tipos - TAM ABRIL 26</t>
  </si>
  <si>
    <t>Consumo por persona (litros por persona) - TAM ABRIL 26</t>
  </si>
  <si>
    <t>Peso y % evolución en volumen de los canales de distribución - TAM ABRIL 26</t>
  </si>
  <si>
    <t>Precio medio (€/kilos o litros) de los canales de distribución - TAM ABRIL 26</t>
  </si>
  <si>
    <t>% Población y distribución del volumen por perfil sociodemográfico -TAM ABRIL 26</t>
  </si>
  <si>
    <t>% Población y distribución del volumen por Comunidades -TAM ABRIL 26</t>
  </si>
  <si>
    <t>A.O VIRGEN</t>
  </si>
  <si>
    <t>A.O VIRGEN EXTRA</t>
  </si>
  <si>
    <t>A. OLIVA</t>
  </si>
  <si>
    <t>ACEITE DE GIRASOL</t>
  </si>
  <si>
    <t>ACEITE DE ORUJO</t>
  </si>
  <si>
    <t>ACEITE DE MAIZ</t>
  </si>
  <si>
    <t>ACEITE DE SOJA</t>
  </si>
  <si>
    <t>OTROS ACEITES VEG</t>
  </si>
  <si>
    <t>TAM ABRIL 25</t>
  </si>
  <si>
    <t>TAM ABRIL 26</t>
  </si>
  <si>
    <t>TOTAL ACEITES OLIVA</t>
  </si>
  <si>
    <t>A.O VIRGEN+V.EXTRA</t>
  </si>
  <si>
    <t xml:space="preserve">El supermercado es el canal que acumula la mayor cuantía de las compras de aceite de los hogares en España a cierre de año móvil abril 2026 con el 64,0 %. Su evolución es positiva con una ganancia del 0,7 % de volumen. La segunda plataforma por importancia es el hipermercado, con una concentración del 25,7 % del volumen de las compras y crecimiento del 1,7 %. La tienda tradicional tiene un crecimiento notable del 31,2 % del volumen de compras, ahora bien, su peso sobre el total alcanza un 0,9 %, por tanto, tiene un impacto limitado en el mercado. Es interesante destacar el canal e-commerce que crece un 6,8 % y ya representa un 3,5 % de las compras de aceite, una participación superior al 2,2 % que alcanza en el total de alimentación. 
El precio medio de aceite en España en el año móvil abril 2026 se sitúa en 3,64 €/litro, siendo un 27,9 % inferior al mismo periodo del año anterior. Todos los canales analizados en este informe reflejan la caída del precio medio aunque con impactos diferentes. El mayor retroceso del 34,9 % se produce en el hipermercado, si bien y a pesar del esfuerzo, mantiene un precio medio superior al promedio de 3,87 €/L. La menor variación de precio medio (24,5 %) la registran los supermercados, manteniendo el precio medio pagado por litro por debajo del promedio y la más accesible del mercado situado en 3,48 €/litro. El precio medio menos competitivo de 4,72 €/L lo mantiene la tienda tradicional a pesar de reducirse un 26,0 %. </t>
  </si>
  <si>
    <r>
      <rPr>
        <b/>
        <sz val="11"/>
        <rFont val="Calibri"/>
        <family val="2"/>
      </rPr>
      <t xml:space="preserve">
El mercado de aceites en los hogares españoles registra un incremento en volumen al cierre del año móvil abril 2026, acompañado de una reducción en valor debido a la caída de los precios.</t>
    </r>
    <r>
      <rPr>
        <sz val="11"/>
        <rFont val="Calibri"/>
        <family val="2"/>
      </rPr>
      <t xml:space="preserve">
Al cierre del año móvil abril 2026, el consumo de aceites en los hogares en España crece un 0,8 % en volumen. Sin embargo, el valor total del mercado alcanza los 1.728,93 millones de euros, lo que implica un descenso del 27,3 % en comparación con el mismo periodo del año anterior. Este comportamiento se explica por la disminución del precio medio, que cae un 27,9 % hasta situarse en 3,64 €/litro, frente a los 5,05 €/litro del año móvil previo. 
Los perfiles de ciclo de vida más destacables en relación a tener un consumo más intensivo son los hogares de personas retiradas/jubiladas, junto con las parejas con hijos mayores y los que tienen hijos en edad media. Las parejas adultas sin hijos también tienen un nivel de consumo superior en comparación con su peso demográfico.
Desde una perspectiva geográfica, las comunidades autónomas con mayor intensidad de compra de aceites son Galicia, Castilla y León, Principado de Asturias y País Vasco, entre otras.
El consumo per cápita de aceite en los hogares españoles se sitúa en 10,09 litros por persona durante el periodo analizado, supone un 0,5 % más respecto al mismo periodo de 2025. Por su parte, el gasto per cápita replica la dinámica del valor del mercado, al decrecer en una proporción similar del 27,5 % hasta alcanzar los 36,76 euros por persona.
Los dos grandes segmentos que componen la estructura del mercado de aceites se distancian aún más en volumen al seguir dinámicas de crecimiento opuestas. Por un lado, los aceites de oliva concentran el 66,3 % del volumen total adquirido por los hogares y representan el 82,0 % del valor del mercado al cierre del año móvil abril 2026. Por otro lado, los aceites de girasol alcanzan el 31,6 % del volumen y el 15,4 % del valor.
La demanda en los hogares de aceites de oliva aumenta y registra un crecimiento del 5,1 % en volumen. Sin embargo, el valor del mercado disminuye un 30,9 %, como consecuencia de la caída del 34,2 % en el precio medio, que se sitúa en 4,51 €/litro, frente a los 6,86 € del año anterior, lo que equivale a pagar aproximadamente 2,35 € menos por litro.
Dentro de esta categoría cada tipo de aceite tiene un comportamiento diferenciado. El aceite de oliva presenta más estabilidad con una variación negativa del 0,2 % en el volumen de compras. El precio medio se sitúa en 3,85 €/litro, lo que representa una reducción del 38,5 % respecto al año móvil anterior. Este comportamiento se traduce en una disminución del valor del mercado del 38,7 %, con lo que esta variedad alcanza los 544,23 millones de euros. El consumo per cápita de aceite de oliva alcanza los 3,01 litros por persona y año, siendo la ingesta más alta de las variedades de oliva, mientras que el promedio se gasta en torno a 11,57 € por persona y periodo de estudio. 
Por su parte, los hogares compran más litros de aceite de oliva virgen extra, que aumenta su demanda un 9,6 %. El precio medio pagado se sitúa en 5,21 €/litro, tras descender un 31,0 % en comparación con el año móvil anterior. Es interesante comentar que a pesar de contar con el precio medio más elevado del mercado oleícola los hogares intensifican de forma clara su compra. El valor del mercado de aceite de oliva virgen extra alcanza los 702,94 millones de euros a cierre de año móvil abril 2026, supone un retroceso del 24,5 % respecto al mismo periodo un año antes. Cada español consume en torno a 2,87 litros de aceite de oliva virgen extra por periodo de estudio y gasta en torno a 14,95 €. 
El aceite de oliva virgen también se compra más en los últimos doce meses y crece un 10,8 % en volumen, siendo el tipo con la variación positiva más elevada del periodo analizado. El precio medio sigue la inercia del mercado y se reduce un 34,0 %, situándose en 4,49 €/litro, lo que da lugar a una disminución del valor del mercado del 26,9 %. El consumo per cápita de aceite de oliva virgen es de 0,81 litros por persona, cantidad inferior si tenemos en cuenta el resto de los tipos oliva analizados, a pesar de crecer un 10,4 % vs. el año móvil anterior. 
En contraste con el comportamiento del mercado total de aceites, y en particular de los aceites de oliva, el aceite de girasol pierde presencia en los hogares españoles, con una caída del 3,1 % en el volumen de compra al cierre del año móvil abril 2026. A diferencia del movimiento del resto de tipos analizados, el precio medio del aceite de girasol crece un 8,8 % y se sitúa en 1,78 €/litro. Si bien y a pesar de ser más accesible que el promedio del mercado, no es un factor que resulte suficiente para estimular el aumento de la demanda. El valor crece un 5,5 % y alcanza 266,11 millones de euros a cierre de año móvil abril 2026. En promedio cada español consume en torno a 3,19 litros de aceite de girasol y gasta alrededor de 5,66 € por periodo de estudio. </t>
    </r>
  </si>
  <si>
    <t xml:space="preserve">
Los perfiles de ciclo de vida más destacables en relación a tener un consumo más intensivo son los hogares de personas retiradas/jubiladas debido a que su proporción de compras alcanza el 34,9 % del volumen mientras que su porcentaje de población es del 26,2 %. En esta misma casuística se encuentran otros ciclos de vida como parejas con hijos mayores y medianos, así como parejas adultas sin hijos, donde también se aplica la norma en la que mantienen un nivel de consumo superior en comparación con su peso demográfico.
Desde una perspectiva geográfica, y teniendo en cuenta estos dos indicadores, porcentaje de población y porcentaje de compras, las comunidades autónomas con mayor intensidad de compra de aceites son Galicia, Castilla y León, Principado de Asturias y País Vasco, entre otras.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</si>
</sst>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8">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sz val="8"/>
      <color theme="1"/>
      <name val="Calibri"/>
      <family val="2"/>
      <scheme val="minor"/>
    </font>
    <font>
      <b/>
      <sz val="20"/>
      <name val="Calibri"/>
      <family val="2"/>
      <scheme val="minor"/>
    </font>
    <font>
      <b/>
      <sz val="20"/>
      <name val="Arial"/>
      <family val="2"/>
    </font>
    <font>
      <sz val="12"/>
      <name val="Calibri"/>
      <family val="1"/>
      <charset val="2"/>
    </font>
    <font>
      <b/>
      <sz val="11"/>
      <name val="Calibri"/>
      <family val="2"/>
    </font>
  </fonts>
  <fills count="3">
    <fill>
      <patternFill patternType="none"/>
    </fill>
    <fill>
      <patternFill patternType="gray125"/>
    </fill>
    <fill>
      <gradientFill degree="90">
        <stop position="0">
          <color theme="0"/>
        </stop>
        <stop position="1">
          <color theme="7" tint="0.80001220740379042"/>
        </stop>
      </gradientFill>
    </fill>
  </fills>
  <borders count="29">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99">
    <xf numFmtId="0" fontId="0" fillId="0" borderId="0" xfId="0"/>
    <xf numFmtId="165" fontId="0" fillId="0" borderId="0" xfId="0" applyNumberFormat="1"/>
    <xf numFmtId="0" fontId="2" fillId="0" borderId="0" xfId="0" applyFont="1" applyAlignment="1">
      <alignment vertical="center" wrapText="1"/>
    </xf>
    <xf numFmtId="0" fontId="0" fillId="0" borderId="4" xfId="0" applyBorder="1"/>
    <xf numFmtId="0" fontId="4" fillId="0" borderId="0" xfId="0" applyFont="1"/>
    <xf numFmtId="164" fontId="0" fillId="0" borderId="0" xfId="1" applyFont="1"/>
    <xf numFmtId="0" fontId="6" fillId="0" borderId="0" xfId="0" applyFont="1"/>
    <xf numFmtId="0" fontId="6" fillId="0" borderId="0" xfId="0" applyFont="1" applyAlignment="1">
      <alignment vertical="center"/>
    </xf>
    <xf numFmtId="0" fontId="5" fillId="0" borderId="0" xfId="0" applyFont="1" applyAlignment="1">
      <alignment vertical="center"/>
    </xf>
    <xf numFmtId="166" fontId="0" fillId="0" borderId="0" xfId="2" applyNumberFormat="1" applyFont="1" applyBorder="1" applyAlignment="1">
      <alignment horizontal="center" vertical="center"/>
    </xf>
    <xf numFmtId="0" fontId="8" fillId="0" borderId="4" xfId="0" applyFont="1" applyBorder="1"/>
    <xf numFmtId="167" fontId="0" fillId="0" borderId="0" xfId="0" applyNumberFormat="1" applyAlignment="1">
      <alignment horizontal="center" vertical="center"/>
    </xf>
    <xf numFmtId="0" fontId="10" fillId="0" borderId="0" xfId="4"/>
    <xf numFmtId="0" fontId="12" fillId="0" borderId="0" xfId="4" applyFont="1" applyAlignment="1">
      <alignment vertical="center" wrapText="1"/>
    </xf>
    <xf numFmtId="0" fontId="13" fillId="0" borderId="0" xfId="4" applyFont="1"/>
    <xf numFmtId="0" fontId="15" fillId="0" borderId="0" xfId="4" applyFont="1"/>
    <xf numFmtId="0" fontId="16" fillId="0" borderId="0" xfId="4" applyFont="1" applyAlignment="1">
      <alignment vertical="center"/>
    </xf>
    <xf numFmtId="164" fontId="7" fillId="0" borderId="10" xfId="1" applyFont="1" applyBorder="1" applyAlignment="1">
      <alignment horizontal="center" vertical="center" wrapText="1" readingOrder="1"/>
    </xf>
    <xf numFmtId="0" fontId="6" fillId="0" borderId="11" xfId="0" applyFont="1" applyBorder="1" applyAlignment="1">
      <alignment horizontal="center" vertical="center" wrapText="1"/>
    </xf>
    <xf numFmtId="164" fontId="7" fillId="0" borderId="12" xfId="1" applyFont="1" applyBorder="1" applyAlignment="1">
      <alignment horizontal="center" vertical="center" wrapText="1" readingOrder="1"/>
    </xf>
    <xf numFmtId="164" fontId="7" fillId="0" borderId="14" xfId="1" applyFont="1" applyBorder="1" applyAlignment="1">
      <alignment horizontal="center" vertical="center" wrapText="1" readingOrder="1"/>
    </xf>
    <xf numFmtId="164" fontId="7" fillId="0" borderId="16" xfId="1" applyFont="1" applyBorder="1" applyAlignment="1">
      <alignment horizontal="center" vertical="center" wrapText="1" readingOrder="1"/>
    </xf>
    <xf numFmtId="0" fontId="18" fillId="0" borderId="0" xfId="0" applyFont="1"/>
    <xf numFmtId="164" fontId="19" fillId="0" borderId="0" xfId="1" applyFont="1" applyBorder="1" applyAlignment="1">
      <alignment vertical="center"/>
    </xf>
    <xf numFmtId="2" fontId="19" fillId="0" borderId="8" xfId="1" applyNumberFormat="1" applyFont="1" applyBorder="1" applyAlignment="1">
      <alignment horizontal="center" vertical="center"/>
    </xf>
    <xf numFmtId="2" fontId="19" fillId="0" borderId="9" xfId="1" applyNumberFormat="1" applyFont="1" applyBorder="1" applyAlignment="1">
      <alignment horizontal="center" vertical="center"/>
    </xf>
    <xf numFmtId="164" fontId="18" fillId="0" borderId="0" xfId="1" applyFont="1" applyBorder="1" applyAlignment="1">
      <alignment horizontal="left" vertical="center" indent="4"/>
    </xf>
    <xf numFmtId="2" fontId="18" fillId="0" borderId="8" xfId="1" applyNumberFormat="1" applyFont="1" applyBorder="1" applyAlignment="1">
      <alignment horizontal="center" vertical="center"/>
    </xf>
    <xf numFmtId="2" fontId="18" fillId="0" borderId="9" xfId="1" applyNumberFormat="1" applyFont="1" applyBorder="1" applyAlignment="1">
      <alignment horizontal="center" vertical="center"/>
    </xf>
    <xf numFmtId="164" fontId="18" fillId="0" borderId="0" xfId="1" applyFont="1" applyBorder="1" applyAlignment="1">
      <alignment horizontal="left" vertical="center" indent="7"/>
    </xf>
    <xf numFmtId="0" fontId="18" fillId="0" borderId="18" xfId="0" applyFont="1" applyBorder="1"/>
    <xf numFmtId="0" fontId="20" fillId="0" borderId="18" xfId="0" applyFont="1" applyBorder="1" applyAlignment="1">
      <alignment horizontal="center" vertical="center"/>
    </xf>
    <xf numFmtId="0" fontId="21" fillId="0" borderId="5" xfId="0" applyFont="1" applyBorder="1" applyAlignment="1">
      <alignment vertical="center"/>
    </xf>
    <xf numFmtId="0" fontId="18" fillId="0" borderId="5" xfId="0" applyFont="1" applyBorder="1"/>
    <xf numFmtId="0" fontId="22" fillId="0" borderId="5" xfId="0" applyFont="1" applyBorder="1" applyAlignment="1">
      <alignment vertical="center"/>
    </xf>
    <xf numFmtId="0" fontId="23" fillId="0" borderId="5" xfId="0" applyFont="1" applyBorder="1" applyAlignment="1">
      <alignment vertical="center"/>
    </xf>
    <xf numFmtId="0" fontId="24" fillId="0" borderId="5" xfId="0" applyFont="1" applyBorder="1" applyAlignment="1">
      <alignment vertical="center"/>
    </xf>
    <xf numFmtId="0" fontId="25" fillId="0" borderId="5" xfId="0" applyFont="1" applyBorder="1" applyAlignment="1">
      <alignment vertical="center"/>
    </xf>
    <xf numFmtId="0" fontId="26" fillId="0" borderId="5" xfId="0" applyFont="1" applyBorder="1" applyAlignment="1">
      <alignment vertical="center"/>
    </xf>
    <xf numFmtId="0" fontId="27" fillId="0" borderId="5" xfId="0" applyFont="1" applyBorder="1" applyAlignment="1">
      <alignment vertical="center"/>
    </xf>
    <xf numFmtId="0" fontId="28" fillId="0" borderId="5" xfId="0" applyFont="1" applyBorder="1" applyAlignment="1">
      <alignment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9" fillId="0" borderId="18" xfId="0" applyFont="1" applyBorder="1"/>
    <xf numFmtId="0" fontId="14" fillId="0" borderId="0" xfId="4" quotePrefix="1" applyFont="1" applyAlignment="1">
      <alignment vertical="center"/>
    </xf>
    <xf numFmtId="0" fontId="14" fillId="0" borderId="0" xfId="4" applyFont="1" applyAlignment="1">
      <alignment vertical="center"/>
    </xf>
    <xf numFmtId="168" fontId="30" fillId="0" borderId="5" xfId="2" applyNumberFormat="1" applyFont="1" applyFill="1" applyBorder="1" applyAlignment="1">
      <alignment horizontal="center" vertical="center"/>
    </xf>
    <xf numFmtId="168" fontId="30" fillId="0" borderId="5" xfId="2" applyNumberFormat="1" applyFont="1" applyBorder="1" applyAlignment="1">
      <alignment horizontal="center" vertical="center"/>
    </xf>
    <xf numFmtId="168" fontId="31" fillId="0" borderId="5" xfId="2" applyNumberFormat="1" applyFont="1" applyBorder="1" applyAlignment="1">
      <alignment horizontal="center" vertical="center"/>
    </xf>
    <xf numFmtId="168" fontId="7" fillId="0" borderId="13" xfId="0" applyNumberFormat="1" applyFont="1" applyBorder="1" applyAlignment="1">
      <alignment horizontal="center" vertical="center" wrapText="1" readingOrder="1"/>
    </xf>
    <xf numFmtId="168" fontId="7" fillId="0" borderId="15" xfId="0" applyNumberFormat="1" applyFont="1" applyBorder="1" applyAlignment="1">
      <alignment horizontal="center" vertical="center" wrapText="1" readingOrder="1"/>
    </xf>
    <xf numFmtId="2" fontId="7" fillId="0" borderId="15" xfId="0" applyNumberFormat="1" applyFont="1" applyBorder="1" applyAlignment="1">
      <alignment horizontal="center" vertical="center" wrapText="1" readingOrder="1"/>
    </xf>
    <xf numFmtId="168" fontId="7" fillId="0" borderId="17" xfId="0" applyNumberFormat="1" applyFont="1" applyBorder="1" applyAlignment="1">
      <alignment horizontal="center" vertical="center" wrapText="1" readingOrder="1"/>
    </xf>
    <xf numFmtId="164" fontId="18" fillId="0" borderId="0" xfId="1" applyFont="1" applyBorder="1" applyAlignment="1">
      <alignment horizontal="left" vertical="center" indent="2"/>
    </xf>
    <xf numFmtId="164" fontId="18" fillId="0" borderId="0" xfId="1" applyFont="1" applyBorder="1" applyAlignment="1">
      <alignment horizontal="left" vertical="center" indent="1"/>
    </xf>
    <xf numFmtId="2" fontId="18" fillId="0" borderId="27" xfId="1" applyNumberFormat="1" applyFont="1" applyBorder="1" applyAlignment="1">
      <alignment horizontal="center" vertical="center"/>
    </xf>
    <xf numFmtId="2" fontId="18" fillId="0" borderId="28" xfId="1" applyNumberFormat="1" applyFont="1" applyBorder="1" applyAlignment="1">
      <alignment horizontal="center" vertical="center"/>
    </xf>
    <xf numFmtId="2" fontId="0" fillId="0" borderId="0" xfId="0" applyNumberFormat="1"/>
    <xf numFmtId="0" fontId="33" fillId="0" borderId="0" xfId="0" applyFont="1"/>
    <xf numFmtId="0" fontId="34" fillId="0" borderId="0" xfId="4" applyFont="1" applyAlignment="1">
      <alignment vertical="center"/>
    </xf>
    <xf numFmtId="0" fontId="35" fillId="0" borderId="0" xfId="4" applyFont="1"/>
    <xf numFmtId="0" fontId="34" fillId="2" borderId="0" xfId="3" applyFont="1" applyFill="1" applyBorder="1" applyAlignment="1">
      <alignment horizontal="center" vertical="center"/>
    </xf>
    <xf numFmtId="0" fontId="14" fillId="0" borderId="0" xfId="4" quotePrefix="1" applyFont="1" applyAlignment="1">
      <alignment horizontal="center" vertical="center"/>
    </xf>
    <xf numFmtId="0" fontId="12" fillId="0" borderId="0" xfId="4" applyFont="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6" fillId="0" borderId="19" xfId="0" applyFont="1" applyBorder="1" applyAlignment="1">
      <alignment horizontal="left" vertical="center" wrapText="1"/>
    </xf>
    <xf numFmtId="0" fontId="32" fillId="0" borderId="20" xfId="0" applyFont="1" applyBorder="1" applyAlignment="1">
      <alignment horizontal="left" vertical="center" wrapText="1"/>
    </xf>
    <xf numFmtId="0" fontId="32" fillId="0" borderId="21" xfId="0" applyFont="1" applyBorder="1" applyAlignment="1">
      <alignment horizontal="left" vertical="center" wrapText="1"/>
    </xf>
    <xf numFmtId="0" fontId="32" fillId="0" borderId="22" xfId="0" applyFont="1" applyBorder="1" applyAlignment="1">
      <alignment horizontal="left" vertical="center" wrapText="1"/>
    </xf>
    <xf numFmtId="0" fontId="32" fillId="0" borderId="0" xfId="0" applyFont="1" applyAlignment="1">
      <alignment horizontal="left" vertical="center" wrapText="1"/>
    </xf>
    <xf numFmtId="0" fontId="32" fillId="0" borderId="23" xfId="0" applyFont="1" applyBorder="1" applyAlignment="1">
      <alignment horizontal="left" vertical="center" wrapText="1"/>
    </xf>
    <xf numFmtId="0" fontId="32" fillId="0" borderId="24" xfId="0" applyFont="1" applyBorder="1" applyAlignment="1">
      <alignment horizontal="left" vertical="center" wrapText="1"/>
    </xf>
    <xf numFmtId="0" fontId="32" fillId="0" borderId="25" xfId="0" applyFont="1" applyBorder="1" applyAlignment="1">
      <alignment horizontal="left" vertical="center" wrapText="1"/>
    </xf>
    <xf numFmtId="0" fontId="32" fillId="0" borderId="26" xfId="0" applyFont="1" applyBorder="1" applyAlignment="1">
      <alignment horizontal="left" vertical="center" wrapText="1"/>
    </xf>
    <xf numFmtId="0" fontId="0" fillId="0" borderId="19" xfId="0" applyBorder="1" applyAlignment="1">
      <alignment horizontal="left" vertical="top" wrapText="1"/>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0" borderId="0" xfId="0" applyAlignment="1">
      <alignment horizontal="left" vertical="top"/>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29" fillId="0" borderId="19" xfId="0" applyFont="1" applyBorder="1" applyAlignment="1">
      <alignment horizontal="left" vertical="top" wrapText="1"/>
    </xf>
    <xf numFmtId="0" fontId="29" fillId="0" borderId="20" xfId="0" applyFont="1" applyBorder="1" applyAlignment="1">
      <alignment horizontal="left" vertical="top" wrapText="1"/>
    </xf>
    <xf numFmtId="0" fontId="29" fillId="0" borderId="21" xfId="0" applyFont="1" applyBorder="1" applyAlignment="1">
      <alignment horizontal="left" vertical="top" wrapText="1"/>
    </xf>
    <xf numFmtId="0" fontId="29" fillId="0" borderId="22" xfId="0" applyFont="1" applyBorder="1" applyAlignment="1">
      <alignment horizontal="left" vertical="top" wrapText="1"/>
    </xf>
    <xf numFmtId="0" fontId="29" fillId="0" borderId="0" xfId="0" applyFont="1" applyAlignment="1">
      <alignment horizontal="left" vertical="top" wrapText="1"/>
    </xf>
    <xf numFmtId="0" fontId="29" fillId="0" borderId="23" xfId="0" applyFont="1" applyBorder="1" applyAlignment="1">
      <alignment horizontal="left" vertical="top" wrapText="1"/>
    </xf>
    <xf numFmtId="0" fontId="29" fillId="0" borderId="24" xfId="0" applyFont="1" applyBorder="1" applyAlignment="1">
      <alignment horizontal="left" vertical="top" wrapText="1"/>
    </xf>
    <xf numFmtId="0" fontId="29" fillId="0" borderId="25" xfId="0" applyFont="1" applyBorder="1" applyAlignment="1">
      <alignment horizontal="left" vertical="top" wrapText="1"/>
    </xf>
    <xf numFmtId="0" fontId="29" fillId="0" borderId="26" xfId="0" applyFont="1" applyBorder="1" applyAlignment="1">
      <alignment horizontal="left" vertical="top"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0">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litros</a:t>
            </a:r>
          </a:p>
        </c:rich>
      </c:tx>
      <c:layout>
        <c:manualLayout>
          <c:xMode val="edge"/>
          <c:yMode val="edge"/>
          <c:x val="0.40169852302663051"/>
          <c:y val="3.7037037037037035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4.3671335993552288E-2"/>
                  <c:y val="-2.2841993309737949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5.2376243437575187E-2"/>
                  <c:y val="-2.139030353312917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0.0</c:formatCode>
              <c:ptCount val="8"/>
              <c:pt idx="0">
                <c:v>8.0350931286457534</c:v>
              </c:pt>
              <c:pt idx="1">
                <c:v>28.426496257018407</c:v>
              </c:pt>
              <c:pt idx="2">
                <c:v>29.815759346664862</c:v>
              </c:pt>
              <c:pt idx="3">
                <c:v>31.586081074839068</c:v>
              </c:pt>
              <c:pt idx="4">
                <c:v>1.1134081867839354</c:v>
              </c:pt>
              <c:pt idx="5">
                <c:v>5.4566774282515121E-2</c:v>
              </c:pt>
              <c:pt idx="6">
                <c:v>2.2963524178248396E-3</c:v>
              </c:pt>
              <c:pt idx="7">
                <c:v>0.9663075814468951</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3.3142376122995719E-2"/>
                  <c:y val="-3.891473005057414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6.634359601520437E-2"/>
                  <c:y val="7.687181705045940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0.0</c:formatCode>
              <c:ptCount val="8"/>
              <c:pt idx="0">
                <c:v>9.9102032699932803</c:v>
              </c:pt>
              <c:pt idx="1">
                <c:v>40.657786554447547</c:v>
              </c:pt>
              <c:pt idx="2">
                <c:v>31.477771966209563</c:v>
              </c:pt>
              <c:pt idx="3">
                <c:v>15.391381741890678</c:v>
              </c:pt>
              <c:pt idx="4">
                <c:v>0.98081694711130396</c:v>
              </c:pt>
              <c:pt idx="5">
                <c:v>3.7728501334729492E-2</c:v>
              </c:pt>
              <c:pt idx="6">
                <c:v>1.4496499013752515E-3</c:v>
              </c:pt>
              <c:pt idx="7">
                <c:v>1.5428597307544081</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ABRIL 24</c:v>
              </c:pt>
              <c:pt idx="1">
                <c:v>MAYO 24</c:v>
              </c:pt>
              <c:pt idx="2">
                <c:v>JUNIO 24</c:v>
              </c:pt>
              <c:pt idx="3">
                <c:v>JULIO 24</c:v>
              </c:pt>
              <c:pt idx="4">
                <c:v>AGOSTO 24</c:v>
              </c:pt>
              <c:pt idx="5">
                <c:v>SEPTIEMBRE 24</c:v>
              </c:pt>
              <c:pt idx="6">
                <c:v>OCTUBRE 24</c:v>
              </c:pt>
              <c:pt idx="7">
                <c:v>NOVIEMBRE 24</c:v>
              </c:pt>
              <c:pt idx="8">
                <c:v>DICIEMBRE 24</c:v>
              </c:pt>
              <c:pt idx="9">
                <c:v>ENERO 25</c:v>
              </c:pt>
              <c:pt idx="10">
                <c:v>FEBRERO 25</c:v>
              </c:pt>
              <c:pt idx="11">
                <c:v>MARZO 25</c:v>
              </c:pt>
              <c:pt idx="12">
                <c:v>ABRIL 25</c:v>
              </c:pt>
              <c:pt idx="13">
                <c:v>MAYO 25</c:v>
              </c:pt>
              <c:pt idx="14">
                <c:v>JUNIO 25</c:v>
              </c:pt>
              <c:pt idx="15">
                <c:v>JULIO 25</c:v>
              </c:pt>
              <c:pt idx="16">
                <c:v>AGOSTO 25</c:v>
              </c:pt>
              <c:pt idx="17">
                <c:v>SEPTIEMBRE 25</c:v>
              </c:pt>
              <c:pt idx="18">
                <c:v>OCTUBRE 25</c:v>
              </c:pt>
              <c:pt idx="19">
                <c:v>NOVIEMBRE 25</c:v>
              </c:pt>
              <c:pt idx="20">
                <c:v>DICIEMBRE 25</c:v>
              </c:pt>
              <c:pt idx="21">
                <c:v>ENERO 26</c:v>
              </c:pt>
              <c:pt idx="22">
                <c:v>FEBRERO 26</c:v>
              </c:pt>
              <c:pt idx="23">
                <c:v>MARZO 26</c:v>
              </c:pt>
              <c:pt idx="24">
                <c:v>ABRIL 26</c:v>
              </c:pt>
            </c:strLit>
          </c:cat>
          <c:val>
            <c:numLit>
              <c:formatCode>_(* #,##0.00_);_(* \(#,##0.00\);_(* "-"??_);_(@_)</c:formatCode>
              <c:ptCount val="25"/>
              <c:pt idx="0">
                <c:v>33445.78</c:v>
              </c:pt>
              <c:pt idx="1">
                <c:v>36888.04</c:v>
              </c:pt>
              <c:pt idx="2">
                <c:v>31176.57</c:v>
              </c:pt>
              <c:pt idx="3">
                <c:v>36495.06</c:v>
              </c:pt>
              <c:pt idx="4">
                <c:v>36648.49</c:v>
              </c:pt>
              <c:pt idx="5">
                <c:v>38243.72</c:v>
              </c:pt>
              <c:pt idx="6">
                <c:v>40064.550000000003</c:v>
              </c:pt>
              <c:pt idx="7">
                <c:v>41347.199999999997</c:v>
              </c:pt>
              <c:pt idx="8">
                <c:v>41844.11</c:v>
              </c:pt>
              <c:pt idx="9">
                <c:v>42315.23</c:v>
              </c:pt>
              <c:pt idx="10">
                <c:v>42930.77</c:v>
              </c:pt>
              <c:pt idx="11">
                <c:v>44421.2</c:v>
              </c:pt>
              <c:pt idx="12">
                <c:v>38255.54</c:v>
              </c:pt>
              <c:pt idx="13">
                <c:v>40310.639999999999</c:v>
              </c:pt>
              <c:pt idx="14">
                <c:v>34932.129999999997</c:v>
              </c:pt>
              <c:pt idx="15">
                <c:v>40589.94</c:v>
              </c:pt>
              <c:pt idx="16">
                <c:v>36309.089999999997</c:v>
              </c:pt>
              <c:pt idx="17">
                <c:v>39213.15</c:v>
              </c:pt>
              <c:pt idx="18">
                <c:v>37632.370000000003</c:v>
              </c:pt>
              <c:pt idx="19">
                <c:v>41205.81</c:v>
              </c:pt>
              <c:pt idx="20">
                <c:v>39357.5</c:v>
              </c:pt>
              <c:pt idx="21">
                <c:v>38928.79</c:v>
              </c:pt>
              <c:pt idx="22">
                <c:v>42121.34</c:v>
              </c:pt>
              <c:pt idx="23">
                <c:v>47530.84</c:v>
              </c:pt>
              <c:pt idx="24">
                <c:v>36420.559999999998</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ABRIL 24</c:v>
              </c:pt>
              <c:pt idx="1">
                <c:v>MAYO 24</c:v>
              </c:pt>
              <c:pt idx="2">
                <c:v>JUNIO 24</c:v>
              </c:pt>
              <c:pt idx="3">
                <c:v>JULIO 24</c:v>
              </c:pt>
              <c:pt idx="4">
                <c:v>AGOSTO 24</c:v>
              </c:pt>
              <c:pt idx="5">
                <c:v>SEPTIEMBRE 24</c:v>
              </c:pt>
              <c:pt idx="6">
                <c:v>OCTUBRE 24</c:v>
              </c:pt>
              <c:pt idx="7">
                <c:v>NOVIEMBRE 24</c:v>
              </c:pt>
              <c:pt idx="8">
                <c:v>DICIEMBRE 24</c:v>
              </c:pt>
              <c:pt idx="9">
                <c:v>ENERO 25</c:v>
              </c:pt>
              <c:pt idx="10">
                <c:v>FEBRERO 25</c:v>
              </c:pt>
              <c:pt idx="11">
                <c:v>MARZO 25</c:v>
              </c:pt>
              <c:pt idx="12">
                <c:v>ABRIL 25</c:v>
              </c:pt>
              <c:pt idx="13">
                <c:v>MAYO 25</c:v>
              </c:pt>
              <c:pt idx="14">
                <c:v>JUNIO 25</c:v>
              </c:pt>
              <c:pt idx="15">
                <c:v>JULIO 25</c:v>
              </c:pt>
              <c:pt idx="16">
                <c:v>AGOSTO 25</c:v>
              </c:pt>
              <c:pt idx="17">
                <c:v>SEPTIEMBRE 25</c:v>
              </c:pt>
              <c:pt idx="18">
                <c:v>OCTUBRE 25</c:v>
              </c:pt>
              <c:pt idx="19">
                <c:v>NOVIEMBRE 25</c:v>
              </c:pt>
              <c:pt idx="20">
                <c:v>DICIEMBRE 25</c:v>
              </c:pt>
              <c:pt idx="21">
                <c:v>ENERO 26</c:v>
              </c:pt>
              <c:pt idx="22">
                <c:v>FEBRERO 26</c:v>
              </c:pt>
              <c:pt idx="23">
                <c:v>MARZO 26</c:v>
              </c:pt>
              <c:pt idx="24">
                <c:v>ABRIL 26</c:v>
              </c:pt>
            </c:strLit>
          </c:cat>
          <c:val>
            <c:numLit>
              <c:formatCode>_(* #,##0.00_);_(* \(#,##0.00\);_(* "-"??_);_(@_)</c:formatCode>
              <c:ptCount val="25"/>
              <c:pt idx="0">
                <c:v>191379.9</c:v>
              </c:pt>
              <c:pt idx="1">
                <c:v>217983.2</c:v>
              </c:pt>
              <c:pt idx="2">
                <c:v>172965.4</c:v>
              </c:pt>
              <c:pt idx="3">
                <c:v>205050.2</c:v>
              </c:pt>
              <c:pt idx="4">
                <c:v>202421.7</c:v>
              </c:pt>
              <c:pt idx="5">
                <c:v>211397.8</c:v>
              </c:pt>
              <c:pt idx="6">
                <c:v>215307.6</c:v>
              </c:pt>
              <c:pt idx="7">
                <c:v>218934</c:v>
              </c:pt>
              <c:pt idx="8">
                <c:v>212589.2</c:v>
              </c:pt>
              <c:pt idx="9">
                <c:v>200893.3</c:v>
              </c:pt>
              <c:pt idx="10">
                <c:v>191468.3</c:v>
              </c:pt>
              <c:pt idx="11">
                <c:v>181848.5</c:v>
              </c:pt>
              <c:pt idx="12">
                <c:v>146234.20000000001</c:v>
              </c:pt>
              <c:pt idx="13">
                <c:v>154107.79999999999</c:v>
              </c:pt>
              <c:pt idx="14">
                <c:v>124937.9</c:v>
              </c:pt>
              <c:pt idx="15">
                <c:v>144820.79999999999</c:v>
              </c:pt>
              <c:pt idx="16">
                <c:v>128445.9</c:v>
              </c:pt>
              <c:pt idx="17">
                <c:v>137166.39999999999</c:v>
              </c:pt>
              <c:pt idx="18">
                <c:v>137217.29999999999</c:v>
              </c:pt>
              <c:pt idx="19">
                <c:v>151389.79999999999</c:v>
              </c:pt>
              <c:pt idx="20">
                <c:v>138624.79999999999</c:v>
              </c:pt>
              <c:pt idx="21">
                <c:v>142276.70000000001</c:v>
              </c:pt>
              <c:pt idx="22">
                <c:v>164483.29999999999</c:v>
              </c:pt>
              <c:pt idx="23">
                <c:v>168846.7</c:v>
              </c:pt>
              <c:pt idx="24">
                <c:v>136609.70000000001</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a:t>
                </a:r>
                <a:r>
                  <a:rPr lang="es-ES" baseline="0"/>
                  <a:t>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_(* #,##0.00_);_(* \(#,##0.0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ABRIL 24</c:v>
              </c:pt>
              <c:pt idx="1">
                <c:v>MAYO 24</c:v>
              </c:pt>
              <c:pt idx="2">
                <c:v>JUNIO 24</c:v>
              </c:pt>
              <c:pt idx="3">
                <c:v>JULIO 24</c:v>
              </c:pt>
              <c:pt idx="4">
                <c:v>AGOSTO 24</c:v>
              </c:pt>
              <c:pt idx="5">
                <c:v>SEPTIEMBRE 24</c:v>
              </c:pt>
              <c:pt idx="6">
                <c:v>OCTUBRE 24</c:v>
              </c:pt>
              <c:pt idx="7">
                <c:v>NOVIEMBRE 24</c:v>
              </c:pt>
              <c:pt idx="8">
                <c:v>DICIEMBRE 24</c:v>
              </c:pt>
              <c:pt idx="9">
                <c:v>ENERO 25</c:v>
              </c:pt>
              <c:pt idx="10">
                <c:v>FEBRERO 25</c:v>
              </c:pt>
              <c:pt idx="11">
                <c:v>MARZO 25</c:v>
              </c:pt>
              <c:pt idx="12">
                <c:v>ABRIL 25</c:v>
              </c:pt>
              <c:pt idx="13">
                <c:v>MAYO 25</c:v>
              </c:pt>
              <c:pt idx="14">
                <c:v>JUNIO 25</c:v>
              </c:pt>
              <c:pt idx="15">
                <c:v>JULIO 25</c:v>
              </c:pt>
              <c:pt idx="16">
                <c:v>AGOSTO 25</c:v>
              </c:pt>
              <c:pt idx="17">
                <c:v>SEPTIEMBRE 25</c:v>
              </c:pt>
              <c:pt idx="18">
                <c:v>OCTUBRE 25</c:v>
              </c:pt>
              <c:pt idx="19">
                <c:v>NOVIEMBRE 25</c:v>
              </c:pt>
              <c:pt idx="20">
                <c:v>DICIEMBRE 25</c:v>
              </c:pt>
              <c:pt idx="21">
                <c:v>ENERO 26</c:v>
              </c:pt>
              <c:pt idx="22">
                <c:v>FEBRERO 26</c:v>
              </c:pt>
              <c:pt idx="23">
                <c:v>MARZO 26</c:v>
              </c:pt>
              <c:pt idx="24">
                <c:v>ABRIL 26</c:v>
              </c:pt>
            </c:strLit>
          </c:cat>
          <c:val>
            <c:numLit>
              <c:formatCode>_(* #,##0.00_);_(* \(#,##0.00\);_(* "-"??_);_(@_)</c:formatCode>
              <c:ptCount val="25"/>
              <c:pt idx="0">
                <c:v>33.445779999999999</c:v>
              </c:pt>
              <c:pt idx="1">
                <c:v>36.888040000000004</c:v>
              </c:pt>
              <c:pt idx="2">
                <c:v>31.176569999999998</c:v>
              </c:pt>
              <c:pt idx="3">
                <c:v>36.495059999999995</c:v>
              </c:pt>
              <c:pt idx="4">
                <c:v>36.648489999999995</c:v>
              </c:pt>
              <c:pt idx="5">
                <c:v>38.243720000000003</c:v>
              </c:pt>
              <c:pt idx="6">
                <c:v>40.064550000000004</c:v>
              </c:pt>
              <c:pt idx="7">
                <c:v>41.347199999999994</c:v>
              </c:pt>
              <c:pt idx="8">
                <c:v>41.844110000000001</c:v>
              </c:pt>
              <c:pt idx="9">
                <c:v>42.31523</c:v>
              </c:pt>
              <c:pt idx="10">
                <c:v>42.930769999999995</c:v>
              </c:pt>
              <c:pt idx="11">
                <c:v>44.421199999999999</c:v>
              </c:pt>
              <c:pt idx="12">
                <c:v>38.255540000000003</c:v>
              </c:pt>
              <c:pt idx="13">
                <c:v>40.310639999999999</c:v>
              </c:pt>
              <c:pt idx="14">
                <c:v>34.932130000000001</c:v>
              </c:pt>
              <c:pt idx="15">
                <c:v>40.589940000000006</c:v>
              </c:pt>
              <c:pt idx="16">
                <c:v>36.309089999999998</c:v>
              </c:pt>
              <c:pt idx="17">
                <c:v>39.213149999999999</c:v>
              </c:pt>
              <c:pt idx="18">
                <c:v>37.632370000000002</c:v>
              </c:pt>
              <c:pt idx="19">
                <c:v>41.20581</c:v>
              </c:pt>
              <c:pt idx="20">
                <c:v>39.357500000000002</c:v>
              </c:pt>
              <c:pt idx="21">
                <c:v>38.928789999999999</c:v>
              </c:pt>
              <c:pt idx="22">
                <c:v>42.121339999999996</c:v>
              </c:pt>
              <c:pt idx="23">
                <c:v>47.530839999999998</c:v>
              </c:pt>
              <c:pt idx="24">
                <c:v>36.420559999999995</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(€/L)</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ABRIL 24</c:v>
              </c:pt>
              <c:pt idx="1">
                <c:v>MAYO 24</c:v>
              </c:pt>
              <c:pt idx="2">
                <c:v>JUNIO 24</c:v>
              </c:pt>
              <c:pt idx="3">
                <c:v>JULIO 24</c:v>
              </c:pt>
              <c:pt idx="4">
                <c:v>AGOSTO 24</c:v>
              </c:pt>
              <c:pt idx="5">
                <c:v>SEPTIEMBRE 24</c:v>
              </c:pt>
              <c:pt idx="6">
                <c:v>OCTUBRE 24</c:v>
              </c:pt>
              <c:pt idx="7">
                <c:v>NOVIEMBRE 24</c:v>
              </c:pt>
              <c:pt idx="8">
                <c:v>DICIEMBRE 24</c:v>
              </c:pt>
              <c:pt idx="9">
                <c:v>ENERO 25</c:v>
              </c:pt>
              <c:pt idx="10">
                <c:v>FEBRERO 25</c:v>
              </c:pt>
              <c:pt idx="11">
                <c:v>MARZO 25</c:v>
              </c:pt>
              <c:pt idx="12">
                <c:v>ABRIL 25</c:v>
              </c:pt>
              <c:pt idx="13">
                <c:v>MAYO 25</c:v>
              </c:pt>
              <c:pt idx="14">
                <c:v>JUNIO 25</c:v>
              </c:pt>
              <c:pt idx="15">
                <c:v>JULIO 25</c:v>
              </c:pt>
              <c:pt idx="16">
                <c:v>AGOSTO 25</c:v>
              </c:pt>
              <c:pt idx="17">
                <c:v>SEPTIEMBRE 25</c:v>
              </c:pt>
              <c:pt idx="18">
                <c:v>OCTUBRE 25</c:v>
              </c:pt>
              <c:pt idx="19">
                <c:v>NOVIEMBRE 25</c:v>
              </c:pt>
              <c:pt idx="20">
                <c:v>DICIEMBRE 25</c:v>
              </c:pt>
              <c:pt idx="21">
                <c:v>ENERO 26</c:v>
              </c:pt>
              <c:pt idx="22">
                <c:v>FEBRERO 26</c:v>
              </c:pt>
              <c:pt idx="23">
                <c:v>MARZO 26</c:v>
              </c:pt>
              <c:pt idx="24">
                <c:v>ABRIL 26</c:v>
              </c:pt>
            </c:strLit>
          </c:cat>
          <c:val>
            <c:numLit>
              <c:formatCode>0.00</c:formatCode>
              <c:ptCount val="25"/>
              <c:pt idx="0">
                <c:v>5.7220940878041997</c:v>
              </c:pt>
              <c:pt idx="1">
                <c:v>5.9093191180664499</c:v>
              </c:pt>
              <c:pt idx="2">
                <c:v>5.5479291018864503</c:v>
              </c:pt>
              <c:pt idx="3">
                <c:v>5.6185741303069499</c:v>
              </c:pt>
              <c:pt idx="4">
                <c:v>5.5233298834413098</c:v>
              </c:pt>
              <c:pt idx="5">
                <c:v>5.5276474150527202</c:v>
              </c:pt>
              <c:pt idx="6">
                <c:v>5.37401767897056</c:v>
              </c:pt>
              <c:pt idx="7">
                <c:v>5.2950139308103097</c:v>
              </c:pt>
              <c:pt idx="8">
                <c:v>5.0805047592122303</c:v>
              </c:pt>
              <c:pt idx="9">
                <c:v>4.7475412516958997</c:v>
              </c:pt>
              <c:pt idx="10">
                <c:v>4.4599316527516297</c:v>
              </c:pt>
              <c:pt idx="11">
                <c:v>4.0937322719782401</c:v>
              </c:pt>
              <c:pt idx="12">
                <c:v>3.8225626928805601</c:v>
              </c:pt>
              <c:pt idx="13">
                <c:v>3.8230055389842499</c:v>
              </c:pt>
              <c:pt idx="14">
                <c:v>3.5765898042862001</c:v>
              </c:pt>
              <c:pt idx="15">
                <c:v>3.5678988439007302</c:v>
              </c:pt>
              <c:pt idx="16">
                <c:v>3.5375686914764302</c:v>
              </c:pt>
              <c:pt idx="17">
                <c:v>3.4979694311729599</c:v>
              </c:pt>
              <c:pt idx="18">
                <c:v>3.6462571982577798</c:v>
              </c:pt>
              <c:pt idx="19">
                <c:v>3.67399160458198</c:v>
              </c:pt>
              <c:pt idx="20">
                <c:v>3.5221952613860101</c:v>
              </c:pt>
              <c:pt idx="21">
                <c:v>3.6547937914330202</c:v>
              </c:pt>
              <c:pt idx="22">
                <c:v>3.9049873532038601</c:v>
              </c:pt>
              <c:pt idx="23">
                <c:v>3.55236095133181</c:v>
              </c:pt>
              <c:pt idx="24">
                <c:v>3.75089509881232</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8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General</c:formatCode>
              <c:ptCount val="19"/>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formatCode="0">
                <c:v>471.69220000000001</c:v>
              </c:pt>
              <c:pt idx="15" formatCode="0">
                <c:v>456.47138000000001</c:v>
              </c:pt>
              <c:pt idx="16" formatCode="0">
                <c:v>447.29838000000001</c:v>
              </c:pt>
              <c:pt idx="17" formatCode="0">
                <c:v>477</c:v>
              </c:pt>
              <c:pt idx="18" formatCode="0">
                <c:v>474.55215999999996</c:v>
              </c:pt>
            </c:numLit>
          </c:val>
          <c:smooth val="1"/>
          <c:extLst>
            <c:ext xmlns:c16="http://schemas.microsoft.com/office/drawing/2014/chart" uri="{C3380CC4-5D6E-409C-BE32-E72D297353CC}">
              <c16:uniqueId val="{00000000-4A62-481C-A093-0EA633658BB9}"/>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General</c:formatCode>
              <c:ptCount val="19"/>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formatCode="0">
                <c:v>336.16625999999997</c:v>
              </c:pt>
              <c:pt idx="15" formatCode="0">
                <c:v>286.46210000000002</c:v>
              </c:pt>
              <c:pt idx="16" formatCode="0">
                <c:v>264.74352000000005</c:v>
              </c:pt>
              <c:pt idx="17" formatCode="0">
                <c:v>319</c:v>
              </c:pt>
              <c:pt idx="18" formatCode="0">
                <c:v>314.52055999999999</c:v>
              </c:pt>
            </c:numLit>
          </c:val>
          <c:smooth val="1"/>
          <c:extLst>
            <c:ext xmlns:c16="http://schemas.microsoft.com/office/drawing/2014/chart" uri="{C3380CC4-5D6E-409C-BE32-E72D297353CC}">
              <c16:uniqueId val="{00000002-4A62-481C-A093-0EA633658BB9}"/>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General</c:formatCode>
              <c:ptCount val="19"/>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formatCode="0">
                <c:v>171.81474000000003</c:v>
              </c:pt>
              <c:pt idx="15" formatCode="0">
                <c:v>139.29228199999997</c:v>
              </c:pt>
              <c:pt idx="16" formatCode="0">
                <c:v>134.35897699999998</c:v>
              </c:pt>
              <c:pt idx="17" formatCode="0">
                <c:v>175</c:v>
              </c:pt>
              <c:pt idx="18" formatCode="0">
                <c:v>173.02926000000002</c:v>
              </c:pt>
            </c:numLit>
          </c:val>
          <c:smooth val="1"/>
          <c:extLst>
            <c:ext xmlns:c16="http://schemas.microsoft.com/office/drawing/2014/chart" uri="{C3380CC4-5D6E-409C-BE32-E72D297353CC}">
              <c16:uniqueId val="{00000003-4A62-481C-A093-0EA633658BB9}"/>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General</c:formatCode>
              <c:ptCount val="19"/>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formatCode="0">
                <c:v>30.902436000000002</c:v>
              </c:pt>
              <c:pt idx="15" formatCode="0">
                <c:v>30.611481999999995</c:v>
              </c:pt>
              <c:pt idx="16" formatCode="0">
                <c:v>31.163151000000003</c:v>
              </c:pt>
              <c:pt idx="17" formatCode="0">
                <c:v>37</c:v>
              </c:pt>
              <c:pt idx="18" formatCode="0">
                <c:v>38.130707999999998</c:v>
              </c:pt>
            </c:numLit>
          </c:val>
          <c:smooth val="1"/>
          <c:extLst>
            <c:ext xmlns:c16="http://schemas.microsoft.com/office/drawing/2014/chart" uri="{C3380CC4-5D6E-409C-BE32-E72D297353CC}">
              <c16:uniqueId val="{00000004-4A62-481C-A093-0EA633658BB9}"/>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General</c:formatCode>
              <c:ptCount val="19"/>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formatCode="0">
                <c:v>140.912318</c:v>
              </c:pt>
              <c:pt idx="15" formatCode="0">
                <c:v>108.68078800000004</c:v>
              </c:pt>
              <c:pt idx="16" formatCode="0">
                <c:v>103.195829</c:v>
              </c:pt>
              <c:pt idx="17" formatCode="0">
                <c:v>138</c:v>
              </c:pt>
              <c:pt idx="18" formatCode="0">
                <c:v>134.898552</c:v>
              </c:pt>
            </c:numLit>
          </c:val>
          <c:smooth val="1"/>
          <c:extLst>
            <c:ext xmlns:c16="http://schemas.microsoft.com/office/drawing/2014/chart" uri="{C3380CC4-5D6E-409C-BE32-E72D297353CC}">
              <c16:uniqueId val="{00000005-4A62-481C-A093-0EA633658BB9}"/>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General</c:formatCode>
              <c:ptCount val="19"/>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formatCode="0">
                <c:v>164.35153</c:v>
              </c:pt>
              <c:pt idx="15" formatCode="0">
                <c:v>147.16982999999999</c:v>
              </c:pt>
              <c:pt idx="16" formatCode="0">
                <c:v>130.38455300000001</c:v>
              </c:pt>
              <c:pt idx="17" formatCode="0">
                <c:v>143</c:v>
              </c:pt>
              <c:pt idx="18" formatCode="0">
                <c:v>141.49133</c:v>
              </c:pt>
            </c:numLit>
          </c:val>
          <c:smooth val="1"/>
          <c:extLst>
            <c:ext xmlns:c16="http://schemas.microsoft.com/office/drawing/2014/chart" uri="{C3380CC4-5D6E-409C-BE32-E72D297353CC}">
              <c16:uniqueId val="{00000006-4A62-481C-A093-0EA633658BB9}"/>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General</c:formatCode>
              <c:ptCount val="19"/>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formatCode="0">
                <c:v>120.32540900000001</c:v>
              </c:pt>
              <c:pt idx="15" formatCode="0">
                <c:v>150.3219</c:v>
              </c:pt>
              <c:pt idx="16" formatCode="0">
                <c:v>162.19851</c:v>
              </c:pt>
              <c:pt idx="17" formatCode="0">
                <c:v>148</c:v>
              </c:pt>
              <c:pt idx="18" formatCode="0">
                <c:v>149.89242999999999</c:v>
              </c:pt>
            </c:numLit>
          </c:val>
          <c:smooth val="0"/>
          <c:extLst>
            <c:ext xmlns:c16="http://schemas.microsoft.com/office/drawing/2014/chart" uri="{C3380CC4-5D6E-409C-BE32-E72D297353CC}">
              <c16:uniqueId val="{00000000-BDFD-422A-87A6-7B5BDEA5AE89}"/>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General</c:formatCode>
              <c:ptCount val="19"/>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formatCode="0">
                <c:v>0.46979693000000006</c:v>
              </c:pt>
              <c:pt idx="15" formatCode="0">
                <c:v>0.40652111200000002</c:v>
              </c:pt>
              <c:pt idx="16" formatCode="0">
                <c:v>0.41809613999999995</c:v>
              </c:pt>
              <c:pt idx="17" formatCode="0">
                <c:v>0</c:v>
              </c:pt>
              <c:pt idx="18" formatCode="0">
                <c:v>0.25894780599999995</c:v>
              </c:pt>
            </c:numLit>
          </c:val>
          <c:smooth val="0"/>
          <c:extLst>
            <c:ext xmlns:c16="http://schemas.microsoft.com/office/drawing/2014/chart" uri="{C3380CC4-5D6E-409C-BE32-E72D297353CC}">
              <c16:uniqueId val="{00000001-BDFD-422A-87A6-7B5BDEA5AE89}"/>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formatCode="0">
                <c:v>8.3666093999999996E-2</c:v>
              </c:pt>
              <c:pt idx="15" formatCode="0">
                <c:v>2.9227643000000001E-2</c:v>
              </c:pt>
              <c:pt idx="16" formatCode="0">
                <c:v>1.4196649E-2</c:v>
              </c:pt>
              <c:pt idx="17" formatCode="0">
                <c:v>0</c:v>
              </c:pt>
              <c:pt idx="18" formatCode="0">
                <c:v>1.089739E-2</c:v>
              </c:pt>
            </c:numLit>
          </c:val>
          <c:smooth val="0"/>
          <c:extLst>
            <c:ext xmlns:c16="http://schemas.microsoft.com/office/drawing/2014/chart" uri="{C3380CC4-5D6E-409C-BE32-E72D297353CC}">
              <c16:uniqueId val="{00000002-BDFD-422A-87A6-7B5BDEA5AE89}"/>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General</c:formatCode>
              <c:ptCount val="19"/>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formatCode="0">
                <c:v>8.7391053999999997</c:v>
              </c:pt>
              <c:pt idx="15" formatCode="0">
                <c:v>6.2627098000000005</c:v>
              </c:pt>
              <c:pt idx="16" formatCode="0">
                <c:v>6.4395876999999997</c:v>
              </c:pt>
              <c:pt idx="17" formatCode="0">
                <c:v>5</c:v>
              </c:pt>
              <c:pt idx="18" formatCode="0">
                <c:v>4.585633500000001</c:v>
              </c:pt>
            </c:numLit>
          </c:val>
          <c:smooth val="0"/>
          <c:extLst>
            <c:ext xmlns:c16="http://schemas.microsoft.com/office/drawing/2014/chart" uri="{C3380CC4-5D6E-409C-BE32-E72D297353CC}">
              <c16:uniqueId val="{00000003-BDFD-422A-87A6-7B5BDEA5AE89}"/>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ABRIL 26</c:v>
              </c:pt>
            </c:strLit>
          </c:cat>
          <c:val>
            <c:numLit>
              <c:formatCode>General</c:formatCode>
              <c:ptCount val="19"/>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formatCode="0">
                <c:v>5.9079727000000002</c:v>
              </c:pt>
              <c:pt idx="15" formatCode="0">
                <c:v>12.988887500000001</c:v>
              </c:pt>
              <c:pt idx="16" formatCode="0">
                <c:v>13.484475600000001</c:v>
              </c:pt>
              <c:pt idx="17" formatCode="0">
                <c:v>5</c:v>
              </c:pt>
              <c:pt idx="18" formatCode="0">
                <c:v>5.2837025999999998</c:v>
              </c:pt>
            </c:numLit>
          </c:val>
          <c:smooth val="0"/>
          <c:extLst>
            <c:ext xmlns:c16="http://schemas.microsoft.com/office/drawing/2014/chart" uri="{C3380CC4-5D6E-409C-BE32-E72D297353CC}">
              <c16:uniqueId val="{00000004-BDFD-422A-87A6-7B5BDEA5AE89}"/>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88905681965414995"/>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0.00</c:formatCode>
              <c:ptCount val="6"/>
              <c:pt idx="0">
                <c:v>3.6432814888040999</c:v>
              </c:pt>
              <c:pt idx="1">
                <c:v>3.8682542043969899</c:v>
              </c:pt>
              <c:pt idx="2">
                <c:v>3.4828526629062799</c:v>
              </c:pt>
              <c:pt idx="3">
                <c:v>4.7158132490248814</c:v>
              </c:pt>
              <c:pt idx="4">
                <c:v>4.0178680986722517</c:v>
              </c:pt>
              <c:pt idx="5">
                <c:v>3.9423519125085851</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0.0%</c:formatCode>
              <c:ptCount val="6"/>
              <c:pt idx="0">
                <c:v>-0.27868239596686128</c:v>
              </c:pt>
              <c:pt idx="1">
                <c:v>-0.34850658199742113</c:v>
              </c:pt>
              <c:pt idx="2">
                <c:v>-0.2452405113051549</c:v>
              </c:pt>
              <c:pt idx="3">
                <c:v>-0.26031748433574153</c:v>
              </c:pt>
              <c:pt idx="4">
                <c:v>-0.27074602161176542</c:v>
              </c:pt>
              <c:pt idx="5">
                <c:v>-0.34075113072505181</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35885571206608"/>
          <c:y val="6.0356679758705581E-2"/>
          <c:w val="0.78109171316435355"/>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0.0</c:formatCode>
              <c:ptCount val="5"/>
              <c:pt idx="0">
                <c:v>25.673105144016201</c:v>
              </c:pt>
              <c:pt idx="1">
                <c:v>64.020513572206681</c:v>
              </c:pt>
              <c:pt idx="2">
                <c:v>0.90887487605156025</c:v>
              </c:pt>
              <c:pt idx="3">
                <c:v>9.3975065988531181</c:v>
              </c:pt>
              <c:pt idx="4">
                <c:v>3.5015284726551457</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dLbl>
              <c:idx val="0"/>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BA-4608-B163-DEFFC73CE132}"/>
                </c:ext>
              </c:extLst>
            </c:dLbl>
            <c:dLbl>
              <c:idx val="4"/>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BA-4608-B163-DEFFC73CE132}"/>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0.0%</c:formatCode>
              <c:ptCount val="5"/>
              <c:pt idx="0">
                <c:v>1.7221141333036982E-2</c:v>
              </c:pt>
              <c:pt idx="1">
                <c:v>7.2041729004148625E-3</c:v>
              </c:pt>
              <c:pt idx="2">
                <c:v>0.31152133560845652</c:v>
              </c:pt>
              <c:pt idx="3">
                <c:v>-2.9137878268735595E-2</c:v>
              </c:pt>
              <c:pt idx="4">
                <c:v>6.8142438902048186E-2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56000000000000005"/>
          <c:min val="-1.7000000000000002"/>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#,#00.00</c:formatCode>
              <c:ptCount val="2"/>
              <c:pt idx="0">
                <c:v>7.2480259780384397</c:v>
              </c:pt>
              <c:pt idx="1">
                <c:v>2.9010580838995699</c:v>
              </c:pt>
            </c:numLit>
          </c:val>
          <c:extLst>
            <c:ext xmlns:c16="http://schemas.microsoft.com/office/drawing/2014/chart" uri="{C3380CC4-5D6E-409C-BE32-E72D297353CC}">
              <c16:uniqueId val="{00000000-81C7-4E7C-A045-F0C7CA8E5A82}"/>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#,#00.00</c:formatCode>
              <c:ptCount val="2"/>
              <c:pt idx="0">
                <c:v>6.4400163949660296</c:v>
              </c:pt>
              <c:pt idx="1">
                <c:v>3.2827525218724101</c:v>
              </c:pt>
            </c:numLit>
          </c:val>
          <c:extLst>
            <c:ext xmlns:c16="http://schemas.microsoft.com/office/drawing/2014/chart" uri="{C3380CC4-5D6E-409C-BE32-E72D297353CC}">
              <c16:uniqueId val="{00000001-81C7-4E7C-A045-F0C7CA8E5A82}"/>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#,#00.00</c:formatCode>
              <c:ptCount val="2"/>
              <c:pt idx="0">
                <c:v>8.0720006919248402</c:v>
              </c:pt>
              <c:pt idx="1">
                <c:v>6.6077398109409096</c:v>
              </c:pt>
            </c:numLit>
          </c:val>
          <c:extLst>
            <c:ext xmlns:c16="http://schemas.microsoft.com/office/drawing/2014/chart" uri="{C3380CC4-5D6E-409C-BE32-E72D297353CC}">
              <c16:uniqueId val="{00000002-81C7-4E7C-A045-F0C7CA8E5A82}"/>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#,#00.00</c:formatCode>
              <c:ptCount val="2"/>
              <c:pt idx="0">
                <c:v>13.842893904920601</c:v>
              </c:pt>
              <c:pt idx="1">
                <c:v>13.705412277546101</c:v>
              </c:pt>
            </c:numLit>
          </c:val>
          <c:extLst>
            <c:ext xmlns:c16="http://schemas.microsoft.com/office/drawing/2014/chart" uri="{C3380CC4-5D6E-409C-BE32-E72D297353CC}">
              <c16:uniqueId val="{00000003-81C7-4E7C-A045-F0C7CA8E5A82}"/>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#,#00.00</c:formatCode>
              <c:ptCount val="2"/>
              <c:pt idx="0">
                <c:v>11.9919417027963</c:v>
              </c:pt>
              <c:pt idx="1">
                <c:v>16.718085742144801</c:v>
              </c:pt>
            </c:numLit>
          </c:val>
          <c:extLst>
            <c:ext xmlns:c16="http://schemas.microsoft.com/office/drawing/2014/chart" uri="{C3380CC4-5D6E-409C-BE32-E72D297353CC}">
              <c16:uniqueId val="{00000004-81C7-4E7C-A045-F0C7CA8E5A82}"/>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#,#00.00</c:formatCode>
              <c:ptCount val="2"/>
              <c:pt idx="0">
                <c:v>8.00508018642787</c:v>
              </c:pt>
              <c:pt idx="1">
                <c:v>6.4396556534480904</c:v>
              </c:pt>
            </c:numLit>
          </c:val>
          <c:extLst>
            <c:ext xmlns:c16="http://schemas.microsoft.com/office/drawing/2014/chart" uri="{C3380CC4-5D6E-409C-BE32-E72D297353CC}">
              <c16:uniqueId val="{00000005-81C7-4E7C-A045-F0C7CA8E5A82}"/>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#,#00.00</c:formatCode>
              <c:ptCount val="2"/>
              <c:pt idx="0">
                <c:v>8.3895174588989896</c:v>
              </c:pt>
              <c:pt idx="1">
                <c:v>10.180599957652699</c:v>
              </c:pt>
            </c:numLit>
          </c:val>
          <c:extLst>
            <c:ext xmlns:c16="http://schemas.microsoft.com/office/drawing/2014/chart" uri="{C3380CC4-5D6E-409C-BE32-E72D297353CC}">
              <c16:uniqueId val="{00000006-81C7-4E7C-A045-F0C7CA8E5A82}"/>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#,#00.00</c:formatCode>
              <c:ptCount val="2"/>
              <c:pt idx="0">
                <c:v>9.7785401014523892</c:v>
              </c:pt>
              <c:pt idx="1">
                <c:v>5.2858665736554604</c:v>
              </c:pt>
            </c:numLit>
          </c:val>
          <c:extLst>
            <c:ext xmlns:c16="http://schemas.microsoft.com/office/drawing/2014/chart" uri="{C3380CC4-5D6E-409C-BE32-E72D297353CC}">
              <c16:uniqueId val="{00000007-81C7-4E7C-A045-F0C7CA8E5A82}"/>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c:v>
              </c:pt>
            </c:strLit>
          </c:cat>
          <c:val>
            <c:numLit>
              <c:formatCode>#,#00.00</c:formatCode>
              <c:ptCount val="2"/>
              <c:pt idx="0">
                <c:v>26.231973346513001</c:v>
              </c:pt>
              <c:pt idx="1">
                <c:v>34.878833972644898</c:v>
              </c:pt>
            </c:numLit>
          </c:val>
          <c:extLst>
            <c:ext xmlns:c16="http://schemas.microsoft.com/office/drawing/2014/chart" uri="{C3380CC4-5D6E-409C-BE32-E72D297353CC}">
              <c16:uniqueId val="{00000008-81C7-4E7C-A045-F0C7CA8E5A82}"/>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 Población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16.201260938164602</c:v>
              </c:pt>
              <c:pt idx="1">
                <c:v>2.8881862639045299</c:v>
              </c:pt>
              <c:pt idx="2">
                <c:v>2.3761691770136402</c:v>
              </c:pt>
              <c:pt idx="3">
                <c:v>11.2247608939534</c:v>
              </c:pt>
              <c:pt idx="4">
                <c:v>2.9761976277037201</c:v>
              </c:pt>
              <c:pt idx="5">
                <c:v>17.4977165256138</c:v>
              </c:pt>
              <c:pt idx="6">
                <c:v>13.945628496723</c:v>
              </c:pt>
              <c:pt idx="7">
                <c:v>4.3442112839325198</c:v>
              </c:pt>
              <c:pt idx="8">
                <c:v>2.2881352982799101</c:v>
              </c:pt>
              <c:pt idx="9">
                <c:v>5.4403075540061296</c:v>
              </c:pt>
              <c:pt idx="10">
                <c:v>5.7923540331207199</c:v>
              </c:pt>
              <c:pt idx="11">
                <c:v>2.3521273281977302</c:v>
              </c:pt>
              <c:pt idx="12">
                <c:v>1.2720790848333901</c:v>
              </c:pt>
              <c:pt idx="13">
                <c:v>4.8804042863523804</c:v>
              </c:pt>
              <c:pt idx="14">
                <c:v>0.71204942652414205</c:v>
              </c:pt>
              <c:pt idx="15">
                <c:v>1.3920903013644499</c:v>
              </c:pt>
              <c:pt idx="16">
                <c:v>4.4163102228445998</c:v>
              </c:pt>
            </c:numLit>
          </c:val>
          <c:extLst>
            <c:ext xmlns:c16="http://schemas.microsoft.com/office/drawing/2014/chart" uri="{C3380CC4-5D6E-409C-BE32-E72D297353CC}">
              <c16:uniqueId val="{00000000-D57E-4DB0-80BE-6D7D05284959}"/>
            </c:ext>
          </c:extLst>
        </c:ser>
        <c:ser>
          <c:idx val="1"/>
          <c:order val="1"/>
          <c:tx>
            <c:v>TAM Distribución volumen por criterio</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15.720740582025799</c:v>
              </c:pt>
              <c:pt idx="1">
                <c:v>2.7994937374218298</c:v>
              </c:pt>
              <c:pt idx="2">
                <c:v>2.6463257484698799</c:v>
              </c:pt>
              <c:pt idx="3">
                <c:v>9.5505653161498607</c:v>
              </c:pt>
              <c:pt idx="4">
                <c:v>2.3995866544996902</c:v>
              </c:pt>
              <c:pt idx="5">
                <c:v>17.731883677444401</c:v>
              </c:pt>
              <c:pt idx="6">
                <c:v>12.087033593946799</c:v>
              </c:pt>
              <c:pt idx="7">
                <c:v>3.6439246214789098</c:v>
              </c:pt>
              <c:pt idx="8">
                <c:v>2.24845439540303</c:v>
              </c:pt>
              <c:pt idx="9">
                <c:v>6.4173875006701104</c:v>
              </c:pt>
              <c:pt idx="10">
                <c:v>8.4214500256410201</c:v>
              </c:pt>
              <c:pt idx="11">
                <c:v>2.6642818778867201</c:v>
              </c:pt>
              <c:pt idx="12">
                <c:v>1.39006420284759</c:v>
              </c:pt>
              <c:pt idx="13">
                <c:v>5.8083421219703197</c:v>
              </c:pt>
              <c:pt idx="14">
                <c:v>0.82168423804034496</c:v>
              </c:pt>
              <c:pt idx="15">
                <c:v>1.34381394449875</c:v>
              </c:pt>
              <c:pt idx="16">
                <c:v>4.30497397799222</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0.0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474134</xdr:colOff>
      <xdr:row>0</xdr:row>
      <xdr:rowOff>67732</xdr:rowOff>
    </xdr:from>
    <xdr:to>
      <xdr:col>7</xdr:col>
      <xdr:colOff>762000</xdr:colOff>
      <xdr:row>42</xdr:row>
      <xdr:rowOff>128456</xdr:rowOff>
    </xdr:to>
    <xdr:pic>
      <xdr:nvPicPr>
        <xdr:cNvPr id="3" name="Imagen 2">
          <a:extLst>
            <a:ext uri="{FF2B5EF4-FFF2-40B4-BE49-F238E27FC236}">
              <a16:creationId xmlns:a16="http://schemas.microsoft.com/office/drawing/2014/main" id="{ABC6BF8F-0A2E-A92F-A4D5-B75DBDE1EB5F}"/>
            </a:ext>
          </a:extLst>
        </xdr:cNvPr>
        <xdr:cNvPicPr>
          <a:picLocks noChangeAspect="1"/>
        </xdr:cNvPicPr>
      </xdr:nvPicPr>
      <xdr:blipFill>
        <a:blip xmlns:r="http://schemas.openxmlformats.org/officeDocument/2006/relationships" r:embed="rId1">
          <a:alphaModFix amt="70000"/>
        </a:blip>
        <a:stretch>
          <a:fillRect/>
        </a:stretch>
      </xdr:blipFill>
      <xdr:spPr>
        <a:xfrm>
          <a:off x="474134" y="67732"/>
          <a:ext cx="5918199" cy="7883924"/>
        </a:xfrm>
        <a:prstGeom prst="rect">
          <a:avLst/>
        </a:prstGeom>
      </xdr:spPr>
    </xdr:pic>
    <xdr:clientData/>
  </xdr:twoCellAnchor>
  <xdr:oneCellAnchor>
    <xdr:from>
      <xdr:col>3</xdr:col>
      <xdr:colOff>94381</xdr:colOff>
      <xdr:row>23</xdr:row>
      <xdr:rowOff>180420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507381" y="4464553"/>
          <a:ext cx="2119619"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0">
              <a:solidFill>
                <a:schemeClr val="tx1"/>
              </a:solidFill>
              <a:latin typeface="+mn-lt"/>
              <a:ea typeface="+mn-ea"/>
              <a:cs typeface="+mn-cs"/>
            </a:rPr>
            <a:t>Menú Principal</a:t>
          </a:r>
        </a:p>
      </xdr:txBody>
    </xdr:sp>
    <xdr:clientData/>
  </xdr:oneCellAnchor>
  <xdr:oneCellAnchor>
    <xdr:from>
      <xdr:col>0</xdr:col>
      <xdr:colOff>441855</xdr:colOff>
      <xdr:row>14</xdr:row>
      <xdr:rowOff>53975</xdr:rowOff>
    </xdr:from>
    <xdr:ext cx="6070600" cy="1282082"/>
    <xdr:sp macro="" textlink="">
      <xdr:nvSpPr>
        <xdr:cNvPr id="10" name="Rectángulo 9">
          <a:extLst>
            <a:ext uri="{FF2B5EF4-FFF2-40B4-BE49-F238E27FC236}">
              <a16:creationId xmlns:a16="http://schemas.microsoft.com/office/drawing/2014/main" id="{E6F3A37A-B78F-4848-8ACE-C6EAC30719DD}"/>
            </a:ext>
          </a:extLst>
        </xdr:cNvPr>
        <xdr:cNvSpPr/>
      </xdr:nvSpPr>
      <xdr:spPr>
        <a:xfrm>
          <a:off x="441855" y="2661708"/>
          <a:ext cx="6070600" cy="1282082"/>
        </a:xfrm>
        <a:prstGeom prst="rect">
          <a:avLst/>
        </a:prstGeom>
        <a:noFill/>
      </xdr:spPr>
      <xdr:txBody>
        <a:bodyPr wrap="square" lIns="91440" tIns="45720" rIns="91440" bIns="45720">
          <a:spAutoFit/>
        </a:bodyPr>
        <a:lstStyle/>
        <a:p>
          <a:pPr algn="ctr"/>
          <a:r>
            <a:rPr lang="es-ES" sz="3200" b="1" i="0" cap="none" spc="0">
              <a:ln>
                <a:noFill/>
              </a:ln>
              <a:solidFill>
                <a:sysClr val="windowText" lastClr="000000"/>
              </a:solidFill>
              <a:effectLst/>
              <a:latin typeface="+mj-lt"/>
            </a:rPr>
            <a:t>Consumo en el hogar</a:t>
          </a:r>
          <a:endParaRPr lang="es-ES" sz="4400" b="1" i="0" cap="none" spc="0">
            <a:ln>
              <a:noFill/>
            </a:ln>
            <a:solidFill>
              <a:sysClr val="windowText" lastClr="000000"/>
            </a:solidFill>
            <a:effectLst/>
            <a:latin typeface="+mj-lt"/>
          </a:endParaRPr>
        </a:p>
        <a:p>
          <a:pPr algn="ctr"/>
          <a:r>
            <a:rPr lang="es-ES" sz="4400" b="1" i="0" cap="none" spc="0">
              <a:ln>
                <a:noFill/>
              </a:ln>
              <a:solidFill>
                <a:sysClr val="windowText" lastClr="000000"/>
              </a:solidFill>
              <a:effectLst/>
              <a:latin typeface="+mj-lt"/>
            </a:rPr>
            <a:t>ACEITE</a:t>
          </a:r>
          <a:endParaRPr lang="es-ES" sz="3200" b="1" i="0" cap="none" spc="0">
            <a:ln>
              <a:noFill/>
            </a:ln>
            <a:solidFill>
              <a:sysClr val="windowText" lastClr="000000"/>
            </a:solidFill>
            <a:effectLst/>
            <a:latin typeface="+mj-lt"/>
          </a:endParaRPr>
        </a:p>
      </xdr:txBody>
    </xdr:sp>
    <xdr:clientData/>
  </xdr:oneCellAnchor>
  <xdr:twoCellAnchor editAs="oneCell">
    <xdr:from>
      <xdr:col>0</xdr:col>
      <xdr:colOff>640291</xdr:colOff>
      <xdr:row>0</xdr:row>
      <xdr:rowOff>130175</xdr:rowOff>
    </xdr:from>
    <xdr:to>
      <xdr:col>4</xdr:col>
      <xdr:colOff>256308</xdr:colOff>
      <xdr:row>4</xdr:row>
      <xdr:rowOff>132430</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0291" y="130175"/>
          <a:ext cx="2833350" cy="747322"/>
        </a:xfrm>
        <a:prstGeom prst="rect">
          <a:avLst/>
        </a:prstGeom>
      </xdr:spPr>
    </xdr:pic>
    <xdr:clientData/>
  </xdr:twoCellAnchor>
  <xdr:twoCellAnchor editAs="oneCell">
    <xdr:from>
      <xdr:col>5</xdr:col>
      <xdr:colOff>111125</xdr:colOff>
      <xdr:row>0</xdr:row>
      <xdr:rowOff>185739</xdr:rowOff>
    </xdr:from>
    <xdr:to>
      <xdr:col>7</xdr:col>
      <xdr:colOff>659872</xdr:colOff>
      <xdr:row>3</xdr:row>
      <xdr:rowOff>138731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132792" y="185739"/>
          <a:ext cx="2157413" cy="5117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373856</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1824837</xdr:colOff>
      <xdr:row>1</xdr:row>
      <xdr:rowOff>63499</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50400</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220006</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711200</xdr:colOff>
      <xdr:row>1</xdr:row>
      <xdr:rowOff>30155</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152400</xdr:colOff>
      <xdr:row>38</xdr:row>
      <xdr:rowOff>190500</xdr:rowOff>
    </xdr:from>
    <xdr:to>
      <xdr:col>8</xdr:col>
      <xdr:colOff>635000</xdr:colOff>
      <xdr:row>50</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6"/>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7"/>
        <a:stretch>
          <a:fillRect/>
        </a:stretch>
      </xdr:blipFill>
      <xdr:spPr>
        <a:xfrm>
          <a:off x="1028700" y="82550"/>
          <a:ext cx="1659980" cy="3888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30804</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152400</xdr:colOff>
      <xdr:row>0</xdr:row>
      <xdr:rowOff>31750</xdr:rowOff>
    </xdr:from>
    <xdr:to>
      <xdr:col>8</xdr:col>
      <xdr:colOff>688500</xdr:colOff>
      <xdr:row>0</xdr:row>
      <xdr:rowOff>390125</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813800" y="31750"/>
          <a:ext cx="1336200" cy="358375"/>
        </a:xfrm>
        <a:prstGeom prst="rect">
          <a:avLst/>
        </a:prstGeom>
      </xdr:spPr>
    </xdr:pic>
    <xdr:clientData/>
  </xdr:twoCellAnchor>
  <xdr:twoCellAnchor>
    <xdr:from>
      <xdr:col>1</xdr:col>
      <xdr:colOff>172357</xdr:colOff>
      <xdr:row>16</xdr:row>
      <xdr:rowOff>81642</xdr:rowOff>
    </xdr:from>
    <xdr:to>
      <xdr:col>8</xdr:col>
      <xdr:colOff>680357</xdr:colOff>
      <xdr:row>31</xdr:row>
      <xdr:rowOff>11792</xdr:rowOff>
    </xdr:to>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190501</xdr:colOff>
      <xdr:row>5</xdr:row>
      <xdr:rowOff>154214</xdr:rowOff>
    </xdr:from>
    <xdr:to>
      <xdr:col>8</xdr:col>
      <xdr:colOff>698500</xdr:colOff>
      <xdr:row>14</xdr:row>
      <xdr:rowOff>84364</xdr:rowOff>
    </xdr:to>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64A22506-CF4E-45A1-8C2A-7761346EE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136525</xdr:colOff>
      <xdr:row>0</xdr:row>
      <xdr:rowOff>79375</xdr:rowOff>
    </xdr:from>
    <xdr:to>
      <xdr:col>3</xdr:col>
      <xdr:colOff>717005</xdr:colOff>
      <xdr:row>1</xdr:row>
      <xdr:rowOff>28511</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5"/>
        <a:stretch>
          <a:fillRect/>
        </a:stretch>
      </xdr:blipFill>
      <xdr:spPr>
        <a:xfrm>
          <a:off x="1019175" y="79375"/>
          <a:ext cx="1663155" cy="390461"/>
        </a:xfrm>
        <a:prstGeom prst="rect">
          <a:avLst/>
        </a:prstGeom>
      </xdr:spPr>
    </xdr:pic>
    <xdr:clientData/>
  </xdr:twoCellAnchor>
  <xdr:twoCellAnchor editAs="oneCell">
    <xdr:from>
      <xdr:col>7</xdr:col>
      <xdr:colOff>146050</xdr:colOff>
      <xdr:row>0</xdr:row>
      <xdr:rowOff>38100</xdr:rowOff>
    </xdr:from>
    <xdr:to>
      <xdr:col>8</xdr:col>
      <xdr:colOff>685325</xdr:colOff>
      <xdr:row>0</xdr:row>
      <xdr:rowOff>393300</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6"/>
        <a:stretch>
          <a:fillRect/>
        </a:stretch>
      </xdr:blipFill>
      <xdr:spPr>
        <a:xfrm>
          <a:off x="8807450" y="38100"/>
          <a:ext cx="1339375" cy="355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69636</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578426</xdr:colOff>
      <xdr:row>1</xdr:row>
      <xdr:rowOff>47282</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
  <sheetViews>
    <sheetView showGridLines="0" showRowColHeaders="0" zoomScale="70" zoomScaleNormal="70" workbookViewId="0">
      <selection activeCell="E47" sqref="E47"/>
    </sheetView>
  </sheetViews>
  <sheetFormatPr baseColWidth="10" defaultColWidth="11.44140625" defaultRowHeight="14.4"/>
  <sheetData/>
  <sheetProtection algorithmName="SHA-512" hashValue="qBhRjDwKegQF3Owm0Mfu1xEPmEx3AcOit2ULi+8VTW87mqOuf9shA4qmaVEdHErqCO+eaIqANUq8MDW2iXoHfw==" saltValue="rWmTThk5EzjWTWNCTReniw==" spinCount="100000" sheet="1" objects="1" scenarios="1"/>
  <pageMargins left="0.23622047244094491" right="0.23622047244094491" top="0.74803149606299213" bottom="0.74803149606299213" header="0.31496062992125984" footer="0.31496062992125984"/>
  <pageSetup paperSize="9"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L15"/>
  <sheetViews>
    <sheetView showGridLines="0" showRowColHeaders="0" zoomScale="75" zoomScaleNormal="75" workbookViewId="0"/>
  </sheetViews>
  <sheetFormatPr baseColWidth="10" defaultColWidth="11.44140625" defaultRowHeight="13.8"/>
  <cols>
    <col min="1" max="1" width="5.5546875" style="12" customWidth="1"/>
    <col min="2" max="2" width="2.5546875" style="12" customWidth="1"/>
    <col min="3" max="3" width="30.21875" style="12" customWidth="1"/>
    <col min="4" max="4" width="79.44140625" style="12" customWidth="1"/>
    <col min="5" max="5" width="11.44140625" style="12"/>
    <col min="6" max="6" width="2" style="12" customWidth="1"/>
    <col min="7" max="16384" width="11.44140625" style="12"/>
  </cols>
  <sheetData>
    <row r="1" spans="1:12" ht="72" customHeight="1">
      <c r="B1" s="63" t="s">
        <v>0</v>
      </c>
      <c r="C1" s="63"/>
      <c r="D1" s="63"/>
      <c r="E1" s="13"/>
      <c r="F1" s="13"/>
      <c r="G1" s="13"/>
      <c r="H1" s="13"/>
      <c r="I1" s="14"/>
      <c r="J1" s="14"/>
      <c r="K1" s="14"/>
      <c r="L1" s="14"/>
    </row>
    <row r="2" spans="1:12" ht="18">
      <c r="B2" s="62" t="s">
        <v>25</v>
      </c>
      <c r="C2" s="62"/>
      <c r="D2" s="62"/>
      <c r="E2" s="45"/>
      <c r="F2" s="44"/>
      <c r="G2" s="45"/>
    </row>
    <row r="4" spans="1:12" ht="10.5" customHeight="1">
      <c r="A4" s="15"/>
      <c r="B4" s="15"/>
      <c r="C4" s="16"/>
      <c r="D4" s="15"/>
    </row>
    <row r="5" spans="1:12" ht="50.1" customHeight="1">
      <c r="C5" s="61" t="s">
        <v>17</v>
      </c>
      <c r="D5" s="61"/>
    </row>
    <row r="6" spans="1:12" ht="38.25" customHeight="1">
      <c r="C6" s="59"/>
      <c r="D6" s="60"/>
    </row>
    <row r="7" spans="1:12" ht="50.1" customHeight="1">
      <c r="C7" s="61" t="s">
        <v>18</v>
      </c>
      <c r="D7" s="61"/>
    </row>
    <row r="8" spans="1:12" ht="38.25" customHeight="1">
      <c r="C8" s="59"/>
      <c r="D8" s="60"/>
    </row>
    <row r="9" spans="1:12" ht="50.1" customHeight="1">
      <c r="C9" s="61" t="s">
        <v>19</v>
      </c>
      <c r="D9" s="61"/>
    </row>
    <row r="10" spans="1:12" ht="38.25" customHeight="1">
      <c r="C10" s="59"/>
      <c r="D10" s="60"/>
    </row>
    <row r="11" spans="1:12" ht="50.1" customHeight="1">
      <c r="C11" s="61" t="s">
        <v>20</v>
      </c>
      <c r="D11" s="61"/>
    </row>
    <row r="12" spans="1:12" ht="38.25" customHeight="1">
      <c r="C12" s="59"/>
      <c r="D12" s="60"/>
    </row>
    <row r="13" spans="1:12" ht="50.1" customHeight="1">
      <c r="C13" s="61" t="s">
        <v>21</v>
      </c>
      <c r="D13" s="61"/>
    </row>
    <row r="14" spans="1:12" ht="8.25" customHeight="1">
      <c r="A14" s="15"/>
      <c r="B14" s="15"/>
      <c r="C14" s="59"/>
      <c r="D14" s="60"/>
    </row>
    <row r="15" spans="1:12" ht="24.6">
      <c r="C15" s="60"/>
      <c r="D15" s="60"/>
    </row>
  </sheetData>
  <sheetProtection algorithmName="SHA-512" hashValue="JWxTJy22DituTzqDgXydsMwMYEtHSlrxdTmgqoMVA8xiEup/SW1d7dwdw1vGrwSVE47spfdlRCMbD6H/iWxHjw==" saltValue="BZfXRxznKFjVTm10C7+Wkw==" spinCount="100000" sheet="1" objects="1" scenarios="1"/>
  <mergeCells count="7">
    <mergeCell ref="C11:D11"/>
    <mergeCell ref="C13:D13"/>
    <mergeCell ref="B2:D2"/>
    <mergeCell ref="B1:D1"/>
    <mergeCell ref="C5:D5"/>
    <mergeCell ref="C7:D7"/>
    <mergeCell ref="C9:D9"/>
  </mergeCells>
  <hyperlinks>
    <hyperlink ref="C5:D5" location="'principales variables'!A1" display="Pricipales variables" xr:uid="{12B6B93C-83F8-4EF7-94E1-8E2DAA6AB461}"/>
    <hyperlink ref="C7:D7" location="'Graficos TOTAL ACEITE'!A1" display="Series históricas" xr:uid="{F8EBE1B4-64FD-4585-A0BF-E742A51290EA}"/>
    <hyperlink ref="C9:D9" location="Canales!A1" display="Distribución de canales" xr:uid="{E4ADA794-BED3-4652-893A-08FA2C3409C7}"/>
    <hyperlink ref="C11:D11" location="Perfiles!A1" display="Perfiles de compra " xr:uid="{B63318EB-7C85-4AB6-90FD-F6823012E889}"/>
    <hyperlink ref="C13:D13" location="Conclusiones!A1" display="Conclusiones " xr:uid="{A765055C-8DFC-46E7-A96F-8F66DE215782}"/>
  </hyperlinks>
  <pageMargins left="0.70866141732283472" right="0.70866141732283472"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6"/>
  <sheetViews>
    <sheetView showGridLines="0" showRowColHeaders="0" zoomScaleNormal="100" zoomScaleSheetLayoutView="50" workbookViewId="0"/>
  </sheetViews>
  <sheetFormatPr baseColWidth="10" defaultColWidth="11.44140625" defaultRowHeight="14.4"/>
  <cols>
    <col min="1" max="1" width="1.21875" customWidth="1"/>
    <col min="2" max="2" width="34.21875" customWidth="1"/>
    <col min="3" max="3" width="19.77734375" customWidth="1"/>
    <col min="4" max="4" width="20.5546875" customWidth="1"/>
    <col min="5" max="5" width="19.77734375" customWidth="1"/>
    <col min="6" max="6" width="21.44140625" customWidth="1"/>
    <col min="7" max="7" width="19.77734375" customWidth="1"/>
    <col min="8" max="8" width="21.44140625" customWidth="1"/>
    <col min="9" max="9" width="8.21875" customWidth="1"/>
    <col min="10" max="10" width="2.21875" customWidth="1"/>
  </cols>
  <sheetData>
    <row r="1" spans="2:11" ht="36" customHeight="1">
      <c r="B1" s="65" t="s">
        <v>12</v>
      </c>
      <c r="C1" s="65"/>
      <c r="D1" s="65"/>
      <c r="E1" s="65"/>
      <c r="F1" s="65"/>
      <c r="G1" s="65"/>
      <c r="H1" s="65"/>
      <c r="I1" s="65"/>
      <c r="J1" s="2"/>
      <c r="K1" s="2"/>
    </row>
    <row r="2" spans="2:11" ht="8.1" customHeight="1" thickBot="1"/>
    <row r="3" spans="2:11" ht="25.05" customHeight="1" thickTop="1" thickBot="1">
      <c r="B3" s="66" t="s">
        <v>26</v>
      </c>
      <c r="C3" s="67"/>
      <c r="D3" s="67"/>
      <c r="E3" s="67"/>
      <c r="F3" s="67"/>
      <c r="G3" s="67"/>
      <c r="H3" s="67"/>
      <c r="I3" s="68"/>
    </row>
    <row r="4" spans="2:11" ht="7.5" customHeight="1" thickTop="1"/>
    <row r="5" spans="2:11" ht="18.600000000000001" thickBot="1">
      <c r="B5" s="10" t="s">
        <v>27</v>
      </c>
      <c r="C5" s="3"/>
      <c r="D5" s="3"/>
      <c r="E5" s="3"/>
      <c r="F5" s="3"/>
      <c r="G5" s="3"/>
      <c r="H5" s="3"/>
      <c r="I5" s="3"/>
    </row>
    <row r="6" spans="2:11" ht="5.0999999999999996" customHeight="1" thickTop="1" thickBot="1"/>
    <row r="7" spans="2:11" ht="45" customHeight="1">
      <c r="B7" s="6"/>
      <c r="C7" s="17" t="str">
        <f>B3&amp;" 
Domestico"</f>
        <v>TOTAL ACEITE 
Domestico</v>
      </c>
      <c r="D7" s="18" t="s">
        <v>1</v>
      </c>
      <c r="E7" s="17" t="s">
        <v>28</v>
      </c>
      <c r="F7" s="18" t="s">
        <v>1</v>
      </c>
      <c r="G7" s="17" t="s">
        <v>29</v>
      </c>
      <c r="H7" s="18" t="s">
        <v>1</v>
      </c>
    </row>
    <row r="8" spans="2:11" ht="20.100000000000001" customHeight="1">
      <c r="B8" s="7" t="s">
        <v>22</v>
      </c>
      <c r="C8" s="19">
        <v>474552.16</v>
      </c>
      <c r="D8" s="49">
        <v>8.3328219625724564E-3</v>
      </c>
      <c r="E8" s="19">
        <v>314520.56</v>
      </c>
      <c r="F8" s="49">
        <v>5.0537083288450413E-2</v>
      </c>
      <c r="G8" s="19">
        <v>141491.32999999999</v>
      </c>
      <c r="H8" s="49">
        <v>-2.3868880306744389E-3</v>
      </c>
    </row>
    <row r="9" spans="2:11" ht="20.100000000000001" customHeight="1">
      <c r="B9" s="7" t="s">
        <v>2</v>
      </c>
      <c r="C9" s="20">
        <v>1728927.1</v>
      </c>
      <c r="D9" s="50">
        <v>-0.27267178479398402</v>
      </c>
      <c r="E9" s="20">
        <v>1418511.3</v>
      </c>
      <c r="F9" s="50">
        <v>-0.30887736902502205</v>
      </c>
      <c r="G9" s="20">
        <v>544227.73</v>
      </c>
      <c r="H9" s="50">
        <v>-0.38669910316920786</v>
      </c>
    </row>
    <row r="10" spans="2:11" ht="20.100000000000001" customHeight="1">
      <c r="B10" s="7" t="s">
        <v>23</v>
      </c>
      <c r="C10" s="20">
        <v>10.0900980611612</v>
      </c>
      <c r="D10" s="50">
        <v>4.8114805782180081E-3</v>
      </c>
      <c r="E10" s="20">
        <v>6.6874488415590401</v>
      </c>
      <c r="F10" s="50">
        <v>4.6868354445545046E-2</v>
      </c>
      <c r="G10" s="20">
        <v>3.00843935575833</v>
      </c>
      <c r="H10" s="50">
        <v>-5.8707936025597096E-3</v>
      </c>
    </row>
    <row r="11" spans="2:11" ht="20.100000000000001" customHeight="1">
      <c r="B11" s="7" t="s">
        <v>16</v>
      </c>
      <c r="C11" s="20">
        <v>36.761067486446798</v>
      </c>
      <c r="D11" s="50">
        <v>-0.27521179032432841</v>
      </c>
      <c r="E11" s="20">
        <v>30.1608955227709</v>
      </c>
      <c r="F11" s="50">
        <v>-0.31129093592387569</v>
      </c>
      <c r="G11" s="20">
        <v>11.571564995728099</v>
      </c>
      <c r="H11" s="50">
        <v>-0.38884089780490005</v>
      </c>
    </row>
    <row r="12" spans="2:11" ht="20.100000000000001" customHeight="1">
      <c r="B12" s="7" t="s">
        <v>3</v>
      </c>
      <c r="C12" s="20">
        <v>1.7511333839662899</v>
      </c>
      <c r="D12" s="51">
        <v>-4.985514783700129E-3</v>
      </c>
      <c r="E12" s="20">
        <v>1.1606046689573</v>
      </c>
      <c r="F12" s="51">
        <v>4.3454593750769988E-2</v>
      </c>
      <c r="G12" s="20">
        <v>0.52211371560249897</v>
      </c>
      <c r="H12" s="51">
        <v>-7.1127405023050372E-3</v>
      </c>
    </row>
    <row r="13" spans="2:11" ht="20.100000000000001" customHeight="1">
      <c r="B13" s="7" t="s">
        <v>4</v>
      </c>
      <c r="C13" s="20">
        <v>1.9530965529975299</v>
      </c>
      <c r="D13" s="51">
        <v>-0.84936451017926018</v>
      </c>
      <c r="E13" s="20">
        <v>1.6024328211513701</v>
      </c>
      <c r="F13" s="51">
        <v>-0.81732012100429974</v>
      </c>
      <c r="G13" s="20">
        <v>0.61479127923246302</v>
      </c>
      <c r="H13" s="51">
        <v>-0.43137425440674693</v>
      </c>
    </row>
    <row r="14" spans="2:11" ht="20.100000000000001" customHeight="1" thickBot="1">
      <c r="B14" s="7" t="s">
        <v>24</v>
      </c>
      <c r="C14" s="21">
        <v>3.6432814888040999</v>
      </c>
      <c r="D14" s="52">
        <v>-0.27868239596686128</v>
      </c>
      <c r="E14" s="21">
        <v>4.5100749534466003</v>
      </c>
      <c r="F14" s="52">
        <v>-0.34212447902211429</v>
      </c>
      <c r="G14" s="21">
        <v>3.8463680424800599</v>
      </c>
      <c r="H14" s="52">
        <v>-0.38523172012032425</v>
      </c>
    </row>
    <row r="15" spans="2:11" ht="8.25" customHeight="1" thickBot="1"/>
    <row r="16" spans="2:11" ht="45" customHeight="1">
      <c r="B16" s="6"/>
      <c r="C16" s="17" t="s">
        <v>30</v>
      </c>
      <c r="D16" s="18" t="str">
        <f>D7</f>
        <v>% Variación vs. Mismo periodo del año anterior</v>
      </c>
      <c r="E16" s="17" t="s">
        <v>31</v>
      </c>
      <c r="F16" s="18" t="str">
        <f>F7</f>
        <v>% Variación vs. Mismo periodo del año anterior</v>
      </c>
      <c r="G16" s="17" t="s">
        <v>32</v>
      </c>
      <c r="H16" s="18" t="str">
        <f>H7</f>
        <v>% Variación vs. Mismo periodo del año anterior</v>
      </c>
    </row>
    <row r="17" spans="2:9" ht="20.100000000000001" customHeight="1">
      <c r="B17" s="7" t="str">
        <f t="shared" ref="B17:B23" si="0">B8</f>
        <v>VOLUMEN (Miles litros)</v>
      </c>
      <c r="C17" s="19">
        <v>134898.552</v>
      </c>
      <c r="D17" s="49">
        <v>9.5552321687890407E-2</v>
      </c>
      <c r="E17" s="19">
        <v>38130.707999999999</v>
      </c>
      <c r="F17" s="49">
        <v>0.1075657272720143</v>
      </c>
      <c r="G17" s="19">
        <v>149892.43</v>
      </c>
      <c r="H17" s="49">
        <v>-3.1090320193957299E-2</v>
      </c>
    </row>
    <row r="18" spans="2:9" ht="20.100000000000001" customHeight="1">
      <c r="B18" s="7" t="str">
        <f t="shared" si="0"/>
        <v>VALOR (Miles €)</v>
      </c>
      <c r="C18" s="20">
        <v>702943.49</v>
      </c>
      <c r="D18" s="50">
        <v>-0.24460534199373918</v>
      </c>
      <c r="E18" s="20">
        <v>171340.19</v>
      </c>
      <c r="F18" s="50">
        <v>-0.26944671714644686</v>
      </c>
      <c r="G18" s="20">
        <v>266105.77</v>
      </c>
      <c r="H18" s="50">
        <v>5.4561077894192289E-2</v>
      </c>
    </row>
    <row r="19" spans="2:9" ht="20.100000000000001" customHeight="1">
      <c r="B19" s="7" t="str">
        <f t="shared" si="0"/>
        <v>CONSUMO PER CÁPITA (litros)</v>
      </c>
      <c r="C19" s="20">
        <v>2.8682613476854799</v>
      </c>
      <c r="D19" s="50">
        <v>9.1726388776597556E-2</v>
      </c>
      <c r="E19" s="20">
        <v>0.81074877598598305</v>
      </c>
      <c r="F19" s="50">
        <v>0.10369784065126098</v>
      </c>
      <c r="G19" s="20">
        <v>3.1870665541291499</v>
      </c>
      <c r="H19" s="50">
        <v>-3.447398645859534E-2</v>
      </c>
    </row>
    <row r="20" spans="2:9" ht="20.100000000000001" customHeight="1">
      <c r="B20" s="7" t="str">
        <f t="shared" si="0"/>
        <v>GASTO PER CAPITA (€)</v>
      </c>
      <c r="C20" s="20">
        <v>14.9462363537759</v>
      </c>
      <c r="D20" s="50">
        <v>-0.24724336231086375</v>
      </c>
      <c r="E20" s="20">
        <v>3.6430965121262799</v>
      </c>
      <c r="F20" s="50">
        <v>-0.27199798539077735</v>
      </c>
      <c r="G20" s="20">
        <v>5.6580362292330797</v>
      </c>
      <c r="H20" s="50">
        <v>5.0878296291695158E-2</v>
      </c>
    </row>
    <row r="21" spans="2:9" ht="20.100000000000001" customHeight="1">
      <c r="B21" s="7" t="str">
        <f t="shared" si="0"/>
        <v>PARTE DE MERCADO VOLUMEN (%)</v>
      </c>
      <c r="C21" s="20">
        <v>0.49778586584857798</v>
      </c>
      <c r="D21" s="51">
        <v>3.8325524806078981E-2</v>
      </c>
      <c r="E21" s="20">
        <v>0.140705198208498</v>
      </c>
      <c r="F21" s="51">
        <v>1.2241852983755991E-2</v>
      </c>
      <c r="G21" s="20">
        <v>0.553114410388166</v>
      </c>
      <c r="H21" s="51">
        <v>-2.414400350511503E-2</v>
      </c>
    </row>
    <row r="22" spans="2:9" ht="20.100000000000001" customHeight="1">
      <c r="B22" s="7" t="str">
        <f t="shared" si="0"/>
        <v>PARTE DE MERCADO VALOR (%)</v>
      </c>
      <c r="C22" s="20">
        <v>0.79408582772001002</v>
      </c>
      <c r="D22" s="51">
        <v>-0.30299808078255008</v>
      </c>
      <c r="E22" s="20">
        <v>0.19355583846128799</v>
      </c>
      <c r="F22" s="51">
        <v>-8.2947696920950997E-2</v>
      </c>
      <c r="G22" s="20">
        <v>0.30060854625955902</v>
      </c>
      <c r="H22" s="51">
        <v>3.1161332091330096E-3</v>
      </c>
    </row>
    <row r="23" spans="2:9" ht="20.100000000000001" customHeight="1" thickBot="1">
      <c r="B23" s="7" t="str">
        <f t="shared" si="0"/>
        <v>PRECIO MEDIO (€/litros)</v>
      </c>
      <c r="C23" s="21">
        <v>5.21090463595191</v>
      </c>
      <c r="D23" s="52">
        <v>-0.31048965617411783</v>
      </c>
      <c r="E23" s="21">
        <v>4.4934961606272799</v>
      </c>
      <c r="F23" s="52">
        <v>-0.34039735533083093</v>
      </c>
      <c r="G23" s="21">
        <v>1.7753116017933701</v>
      </c>
      <c r="H23" s="52">
        <v>8.8399775410744397E-2</v>
      </c>
    </row>
    <row r="25" spans="2:9" ht="18.600000000000001" thickBot="1">
      <c r="B25" s="10" t="s">
        <v>33</v>
      </c>
      <c r="C25" s="3"/>
      <c r="D25" s="3"/>
      <c r="E25" s="3"/>
      <c r="F25" s="3"/>
      <c r="G25" s="3"/>
      <c r="H25" s="3"/>
      <c r="I25" s="3"/>
    </row>
    <row r="26" spans="2:9" ht="15" thickTop="1"/>
    <row r="38" spans="3:6" ht="10.5" customHeight="1"/>
    <row r="39" spans="3:6" ht="12" customHeight="1">
      <c r="C39" s="30"/>
      <c r="D39" s="30"/>
      <c r="E39" s="31" t="s">
        <v>5</v>
      </c>
      <c r="F39" s="31" t="s">
        <v>6</v>
      </c>
    </row>
    <row r="40" spans="3:6" ht="14.55" customHeight="1">
      <c r="C40" s="43" t="s">
        <v>26</v>
      </c>
      <c r="D40" s="30"/>
      <c r="E40" s="46">
        <v>-0.27267178479398402</v>
      </c>
      <c r="F40" s="46">
        <v>8.3328219625724564E-3</v>
      </c>
    </row>
    <row r="41" spans="3:6" ht="14.55" customHeight="1">
      <c r="C41" s="32" t="s">
        <v>39</v>
      </c>
      <c r="D41" s="33"/>
      <c r="E41" s="46">
        <v>-0.26944671714644686</v>
      </c>
      <c r="F41" s="46">
        <v>0.1075657272720143</v>
      </c>
    </row>
    <row r="42" spans="3:6" ht="14.55" customHeight="1">
      <c r="C42" s="34" t="s">
        <v>40</v>
      </c>
      <c r="D42" s="33"/>
      <c r="E42" s="46">
        <v>-0.24460534199373918</v>
      </c>
      <c r="F42" s="47">
        <v>9.5552321687890407E-2</v>
      </c>
    </row>
    <row r="43" spans="3:6" ht="14.55" customHeight="1">
      <c r="C43" s="35" t="s">
        <v>41</v>
      </c>
      <c r="D43" s="33"/>
      <c r="E43" s="48">
        <v>-0.38669910316920786</v>
      </c>
      <c r="F43" s="48">
        <v>-2.3868880306744389E-3</v>
      </c>
    </row>
    <row r="44" spans="3:6" ht="14.55" customHeight="1">
      <c r="C44" s="36" t="s">
        <v>42</v>
      </c>
      <c r="D44" s="33"/>
      <c r="E44" s="48">
        <v>5.4561077894192289E-2</v>
      </c>
      <c r="F44" s="48">
        <v>-3.1090320193957299E-2</v>
      </c>
    </row>
    <row r="45" spans="3:6" ht="14.55" customHeight="1">
      <c r="C45" s="37" t="s">
        <v>43</v>
      </c>
      <c r="D45" s="33"/>
      <c r="E45" s="48">
        <v>-0.60412085167100416</v>
      </c>
      <c r="F45" s="48">
        <v>-0.47595023163182759</v>
      </c>
    </row>
    <row r="46" spans="3:6" ht="14.55" customHeight="1">
      <c r="C46" s="38" t="s">
        <v>44</v>
      </c>
      <c r="D46" s="33"/>
      <c r="E46" s="48">
        <v>-0.32496275565602351</v>
      </c>
      <c r="F46" s="48">
        <v>-0.2845478826499388</v>
      </c>
    </row>
    <row r="47" spans="3:6" ht="14.55" customHeight="1">
      <c r="C47" s="39" t="s">
        <v>45</v>
      </c>
      <c r="D47" s="33"/>
      <c r="E47" s="48">
        <v>-0.6728082025209865</v>
      </c>
      <c r="F47" s="48">
        <v>-0.23239702552341757</v>
      </c>
    </row>
    <row r="48" spans="3:6" ht="14.55" customHeight="1">
      <c r="C48" s="40" t="s">
        <v>46</v>
      </c>
      <c r="D48" s="33"/>
      <c r="E48" s="48">
        <v>-6.0837558667462099E-2</v>
      </c>
      <c r="F48" s="48">
        <v>-0.24571864652424258</v>
      </c>
    </row>
    <row r="49" spans="2:9" ht="6" customHeight="1">
      <c r="D49" s="8"/>
      <c r="E49" s="9"/>
      <c r="F49" s="9"/>
    </row>
    <row r="50" spans="2:9" ht="18.600000000000001" thickBot="1">
      <c r="B50" s="10" t="s">
        <v>34</v>
      </c>
      <c r="C50" s="3"/>
      <c r="D50" s="3"/>
      <c r="E50" s="3"/>
      <c r="F50" s="3"/>
      <c r="G50" s="3"/>
      <c r="H50" s="3"/>
      <c r="I50" s="3"/>
    </row>
    <row r="51" spans="2:9" ht="6.75" customHeight="1" thickTop="1">
      <c r="E51" s="64"/>
      <c r="F51" s="64"/>
    </row>
    <row r="52" spans="2:9" ht="35.1" customHeight="1">
      <c r="C52" s="22"/>
      <c r="D52" s="22"/>
      <c r="E52" s="41" t="s">
        <v>47</v>
      </c>
      <c r="F52" s="42" t="s">
        <v>48</v>
      </c>
    </row>
    <row r="53" spans="2:9" ht="16.05" customHeight="1">
      <c r="C53" s="23" t="s">
        <v>26</v>
      </c>
      <c r="D53" s="22"/>
      <c r="E53" s="24">
        <v>10.041782221034</v>
      </c>
      <c r="F53" s="25">
        <v>10.0900980611612</v>
      </c>
      <c r="G53" s="5"/>
    </row>
    <row r="54" spans="2:9" ht="16.05" customHeight="1">
      <c r="C54" s="54" t="s">
        <v>49</v>
      </c>
      <c r="D54" s="22"/>
      <c r="E54" s="27">
        <v>6.3880513850291401</v>
      </c>
      <c r="F54" s="28">
        <v>6.6874488415590401</v>
      </c>
    </row>
    <row r="55" spans="2:9" ht="16.05" customHeight="1">
      <c r="C55" s="26" t="s">
        <v>50</v>
      </c>
      <c r="D55" s="22"/>
      <c r="E55" s="27">
        <v>3.36184652634104</v>
      </c>
      <c r="F55" s="28">
        <v>3.6790101236714601</v>
      </c>
    </row>
    <row r="56" spans="2:9" ht="16.05" customHeight="1">
      <c r="C56" s="29" t="s">
        <v>39</v>
      </c>
      <c r="D56" s="22"/>
      <c r="E56" s="27">
        <v>0.73457494082581798</v>
      </c>
      <c r="F56" s="28">
        <v>0.81074877598598305</v>
      </c>
    </row>
    <row r="57" spans="2:9" ht="16.05" customHeight="1">
      <c r="C57" s="29" t="s">
        <v>40</v>
      </c>
      <c r="D57" s="22"/>
      <c r="E57" s="27">
        <v>2.6272712441252701</v>
      </c>
      <c r="F57" s="28">
        <v>2.8682613476854799</v>
      </c>
      <c r="G57" s="5"/>
    </row>
    <row r="58" spans="2:9" ht="16.05" customHeight="1">
      <c r="C58" s="26" t="s">
        <v>41</v>
      </c>
      <c r="D58" s="22"/>
      <c r="E58" s="27">
        <v>3.0262055841417399</v>
      </c>
      <c r="F58" s="28">
        <v>3.00843935575833</v>
      </c>
      <c r="H58" s="57"/>
    </row>
    <row r="59" spans="2:9" ht="16.05" customHeight="1">
      <c r="C59" s="53" t="s">
        <v>42</v>
      </c>
      <c r="D59" s="22"/>
      <c r="E59" s="27">
        <v>3.3008603698200401</v>
      </c>
      <c r="F59" s="28">
        <v>3.1870665541291499</v>
      </c>
    </row>
    <row r="60" spans="2:9" ht="16.05" customHeight="1">
      <c r="C60" s="53" t="s">
        <v>44</v>
      </c>
      <c r="D60" s="22"/>
      <c r="E60" s="27">
        <v>7.7225799012718898E-3</v>
      </c>
      <c r="F60" s="28">
        <v>5.5058410339182701E-3</v>
      </c>
    </row>
    <row r="61" spans="2:9" ht="16.05" customHeight="1">
      <c r="C61" s="53" t="s">
        <v>45</v>
      </c>
      <c r="D61" s="22"/>
      <c r="E61" s="27">
        <v>3.02912079826322E-4</v>
      </c>
      <c r="F61" s="28">
        <v>2.3170421078837301E-4</v>
      </c>
    </row>
    <row r="62" spans="2:9" ht="16.05" customHeight="1">
      <c r="C62" s="53" t="s">
        <v>46</v>
      </c>
      <c r="D62" s="22"/>
      <c r="E62" s="27">
        <v>0.12971694673397999</v>
      </c>
      <c r="F62" s="28">
        <v>9.7501382540427006E-2</v>
      </c>
    </row>
    <row r="63" spans="2:9" ht="16.05" customHeight="1">
      <c r="C63" s="53" t="s">
        <v>43</v>
      </c>
      <c r="D63" s="22"/>
      <c r="E63" s="55">
        <v>0.21512782154760901</v>
      </c>
      <c r="F63" s="56">
        <v>0.112343977867496</v>
      </c>
    </row>
    <row r="66" spans="2:2">
      <c r="B66" s="58" t="s">
        <v>11</v>
      </c>
    </row>
  </sheetData>
  <sheetProtection algorithmName="SHA-512" hashValue="E3SGP+2enDPVkGmR1fgZK+eHGl900Qb3CQgSJBXU7vSMpqMjMDYuKA6P59kOXBAIEJ+qJtgiMGa7yRCfru5u4g==" saltValue="JRlacyLbjf5LTJmpGZUw5A==" spinCount="100000" sheet="1" objects="1" scenarios="1"/>
  <mergeCells count="3">
    <mergeCell ref="E51:F51"/>
    <mergeCell ref="B1:I1"/>
    <mergeCell ref="B3:I3"/>
  </mergeCells>
  <conditionalFormatting sqref="D8:D14 F8:F14 H8:H14 D17:D23 F17:F23 H17:H23">
    <cfRule type="cellIs" dxfId="9" priority="4" operator="between">
      <formula>-0.0049999</formula>
      <formula>0.0049999</formula>
    </cfRule>
    <cfRule type="cellIs" dxfId="8" priority="5" operator="lessThanOrEqual">
      <formula>-0.005</formula>
    </cfRule>
    <cfRule type="cellIs" dxfId="7" priority="7" operator="greaterThanOrEqual">
      <formula>0.005</formula>
    </cfRule>
  </conditionalFormatting>
  <conditionalFormatting sqref="E40:F49">
    <cfRule type="cellIs" dxfId="6" priority="1" operator="greaterThan">
      <formula>0.005</formula>
    </cfRule>
    <cfRule type="cellIs" dxfId="5" priority="2" operator="lessThan">
      <formula>-0.005</formula>
    </cfRule>
    <cfRule type="cellIs" dxfId="4" priority="3" operator="between">
      <formula>-0.005</formula>
      <formula>0.005</formula>
    </cfRule>
  </conditionalFormatting>
  <conditionalFormatting sqref="K17">
    <cfRule type="cellIs" dxfId="3" priority="6" operator="lessThanOrEqual">
      <formula>-0.005</formula>
    </cfRule>
  </conditionalFormatting>
  <pageMargins left="0.23622047244094491" right="0.23622047244094491" top="0.74803149606299213" bottom="0.74803149606299213" header="0.31496062992125984" footer="0.31496062992125984"/>
  <pageSetup paperSize="9" scale="59"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52"/>
  <sheetViews>
    <sheetView showGridLines="0" showRowColHeaders="0" zoomScale="85" zoomScaleNormal="85"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
        <v>26</v>
      </c>
      <c r="C3" s="70"/>
      <c r="D3" s="70"/>
      <c r="E3" s="70"/>
      <c r="F3" s="70"/>
      <c r="G3" s="70"/>
      <c r="H3" s="70"/>
      <c r="I3" s="71"/>
    </row>
    <row r="4" spans="2:11" ht="15" thickTop="1"/>
    <row r="5" spans="2:11" ht="18.600000000000001" thickBot="1">
      <c r="B5" s="10" t="s">
        <v>13</v>
      </c>
      <c r="C5" s="3"/>
      <c r="D5" s="3"/>
      <c r="E5" s="3"/>
      <c r="F5" s="3"/>
      <c r="G5" s="3"/>
      <c r="H5" s="3"/>
      <c r="I5" s="3"/>
    </row>
    <row r="6" spans="2:11" ht="15" thickTop="1"/>
    <row r="7" spans="2:11" ht="45" customHeight="1"/>
    <row r="8" spans="2:11" ht="25.05" customHeight="1"/>
    <row r="9" spans="2:11" ht="25.05" customHeight="1"/>
    <row r="10" spans="2:11" ht="25.05" customHeight="1"/>
    <row r="11" spans="2:11" ht="25.05" customHeight="1"/>
    <row r="12" spans="2:11" ht="25.05" customHeight="1"/>
    <row r="13" spans="2:11" ht="25.05" customHeight="1"/>
    <row r="14" spans="2:11" ht="25.05" customHeight="1"/>
    <row r="16" spans="2:11" ht="18.600000000000001" thickBot="1">
      <c r="B16" s="10" t="s">
        <v>14</v>
      </c>
      <c r="C16" s="3"/>
      <c r="D16" s="3"/>
      <c r="E16" s="3"/>
      <c r="F16" s="3"/>
      <c r="G16" s="3"/>
      <c r="H16" s="3"/>
      <c r="I16" s="3"/>
    </row>
    <row r="17" spans="5:6" ht="15" thickTop="1"/>
    <row r="31" spans="5:6">
      <c r="E31" s="4"/>
      <c r="F31" s="4"/>
    </row>
    <row r="32" spans="5:6" ht="25.05" customHeight="1"/>
    <row r="33" spans="2:9" ht="25.05" customHeight="1"/>
    <row r="34" spans="2:9" ht="25.05" customHeight="1"/>
    <row r="35" spans="2:9" ht="25.05" customHeight="1"/>
    <row r="36" spans="2:9" ht="20.100000000000001" customHeight="1">
      <c r="D36" s="8"/>
      <c r="E36" s="9"/>
      <c r="F36" s="9"/>
    </row>
    <row r="37" spans="2:9" ht="20.100000000000001" customHeight="1">
      <c r="D37" s="8"/>
      <c r="E37" s="9"/>
      <c r="F37" s="9"/>
    </row>
    <row r="38" spans="2:9" ht="18.600000000000001" thickBot="1">
      <c r="B38" s="10" t="s">
        <v>7</v>
      </c>
      <c r="C38" s="3"/>
      <c r="D38" s="3"/>
      <c r="E38" s="3"/>
      <c r="F38" s="3"/>
      <c r="G38" s="3"/>
      <c r="H38" s="3"/>
      <c r="I38" s="3"/>
    </row>
    <row r="39" spans="2:9" ht="15" thickTop="1">
      <c r="E39" s="64"/>
      <c r="F39" s="64"/>
    </row>
    <row r="40" spans="2:9" ht="25.05" customHeight="1"/>
    <row r="41" spans="2:9" ht="25.05" customHeight="1"/>
    <row r="42" spans="2:9" ht="25.05" customHeight="1"/>
    <row r="43" spans="2:9" ht="25.05" customHeight="1"/>
    <row r="44" spans="2:9" ht="25.05" customHeight="1"/>
    <row r="45" spans="2:9" ht="25.05" customHeight="1"/>
    <row r="46" spans="2:9" ht="25.05" customHeight="1"/>
    <row r="52" spans="2:2">
      <c r="B52" s="58" t="s">
        <v>11</v>
      </c>
    </row>
  </sheetData>
  <sheetProtection algorithmName="SHA-512" hashValue="ukGIwiOFSwPkLCnHCoqUw3aIoNTr5hesT47re7oOW+9/IN2ICvYOupUiBzEPTgjSHxIOkROeThb653VO/3ghxg==" saltValue="eNQoOzZ6KRsL+JzkWYuDAg==" spinCount="100000" sheet="1" objects="1" scenarios="1"/>
  <mergeCells count="3">
    <mergeCell ref="B1:I1"/>
    <mergeCell ref="B3:I3"/>
    <mergeCell ref="E39:F39"/>
  </mergeCells>
  <conditionalFormatting sqref="E36:F37">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6"/>
  <sheetViews>
    <sheetView showGridLines="0" showRowColHeaders="0" showWhiteSpace="0" zoomScale="85" zoomScaleNormal="85"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tr">
        <f>'Graficos TOTAL ACEITE'!B3</f>
        <v>TOTAL ACEITE</v>
      </c>
      <c r="C3" s="70"/>
      <c r="D3" s="70"/>
      <c r="E3" s="70"/>
      <c r="F3" s="70"/>
      <c r="G3" s="70"/>
      <c r="H3" s="70"/>
      <c r="I3" s="71"/>
    </row>
    <row r="4" spans="2:11" ht="15" thickTop="1"/>
    <row r="5" spans="2:11" ht="18.600000000000001" thickBot="1">
      <c r="B5" s="10" t="s">
        <v>35</v>
      </c>
      <c r="C5" s="3"/>
      <c r="D5" s="3"/>
      <c r="E5" s="3"/>
      <c r="F5" s="3"/>
      <c r="G5" s="3"/>
      <c r="H5" s="3"/>
      <c r="I5" s="3"/>
    </row>
    <row r="6" spans="2:11" ht="15" thickTop="1"/>
    <row r="7" spans="2:11" ht="25.05" customHeight="1"/>
    <row r="8" spans="2:11" ht="25.05" customHeight="1">
      <c r="E8" s="11"/>
    </row>
    <row r="9" spans="2:11" ht="25.05" customHeight="1">
      <c r="E9" s="11"/>
    </row>
    <row r="10" spans="2:11" ht="25.05" customHeight="1">
      <c r="E10" s="11"/>
    </row>
    <row r="11" spans="2:11" ht="25.05" customHeight="1"/>
    <row r="12" spans="2:11" ht="25.05" customHeight="1">
      <c r="E12" s="11"/>
    </row>
    <row r="13" spans="2:11" ht="25.05" customHeight="1">
      <c r="E13" s="11"/>
    </row>
    <row r="14" spans="2:11" ht="25.05" customHeight="1">
      <c r="E14" s="11"/>
    </row>
    <row r="16" spans="2:11" ht="18.600000000000001" thickBot="1">
      <c r="B16" s="10" t="s">
        <v>36</v>
      </c>
      <c r="C16" s="3"/>
      <c r="D16" s="3"/>
      <c r="E16" s="3"/>
      <c r="F16" s="3"/>
      <c r="G16" s="3"/>
      <c r="H16" s="3"/>
      <c r="I16" s="3"/>
    </row>
    <row r="17" spans="2:9" ht="15" thickTop="1"/>
    <row r="31" spans="2:9">
      <c r="E31" s="4"/>
      <c r="F31" s="4"/>
    </row>
    <row r="32" spans="2:9" ht="18.600000000000001" thickBot="1">
      <c r="B32" s="10" t="s">
        <v>15</v>
      </c>
      <c r="C32" s="3"/>
      <c r="D32" s="3"/>
      <c r="E32" s="3"/>
      <c r="F32" s="3"/>
      <c r="G32" s="3"/>
      <c r="H32" s="3"/>
      <c r="I32" s="3"/>
    </row>
    <row r="33" spans="3:8" ht="15" thickTop="1">
      <c r="E33" s="64"/>
      <c r="F33" s="64"/>
    </row>
    <row r="34" spans="3:8" ht="25.05" customHeight="1">
      <c r="C34" s="72" t="s">
        <v>51</v>
      </c>
      <c r="D34" s="73"/>
      <c r="E34" s="73"/>
      <c r="F34" s="73"/>
      <c r="G34" s="73"/>
      <c r="H34" s="74"/>
    </row>
    <row r="35" spans="3:8" ht="25.05" customHeight="1">
      <c r="C35" s="75"/>
      <c r="D35" s="76"/>
      <c r="E35" s="76"/>
      <c r="F35" s="76"/>
      <c r="G35" s="76"/>
      <c r="H35" s="77"/>
    </row>
    <row r="36" spans="3:8" ht="25.05" customHeight="1">
      <c r="C36" s="75"/>
      <c r="D36" s="76"/>
      <c r="E36" s="76"/>
      <c r="F36" s="76"/>
      <c r="G36" s="76"/>
      <c r="H36" s="77"/>
    </row>
    <row r="37" spans="3:8" ht="25.05" customHeight="1">
      <c r="C37" s="75"/>
      <c r="D37" s="76"/>
      <c r="E37" s="76"/>
      <c r="F37" s="76"/>
      <c r="G37" s="76"/>
      <c r="H37" s="77"/>
    </row>
    <row r="38" spans="3:8" ht="25.05" customHeight="1">
      <c r="C38" s="75"/>
      <c r="D38" s="76"/>
      <c r="E38" s="76"/>
      <c r="F38" s="76"/>
      <c r="G38" s="76"/>
      <c r="H38" s="77"/>
    </row>
    <row r="39" spans="3:8" ht="25.05" customHeight="1">
      <c r="C39" s="75"/>
      <c r="D39" s="76"/>
      <c r="E39" s="76"/>
      <c r="F39" s="76"/>
      <c r="G39" s="76"/>
      <c r="H39" s="77"/>
    </row>
    <row r="40" spans="3:8" ht="25.05" customHeight="1">
      <c r="C40" s="75"/>
      <c r="D40" s="76"/>
      <c r="E40" s="76"/>
      <c r="F40" s="76"/>
      <c r="G40" s="76"/>
      <c r="H40" s="77"/>
    </row>
    <row r="41" spans="3:8" ht="25.05" customHeight="1">
      <c r="C41" s="75"/>
      <c r="D41" s="76"/>
      <c r="E41" s="76"/>
      <c r="F41" s="76"/>
      <c r="G41" s="76"/>
      <c r="H41" s="77"/>
    </row>
    <row r="42" spans="3:8" ht="25.05" customHeight="1">
      <c r="C42" s="75"/>
      <c r="D42" s="76"/>
      <c r="E42" s="76"/>
      <c r="F42" s="76"/>
      <c r="G42" s="76"/>
      <c r="H42" s="77"/>
    </row>
    <row r="43" spans="3:8" ht="25.05" customHeight="1">
      <c r="C43" s="78"/>
      <c r="D43" s="79"/>
      <c r="E43" s="79"/>
      <c r="F43" s="79"/>
      <c r="G43" s="79"/>
      <c r="H43" s="80"/>
    </row>
    <row r="45" spans="3:8">
      <c r="C45" s="58" t="s">
        <v>11</v>
      </c>
    </row>
    <row r="46" spans="3:8">
      <c r="C46" s="58" t="s">
        <v>10</v>
      </c>
    </row>
  </sheetData>
  <sheetProtection algorithmName="SHA-512" hashValue="1ZSlbgyFmFQvz/HIqFqmJHuPK+G6pAJx3+R+cgAo5DACrs2oTNPwZlSo90yyK3QpCrEqyZSjkhShxeykUOcOBQ==" saltValue="xsKpBYX9zl/Ridt6BYSkOA==" spinCount="100000" sheet="1" objects="1" scenarios="1"/>
  <mergeCells count="4">
    <mergeCell ref="B1:I1"/>
    <mergeCell ref="B3:I3"/>
    <mergeCell ref="E33:F33"/>
    <mergeCell ref="C34:H43"/>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K53"/>
  <sheetViews>
    <sheetView showGridLines="0" showRowColHeaders="0" showWhiteSpace="0" zoomScale="60" zoomScaleNormal="60"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tr">
        <f>Canales!B3</f>
        <v>TOTAL ACEITE</v>
      </c>
      <c r="C3" s="70"/>
      <c r="D3" s="70"/>
      <c r="E3" s="70"/>
      <c r="F3" s="70"/>
      <c r="G3" s="70"/>
      <c r="H3" s="70"/>
      <c r="I3" s="71"/>
    </row>
    <row r="4" spans="2:11" ht="15" thickTop="1"/>
    <row r="5" spans="2:11" ht="18.600000000000001" thickBot="1">
      <c r="B5" s="10" t="s">
        <v>37</v>
      </c>
      <c r="C5" s="3"/>
      <c r="D5" s="3"/>
      <c r="E5" s="3"/>
      <c r="F5" s="3"/>
      <c r="G5" s="3"/>
      <c r="H5" s="3"/>
      <c r="I5" s="3"/>
    </row>
    <row r="6" spans="2:11" ht="15" thickTop="1"/>
    <row r="7" spans="2:11" ht="25.05" customHeight="1"/>
    <row r="8" spans="2:11" ht="25.05" customHeight="1">
      <c r="E8" s="11"/>
    </row>
    <row r="9" spans="2:11" ht="25.05" customHeight="1">
      <c r="E9" s="11"/>
    </row>
    <row r="10" spans="2:11" ht="25.05" customHeight="1">
      <c r="E10" s="11"/>
    </row>
    <row r="11" spans="2:11" ht="25.05" customHeight="1">
      <c r="E11" s="11"/>
    </row>
    <row r="12" spans="2:11" ht="25.05" customHeight="1">
      <c r="E12" s="11"/>
    </row>
    <row r="13" spans="2:11" ht="25.05" customHeight="1">
      <c r="E13" s="11"/>
    </row>
    <row r="14" spans="2:11" ht="25.05" customHeight="1">
      <c r="E14" s="11"/>
    </row>
    <row r="15" spans="2:11" ht="25.05" customHeight="1"/>
    <row r="16" spans="2:11" ht="25.05" customHeight="1">
      <c r="E16" s="11"/>
    </row>
    <row r="17" spans="2:9" ht="25.05" customHeight="1">
      <c r="E17" s="11"/>
    </row>
    <row r="18" spans="2:9" ht="25.05" customHeight="1">
      <c r="E18" s="11"/>
    </row>
    <row r="20" spans="2:9" ht="18.600000000000001" thickBot="1">
      <c r="B20" s="10" t="s">
        <v>38</v>
      </c>
      <c r="C20" s="3"/>
      <c r="D20" s="3"/>
      <c r="E20" s="3"/>
      <c r="F20" s="3"/>
      <c r="G20" s="3"/>
      <c r="H20" s="3"/>
      <c r="I20" s="3"/>
    </row>
    <row r="21" spans="2:9" ht="15" thickTop="1"/>
    <row r="40" spans="2:9">
      <c r="E40" s="4"/>
      <c r="F40" s="4"/>
    </row>
    <row r="41" spans="2:9" ht="18.600000000000001" thickBot="1">
      <c r="B41" s="10" t="s">
        <v>8</v>
      </c>
      <c r="C41" s="3"/>
      <c r="D41" s="3"/>
      <c r="E41" s="3"/>
      <c r="F41" s="3"/>
      <c r="G41" s="3"/>
      <c r="H41" s="3"/>
      <c r="I41" s="3"/>
    </row>
    <row r="42" spans="2:9" ht="15" thickTop="1">
      <c r="E42" s="64"/>
      <c r="F42" s="64"/>
    </row>
    <row r="43" spans="2:9" ht="25.05" customHeight="1">
      <c r="C43" s="81" t="s">
        <v>53</v>
      </c>
      <c r="D43" s="82"/>
      <c r="E43" s="82"/>
      <c r="F43" s="82"/>
      <c r="G43" s="82"/>
      <c r="H43" s="83"/>
    </row>
    <row r="44" spans="2:9" ht="25.05" customHeight="1">
      <c r="C44" s="84"/>
      <c r="D44" s="85"/>
      <c r="E44" s="85"/>
      <c r="F44" s="85"/>
      <c r="G44" s="85"/>
      <c r="H44" s="86"/>
    </row>
    <row r="45" spans="2:9" ht="25.05" customHeight="1">
      <c r="C45" s="84"/>
      <c r="D45" s="85"/>
      <c r="E45" s="85"/>
      <c r="F45" s="85"/>
      <c r="G45" s="85"/>
      <c r="H45" s="86"/>
    </row>
    <row r="46" spans="2:9" ht="25.05" customHeight="1">
      <c r="C46" s="84"/>
      <c r="D46" s="85"/>
      <c r="E46" s="85"/>
      <c r="F46" s="85"/>
      <c r="G46" s="85"/>
      <c r="H46" s="86"/>
    </row>
    <row r="47" spans="2:9" ht="25.05" customHeight="1">
      <c r="C47" s="84"/>
      <c r="D47" s="85"/>
      <c r="E47" s="85"/>
      <c r="F47" s="85"/>
      <c r="G47" s="85"/>
      <c r="H47" s="86"/>
    </row>
    <row r="48" spans="2:9" ht="25.05" customHeight="1">
      <c r="C48" s="84"/>
      <c r="D48" s="85"/>
      <c r="E48" s="85"/>
      <c r="F48" s="85"/>
      <c r="G48" s="85"/>
      <c r="H48" s="86"/>
    </row>
    <row r="49" spans="3:8" ht="25.05" customHeight="1">
      <c r="C49" s="84"/>
      <c r="D49" s="85"/>
      <c r="E49" s="85"/>
      <c r="F49" s="85"/>
      <c r="G49" s="85"/>
      <c r="H49" s="86"/>
    </row>
    <row r="50" spans="3:8" ht="25.05" customHeight="1">
      <c r="C50" s="84"/>
      <c r="D50" s="85"/>
      <c r="E50" s="85"/>
      <c r="F50" s="85"/>
      <c r="G50" s="85"/>
      <c r="H50" s="86"/>
    </row>
    <row r="51" spans="3:8" ht="25.05" customHeight="1">
      <c r="C51" s="87"/>
      <c r="D51" s="88"/>
      <c r="E51" s="88"/>
      <c r="F51" s="88"/>
      <c r="G51" s="88"/>
      <c r="H51" s="89"/>
    </row>
    <row r="52" spans="3:8" ht="25.05" customHeight="1"/>
    <row r="53" spans="3:8">
      <c r="C53" t="s">
        <v>11</v>
      </c>
    </row>
  </sheetData>
  <sheetProtection algorithmName="SHA-512" hashValue="LgpqBFZGdQK15tbnpqfgX1q0jttldE578ZcrHyJMAEmqU/4bxmC+GLKgNIyN7VRcTD3hCOxUjt8dNs/051vYEg==" saltValue="Q1vFN4xf9O7EdLZVbz9wzA==" spinCount="100000" sheet="1" objects="1" scenarios="1"/>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47"/>
  <sheetViews>
    <sheetView showGridLines="0" showRowColHeaders="0" tabSelected="1" zoomScale="55" zoomScaleNormal="55" zoomScaleSheetLayoutView="40" workbookViewId="0"/>
  </sheetViews>
  <sheetFormatPr baseColWidth="10" defaultColWidth="11.44140625" defaultRowHeight="14.4"/>
  <cols>
    <col min="1" max="1" width="1.21875" customWidth="1"/>
    <col min="3" max="3" width="15.44140625" customWidth="1"/>
    <col min="4" max="4" width="34.21875" customWidth="1"/>
    <col min="5" max="6" width="25" customWidth="1"/>
    <col min="9" max="9" width="21.7773437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tr">
        <f>Canales!$B$3</f>
        <v>TOTAL ACEITE</v>
      </c>
      <c r="C3" s="70"/>
      <c r="D3" s="70"/>
      <c r="E3" s="70"/>
      <c r="F3" s="70"/>
      <c r="G3" s="70"/>
      <c r="H3" s="70"/>
      <c r="I3" s="71"/>
    </row>
    <row r="4" spans="2:11" ht="15" thickTop="1"/>
    <row r="5" spans="2:11" ht="18.600000000000001" thickBot="1">
      <c r="B5" s="10" t="s">
        <v>9</v>
      </c>
      <c r="C5" s="3"/>
      <c r="D5" s="3"/>
      <c r="E5" s="3"/>
      <c r="F5" s="3"/>
      <c r="G5" s="3"/>
      <c r="H5" s="3"/>
      <c r="I5" s="3"/>
    </row>
    <row r="6" spans="2:11" ht="15" thickTop="1"/>
    <row r="7" spans="2:11" ht="25.05" customHeight="1">
      <c r="B7" s="90" t="s">
        <v>52</v>
      </c>
      <c r="C7" s="91"/>
      <c r="D7" s="91"/>
      <c r="E7" s="91"/>
      <c r="F7" s="91"/>
      <c r="G7" s="91"/>
      <c r="H7" s="91"/>
      <c r="I7" s="92"/>
    </row>
    <row r="8" spans="2:11" ht="25.05" customHeight="1">
      <c r="B8" s="93"/>
      <c r="C8" s="94"/>
      <c r="D8" s="94"/>
      <c r="E8" s="94"/>
      <c r="F8" s="94"/>
      <c r="G8" s="94"/>
      <c r="H8" s="94"/>
      <c r="I8" s="95"/>
    </row>
    <row r="9" spans="2:11" ht="25.05" customHeight="1">
      <c r="B9" s="93"/>
      <c r="C9" s="94"/>
      <c r="D9" s="94"/>
      <c r="E9" s="94"/>
      <c r="F9" s="94"/>
      <c r="G9" s="94"/>
      <c r="H9" s="94"/>
      <c r="I9" s="95"/>
    </row>
    <row r="10" spans="2:11" ht="25.05" customHeight="1">
      <c r="B10" s="93"/>
      <c r="C10" s="94"/>
      <c r="D10" s="94"/>
      <c r="E10" s="94"/>
      <c r="F10" s="94"/>
      <c r="G10" s="94"/>
      <c r="H10" s="94"/>
      <c r="I10" s="95"/>
    </row>
    <row r="11" spans="2:11" ht="25.05" customHeight="1">
      <c r="B11" s="93"/>
      <c r="C11" s="94"/>
      <c r="D11" s="94"/>
      <c r="E11" s="94"/>
      <c r="F11" s="94"/>
      <c r="G11" s="94"/>
      <c r="H11" s="94"/>
      <c r="I11" s="95"/>
    </row>
    <row r="12" spans="2:11" ht="25.05" customHeight="1">
      <c r="B12" s="93"/>
      <c r="C12" s="94"/>
      <c r="D12" s="94"/>
      <c r="E12" s="94"/>
      <c r="F12" s="94"/>
      <c r="G12" s="94"/>
      <c r="H12" s="94"/>
      <c r="I12" s="95"/>
    </row>
    <row r="13" spans="2:11" ht="25.05" customHeight="1">
      <c r="B13" s="93"/>
      <c r="C13" s="94"/>
      <c r="D13" s="94"/>
      <c r="E13" s="94"/>
      <c r="F13" s="94"/>
      <c r="G13" s="94"/>
      <c r="H13" s="94"/>
      <c r="I13" s="95"/>
    </row>
    <row r="14" spans="2:11" ht="25.05" customHeight="1">
      <c r="B14" s="93"/>
      <c r="C14" s="94"/>
      <c r="D14" s="94"/>
      <c r="E14" s="94"/>
      <c r="F14" s="94"/>
      <c r="G14" s="94"/>
      <c r="H14" s="94"/>
      <c r="I14" s="95"/>
    </row>
    <row r="15" spans="2:11" ht="25.05" customHeight="1">
      <c r="B15" s="93"/>
      <c r="C15" s="94"/>
      <c r="D15" s="94"/>
      <c r="E15" s="94"/>
      <c r="F15" s="94"/>
      <c r="G15" s="94"/>
      <c r="H15" s="94"/>
      <c r="I15" s="95"/>
    </row>
    <row r="16" spans="2:11" ht="25.05" customHeight="1">
      <c r="B16" s="93"/>
      <c r="C16" s="94"/>
      <c r="D16" s="94"/>
      <c r="E16" s="94"/>
      <c r="F16" s="94"/>
      <c r="G16" s="94"/>
      <c r="H16" s="94"/>
      <c r="I16" s="95"/>
    </row>
    <row r="17" spans="2:9" ht="25.05" customHeight="1">
      <c r="B17" s="93"/>
      <c r="C17" s="94"/>
      <c r="D17" s="94"/>
      <c r="E17" s="94"/>
      <c r="F17" s="94"/>
      <c r="G17" s="94"/>
      <c r="H17" s="94"/>
      <c r="I17" s="95"/>
    </row>
    <row r="18" spans="2:9" ht="25.05" customHeight="1">
      <c r="B18" s="93"/>
      <c r="C18" s="94"/>
      <c r="D18" s="94"/>
      <c r="E18" s="94"/>
      <c r="F18" s="94"/>
      <c r="G18" s="94"/>
      <c r="H18" s="94"/>
      <c r="I18" s="95"/>
    </row>
    <row r="19" spans="2:9" ht="25.05" customHeight="1">
      <c r="B19" s="93"/>
      <c r="C19" s="94"/>
      <c r="D19" s="94"/>
      <c r="E19" s="94"/>
      <c r="F19" s="94"/>
      <c r="G19" s="94"/>
      <c r="H19" s="94"/>
      <c r="I19" s="95"/>
    </row>
    <row r="20" spans="2:9" ht="25.05" customHeight="1">
      <c r="B20" s="93"/>
      <c r="C20" s="94"/>
      <c r="D20" s="94"/>
      <c r="E20" s="94"/>
      <c r="F20" s="94"/>
      <c r="G20" s="94"/>
      <c r="H20" s="94"/>
      <c r="I20" s="95"/>
    </row>
    <row r="21" spans="2:9" ht="25.05" customHeight="1">
      <c r="B21" s="93"/>
      <c r="C21" s="94"/>
      <c r="D21" s="94"/>
      <c r="E21" s="94"/>
      <c r="F21" s="94"/>
      <c r="G21" s="94"/>
      <c r="H21" s="94"/>
      <c r="I21" s="95"/>
    </row>
    <row r="22" spans="2:9" ht="25.05" customHeight="1">
      <c r="B22" s="93"/>
      <c r="C22" s="94"/>
      <c r="D22" s="94"/>
      <c r="E22" s="94"/>
      <c r="F22" s="94"/>
      <c r="G22" s="94"/>
      <c r="H22" s="94"/>
      <c r="I22" s="95"/>
    </row>
    <row r="23" spans="2:9" ht="25.05" customHeight="1">
      <c r="B23" s="93"/>
      <c r="C23" s="94"/>
      <c r="D23" s="94"/>
      <c r="E23" s="94"/>
      <c r="F23" s="94"/>
      <c r="G23" s="94"/>
      <c r="H23" s="94"/>
      <c r="I23" s="95"/>
    </row>
    <row r="24" spans="2:9" ht="25.05" customHeight="1">
      <c r="B24" s="93"/>
      <c r="C24" s="94"/>
      <c r="D24" s="94"/>
      <c r="E24" s="94"/>
      <c r="F24" s="94"/>
      <c r="G24" s="94"/>
      <c r="H24" s="94"/>
      <c r="I24" s="95"/>
    </row>
    <row r="25" spans="2:9" ht="25.05" customHeight="1">
      <c r="B25" s="93"/>
      <c r="C25" s="94"/>
      <c r="D25" s="94"/>
      <c r="E25" s="94"/>
      <c r="F25" s="94"/>
      <c r="G25" s="94"/>
      <c r="H25" s="94"/>
      <c r="I25" s="95"/>
    </row>
    <row r="26" spans="2:9" ht="25.05" customHeight="1">
      <c r="B26" s="93"/>
      <c r="C26" s="94"/>
      <c r="D26" s="94"/>
      <c r="E26" s="94"/>
      <c r="F26" s="94"/>
      <c r="G26" s="94"/>
      <c r="H26" s="94"/>
      <c r="I26" s="95"/>
    </row>
    <row r="27" spans="2:9" ht="25.05" customHeight="1">
      <c r="B27" s="93"/>
      <c r="C27" s="94"/>
      <c r="D27" s="94"/>
      <c r="E27" s="94"/>
      <c r="F27" s="94"/>
      <c r="G27" s="94"/>
      <c r="H27" s="94"/>
      <c r="I27" s="95"/>
    </row>
    <row r="28" spans="2:9" ht="25.05" customHeight="1">
      <c r="B28" s="93"/>
      <c r="C28" s="94"/>
      <c r="D28" s="94"/>
      <c r="E28" s="94"/>
      <c r="F28" s="94"/>
      <c r="G28" s="94"/>
      <c r="H28" s="94"/>
      <c r="I28" s="95"/>
    </row>
    <row r="29" spans="2:9" ht="25.05" customHeight="1">
      <c r="B29" s="93"/>
      <c r="C29" s="94"/>
      <c r="D29" s="94"/>
      <c r="E29" s="94"/>
      <c r="F29" s="94"/>
      <c r="G29" s="94"/>
      <c r="H29" s="94"/>
      <c r="I29" s="95"/>
    </row>
    <row r="30" spans="2:9" ht="23.55" customHeight="1">
      <c r="B30" s="93"/>
      <c r="C30" s="94"/>
      <c r="D30" s="94"/>
      <c r="E30" s="94"/>
      <c r="F30" s="94"/>
      <c r="G30" s="94"/>
      <c r="H30" s="94"/>
      <c r="I30" s="95"/>
    </row>
    <row r="31" spans="2:9" ht="21.6" customHeight="1">
      <c r="B31" s="93"/>
      <c r="C31" s="94"/>
      <c r="D31" s="94"/>
      <c r="E31" s="94"/>
      <c r="F31" s="94"/>
      <c r="G31" s="94"/>
      <c r="H31" s="94"/>
      <c r="I31" s="95"/>
    </row>
    <row r="32" spans="2:9" ht="23.55" customHeight="1">
      <c r="B32" s="96"/>
      <c r="C32" s="97"/>
      <c r="D32" s="97"/>
      <c r="E32" s="97"/>
      <c r="F32" s="97"/>
      <c r="G32" s="97"/>
      <c r="H32" s="97"/>
      <c r="I32" s="98"/>
    </row>
    <row r="33" ht="44.55" customHeight="1"/>
    <row r="34" ht="25.05" customHeight="1"/>
    <row r="35" ht="25.05" customHeight="1"/>
    <row r="36" ht="25.05" customHeight="1"/>
    <row r="37" ht="25.05" customHeight="1"/>
    <row r="38" ht="25.05" customHeight="1"/>
    <row r="39" ht="25.05" customHeight="1"/>
    <row r="40" ht="25.05" customHeight="1"/>
    <row r="41" ht="25.05" customHeight="1"/>
    <row r="42" ht="25.05" customHeight="1"/>
    <row r="43" ht="25.05" customHeight="1"/>
    <row r="44" ht="25.05" customHeight="1"/>
    <row r="45" ht="25.05" customHeight="1"/>
    <row r="46" ht="25.05" customHeight="1"/>
    <row r="47" ht="25.05" customHeight="1"/>
  </sheetData>
  <sheetProtection algorithmName="SHA-512" hashValue="reQML/BCw5CbehcyfXAp+FBM8h5WUvTpgD2KUj9LsSFe1vWxZTwJsJabfP8GV3QznR0XrDZL6U8obAPUXKQL+Q==" saltValue="9QuSNnxyHK6Q+NCcBjmSrQ==" spinCount="100000" sheet="1" objects="1" scenarios="1"/>
  <mergeCells count="3">
    <mergeCell ref="B1:I1"/>
    <mergeCell ref="B3:I3"/>
    <mergeCell ref="B7:I32"/>
  </mergeCells>
  <pageMargins left="0.23622047244094491" right="0.23622047244094491" top="0.74803149606299213" bottom="0.74803149606299213" header="0.31496062992125984" footer="0.31496062992125984"/>
  <pageSetup paperSize="9" scale="59"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35751FDA7E12847800E4226A9335C80" ma:contentTypeVersion="7" ma:contentTypeDescription="Crear nuevo documento." ma:contentTypeScope="" ma:versionID="bd935e2ac3b9ddade0cc2a913077f8ad">
  <xsd:schema xmlns:xsd="http://www.w3.org/2001/XMLSchema" xmlns:xs="http://www.w3.org/2001/XMLSchema" xmlns:p="http://schemas.microsoft.com/office/2006/metadata/properties" xmlns:ns1="http://schemas.microsoft.com/sharepoint/v3" xmlns:ns2="8be3414b-2ef9-485f-84d6-269f1d6f703b" xmlns:ns3="724c4985-e433-4d2c-9697-e180992b402a" xmlns:ns4="1108dea3-17b2-4063-8882-379f255ce304" xmlns:ns5="589b9c95-2533-4202-8881-2848ca9befa9" targetNamespace="http://schemas.microsoft.com/office/2006/metadata/properties" ma:root="true" ma:fieldsID="012ab36e37b77c058c8df50284c9e219" ns1:_="" ns2:_="" ns3:_="" ns4:_="" ns5:_="">
    <xsd:import namespace="http://schemas.microsoft.com/sharepoint/v3"/>
    <xsd:import namespace="8be3414b-2ef9-485f-84d6-269f1d6f703b"/>
    <xsd:import namespace="724c4985-e433-4d2c-9697-e180992b402a"/>
    <xsd:import namespace="1108dea3-17b2-4063-8882-379f255ce304"/>
    <xsd:import namespace="589b9c95-2533-4202-8881-2848ca9bef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element ref="ns4:lcf76f155ced4ddcb4097134ff3c332f" minOccurs="0"/>
                <xsd:element ref="ns5: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Propiedades de la Directiva de cumplimiento unificado" ma:hidden="true" ma:internalName="_ip_UnifiedCompliancePolicyProperties">
      <xsd:simpleType>
        <xsd:restriction base="dms:Note"/>
      </xsd:simpleType>
    </xsd:element>
    <xsd:element name="_ip_UnifiedCompliancePolicyUIAction" ma:index="28"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08dea3-17b2-4063-8882-379f255ce304" elementFormDefault="qualified">
    <xsd:import namespace="http://schemas.microsoft.com/office/2006/documentManagement/types"/>
    <xsd:import namespace="http://schemas.microsoft.com/office/infopath/2007/PartnerControls"/>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e818dc98-99de-4268-b5c1-ec548687897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89b9c95-2533-4202-8881-2848ca9befa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8eb552a-0f5a-479c-a3e2-a3599ae12a2d}" ma:internalName="TaxCatchAll" ma:showField="CatchAllData" ma:web="589b9c95-2533-4202-8881-2848ca9bef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589b9c95-2533-4202-8881-2848ca9befa9" xsi:nil="true"/>
    <lcf76f155ced4ddcb4097134ff3c332f xmlns="1108dea3-17b2-4063-8882-379f255ce3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07F39D-B899-44AB-BADB-D3AD1721DA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e3414b-2ef9-485f-84d6-269f1d6f703b"/>
    <ds:schemaRef ds:uri="724c4985-e433-4d2c-9697-e180992b402a"/>
    <ds:schemaRef ds:uri="1108dea3-17b2-4063-8882-379f255ce304"/>
    <ds:schemaRef ds:uri="589b9c95-2533-4202-8881-2848ca9be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B8D94B-F781-42B9-8474-A9572628DB4B}">
  <ds:schemaRefs>
    <ds:schemaRef ds:uri="http://schemas.microsoft.com/sharepoint/v3/contenttype/forms"/>
  </ds:schemaRefs>
</ds:datastoreItem>
</file>

<file path=customXml/itemProps3.xml><?xml version="1.0" encoding="utf-8"?>
<ds:datastoreItem xmlns:ds="http://schemas.openxmlformats.org/officeDocument/2006/customXml" ds:itemID="{87A478D9-7572-4FE3-A2DC-2CA4A6BCE7C8}">
  <ds:schemaRefs>
    <ds:schemaRef ds:uri="http://schemas.microsoft.com/sharepoint/v3"/>
    <ds:schemaRef ds:uri="589b9c95-2533-4202-8881-2848ca9befa9"/>
    <ds:schemaRef ds:uri="1108dea3-17b2-4063-8882-379f255ce304"/>
    <ds:schemaRef ds:uri="http://purl.org/dc/dcmitype/"/>
    <ds:schemaRef ds:uri="http://schemas.microsoft.com/office/2006/documentManagement/types"/>
    <ds:schemaRef ds:uri="http://schemas.microsoft.com/office/infopath/2007/PartnerControls"/>
    <ds:schemaRef ds:uri="http://www.w3.org/XML/1998/namespace"/>
    <ds:schemaRef ds:uri="8be3414b-2ef9-485f-84d6-269f1d6f703b"/>
    <ds:schemaRef ds:uri="http://purl.org/dc/elements/1.1/"/>
    <ds:schemaRef ds:uri="http://purl.org/dc/terms/"/>
    <ds:schemaRef ds:uri="http://schemas.openxmlformats.org/package/2006/metadata/core-properties"/>
    <ds:schemaRef ds:uri="724c4985-e433-4d2c-9697-e180992b402a"/>
    <ds:schemaRef ds:uri="http://schemas.microsoft.com/office/2006/metadata/properties"/>
  </ds:schemaRefs>
</ds:datastoreItem>
</file>

<file path=docMetadata/LabelInfo.xml><?xml version="1.0" encoding="utf-8"?>
<clbl:labelList xmlns:clbl="http://schemas.microsoft.com/office/2020/mipLabelMetadata">
  <clbl:label id="{1e355c04-e0a4-42ed-8e2d-7351591f0ef1}" enabled="0" method="" siteId="{1e355c04-e0a4-42ed-8e2d-7351591f0ef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Muñoz Morillo-Velarde, Ginés</cp:lastModifiedBy>
  <cp:revision/>
  <dcterms:created xsi:type="dcterms:W3CDTF">2018-05-22T14:11:12Z</dcterms:created>
  <dcterms:modified xsi:type="dcterms:W3CDTF">2026-07-23T09:21:14Z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0x010100235751FDA7E12847800E4226A9335C80</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